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gov-my.sharepoint.com/personal/lishowers_pa_gov/Documents/Desktop/Statutory Deposits/--INSTRUCTIONS/"/>
    </mc:Choice>
  </mc:AlternateContent>
  <xr:revisionPtr revIDLastSave="0" documentId="8_{3A3ACC38-9412-4CB0-B02B-16A441BE33CD}" xr6:coauthVersionLast="47" xr6:coauthVersionMax="47" xr10:uidLastSave="{00000000-0000-0000-0000-000000000000}"/>
  <bookViews>
    <workbookView xWindow="32805" yWindow="2400" windowWidth="21600" windowHeight="11295" xr2:uid="{00000000-000D-0000-FFFF-FFFF00000000}"/>
  </bookViews>
  <sheets>
    <sheet name="Statutory Deposit Worksheet" sheetId="1" r:id="rId1"/>
    <sheet name="FED Statutory Deposit Receipt" sheetId="2" state="hidden" r:id="rId2"/>
    <sheet name="DTC Statutory Deposit Recei " sheetId="6" state="hidden" r:id="rId3"/>
    <sheet name="Treasury Deposit Request" sheetId="3" state="hidden" r:id="rId4"/>
    <sheet name="Treasury Withdrawal Request" sheetId="4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A5" i="6" l="1"/>
  <c r="A7" i="6"/>
  <c r="A5" i="2"/>
  <c r="A8" i="2"/>
  <c r="C20" i="6" l="1"/>
  <c r="C21" i="2"/>
  <c r="A45" i="6" l="1"/>
  <c r="A44" i="6"/>
  <c r="A38" i="6"/>
  <c r="C29" i="6"/>
  <c r="E26" i="6"/>
  <c r="D26" i="6"/>
  <c r="C26" i="6"/>
  <c r="B26" i="6"/>
  <c r="A26" i="6"/>
  <c r="E23" i="6"/>
  <c r="D23" i="6"/>
  <c r="C23" i="6"/>
  <c r="B23" i="6"/>
  <c r="A23" i="6"/>
  <c r="A17" i="6"/>
  <c r="B15" i="6"/>
  <c r="A14" i="6"/>
  <c r="B13" i="6"/>
  <c r="B12" i="6"/>
  <c r="A10" i="6"/>
  <c r="A9" i="6"/>
  <c r="A8" i="6"/>
  <c r="A18" i="2"/>
  <c r="B14" i="2"/>
  <c r="B13" i="2"/>
  <c r="A11" i="2" l="1"/>
  <c r="A10" i="2"/>
  <c r="A9" i="2"/>
  <c r="D20" i="4" l="1"/>
  <c r="B20" i="4"/>
  <c r="B12" i="4"/>
  <c r="B13" i="3"/>
  <c r="B17" i="4"/>
  <c r="B18" i="4"/>
  <c r="D12" i="4"/>
  <c r="C17" i="3"/>
  <c r="E17" i="3"/>
  <c r="D13" i="3"/>
  <c r="B9" i="3"/>
  <c r="B8" i="4" s="1"/>
  <c r="B8" i="3"/>
  <c r="B7" i="4" s="1"/>
  <c r="A46" i="2"/>
  <c r="A47" i="2"/>
  <c r="B25" i="4" l="1"/>
  <c r="B21" i="3"/>
  <c r="B5" i="3" l="1"/>
  <c r="A46" i="3" l="1"/>
  <c r="A45" i="4"/>
  <c r="B36" i="4"/>
  <c r="B35" i="4"/>
  <c r="B34" i="4"/>
  <c r="B33" i="4"/>
  <c r="B32" i="4"/>
  <c r="B28" i="4"/>
  <c r="B27" i="4"/>
  <c r="B26" i="4"/>
  <c r="B24" i="4"/>
  <c r="B5" i="4"/>
  <c r="A28" i="4" l="1"/>
  <c r="A27" i="4"/>
  <c r="A26" i="4"/>
  <c r="A24" i="4"/>
  <c r="A22" i="4"/>
  <c r="A11" i="4"/>
  <c r="A9" i="4"/>
  <c r="A8" i="4"/>
  <c r="A7" i="4"/>
  <c r="A5" i="4"/>
  <c r="A4" i="4"/>
  <c r="A2" i="4"/>
  <c r="A1" i="4"/>
  <c r="B36" i="3"/>
  <c r="B35" i="3"/>
  <c r="A35" i="3"/>
  <c r="B34" i="3"/>
  <c r="A34" i="3"/>
  <c r="A35" i="4" s="1"/>
  <c r="B33" i="3"/>
  <c r="A33" i="3"/>
  <c r="A34" i="4" s="1"/>
  <c r="B32" i="3"/>
  <c r="A32" i="3"/>
  <c r="A33" i="4" s="1"/>
  <c r="B31" i="3"/>
  <c r="A31" i="3"/>
  <c r="A32" i="4" s="1"/>
  <c r="B26" i="3"/>
  <c r="B25" i="3"/>
  <c r="B24" i="3"/>
  <c r="B23" i="3"/>
  <c r="B22" i="3"/>
  <c r="B20" i="3"/>
  <c r="B19" i="3"/>
  <c r="A39" i="2"/>
  <c r="E27" i="2"/>
  <c r="D27" i="2"/>
  <c r="C27" i="2"/>
  <c r="B27" i="2"/>
  <c r="A27" i="2"/>
  <c r="E24" i="2"/>
  <c r="D24" i="2"/>
  <c r="C24" i="2"/>
  <c r="B24" i="2"/>
  <c r="A24" i="2"/>
  <c r="B16" i="2"/>
  <c r="A15" i="2"/>
</calcChain>
</file>

<file path=xl/sharedStrings.xml><?xml version="1.0" encoding="utf-8"?>
<sst xmlns="http://schemas.openxmlformats.org/spreadsheetml/2006/main" count="160" uniqueCount="101">
  <si>
    <t>Company NAIC Code</t>
  </si>
  <si>
    <t>Description</t>
  </si>
  <si>
    <t>CUSIP</t>
  </si>
  <si>
    <t>Par Value</t>
  </si>
  <si>
    <t>Int Rate</t>
  </si>
  <si>
    <t>Due Date</t>
  </si>
  <si>
    <t>The wiring instructions for Federal Reserve Book Entry deposits are:</t>
  </si>
  <si>
    <t>BK OF NYC/CUST</t>
  </si>
  <si>
    <t>CUSTODY ACCOUNT NUMBER: 861638</t>
  </si>
  <si>
    <t>CUSTODY ACCOUNT NAME:  CPK COP SFKPG INS DEPT CO LIC</t>
  </si>
  <si>
    <t>ABA# 021000018</t>
  </si>
  <si>
    <t>Sincerely,</t>
  </si>
  <si>
    <t>TO: RA-IN-COMPANY@PA.GOV</t>
  </si>
  <si>
    <t>PENNSYLVANIA INSURANCE DEPARTMENT</t>
  </si>
  <si>
    <t>COMPANY STREET ADDRESS</t>
  </si>
  <si>
    <t>DESCRIPTION</t>
  </si>
  <si>
    <t>PAR VALUE</t>
  </si>
  <si>
    <t>INTEREST RATE</t>
  </si>
  <si>
    <t>MATURITY DATE</t>
  </si>
  <si>
    <t>INTEREST INSTRUCTIONS FOR DEPOSIT</t>
  </si>
  <si>
    <t>STREET ADDRESS OR CASH WIRING INSTRUCTIONS:</t>
  </si>
  <si>
    <t>WIRE</t>
  </si>
  <si>
    <t>DATE:</t>
  </si>
  <si>
    <t>COMPANY CITY, STATE, ZIP CODE:</t>
  </si>
  <si>
    <t>NAIC CODE:</t>
  </si>
  <si>
    <t>REQUESTED TRADE/SETTLEMENT DATE:</t>
  </si>
  <si>
    <t>I have provided the Department of Treasury with advance written notice of this transaction, with a</t>
  </si>
  <si>
    <t>prospective wiring date for the new deposit of:</t>
  </si>
  <si>
    <t xml:space="preserve">Only use the above four lines of wiring instructions.  If you add anything to these wiring instructions, </t>
  </si>
  <si>
    <t>the deposit will be rejected.  Upon receipt of the new deposit, the currently held security will be wired to</t>
  </si>
  <si>
    <t xml:space="preserve">in accordance with your instructions.  If you have any questions or need </t>
  </si>
  <si>
    <t>COMMONWEALTH OF PENNSYLVANIA</t>
  </si>
  <si>
    <t>DEPARTMENT OF TREASURY</t>
  </si>
  <si>
    <t>TO:  PA TREASURY DEPARTMENT</t>
  </si>
  <si>
    <t>DEPOSIT</t>
  </si>
  <si>
    <t>EXCHANGE</t>
  </si>
  <si>
    <t>DEPOSIT TYPE:</t>
  </si>
  <si>
    <t>TRADE/SETTLEMENT DATE:</t>
  </si>
  <si>
    <t>INTEREST INSTRUCTIONS:</t>
  </si>
  <si>
    <t>DATE BYNMELLON POSTED:</t>
  </si>
  <si>
    <t>DTC</t>
  </si>
  <si>
    <t>FED</t>
  </si>
  <si>
    <t>ACCOUNT:  CPKFSK01302 GSP#861638</t>
  </si>
  <si>
    <t>OWNER/OPERATOR:</t>
  </si>
  <si>
    <t>PAR FACE:</t>
  </si>
  <si>
    <t>SECURITY DESCRIPTION:</t>
  </si>
  <si>
    <t>MATURITY DATE:</t>
  </si>
  <si>
    <t>ABA#</t>
  </si>
  <si>
    <t xml:space="preserve">REF: </t>
  </si>
  <si>
    <t xml:space="preserve">BANK NAME:  </t>
  </si>
  <si>
    <t>ACCNT#</t>
  </si>
  <si>
    <t>NOTE:</t>
  </si>
  <si>
    <t>PLEASE CHECK</t>
  </si>
  <si>
    <t xml:space="preserve">EMAIL ADDRESS:  </t>
  </si>
  <si>
    <t>FROM</t>
  </si>
  <si>
    <t>WITHDRAWAL</t>
  </si>
  <si>
    <t>CASH</t>
  </si>
  <si>
    <t>PHYSICAL</t>
  </si>
  <si>
    <t>CHECK</t>
  </si>
  <si>
    <t>PHYSICAL OR CASH WITHDRAWAL</t>
  </si>
  <si>
    <t>BANK NAME</t>
  </si>
  <si>
    <t>ABA #</t>
  </si>
  <si>
    <t>REF:</t>
  </si>
  <si>
    <t xml:space="preserve">WITHDRAWAL TYPE:  PLEASE SELECT </t>
  </si>
  <si>
    <t>PLEASE CHECK TYPE:      DTC</t>
  </si>
  <si>
    <t xml:space="preserve"> CASH WIRING INSTRUCTIONS:</t>
  </si>
  <si>
    <t>STREET ADDRESS</t>
  </si>
  <si>
    <t>CITY, STATE, ZIP CODE</t>
  </si>
  <si>
    <t>ACCOUNT</t>
  </si>
  <si>
    <t>PHYSICAL CASH WITHDRAWAL INSTRUCTIONS (IF APPLICABLE)</t>
  </si>
  <si>
    <t>STREET ADDRESS:</t>
  </si>
  <si>
    <t>BANKING INSTRUCTIONS FOR DELIVERING BANKS ATTACHED</t>
  </si>
  <si>
    <t>REQUESTS WITHOUT FULL WIRE INSTRUCTIONS FROM DELIVERING BANK(S) WILL NOT BE PROCESSED.</t>
  </si>
  <si>
    <t>COMPANY SUITE, FLOOR, UNIT, ETC.</t>
  </si>
  <si>
    <t>NAIC CODE</t>
  </si>
  <si>
    <t>NAIC</t>
  </si>
  <si>
    <t>PID USE ONLY - DO NOT FILL OUT</t>
  </si>
  <si>
    <t>Name of Person Fulfilling Request:</t>
  </si>
  <si>
    <t>Title:</t>
  </si>
  <si>
    <t>Email:</t>
  </si>
  <si>
    <t>Select Type Deposit Bond</t>
  </si>
  <si>
    <t>DEPOSIT INFORMATION:</t>
  </si>
  <si>
    <t>WITHDRAWAL INFORMATION:</t>
  </si>
  <si>
    <t>CHECK WITHDRAWAL TYPE</t>
  </si>
  <si>
    <t>IF THIS REQUEST IS AN EXCHANGE PLEASE CHECK BOX</t>
  </si>
  <si>
    <t>Select Type of Withdrawal</t>
  </si>
  <si>
    <t>The wiring instructions for DTC eligible securities are:</t>
  </si>
  <si>
    <t xml:space="preserve">AUTHORIZED OFFICER </t>
  </si>
  <si>
    <t>AUTHORIZED OFFICER EMAIL</t>
  </si>
  <si>
    <t>If applicable, the above listed security will be deposited in exchange for the below withdrawn security:</t>
  </si>
  <si>
    <t>transaction request in Book Entry form:</t>
  </si>
  <si>
    <t xml:space="preserve">This is to acknowledge receipt of your letter notifying the Insurance Department of the following security </t>
  </si>
  <si>
    <t>CONTACT EMAIL:</t>
  </si>
  <si>
    <t>CONTACT NAME:</t>
  </si>
  <si>
    <t>DTC Participant #901, AGENT ID #26500</t>
  </si>
  <si>
    <t>INSTITUTION #95441</t>
  </si>
  <si>
    <t>CUSTODY ACCOUNT NAME: CPK COP SFKPG INS DEPT CO LIC</t>
  </si>
  <si>
    <t>Sent Via Email:</t>
  </si>
  <si>
    <t>additional information, please email ra-in-companylicense@pa.gov or phone (717) 787-2735.</t>
  </si>
  <si>
    <t>COMPANY NAME:</t>
  </si>
  <si>
    <t xml:space="preserve">PHYSICAL INSTRUCTIONS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</si>
</sst>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-409]mmmm\ d\,\ yyyy;@"/>
    <numFmt numFmtId="165" formatCode="00000"/>
    <numFmt numFmtId="166" formatCode="&quot;$&quot;#,##0.00"/>
    <numFmt numFmtId="167" formatCode="[$-F800]dddd\,\ mmmm\ dd\,\ yyyy"/>
    <numFmt numFmtId="168" formatCode="&quot;$&quot;#,##0.00;[Red]&quot;$&quot;#,##0.00"/>
    <numFmt numFmtId="169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0" fillId="0" borderId="0" xfId="0" applyNumberFormat="1"/>
    <xf numFmtId="0" fontId="0" fillId="0" borderId="0" xfId="0" applyFont="1"/>
    <xf numFmtId="44" fontId="0" fillId="0" borderId="0" xfId="1" applyFont="1"/>
    <xf numFmtId="0" fontId="2" fillId="0" borderId="0" xfId="0" applyFont="1" applyAlignment="1"/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8" xfId="0" applyFont="1" applyBorder="1"/>
    <xf numFmtId="164" fontId="0" fillId="0" borderId="0" xfId="0" applyNumberFormat="1" applyAlignment="1"/>
    <xf numFmtId="0" fontId="0" fillId="0" borderId="0" xfId="0" applyAlignme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horizontal="right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Protection="1"/>
    <xf numFmtId="0" fontId="2" fillId="0" borderId="20" xfId="0" applyFont="1" applyBorder="1" applyAlignment="1" applyProtection="1">
      <alignment horizontal="right" wrapText="1"/>
      <protection hidden="1"/>
    </xf>
    <xf numFmtId="0" fontId="2" fillId="0" borderId="0" xfId="0" applyFont="1" applyAlignment="1">
      <alignment horizontal="left"/>
    </xf>
    <xf numFmtId="16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2" fillId="0" borderId="0" xfId="0" applyNumberFormat="1" applyFont="1"/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wrapText="1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166" fontId="0" fillId="0" borderId="2" xfId="0" applyNumberFormat="1" applyBorder="1" applyAlignment="1" applyProtection="1">
      <alignment horizontal="center"/>
      <protection locked="0" hidden="1"/>
    </xf>
    <xf numFmtId="169" fontId="0" fillId="0" borderId="2" xfId="0" applyNumberFormat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2" fillId="3" borderId="0" xfId="0" applyFont="1" applyFill="1" applyAlignment="1" applyProtection="1">
      <alignment wrapText="1"/>
      <protection hidden="1"/>
    </xf>
    <xf numFmtId="0" fontId="0" fillId="0" borderId="2" xfId="0" applyBorder="1" applyAlignment="1" applyProtection="1">
      <alignment horizontal="center" wrapText="1"/>
      <protection locked="0" hidden="1"/>
    </xf>
    <xf numFmtId="0" fontId="2" fillId="0" borderId="0" xfId="0" applyFont="1" applyAlignment="1" applyProtection="1">
      <alignment horizontal="left" wrapText="1"/>
      <protection hidden="1"/>
    </xf>
    <xf numFmtId="164" fontId="0" fillId="0" borderId="17" xfId="0" applyNumberFormat="1" applyBorder="1" applyAlignment="1" applyProtection="1">
      <protection hidden="1"/>
    </xf>
    <xf numFmtId="0" fontId="2" fillId="0" borderId="22" xfId="0" applyFont="1" applyBorder="1" applyAlignment="1" applyProtection="1">
      <alignment wrapText="1"/>
      <protection hidden="1"/>
    </xf>
    <xf numFmtId="164" fontId="8" fillId="2" borderId="2" xfId="0" applyNumberFormat="1" applyFont="1" applyFill="1" applyBorder="1" applyAlignment="1" applyProtection="1">
      <alignment horizontal="left" wrapText="1"/>
      <protection hidden="1"/>
    </xf>
    <xf numFmtId="166" fontId="2" fillId="0" borderId="2" xfId="0" applyNumberFormat="1" applyFont="1" applyBorder="1" applyAlignment="1" applyProtection="1">
      <alignment horizontal="center"/>
      <protection locked="0" hidden="1"/>
    </xf>
    <xf numFmtId="14" fontId="2" fillId="0" borderId="2" xfId="0" applyNumberFormat="1" applyFont="1" applyBorder="1" applyAlignment="1" applyProtection="1">
      <alignment horizontal="center"/>
      <protection locked="0" hidden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Alignment="1" applyProtection="1">
      <alignment horizontal="center"/>
      <protection hidden="1"/>
    </xf>
    <xf numFmtId="169" fontId="2" fillId="3" borderId="2" xfId="0" applyNumberFormat="1" applyFont="1" applyFill="1" applyBorder="1" applyAlignment="1" applyProtection="1">
      <alignment horizontal="center"/>
      <protection hidden="1"/>
    </xf>
    <xf numFmtId="169" fontId="0" fillId="3" borderId="2" xfId="0" applyNumberFormat="1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 wrapText="1"/>
      <protection hidden="1"/>
    </xf>
    <xf numFmtId="14" fontId="0" fillId="0" borderId="0" xfId="0" applyNumberFormat="1" applyBorder="1" applyAlignment="1" applyProtection="1">
      <alignment horizontal="center"/>
      <protection hidden="1"/>
    </xf>
    <xf numFmtId="164" fontId="2" fillId="0" borderId="2" xfId="0" applyNumberFormat="1" applyFont="1" applyBorder="1" applyAlignment="1" applyProtection="1">
      <alignment horizontal="center"/>
      <protection locked="0" hidden="1"/>
    </xf>
    <xf numFmtId="0" fontId="2" fillId="0" borderId="2" xfId="0" applyFont="1" applyBorder="1" applyAlignment="1" applyProtection="1">
      <alignment horizontal="center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wrapText="1"/>
    </xf>
    <xf numFmtId="0" fontId="2" fillId="0" borderId="1" xfId="0" applyFont="1" applyBorder="1" applyAlignment="1" applyProtection="1">
      <alignment wrapText="1"/>
      <protection hidden="1"/>
    </xf>
    <xf numFmtId="0" fontId="2" fillId="0" borderId="17" xfId="0" applyFont="1" applyBorder="1" applyAlignment="1" applyProtection="1">
      <alignment wrapText="1"/>
      <protection hidden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2" fillId="2" borderId="22" xfId="0" applyNumberFormat="1" applyFont="1" applyFill="1" applyBorder="1" applyAlignment="1" applyProtection="1">
      <alignment horizontal="left"/>
      <protection locked="0" hidden="1"/>
    </xf>
    <xf numFmtId="164" fontId="2" fillId="2" borderId="1" xfId="0" applyNumberFormat="1" applyFont="1" applyFill="1" applyBorder="1" applyAlignment="1" applyProtection="1">
      <alignment horizontal="left"/>
      <protection locked="0" hidden="1"/>
    </xf>
    <xf numFmtId="164" fontId="3" fillId="0" borderId="1" xfId="2" applyNumberFormat="1" applyBorder="1" applyAlignment="1" applyProtection="1">
      <alignment horizontal="left"/>
      <protection locked="0" hidden="1"/>
    </xf>
    <xf numFmtId="164" fontId="2" fillId="0" borderId="1" xfId="0" applyNumberFormat="1" applyFont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left"/>
      <protection locked="0" hidden="1"/>
    </xf>
    <xf numFmtId="0" fontId="3" fillId="0" borderId="1" xfId="2" applyBorder="1" applyAlignment="1" applyProtection="1">
      <alignment horizontal="left"/>
      <protection locked="0" hidden="1"/>
    </xf>
    <xf numFmtId="0" fontId="0" fillId="0" borderId="22" xfId="0" applyBorder="1" applyAlignment="1" applyProtection="1">
      <alignment horizontal="left" wrapText="1"/>
      <protection locked="0" hidden="1"/>
    </xf>
    <xf numFmtId="0" fontId="2" fillId="0" borderId="21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14" fontId="0" fillId="0" borderId="19" xfId="0" applyNumberFormat="1" applyBorder="1" applyAlignment="1" applyProtection="1">
      <alignment horizontal="center"/>
      <protection locked="0" hidden="1"/>
    </xf>
    <xf numFmtId="14" fontId="0" fillId="0" borderId="18" xfId="0" applyNumberFormat="1" applyBorder="1" applyAlignment="1" applyProtection="1">
      <alignment horizontal="center"/>
      <protection locked="0" hidden="1"/>
    </xf>
    <xf numFmtId="49" fontId="2" fillId="0" borderId="1" xfId="0" quotePrefix="1" applyNumberFormat="1" applyFont="1" applyBorder="1" applyAlignment="1" applyProtection="1">
      <alignment horizontal="left" wrapText="1"/>
      <protection locked="0" hidden="1"/>
    </xf>
    <xf numFmtId="49" fontId="2" fillId="0" borderId="1" xfId="0" applyNumberFormat="1" applyFont="1" applyBorder="1" applyAlignment="1" applyProtection="1">
      <alignment horizontal="left" wrapText="1"/>
      <protection locked="0" hidden="1"/>
    </xf>
    <xf numFmtId="0" fontId="2" fillId="0" borderId="12" xfId="0" applyFont="1" applyBorder="1" applyAlignment="1" applyProtection="1">
      <alignment horizontal="left" wrapText="1"/>
      <protection locked="0" hidden="1"/>
    </xf>
    <xf numFmtId="0" fontId="2" fillId="0" borderId="15" xfId="0" applyFont="1" applyBorder="1" applyAlignment="1" applyProtection="1">
      <alignment horizontal="left" wrapText="1"/>
      <protection locked="0" hidden="1"/>
    </xf>
    <xf numFmtId="0" fontId="2" fillId="0" borderId="16" xfId="0" applyFont="1" applyBorder="1" applyAlignment="1" applyProtection="1">
      <alignment horizontal="left" wrapText="1"/>
      <protection locked="0" hidden="1"/>
    </xf>
    <xf numFmtId="0" fontId="2" fillId="0" borderId="20" xfId="0" applyFont="1" applyBorder="1" applyAlignment="1" applyProtection="1">
      <alignment horizontal="left" wrapText="1"/>
      <protection locked="0" hidden="1"/>
    </xf>
    <xf numFmtId="0" fontId="2" fillId="0" borderId="1" xfId="0" applyFont="1" applyBorder="1" applyAlignment="1" applyProtection="1">
      <alignment horizontal="left" wrapText="1"/>
      <protection locked="0" hidden="1"/>
    </xf>
    <xf numFmtId="0" fontId="3" fillId="0" borderId="12" xfId="2" applyBorder="1" applyAlignment="1" applyProtection="1">
      <alignment horizontal="left" wrapText="1"/>
      <protection locked="0" hidden="1"/>
    </xf>
    <xf numFmtId="0" fontId="2" fillId="0" borderId="0" xfId="0" applyFont="1" applyAlignment="1" applyProtection="1">
      <alignment horizontal="center" wrapText="1"/>
      <protection hidden="1"/>
    </xf>
    <xf numFmtId="165" fontId="0" fillId="0" borderId="1" xfId="0" applyNumberFormat="1" applyBorder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49" fontId="6" fillId="0" borderId="1" xfId="0" applyNumberFormat="1" applyFont="1" applyBorder="1" applyAlignment="1" applyProtection="1">
      <alignment horizontal="left"/>
      <protection locked="0" hidden="1"/>
    </xf>
    <xf numFmtId="49" fontId="5" fillId="0" borderId="1" xfId="0" quotePrefix="1" applyNumberFormat="1" applyFont="1" applyBorder="1" applyAlignment="1" applyProtection="1">
      <alignment horizontal="left"/>
      <protection locked="0" hidden="1"/>
    </xf>
    <xf numFmtId="49" fontId="5" fillId="0" borderId="1" xfId="0" applyNumberFormat="1" applyFont="1" applyBorder="1" applyAlignment="1" applyProtection="1">
      <alignment horizontal="left"/>
      <protection locked="0" hidden="1"/>
    </xf>
    <xf numFmtId="0" fontId="2" fillId="0" borderId="15" xfId="0" applyFont="1" applyBorder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3" fillId="0" borderId="19" xfId="2" applyBorder="1" applyAlignment="1" applyProtection="1">
      <alignment horizontal="left"/>
      <protection locked="0" hidden="1"/>
    </xf>
    <xf numFmtId="0" fontId="2" fillId="0" borderId="27" xfId="0" applyFont="1" applyBorder="1" applyAlignment="1" applyProtection="1">
      <alignment horizontal="left"/>
      <protection locked="0" hidden="1"/>
    </xf>
    <xf numFmtId="0" fontId="2" fillId="0" borderId="18" xfId="0" applyFont="1" applyBorder="1" applyAlignment="1" applyProtection="1">
      <alignment horizontal="left"/>
      <protection locked="0" hidden="1"/>
    </xf>
    <xf numFmtId="0" fontId="2" fillId="3" borderId="17" xfId="0" applyFont="1" applyFill="1" applyBorder="1" applyAlignment="1" applyProtection="1">
      <alignment horizontal="center" wrapText="1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0" fontId="2" fillId="0" borderId="13" xfId="0" applyFont="1" applyBorder="1" applyAlignment="1" applyProtection="1">
      <alignment horizontal="left"/>
      <protection locked="0" hidden="1"/>
    </xf>
    <xf numFmtId="0" fontId="2" fillId="0" borderId="14" xfId="0" applyFont="1" applyBorder="1" applyAlignment="1" applyProtection="1">
      <alignment horizontal="left"/>
      <protection locked="0" hidden="1"/>
    </xf>
    <xf numFmtId="0" fontId="2" fillId="0" borderId="26" xfId="0" applyFont="1" applyBorder="1" applyAlignment="1" applyProtection="1">
      <alignment horizontal="left"/>
      <protection locked="0" hidden="1"/>
    </xf>
    <xf numFmtId="0" fontId="2" fillId="0" borderId="23" xfId="0" applyFont="1" applyBorder="1" applyAlignment="1" applyProtection="1">
      <alignment horizontal="left"/>
      <protection locked="0" hidden="1"/>
    </xf>
    <xf numFmtId="0" fontId="2" fillId="0" borderId="24" xfId="0" applyFont="1" applyBorder="1" applyAlignment="1" applyProtection="1">
      <alignment horizontal="left"/>
      <protection locked="0" hidden="1"/>
    </xf>
    <xf numFmtId="0" fontId="2" fillId="0" borderId="25" xfId="0" applyFont="1" applyBorder="1" applyAlignment="1" applyProtection="1">
      <alignment horizontal="left"/>
      <protection locked="0" hidden="1"/>
    </xf>
    <xf numFmtId="0" fontId="2" fillId="0" borderId="12" xfId="0" applyFont="1" applyBorder="1" applyAlignment="1" applyProtection="1">
      <alignment horizontal="left"/>
      <protection locked="0" hidden="1"/>
    </xf>
    <xf numFmtId="0" fontId="2" fillId="0" borderId="15" xfId="0" applyFont="1" applyBorder="1" applyAlignment="1" applyProtection="1">
      <alignment horizontal="left"/>
      <protection locked="0" hidden="1"/>
    </xf>
    <xf numFmtId="0" fontId="2" fillId="0" borderId="16" xfId="0" applyFont="1" applyBorder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 wrapText="1"/>
      <protection locked="0" hidden="1"/>
    </xf>
    <xf numFmtId="0" fontId="2" fillId="2" borderId="0" xfId="0" applyFont="1" applyFill="1" applyAlignment="1" applyProtection="1">
      <alignment horizontal="center" wrapText="1"/>
      <protection hidden="1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167" fontId="2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164" fontId="0" fillId="0" borderId="9" xfId="0" applyNumberForma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7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0" xfId="2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8" fontId="0" fillId="0" borderId="4" xfId="1" applyNumberFormat="1" applyFont="1" applyBorder="1" applyAlignment="1">
      <alignment horizontal="left"/>
    </xf>
    <xf numFmtId="168" fontId="0" fillId="0" borderId="5" xfId="1" applyNumberFormat="1" applyFont="1" applyBorder="1" applyAlignment="1">
      <alignment horizontal="left"/>
    </xf>
    <xf numFmtId="169" fontId="0" fillId="0" borderId="0" xfId="0" applyNumberFormat="1" applyBorder="1" applyAlignment="1">
      <alignment horizontal="left"/>
    </xf>
    <xf numFmtId="169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left"/>
    </xf>
    <xf numFmtId="0" fontId="7" fillId="0" borderId="0" xfId="0" applyFont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42</xdr:row>
      <xdr:rowOff>112059</xdr:rowOff>
    </xdr:from>
    <xdr:to>
      <xdr:col>0</xdr:col>
      <xdr:colOff>1315724</xdr:colOff>
      <xdr:row>44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31F218-E386-324C-12F8-A9D92278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8124265"/>
          <a:ext cx="122607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78442</xdr:colOff>
      <xdr:row>41</xdr:row>
      <xdr:rowOff>56028</xdr:rowOff>
    </xdr:from>
    <xdr:to>
      <xdr:col>0</xdr:col>
      <xdr:colOff>1669676</xdr:colOff>
      <xdr:row>42</xdr:row>
      <xdr:rowOff>81503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B9A3A1-4FD7-40B0-B9AA-74DC31F247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442" y="6544234"/>
          <a:ext cx="1591234" cy="215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rwelsh@pa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F46"/>
  <sheetViews>
    <sheetView showZeros="0" tabSelected="1" topLeftCell="A29" zoomScaleNormal="100" workbookViewId="0">
      <selection activeCell="C46" sqref="C46:F46"/>
    </sheetView>
  </sheetViews>
  <sheetFormatPr defaultRowHeight="15" x14ac:dyDescent="0.25"/>
  <cols>
    <col min="1" max="1" width="27" style="1" customWidth="1"/>
    <col min="2" max="2" width="14.28515625" customWidth="1"/>
    <col min="3" max="3" width="14.28515625" bestFit="1" customWidth="1"/>
    <col min="4" max="4" width="14.140625" bestFit="1" customWidth="1"/>
    <col min="5" max="5" width="15.140625" bestFit="1" customWidth="1"/>
    <col min="7" max="7" width="9.140625" customWidth="1"/>
  </cols>
  <sheetData>
    <row r="1" spans="1:6" ht="15" customHeight="1" x14ac:dyDescent="0.25">
      <c r="A1" s="94" t="s">
        <v>12</v>
      </c>
      <c r="B1" s="94"/>
      <c r="C1" s="94"/>
      <c r="D1" s="94"/>
      <c r="E1" s="94"/>
      <c r="F1" s="94"/>
    </row>
    <row r="2" spans="1:6" ht="15" customHeight="1" x14ac:dyDescent="0.25">
      <c r="A2" s="94" t="s">
        <v>13</v>
      </c>
      <c r="B2" s="94"/>
      <c r="C2" s="94"/>
      <c r="D2" s="94"/>
      <c r="E2" s="94"/>
      <c r="F2" s="94"/>
    </row>
    <row r="3" spans="1:6" x14ac:dyDescent="0.25">
      <c r="A3" s="18" t="s">
        <v>22</v>
      </c>
      <c r="B3" s="78"/>
      <c r="C3" s="78"/>
      <c r="D3" s="78"/>
      <c r="E3" s="78"/>
      <c r="F3" s="78"/>
    </row>
    <row r="4" spans="1:6" x14ac:dyDescent="0.25">
      <c r="A4" s="50" t="s">
        <v>99</v>
      </c>
      <c r="B4" s="77"/>
      <c r="C4" s="78"/>
      <c r="D4" s="78"/>
      <c r="E4" s="78"/>
      <c r="F4" s="78"/>
    </row>
    <row r="5" spans="1:6" x14ac:dyDescent="0.25">
      <c r="A5" s="50" t="s">
        <v>14</v>
      </c>
      <c r="B5" s="79"/>
      <c r="C5" s="79"/>
      <c r="D5" s="79"/>
      <c r="E5" s="79"/>
      <c r="F5" s="79"/>
    </row>
    <row r="6" spans="1:6" ht="30" x14ac:dyDescent="0.25">
      <c r="A6" s="50" t="s">
        <v>73</v>
      </c>
      <c r="B6" s="79"/>
      <c r="C6" s="79"/>
      <c r="D6" s="79"/>
      <c r="E6" s="79"/>
      <c r="F6" s="79"/>
    </row>
    <row r="7" spans="1:6" ht="30" x14ac:dyDescent="0.25">
      <c r="A7" s="50" t="s">
        <v>23</v>
      </c>
      <c r="B7" s="79"/>
      <c r="C7" s="79"/>
      <c r="D7" s="79"/>
      <c r="E7" s="79"/>
      <c r="F7" s="79"/>
    </row>
    <row r="8" spans="1:6" x14ac:dyDescent="0.25">
      <c r="A8" s="48" t="s">
        <v>24</v>
      </c>
      <c r="B8" s="95"/>
      <c r="C8" s="95"/>
      <c r="D8" s="95"/>
      <c r="E8" s="95"/>
      <c r="F8" s="95"/>
    </row>
    <row r="9" spans="1:6" ht="19.5" customHeight="1" x14ac:dyDescent="0.25">
      <c r="A9" s="18" t="s">
        <v>87</v>
      </c>
      <c r="B9" s="80"/>
      <c r="C9" s="80"/>
      <c r="D9" s="80"/>
      <c r="E9" s="80"/>
      <c r="F9" s="80"/>
    </row>
    <row r="10" spans="1:6" x14ac:dyDescent="0.25">
      <c r="A10" s="18" t="s">
        <v>88</v>
      </c>
      <c r="B10" s="81"/>
      <c r="C10" s="81"/>
      <c r="D10" s="81"/>
      <c r="E10" s="81"/>
      <c r="F10" s="81"/>
    </row>
    <row r="11" spans="1:6" x14ac:dyDescent="0.25">
      <c r="A11" s="71" t="s">
        <v>93</v>
      </c>
      <c r="B11" s="88"/>
      <c r="C11" s="89"/>
      <c r="D11" s="89"/>
      <c r="E11" s="89"/>
      <c r="F11" s="90"/>
    </row>
    <row r="12" spans="1:6" x14ac:dyDescent="0.25">
      <c r="A12" s="72" t="s">
        <v>92</v>
      </c>
      <c r="B12" s="93"/>
      <c r="C12" s="89"/>
      <c r="D12" s="89"/>
      <c r="E12" s="89"/>
      <c r="F12" s="90"/>
    </row>
    <row r="13" spans="1:6" x14ac:dyDescent="0.25">
      <c r="A13" s="105" t="s">
        <v>81</v>
      </c>
      <c r="B13" s="105"/>
      <c r="C13" s="105"/>
      <c r="D13" s="105"/>
      <c r="E13" s="105"/>
      <c r="F13" s="105"/>
    </row>
    <row r="14" spans="1:6" ht="15.75" thickBot="1" x14ac:dyDescent="0.3">
      <c r="A14" s="39" t="s">
        <v>15</v>
      </c>
      <c r="B14" s="40" t="s">
        <v>2</v>
      </c>
      <c r="C14" s="40" t="s">
        <v>16</v>
      </c>
      <c r="D14" s="40" t="s">
        <v>17</v>
      </c>
      <c r="E14" s="83" t="s">
        <v>18</v>
      </c>
      <c r="F14" s="83"/>
    </row>
    <row r="15" spans="1:6" ht="15.75" thickBot="1" x14ac:dyDescent="0.3">
      <c r="A15" s="41"/>
      <c r="B15" s="42"/>
      <c r="C15" s="43"/>
      <c r="D15" s="44"/>
      <c r="E15" s="84"/>
      <c r="F15" s="85"/>
    </row>
    <row r="16" spans="1:6" ht="15.75" thickBot="1" x14ac:dyDescent="0.3">
      <c r="A16" s="45" t="s">
        <v>80</v>
      </c>
      <c r="B16" s="47" t="s">
        <v>41</v>
      </c>
      <c r="C16" s="68"/>
      <c r="D16" s="47" t="s">
        <v>40</v>
      </c>
      <c r="E16" s="69"/>
      <c r="F16" s="46"/>
    </row>
    <row r="17" spans="1:6" ht="15" customHeight="1" x14ac:dyDescent="0.25">
      <c r="A17" s="82" t="s">
        <v>19</v>
      </c>
      <c r="B17" s="82"/>
      <c r="C17" s="82"/>
      <c r="D17" s="82"/>
      <c r="E17" s="82"/>
      <c r="F17" s="82"/>
    </row>
    <row r="18" spans="1:6" x14ac:dyDescent="0.25">
      <c r="A18" s="32" t="s">
        <v>49</v>
      </c>
      <c r="B18" s="91"/>
      <c r="C18" s="91"/>
      <c r="D18" s="91"/>
      <c r="E18" s="91"/>
      <c r="F18" s="91"/>
    </row>
    <row r="19" spans="1:6" x14ac:dyDescent="0.25">
      <c r="A19" s="19" t="s">
        <v>47</v>
      </c>
      <c r="B19" s="86"/>
      <c r="C19" s="87"/>
      <c r="D19" s="87"/>
      <c r="E19" s="87"/>
      <c r="F19" s="87"/>
    </row>
    <row r="20" spans="1:6" x14ac:dyDescent="0.25">
      <c r="A20" s="19" t="s">
        <v>50</v>
      </c>
      <c r="B20" s="87"/>
      <c r="C20" s="87"/>
      <c r="D20" s="87"/>
      <c r="E20" s="87"/>
      <c r="F20" s="87"/>
    </row>
    <row r="21" spans="1:6" x14ac:dyDescent="0.25">
      <c r="A21" s="19" t="s">
        <v>48</v>
      </c>
      <c r="B21" s="92"/>
      <c r="C21" s="92"/>
      <c r="D21" s="92"/>
      <c r="E21" s="92"/>
      <c r="F21" s="92"/>
    </row>
    <row r="22" spans="1:6" x14ac:dyDescent="0.25">
      <c r="A22" s="19" t="s">
        <v>48</v>
      </c>
      <c r="B22" s="92"/>
      <c r="C22" s="92"/>
      <c r="D22" s="92"/>
      <c r="E22" s="92"/>
      <c r="F22" s="92"/>
    </row>
    <row r="23" spans="1:6" x14ac:dyDescent="0.25">
      <c r="A23" s="19" t="s">
        <v>51</v>
      </c>
      <c r="B23" s="113"/>
      <c r="C23" s="114"/>
      <c r="D23" s="114"/>
      <c r="E23" s="114"/>
      <c r="F23" s="115"/>
    </row>
    <row r="24" spans="1:6" ht="30.75" thickBot="1" x14ac:dyDescent="0.3">
      <c r="A24" s="52" t="s">
        <v>25</v>
      </c>
      <c r="B24" s="75"/>
      <c r="C24" s="76"/>
      <c r="D24" s="76"/>
      <c r="E24" s="76"/>
      <c r="F24" s="76"/>
    </row>
    <row r="25" spans="1:6" ht="27" thickBot="1" x14ac:dyDescent="0.3">
      <c r="A25" s="53" t="s">
        <v>84</v>
      </c>
      <c r="B25" s="67"/>
      <c r="C25" s="51"/>
      <c r="D25" s="51"/>
      <c r="E25" s="51"/>
      <c r="F25" s="51"/>
    </row>
    <row r="26" spans="1:6" x14ac:dyDescent="0.25">
      <c r="A26" s="106" t="s">
        <v>82</v>
      </c>
      <c r="B26" s="106"/>
      <c r="C26" s="106"/>
      <c r="D26" s="106"/>
      <c r="E26" s="106"/>
      <c r="F26" s="106"/>
    </row>
    <row r="27" spans="1:6" ht="15.75" thickBot="1" x14ac:dyDescent="0.3">
      <c r="A27" s="39" t="s">
        <v>15</v>
      </c>
      <c r="B27" s="40" t="s">
        <v>2</v>
      </c>
      <c r="C27" s="40" t="s">
        <v>16</v>
      </c>
      <c r="D27" s="40" t="s">
        <v>17</v>
      </c>
      <c r="E27" s="83" t="s">
        <v>18</v>
      </c>
      <c r="F27" s="83"/>
    </row>
    <row r="28" spans="1:6" ht="15.75" thickBot="1" x14ac:dyDescent="0.3">
      <c r="A28" s="49"/>
      <c r="B28" s="42"/>
      <c r="C28" s="43"/>
      <c r="D28" s="44"/>
      <c r="E28" s="84"/>
      <c r="F28" s="85"/>
    </row>
    <row r="29" spans="1:6" ht="15.75" thickBot="1" x14ac:dyDescent="0.3">
      <c r="A29" s="60" t="s">
        <v>85</v>
      </c>
      <c r="B29" s="61" t="s">
        <v>41</v>
      </c>
      <c r="C29" s="54"/>
      <c r="D29" s="62" t="s">
        <v>40</v>
      </c>
      <c r="E29" s="55"/>
      <c r="F29" s="66"/>
    </row>
    <row r="30" spans="1:6" ht="15.75" thickBot="1" x14ac:dyDescent="0.3">
      <c r="A30" s="65" t="s">
        <v>83</v>
      </c>
      <c r="B30" s="64" t="s">
        <v>58</v>
      </c>
      <c r="C30" s="54"/>
      <c r="D30" s="63" t="s">
        <v>21</v>
      </c>
      <c r="E30" s="55"/>
      <c r="F30" s="66"/>
    </row>
    <row r="31" spans="1:6" ht="15" customHeight="1" x14ac:dyDescent="0.25">
      <c r="A31" s="94" t="s">
        <v>65</v>
      </c>
      <c r="B31" s="94"/>
      <c r="C31" s="94"/>
      <c r="D31" s="94"/>
      <c r="E31" s="94"/>
      <c r="F31" s="94"/>
    </row>
    <row r="32" spans="1:6" x14ac:dyDescent="0.25">
      <c r="A32" s="20" t="s">
        <v>60</v>
      </c>
      <c r="B32" s="116"/>
      <c r="C32" s="116"/>
      <c r="D32" s="116"/>
      <c r="E32" s="116"/>
      <c r="F32" s="116"/>
    </row>
    <row r="33" spans="1:6" x14ac:dyDescent="0.25">
      <c r="A33" s="21" t="s">
        <v>61</v>
      </c>
      <c r="B33" s="98"/>
      <c r="C33" s="99"/>
      <c r="D33" s="99"/>
      <c r="E33" s="99"/>
      <c r="F33" s="99"/>
    </row>
    <row r="34" spans="1:6" x14ac:dyDescent="0.25">
      <c r="A34" s="20" t="s">
        <v>50</v>
      </c>
      <c r="B34" s="98"/>
      <c r="C34" s="99"/>
      <c r="D34" s="99"/>
      <c r="E34" s="99"/>
      <c r="F34" s="99"/>
    </row>
    <row r="35" spans="1:6" x14ac:dyDescent="0.25">
      <c r="A35" s="20" t="s">
        <v>62</v>
      </c>
      <c r="B35" s="96"/>
      <c r="C35" s="96"/>
      <c r="D35" s="96"/>
      <c r="E35" s="96"/>
      <c r="F35" s="96"/>
    </row>
    <row r="36" spans="1:6" x14ac:dyDescent="0.25">
      <c r="A36" s="20" t="s">
        <v>62</v>
      </c>
      <c r="B36" s="97"/>
      <c r="C36" s="97"/>
      <c r="D36" s="97"/>
      <c r="E36" s="97"/>
      <c r="F36" s="97"/>
    </row>
    <row r="37" spans="1:6" x14ac:dyDescent="0.25">
      <c r="A37" s="20" t="s">
        <v>51</v>
      </c>
      <c r="B37" s="97"/>
      <c r="C37" s="97"/>
      <c r="D37" s="97"/>
      <c r="E37" s="97"/>
      <c r="F37" s="97"/>
    </row>
    <row r="38" spans="1:6" ht="15" customHeight="1" x14ac:dyDescent="0.25">
      <c r="A38" s="100" t="s">
        <v>69</v>
      </c>
      <c r="B38" s="100"/>
      <c r="C38" s="100"/>
      <c r="D38" s="100"/>
      <c r="E38" s="100"/>
      <c r="F38" s="100"/>
    </row>
    <row r="39" spans="1:6" x14ac:dyDescent="0.25">
      <c r="A39" s="21" t="s">
        <v>60</v>
      </c>
      <c r="B39" s="96"/>
      <c r="C39" s="96"/>
      <c r="D39" s="22" t="s">
        <v>68</v>
      </c>
      <c r="E39" s="96"/>
      <c r="F39" s="96"/>
    </row>
    <row r="40" spans="1:6" x14ac:dyDescent="0.25">
      <c r="A40" s="21" t="s">
        <v>66</v>
      </c>
      <c r="B40" s="96"/>
      <c r="C40" s="96"/>
      <c r="D40" s="22" t="s">
        <v>62</v>
      </c>
      <c r="E40" s="96"/>
      <c r="F40" s="96"/>
    </row>
    <row r="41" spans="1:6" x14ac:dyDescent="0.25">
      <c r="A41" s="21" t="s">
        <v>67</v>
      </c>
      <c r="B41" s="96"/>
      <c r="C41" s="96"/>
      <c r="D41" s="96"/>
      <c r="E41" s="96"/>
      <c r="F41" s="96"/>
    </row>
    <row r="42" spans="1:6" x14ac:dyDescent="0.25">
      <c r="A42" s="117" t="s">
        <v>72</v>
      </c>
      <c r="B42" s="117"/>
      <c r="C42" s="117"/>
      <c r="D42" s="117"/>
      <c r="E42" s="117"/>
      <c r="F42" s="117"/>
    </row>
    <row r="43" spans="1:6" ht="15.75" thickBot="1" x14ac:dyDescent="0.3">
      <c r="A43" s="106" t="s">
        <v>76</v>
      </c>
      <c r="B43" s="106"/>
      <c r="C43" s="106"/>
      <c r="D43" s="106"/>
      <c r="E43" s="106"/>
      <c r="F43" s="106"/>
    </row>
    <row r="44" spans="1:6" ht="15.75" thickBot="1" x14ac:dyDescent="0.3">
      <c r="A44" s="101" t="s">
        <v>77</v>
      </c>
      <c r="B44" s="101"/>
      <c r="C44" s="107"/>
      <c r="D44" s="108"/>
      <c r="E44" s="108"/>
      <c r="F44" s="109"/>
    </row>
    <row r="45" spans="1:6" ht="15.75" thickBot="1" x14ac:dyDescent="0.3">
      <c r="A45" s="101" t="s">
        <v>78</v>
      </c>
      <c r="B45" s="101"/>
      <c r="C45" s="110"/>
      <c r="D45" s="111"/>
      <c r="E45" s="111"/>
      <c r="F45" s="112"/>
    </row>
    <row r="46" spans="1:6" ht="15.75" thickBot="1" x14ac:dyDescent="0.3">
      <c r="A46" s="101" t="s">
        <v>79</v>
      </c>
      <c r="B46" s="101"/>
      <c r="C46" s="102"/>
      <c r="D46" s="103"/>
      <c r="E46" s="103"/>
      <c r="F46" s="104"/>
    </row>
  </sheetData>
  <sheetProtection algorithmName="SHA-512" hashValue="qLG8slugNrU4rPdK2CK9pP2cqJk8gTzaCsRXQgUZJCB+A8AuuI1m8z5zU3BDMs/dsEpHU2Y5ggvz+EAdH81Cgw==" saltValue="N4z9BuQYKSNh4gYBUBGfEA==" spinCount="100000" sheet="1" formatCells="0" selectLockedCells="1"/>
  <mergeCells count="48">
    <mergeCell ref="B33:F33"/>
    <mergeCell ref="A46:B46"/>
    <mergeCell ref="C46:F46"/>
    <mergeCell ref="A13:F13"/>
    <mergeCell ref="A26:F26"/>
    <mergeCell ref="A43:F43"/>
    <mergeCell ref="A45:B45"/>
    <mergeCell ref="A44:B44"/>
    <mergeCell ref="C44:F44"/>
    <mergeCell ref="C45:F45"/>
    <mergeCell ref="B23:F23"/>
    <mergeCell ref="B32:F32"/>
    <mergeCell ref="E27:F27"/>
    <mergeCell ref="E28:F28"/>
    <mergeCell ref="A31:F31"/>
    <mergeCell ref="A42:F42"/>
    <mergeCell ref="B37:F37"/>
    <mergeCell ref="B36:F36"/>
    <mergeCell ref="B35:F35"/>
    <mergeCell ref="B34:F34"/>
    <mergeCell ref="B40:C40"/>
    <mergeCell ref="A38:F38"/>
    <mergeCell ref="B41:C41"/>
    <mergeCell ref="E39:F39"/>
    <mergeCell ref="E40:F40"/>
    <mergeCell ref="D41:F41"/>
    <mergeCell ref="B39:C39"/>
    <mergeCell ref="A1:F1"/>
    <mergeCell ref="A2:F2"/>
    <mergeCell ref="B3:F3"/>
    <mergeCell ref="B7:F7"/>
    <mergeCell ref="B8:F8"/>
    <mergeCell ref="B24:F24"/>
    <mergeCell ref="B4:F4"/>
    <mergeCell ref="B5:F5"/>
    <mergeCell ref="B6:F6"/>
    <mergeCell ref="B9:F9"/>
    <mergeCell ref="B10:F10"/>
    <mergeCell ref="A17:F17"/>
    <mergeCell ref="E14:F14"/>
    <mergeCell ref="E15:F15"/>
    <mergeCell ref="B19:F19"/>
    <mergeCell ref="B11:F11"/>
    <mergeCell ref="B18:F18"/>
    <mergeCell ref="B20:F20"/>
    <mergeCell ref="B21:F21"/>
    <mergeCell ref="B22:F22"/>
    <mergeCell ref="B12:F12"/>
  </mergeCells>
  <pageMargins left="0.7" right="0.45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5:G47"/>
  <sheetViews>
    <sheetView showZeros="0" zoomScale="85" zoomScaleNormal="85" workbookViewId="0">
      <selection activeCell="A5" sqref="A5"/>
    </sheetView>
  </sheetViews>
  <sheetFormatPr defaultRowHeight="15" x14ac:dyDescent="0.25"/>
  <cols>
    <col min="1" max="1" width="26.5703125" customWidth="1"/>
    <col min="2" max="2" width="18.42578125" customWidth="1"/>
    <col min="3" max="3" width="14.28515625" bestFit="1" customWidth="1"/>
    <col min="4" max="4" width="11.5703125" customWidth="1"/>
    <col min="5" max="5" width="19.28515625" customWidth="1"/>
    <col min="6" max="6" width="18.28515625" customWidth="1"/>
    <col min="9" max="9" width="44.5703125" customWidth="1"/>
  </cols>
  <sheetData>
    <row r="5" spans="1:6" x14ac:dyDescent="0.25">
      <c r="A5" s="73">
        <f>'Statutory Deposit Worksheet'!B3</f>
        <v>0</v>
      </c>
    </row>
    <row r="8" spans="1:6" x14ac:dyDescent="0.25">
      <c r="A8">
        <f>'Statutory Deposit Worksheet'!B4</f>
        <v>0</v>
      </c>
    </row>
    <row r="9" spans="1:6" x14ac:dyDescent="0.25">
      <c r="A9" s="30">
        <f>'Statutory Deposit Worksheet'!B5</f>
        <v>0</v>
      </c>
    </row>
    <row r="10" spans="1:6" x14ac:dyDescent="0.25">
      <c r="A10" s="30">
        <f>IF('Statutory Deposit Worksheet'!B6="",'Statutory Deposit Worksheet'!B7,'Statutory Deposit Worksheet'!B6)</f>
        <v>0</v>
      </c>
    </row>
    <row r="11" spans="1:6" x14ac:dyDescent="0.25">
      <c r="A11" s="4" t="str">
        <f>IF('Statutory Deposit Worksheet'!B6="","",'Statutory Deposit Worksheet'!B7)</f>
        <v/>
      </c>
    </row>
    <row r="12" spans="1:6" x14ac:dyDescent="0.25">
      <c r="A12" s="4"/>
    </row>
    <row r="13" spans="1:6" x14ac:dyDescent="0.25">
      <c r="A13" s="2" t="s">
        <v>97</v>
      </c>
      <c r="B13" s="123">
        <f>'Statutory Deposit Worksheet'!B10</f>
        <v>0</v>
      </c>
      <c r="C13" s="123"/>
      <c r="D13" s="123"/>
      <c r="E13" s="123"/>
      <c r="F13" s="123"/>
    </row>
    <row r="14" spans="1:6" x14ac:dyDescent="0.25">
      <c r="B14" s="123">
        <f>'Statutory Deposit Worksheet'!B12</f>
        <v>0</v>
      </c>
      <c r="C14" s="123"/>
      <c r="D14" s="123"/>
      <c r="E14" s="123"/>
      <c r="F14" s="123"/>
    </row>
    <row r="15" spans="1:6" x14ac:dyDescent="0.25">
      <c r="A15">
        <f>'Statutory Deposit Worksheet'!B4</f>
        <v>0</v>
      </c>
    </row>
    <row r="16" spans="1:6" x14ac:dyDescent="0.25">
      <c r="A16" t="s">
        <v>0</v>
      </c>
      <c r="B16" s="37">
        <f>'Statutory Deposit Worksheet'!B8</f>
        <v>0</v>
      </c>
    </row>
    <row r="17" spans="1:7" x14ac:dyDescent="0.25">
      <c r="B17" s="3"/>
    </row>
    <row r="18" spans="1:7" x14ac:dyDescent="0.25">
      <c r="A18" s="31">
        <f>'Statutory Deposit Worksheet'!B9</f>
        <v>0</v>
      </c>
    </row>
    <row r="20" spans="1:7" x14ac:dyDescent="0.25">
      <c r="A20" s="121" t="s">
        <v>91</v>
      </c>
      <c r="B20" s="121"/>
      <c r="C20" s="121"/>
      <c r="D20" s="121"/>
      <c r="E20" s="121"/>
      <c r="F20" s="121"/>
    </row>
    <row r="21" spans="1:7" x14ac:dyDescent="0.25">
      <c r="A21" s="119" t="s">
        <v>90</v>
      </c>
      <c r="B21" s="119"/>
      <c r="C21" s="124">
        <f>'Statutory Deposit Worksheet'!B4</f>
        <v>0</v>
      </c>
      <c r="D21" s="124"/>
      <c r="E21" s="124"/>
      <c r="F21" s="124"/>
      <c r="G21" s="1"/>
    </row>
    <row r="22" spans="1:7" x14ac:dyDescent="0.25">
      <c r="A22" s="6"/>
      <c r="B22" s="6"/>
      <c r="C22" s="6"/>
      <c r="D22" s="6"/>
      <c r="E22" s="6"/>
      <c r="F22" s="6"/>
      <c r="G22" s="6"/>
    </row>
    <row r="23" spans="1:7" x14ac:dyDescent="0.25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</row>
    <row r="24" spans="1:7" x14ac:dyDescent="0.25">
      <c r="A24">
        <f>'Statutory Deposit Worksheet'!A15</f>
        <v>0</v>
      </c>
      <c r="B24" s="36">
        <f>'Statutory Deposit Worksheet'!B15</f>
        <v>0</v>
      </c>
      <c r="C24" s="5">
        <f>'Statutory Deposit Worksheet'!C15</f>
        <v>0</v>
      </c>
      <c r="D24" s="34">
        <f>'Statutory Deposit Worksheet'!D15</f>
        <v>0</v>
      </c>
      <c r="E24" s="35">
        <f>'Statutory Deposit Worksheet'!E15</f>
        <v>0</v>
      </c>
    </row>
    <row r="25" spans="1:7" s="2" customFormat="1" x14ac:dyDescent="0.25">
      <c r="A25" s="2" t="s">
        <v>89</v>
      </c>
    </row>
    <row r="26" spans="1:7" x14ac:dyDescent="0.25">
      <c r="A26" s="2" t="s">
        <v>1</v>
      </c>
      <c r="B26" s="2" t="s">
        <v>2</v>
      </c>
      <c r="C26" s="2" t="s">
        <v>3</v>
      </c>
      <c r="D26" s="2" t="s">
        <v>4</v>
      </c>
      <c r="E26" s="2" t="s">
        <v>5</v>
      </c>
    </row>
    <row r="27" spans="1:7" x14ac:dyDescent="0.25">
      <c r="A27">
        <f>'Statutory Deposit Worksheet'!A28</f>
        <v>0</v>
      </c>
      <c r="B27" s="36">
        <f>'Statutory Deposit Worksheet'!B28</f>
        <v>0</v>
      </c>
      <c r="C27" s="5">
        <f>'Statutory Deposit Worksheet'!C28</f>
        <v>0</v>
      </c>
      <c r="D27" s="34">
        <f>'Statutory Deposit Worksheet'!D28</f>
        <v>0</v>
      </c>
      <c r="E27" s="35">
        <f>'Statutory Deposit Worksheet'!E28</f>
        <v>0</v>
      </c>
    </row>
    <row r="29" spans="1:7" ht="15" customHeight="1" x14ac:dyDescent="0.25">
      <c r="A29" s="119" t="s">
        <v>26</v>
      </c>
      <c r="B29" s="119"/>
      <c r="C29" s="119"/>
      <c r="D29" s="119"/>
      <c r="E29" s="119"/>
      <c r="F29" s="119"/>
    </row>
    <row r="30" spans="1:7" x14ac:dyDescent="0.25">
      <c r="A30" s="119" t="s">
        <v>27</v>
      </c>
      <c r="B30" s="119"/>
      <c r="C30" s="122">
        <f>'Statutory Deposit Worksheet'!B24</f>
        <v>0</v>
      </c>
      <c r="D30" s="122"/>
      <c r="E30" s="122"/>
      <c r="F30" s="122"/>
    </row>
    <row r="31" spans="1:7" x14ac:dyDescent="0.25">
      <c r="A31" s="118"/>
      <c r="B31" s="118"/>
      <c r="C31" s="118"/>
      <c r="D31" s="118"/>
      <c r="E31" s="118"/>
      <c r="F31" s="118"/>
    </row>
    <row r="32" spans="1:7" x14ac:dyDescent="0.25">
      <c r="A32" t="s">
        <v>6</v>
      </c>
    </row>
    <row r="33" spans="1:6" x14ac:dyDescent="0.25">
      <c r="A33" s="120" t="s">
        <v>7</v>
      </c>
      <c r="B33" s="120"/>
      <c r="C33" s="120"/>
      <c r="D33" s="120"/>
      <c r="E33" s="120"/>
      <c r="F33" s="120"/>
    </row>
    <row r="34" spans="1:6" x14ac:dyDescent="0.25">
      <c r="A34" s="120" t="s">
        <v>8</v>
      </c>
      <c r="B34" s="120"/>
      <c r="C34" s="120"/>
      <c r="D34" s="120"/>
      <c r="E34" s="120"/>
      <c r="F34" s="120"/>
    </row>
    <row r="35" spans="1:6" x14ac:dyDescent="0.25">
      <c r="A35" s="120" t="s">
        <v>9</v>
      </c>
      <c r="B35" s="120"/>
      <c r="C35" s="120"/>
      <c r="D35" s="120"/>
      <c r="E35" s="120"/>
      <c r="F35" s="120"/>
    </row>
    <row r="36" spans="1:6" x14ac:dyDescent="0.25">
      <c r="A36" s="120" t="s">
        <v>10</v>
      </c>
      <c r="B36" s="120"/>
      <c r="C36" s="120"/>
      <c r="D36" s="120"/>
      <c r="E36" s="120"/>
      <c r="F36" s="120"/>
    </row>
    <row r="37" spans="1:6" ht="15" customHeight="1" x14ac:dyDescent="0.25">
      <c r="A37" s="119" t="s">
        <v>28</v>
      </c>
      <c r="B37" s="119"/>
      <c r="C37" s="119"/>
      <c r="D37" s="119"/>
      <c r="E37" s="119"/>
      <c r="F37" s="119"/>
    </row>
    <row r="38" spans="1:6" x14ac:dyDescent="0.25">
      <c r="A38" s="121" t="s">
        <v>29</v>
      </c>
      <c r="B38" s="121"/>
      <c r="C38" s="121"/>
      <c r="D38" s="121"/>
      <c r="E38" s="121"/>
      <c r="F38" s="121"/>
    </row>
    <row r="39" spans="1:6" ht="15.75" thickBot="1" x14ac:dyDescent="0.3">
      <c r="A39" s="27">
        <f>'Statutory Deposit Worksheet'!B18</f>
        <v>0</v>
      </c>
      <c r="B39" s="121" t="s">
        <v>30</v>
      </c>
      <c r="C39" s="121"/>
      <c r="D39" s="121"/>
      <c r="E39" s="121"/>
      <c r="F39" s="121"/>
    </row>
    <row r="40" spans="1:6" x14ac:dyDescent="0.25">
      <c r="A40" s="119" t="s">
        <v>98</v>
      </c>
      <c r="B40" s="119"/>
      <c r="C40" s="119"/>
      <c r="D40" s="119"/>
      <c r="E40" s="119"/>
      <c r="F40" s="119"/>
    </row>
    <row r="41" spans="1:6" x14ac:dyDescent="0.25">
      <c r="A41" s="23"/>
      <c r="B41" s="23"/>
      <c r="C41" s="23"/>
      <c r="D41" s="23"/>
      <c r="E41" s="23"/>
      <c r="F41" s="23"/>
    </row>
    <row r="42" spans="1:6" x14ac:dyDescent="0.25">
      <c r="A42" t="s">
        <v>11</v>
      </c>
    </row>
    <row r="46" spans="1:6" x14ac:dyDescent="0.25">
      <c r="A46">
        <f>'Statutory Deposit Worksheet'!C44</f>
        <v>0</v>
      </c>
    </row>
    <row r="47" spans="1:6" x14ac:dyDescent="0.25">
      <c r="A47">
        <f>'Statutory Deposit Worksheet'!C45</f>
        <v>0</v>
      </c>
    </row>
  </sheetData>
  <sheetProtection algorithmName="SHA-512" hashValue="WtOeCjVpxLuIQZ/8nW0KYPxbcRUkkgDGFAzKJ29MxC6kieuTHpZ/mn7aoEavPU+A6Geuo+ApeZJ7FbZ5xQo9NQ==" saltValue="SAJ9R1Ykm3XWS6/uNcX4fQ==" spinCount="100000" sheet="1" objects="1" scenarios="1"/>
  <mergeCells count="17">
    <mergeCell ref="A29:F29"/>
    <mergeCell ref="A30:B30"/>
    <mergeCell ref="C30:F30"/>
    <mergeCell ref="B14:F14"/>
    <mergeCell ref="B13:F13"/>
    <mergeCell ref="A20:F20"/>
    <mergeCell ref="A21:B21"/>
    <mergeCell ref="C21:F21"/>
    <mergeCell ref="A31:F31"/>
    <mergeCell ref="A40:F40"/>
    <mergeCell ref="A33:F33"/>
    <mergeCell ref="A34:F34"/>
    <mergeCell ref="A35:F35"/>
    <mergeCell ref="A36:F36"/>
    <mergeCell ref="B39:F39"/>
    <mergeCell ref="A38:F38"/>
    <mergeCell ref="A37:F37"/>
  </mergeCells>
  <pageMargins left="0.7" right="0.7" top="0.75" bottom="0.75" header="0.3" footer="0.3"/>
  <pageSetup scale="83" orientation="portrait" verticalDpi="599" r:id="rId1"/>
  <headerFooter>
    <oddHeader>&amp;C&amp;G</oddHeader>
    <oddFooter xml:space="preserve">&amp;C
Bureau of Company Licensing &amp; Financial Analysis 
Company Licensing Division | 1345 Strawberry Square | Harrisburg, Pennsylvania 17120 
Phone: 717.787.2735 | Fax: 717.787.8557
ra-in-companylicense@pa.gov | www.insurance.pa.gov  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5:G45"/>
  <sheetViews>
    <sheetView showZeros="0" zoomScale="85" zoomScaleNormal="85" workbookViewId="0">
      <selection activeCell="A5" sqref="A5"/>
    </sheetView>
  </sheetViews>
  <sheetFormatPr defaultRowHeight="15" x14ac:dyDescent="0.25"/>
  <cols>
    <col min="1" max="1" width="25.28515625" customWidth="1"/>
    <col min="2" max="2" width="18.42578125" customWidth="1"/>
    <col min="3" max="3" width="14.28515625" bestFit="1" customWidth="1"/>
    <col min="4" max="4" width="11.5703125" customWidth="1"/>
    <col min="5" max="5" width="12" customWidth="1"/>
    <col min="6" max="6" width="18" customWidth="1"/>
  </cols>
  <sheetData>
    <row r="5" spans="1:6" x14ac:dyDescent="0.25">
      <c r="A5" s="74">
        <f>'Statutory Deposit Worksheet'!B3</f>
        <v>0</v>
      </c>
    </row>
    <row r="7" spans="1:6" x14ac:dyDescent="0.25">
      <c r="A7">
        <f>'Statutory Deposit Worksheet'!B4</f>
        <v>0</v>
      </c>
    </row>
    <row r="8" spans="1:6" x14ac:dyDescent="0.25">
      <c r="A8" s="30">
        <f>'Statutory Deposit Worksheet'!B5</f>
        <v>0</v>
      </c>
    </row>
    <row r="9" spans="1:6" x14ac:dyDescent="0.25">
      <c r="A9" s="30">
        <f>IF('Statutory Deposit Worksheet'!B6="",'Statutory Deposit Worksheet'!B7,'Statutory Deposit Worksheet'!B6)</f>
        <v>0</v>
      </c>
    </row>
    <row r="10" spans="1:6" x14ac:dyDescent="0.25">
      <c r="A10" s="4" t="str">
        <f>IF('Statutory Deposit Worksheet'!B6="","",'Statutory Deposit Worksheet'!B7)</f>
        <v/>
      </c>
    </row>
    <row r="11" spans="1:6" x14ac:dyDescent="0.25">
      <c r="A11" s="4"/>
    </row>
    <row r="12" spans="1:6" x14ac:dyDescent="0.25">
      <c r="A12" s="2" t="s">
        <v>97</v>
      </c>
      <c r="B12" s="123">
        <f>'Statutory Deposit Worksheet'!B10</f>
        <v>0</v>
      </c>
      <c r="C12" s="123"/>
      <c r="D12" s="123"/>
      <c r="E12" s="123"/>
      <c r="F12" s="123"/>
    </row>
    <row r="13" spans="1:6" x14ac:dyDescent="0.25">
      <c r="B13" s="123">
        <f>'Statutory Deposit Worksheet'!B12</f>
        <v>0</v>
      </c>
      <c r="C13" s="123"/>
      <c r="D13" s="123"/>
      <c r="E13" s="123"/>
      <c r="F13" s="123"/>
    </row>
    <row r="14" spans="1:6" x14ac:dyDescent="0.25">
      <c r="A14">
        <f>'Statutory Deposit Worksheet'!B4</f>
        <v>0</v>
      </c>
    </row>
    <row r="15" spans="1:6" x14ac:dyDescent="0.25">
      <c r="A15" t="s">
        <v>0</v>
      </c>
      <c r="B15" s="37">
        <f>'Statutory Deposit Worksheet'!B8</f>
        <v>0</v>
      </c>
    </row>
    <row r="16" spans="1:6" x14ac:dyDescent="0.25">
      <c r="B16" s="3"/>
    </row>
    <row r="17" spans="1:7" x14ac:dyDescent="0.25">
      <c r="A17" s="31">
        <f>'Statutory Deposit Worksheet'!B9</f>
        <v>0</v>
      </c>
    </row>
    <row r="19" spans="1:7" x14ac:dyDescent="0.25">
      <c r="A19" s="121" t="s">
        <v>91</v>
      </c>
      <c r="B19" s="121"/>
      <c r="C19" s="121"/>
      <c r="D19" s="121"/>
      <c r="E19" s="121"/>
      <c r="F19" s="121"/>
    </row>
    <row r="20" spans="1:7" x14ac:dyDescent="0.25">
      <c r="A20" s="119" t="s">
        <v>90</v>
      </c>
      <c r="B20" s="119"/>
      <c r="C20" s="124">
        <f>'Statutory Deposit Worksheet'!B4</f>
        <v>0</v>
      </c>
      <c r="D20" s="124"/>
      <c r="E20" s="124"/>
      <c r="F20" s="124"/>
      <c r="G20" s="1"/>
    </row>
    <row r="21" spans="1:7" x14ac:dyDescent="0.25">
      <c r="A21" s="6"/>
      <c r="B21" s="6"/>
      <c r="C21" s="6"/>
      <c r="D21" s="6"/>
      <c r="E21" s="6"/>
      <c r="F21" s="6"/>
      <c r="G21" s="6"/>
    </row>
    <row r="22" spans="1:7" x14ac:dyDescent="0.25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</row>
    <row r="23" spans="1:7" x14ac:dyDescent="0.25">
      <c r="A23">
        <f>'Statutory Deposit Worksheet'!A15</f>
        <v>0</v>
      </c>
      <c r="B23" s="36">
        <f>'Statutory Deposit Worksheet'!B15</f>
        <v>0</v>
      </c>
      <c r="C23" s="5">
        <f>'Statutory Deposit Worksheet'!C15</f>
        <v>0</v>
      </c>
      <c r="D23" s="34">
        <f>'Statutory Deposit Worksheet'!D15</f>
        <v>0</v>
      </c>
      <c r="E23" s="35">
        <f>'Statutory Deposit Worksheet'!E15</f>
        <v>0</v>
      </c>
    </row>
    <row r="24" spans="1:7" s="2" customFormat="1" x14ac:dyDescent="0.25">
      <c r="A24" s="2" t="s">
        <v>89</v>
      </c>
    </row>
    <row r="25" spans="1:7" x14ac:dyDescent="0.25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</row>
    <row r="26" spans="1:7" x14ac:dyDescent="0.25">
      <c r="A26">
        <f>'Statutory Deposit Worksheet'!A28</f>
        <v>0</v>
      </c>
      <c r="B26" s="36">
        <f>'Statutory Deposit Worksheet'!B28</f>
        <v>0</v>
      </c>
      <c r="C26" s="5">
        <f>'Statutory Deposit Worksheet'!C28</f>
        <v>0</v>
      </c>
      <c r="D26" s="34">
        <f>'Statutory Deposit Worksheet'!D28</f>
        <v>0</v>
      </c>
      <c r="E26" s="35">
        <f>'Statutory Deposit Worksheet'!E28</f>
        <v>0</v>
      </c>
    </row>
    <row r="28" spans="1:7" ht="15" customHeight="1" x14ac:dyDescent="0.25">
      <c r="A28" s="119" t="s">
        <v>26</v>
      </c>
      <c r="B28" s="119"/>
      <c r="C28" s="119"/>
      <c r="D28" s="119"/>
      <c r="E28" s="119"/>
      <c r="F28" s="119"/>
    </row>
    <row r="29" spans="1:7" x14ac:dyDescent="0.25">
      <c r="A29" s="119" t="s">
        <v>27</v>
      </c>
      <c r="B29" s="119"/>
      <c r="C29" s="122">
        <f>'Statutory Deposit Worksheet'!B24</f>
        <v>0</v>
      </c>
      <c r="D29" s="122"/>
      <c r="E29" s="122"/>
      <c r="F29" s="122"/>
    </row>
    <row r="30" spans="1:7" x14ac:dyDescent="0.25">
      <c r="A30" s="118"/>
      <c r="B30" s="118"/>
      <c r="C30" s="118"/>
      <c r="D30" s="118"/>
      <c r="E30" s="118"/>
      <c r="F30" s="118"/>
    </row>
    <row r="31" spans="1:7" x14ac:dyDescent="0.25">
      <c r="A31" t="s">
        <v>86</v>
      </c>
    </row>
    <row r="32" spans="1:7" x14ac:dyDescent="0.25">
      <c r="A32" s="120" t="s">
        <v>94</v>
      </c>
      <c r="B32" s="120"/>
      <c r="C32" s="120"/>
      <c r="D32" s="120"/>
      <c r="E32" s="120"/>
      <c r="F32" s="120"/>
    </row>
    <row r="33" spans="1:6" x14ac:dyDescent="0.25">
      <c r="A33" s="120" t="s">
        <v>95</v>
      </c>
      <c r="B33" s="120"/>
      <c r="C33" s="120"/>
      <c r="D33" s="120"/>
      <c r="E33" s="120"/>
      <c r="F33" s="120"/>
    </row>
    <row r="34" spans="1:6" x14ac:dyDescent="0.25">
      <c r="A34" s="120" t="s">
        <v>8</v>
      </c>
      <c r="B34" s="120"/>
      <c r="C34" s="120"/>
      <c r="D34" s="120"/>
      <c r="E34" s="120"/>
      <c r="F34" s="120"/>
    </row>
    <row r="35" spans="1:6" x14ac:dyDescent="0.25">
      <c r="A35" s="120" t="s">
        <v>96</v>
      </c>
      <c r="B35" s="120"/>
      <c r="C35" s="120"/>
      <c r="D35" s="120"/>
      <c r="E35" s="120"/>
      <c r="F35" s="120"/>
    </row>
    <row r="36" spans="1:6" ht="15" customHeight="1" x14ac:dyDescent="0.25">
      <c r="A36" s="119" t="s">
        <v>28</v>
      </c>
      <c r="B36" s="119"/>
      <c r="C36" s="119"/>
      <c r="D36" s="119"/>
      <c r="E36" s="119"/>
      <c r="F36" s="119"/>
    </row>
    <row r="37" spans="1:6" x14ac:dyDescent="0.25">
      <c r="A37" s="121" t="s">
        <v>29</v>
      </c>
      <c r="B37" s="121"/>
      <c r="C37" s="121"/>
      <c r="D37" s="121"/>
      <c r="E37" s="121"/>
      <c r="F37" s="121"/>
    </row>
    <row r="38" spans="1:6" ht="15.75" thickBot="1" x14ac:dyDescent="0.3">
      <c r="A38" s="27">
        <f>'Statutory Deposit Worksheet'!B18</f>
        <v>0</v>
      </c>
      <c r="B38" s="121" t="s">
        <v>30</v>
      </c>
      <c r="C38" s="121"/>
      <c r="D38" s="121"/>
      <c r="E38" s="121"/>
      <c r="F38" s="121"/>
    </row>
    <row r="39" spans="1:6" x14ac:dyDescent="0.25">
      <c r="A39" s="119" t="s">
        <v>98</v>
      </c>
      <c r="B39" s="119"/>
      <c r="C39" s="119"/>
      <c r="D39" s="119"/>
      <c r="E39" s="119"/>
      <c r="F39" s="119"/>
    </row>
    <row r="40" spans="1:6" x14ac:dyDescent="0.25">
      <c r="A40" s="70"/>
      <c r="B40" s="70"/>
      <c r="C40" s="70"/>
      <c r="D40" s="70"/>
      <c r="E40" s="70"/>
      <c r="F40" s="70"/>
    </row>
    <row r="41" spans="1:6" x14ac:dyDescent="0.25">
      <c r="A41" t="s">
        <v>11</v>
      </c>
    </row>
    <row r="44" spans="1:6" x14ac:dyDescent="0.25">
      <c r="A44">
        <f>'Statutory Deposit Worksheet'!C44</f>
        <v>0</v>
      </c>
    </row>
    <row r="45" spans="1:6" x14ac:dyDescent="0.25">
      <c r="A45">
        <f>'Statutory Deposit Worksheet'!C45</f>
        <v>0</v>
      </c>
    </row>
  </sheetData>
  <sheetProtection algorithmName="SHA-512" hashValue="OieFKes5S+0UXvXoWrYdLaoJdRHU0sDGWNy+vRc+fRy9FWwMaN+XI64ZBV2nmYI+rTjC1hCpns1DvrBeyhmOaA==" saltValue="kkjvh0hKzZEeGFiLBM/Hpw==" spinCount="100000" sheet="1" objects="1" scenarios="1"/>
  <mergeCells count="17">
    <mergeCell ref="A39:F39"/>
    <mergeCell ref="A28:F28"/>
    <mergeCell ref="A29:B29"/>
    <mergeCell ref="C29:F29"/>
    <mergeCell ref="A30:F30"/>
    <mergeCell ref="A32:F32"/>
    <mergeCell ref="A33:F33"/>
    <mergeCell ref="A34:F34"/>
    <mergeCell ref="A35:F35"/>
    <mergeCell ref="A36:F36"/>
    <mergeCell ref="A37:F37"/>
    <mergeCell ref="B38:F38"/>
    <mergeCell ref="B12:F12"/>
    <mergeCell ref="B13:F13"/>
    <mergeCell ref="A19:F19"/>
    <mergeCell ref="A20:B20"/>
    <mergeCell ref="C20:F20"/>
  </mergeCells>
  <pageMargins left="0.7" right="0.7" top="0.75" bottom="0.75" header="0.3" footer="0.3"/>
  <pageSetup orientation="portrait" verticalDpi="599" r:id="rId1"/>
  <headerFooter>
    <oddHeader>&amp;C&amp;G</oddHeader>
    <oddFooter xml:space="preserve">&amp;COffice of Corporate &amp; Financial Regulation
1345 Strawberry Square |Harrisburg, Pennsylvania 17120 | Phone: 717.783.2142 | Fax: 717.787.8557 | ra-in-company@pa.gov | www.insurance.pa.gov
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5" tint="-0.249977111117893"/>
  </sheetPr>
  <dimension ref="A1:H46"/>
  <sheetViews>
    <sheetView showZeros="0" topLeftCell="A16" workbookViewId="0">
      <selection activeCell="B19" sqref="B19:F19"/>
    </sheetView>
  </sheetViews>
  <sheetFormatPr defaultRowHeight="15" x14ac:dyDescent="0.25"/>
  <cols>
    <col min="1" max="1" width="25.5703125" customWidth="1"/>
    <col min="2" max="2" width="18.5703125" bestFit="1" customWidth="1"/>
    <col min="3" max="3" width="13.85546875" customWidth="1"/>
    <col min="4" max="4" width="13.28515625" customWidth="1"/>
    <col min="5" max="5" width="11" customWidth="1"/>
    <col min="6" max="6" width="19.5703125" customWidth="1"/>
  </cols>
  <sheetData>
    <row r="1" spans="1:8" x14ac:dyDescent="0.25">
      <c r="A1" s="120" t="s">
        <v>31</v>
      </c>
      <c r="B1" s="120"/>
      <c r="C1" s="120"/>
      <c r="D1" s="120"/>
      <c r="E1" s="120"/>
      <c r="F1" s="120"/>
      <c r="G1" s="6"/>
      <c r="H1" s="6"/>
    </row>
    <row r="2" spans="1:8" x14ac:dyDescent="0.25">
      <c r="A2" s="120" t="s">
        <v>32</v>
      </c>
      <c r="B2" s="120"/>
      <c r="C2" s="120"/>
      <c r="D2" s="120"/>
      <c r="E2" s="120"/>
      <c r="F2" s="120"/>
      <c r="G2" s="6"/>
      <c r="H2" s="6"/>
    </row>
    <row r="4" spans="1:8" x14ac:dyDescent="0.25">
      <c r="A4" s="138" t="s">
        <v>33</v>
      </c>
      <c r="B4" s="138"/>
      <c r="C4" s="138"/>
      <c r="D4" s="138"/>
      <c r="E4" s="138"/>
      <c r="F4" s="138"/>
    </row>
    <row r="5" spans="1:8" x14ac:dyDescent="0.25">
      <c r="A5" s="26" t="s">
        <v>22</v>
      </c>
      <c r="B5" s="28">
        <f>'Statutory Deposit Worksheet'!B3:F3</f>
        <v>0</v>
      </c>
      <c r="C5" s="26"/>
      <c r="D5" s="26"/>
      <c r="E5" s="26"/>
      <c r="F5" s="26"/>
    </row>
    <row r="6" spans="1:8" x14ac:dyDescent="0.25">
      <c r="A6" s="26"/>
      <c r="B6" s="26"/>
      <c r="C6" s="26"/>
      <c r="D6" s="26"/>
      <c r="E6" s="26"/>
      <c r="F6" s="26"/>
    </row>
    <row r="8" spans="1:8" x14ac:dyDescent="0.25">
      <c r="A8" t="s">
        <v>54</v>
      </c>
      <c r="B8" s="142">
        <f>'Statutory Deposit Worksheet'!C44</f>
        <v>0</v>
      </c>
      <c r="C8" s="142"/>
      <c r="D8" s="142"/>
      <c r="E8" s="142"/>
      <c r="F8" s="142"/>
    </row>
    <row r="9" spans="1:8" x14ac:dyDescent="0.25">
      <c r="A9" t="s">
        <v>53</v>
      </c>
      <c r="B9" s="141">
        <f>'Statutory Deposit Worksheet'!C46</f>
        <v>0</v>
      </c>
      <c r="C9" s="142"/>
      <c r="D9" s="142"/>
      <c r="E9" s="142"/>
      <c r="F9" s="142"/>
    </row>
    <row r="10" spans="1:8" x14ac:dyDescent="0.25">
      <c r="A10" s="2" t="s">
        <v>13</v>
      </c>
      <c r="B10" s="2"/>
      <c r="C10" s="2"/>
      <c r="D10" s="2"/>
      <c r="E10" s="2"/>
      <c r="F10" s="2"/>
    </row>
    <row r="12" spans="1:8" ht="15.75" thickBot="1" x14ac:dyDescent="0.3">
      <c r="A12" s="2" t="s">
        <v>52</v>
      </c>
    </row>
    <row r="13" spans="1:8" ht="15.75" thickBot="1" x14ac:dyDescent="0.3">
      <c r="A13" t="s">
        <v>34</v>
      </c>
      <c r="B13" s="29">
        <f>'Statutory Deposit Worksheet'!C16</f>
        <v>0</v>
      </c>
      <c r="C13" t="s">
        <v>35</v>
      </c>
      <c r="D13" s="29">
        <f>'Statutory Deposit Worksheet'!B25</f>
        <v>0</v>
      </c>
    </row>
    <row r="15" spans="1:8" x14ac:dyDescent="0.25">
      <c r="A15" s="120" t="s">
        <v>42</v>
      </c>
      <c r="B15" s="120"/>
      <c r="C15" s="120"/>
      <c r="D15" s="120"/>
      <c r="E15" s="120"/>
      <c r="F15" s="120"/>
    </row>
    <row r="16" spans="1:8" ht="15.75" thickBot="1" x14ac:dyDescent="0.3"/>
    <row r="17" spans="1:6" ht="15.75" thickBot="1" x14ac:dyDescent="0.3">
      <c r="A17" s="10" t="s">
        <v>36</v>
      </c>
      <c r="B17" t="s">
        <v>40</v>
      </c>
      <c r="C17" s="29">
        <f>'Statutory Deposit Worksheet'!E16</f>
        <v>0</v>
      </c>
      <c r="D17" t="s">
        <v>41</v>
      </c>
      <c r="E17" s="29">
        <f>'Statutory Deposit Worksheet'!C16</f>
        <v>0</v>
      </c>
    </row>
    <row r="18" spans="1:6" x14ac:dyDescent="0.25">
      <c r="A18" s="2"/>
    </row>
    <row r="19" spans="1:6" x14ac:dyDescent="0.25">
      <c r="A19" s="2" t="s">
        <v>37</v>
      </c>
      <c r="B19" s="137">
        <f>'Statutory Deposit Worksheet'!B24:E24</f>
        <v>0</v>
      </c>
      <c r="C19" s="137"/>
      <c r="D19" s="137"/>
      <c r="E19" s="137"/>
      <c r="F19" s="137"/>
    </row>
    <row r="20" spans="1:6" x14ac:dyDescent="0.25">
      <c r="A20" s="2" t="s">
        <v>43</v>
      </c>
      <c r="B20" s="128">
        <f>'Statutory Deposit Worksheet'!B4:E4</f>
        <v>0</v>
      </c>
      <c r="C20" s="128"/>
      <c r="D20" s="128"/>
      <c r="E20" s="128"/>
      <c r="F20" s="128"/>
    </row>
    <row r="21" spans="1:6" ht="15.75" thickBot="1" x14ac:dyDescent="0.3">
      <c r="A21" s="2" t="s">
        <v>74</v>
      </c>
      <c r="B21" s="57">
        <f>'Statutory Deposit Worksheet'!B8:F8</f>
        <v>0</v>
      </c>
    </row>
    <row r="22" spans="1:6" x14ac:dyDescent="0.25">
      <c r="A22" s="11" t="s">
        <v>44</v>
      </c>
      <c r="B22" s="143">
        <f>'Statutory Deposit Worksheet'!C15</f>
        <v>0</v>
      </c>
      <c r="C22" s="143"/>
      <c r="D22" s="143"/>
      <c r="E22" s="143"/>
      <c r="F22" s="144"/>
    </row>
    <row r="23" spans="1:6" x14ac:dyDescent="0.25">
      <c r="A23" s="12" t="s">
        <v>2</v>
      </c>
      <c r="B23" s="132">
        <f>'Statutory Deposit Worksheet'!B15</f>
        <v>0</v>
      </c>
      <c r="C23" s="132"/>
      <c r="D23" s="132"/>
      <c r="E23" s="132"/>
      <c r="F23" s="133"/>
    </row>
    <row r="24" spans="1:6" x14ac:dyDescent="0.25">
      <c r="A24" s="12" t="s">
        <v>45</v>
      </c>
      <c r="B24" s="132">
        <f>'Statutory Deposit Worksheet'!A15</f>
        <v>0</v>
      </c>
      <c r="C24" s="132"/>
      <c r="D24" s="132"/>
      <c r="E24" s="132"/>
      <c r="F24" s="133"/>
    </row>
    <row r="25" spans="1:6" x14ac:dyDescent="0.25">
      <c r="A25" s="12" t="s">
        <v>17</v>
      </c>
      <c r="B25" s="145">
        <f>'Statutory Deposit Worksheet'!D15</f>
        <v>0</v>
      </c>
      <c r="C25" s="145"/>
      <c r="D25" s="145"/>
      <c r="E25" s="145"/>
      <c r="F25" s="146"/>
    </row>
    <row r="26" spans="1:6" ht="15.75" thickBot="1" x14ac:dyDescent="0.3">
      <c r="A26" s="13" t="s">
        <v>46</v>
      </c>
      <c r="B26" s="125">
        <f>'Statutory Deposit Worksheet'!E15</f>
        <v>0</v>
      </c>
      <c r="C26" s="125"/>
      <c r="D26" s="125"/>
      <c r="E26" s="125"/>
      <c r="F26" s="126"/>
    </row>
    <row r="27" spans="1:6" x14ac:dyDescent="0.25">
      <c r="A27" s="2"/>
    </row>
    <row r="28" spans="1:6" x14ac:dyDescent="0.25">
      <c r="A28" s="2"/>
    </row>
    <row r="29" spans="1:6" ht="15.75" thickBot="1" x14ac:dyDescent="0.3">
      <c r="A29" s="2"/>
    </row>
    <row r="30" spans="1:6" x14ac:dyDescent="0.25">
      <c r="A30" s="134" t="s">
        <v>38</v>
      </c>
      <c r="B30" s="135"/>
      <c r="C30" s="135"/>
      <c r="D30" s="135"/>
      <c r="E30" s="135"/>
      <c r="F30" s="136"/>
    </row>
    <row r="31" spans="1:6" x14ac:dyDescent="0.25">
      <c r="A31" s="8" t="str">
        <f>'Statutory Deposit Worksheet'!A18:E18</f>
        <v xml:space="preserve">BANK NAME:  </v>
      </c>
      <c r="B31" s="128">
        <f>'Statutory Deposit Worksheet'!B18:E18</f>
        <v>0</v>
      </c>
      <c r="C31" s="128"/>
      <c r="D31" s="128"/>
      <c r="E31" s="128"/>
      <c r="F31" s="129"/>
    </row>
    <row r="32" spans="1:6" x14ac:dyDescent="0.25">
      <c r="A32" s="8" t="str">
        <f>'Statutory Deposit Worksheet'!A19:E19</f>
        <v>ABA#</v>
      </c>
      <c r="B32" s="130">
        <f>'Statutory Deposit Worksheet'!B19:E19</f>
        <v>0</v>
      </c>
      <c r="C32" s="130"/>
      <c r="D32" s="130"/>
      <c r="E32" s="130"/>
      <c r="F32" s="131"/>
    </row>
    <row r="33" spans="1:6" x14ac:dyDescent="0.25">
      <c r="A33" s="8" t="str">
        <f>'Statutory Deposit Worksheet'!A20:E20</f>
        <v>ACCNT#</v>
      </c>
      <c r="B33" s="130">
        <f>'Statutory Deposit Worksheet'!B20:E20</f>
        <v>0</v>
      </c>
      <c r="C33" s="130"/>
      <c r="D33" s="130"/>
      <c r="E33" s="130"/>
      <c r="F33" s="131"/>
    </row>
    <row r="34" spans="1:6" x14ac:dyDescent="0.25">
      <c r="A34" s="8" t="str">
        <f>'Statutory Deposit Worksheet'!A21:E21</f>
        <v xml:space="preserve">REF: </v>
      </c>
      <c r="B34" s="130">
        <f>'Statutory Deposit Worksheet'!B21:E21</f>
        <v>0</v>
      </c>
      <c r="C34" s="130"/>
      <c r="D34" s="130"/>
      <c r="E34" s="130"/>
      <c r="F34" s="131"/>
    </row>
    <row r="35" spans="1:6" x14ac:dyDescent="0.25">
      <c r="A35" s="8" t="str">
        <f>'Statutory Deposit Worksheet'!A22:E22</f>
        <v xml:space="preserve">REF: </v>
      </c>
      <c r="B35" s="130">
        <f>'Statutory Deposit Worksheet'!B22:E22</f>
        <v>0</v>
      </c>
      <c r="C35" s="130"/>
      <c r="D35" s="130"/>
      <c r="E35" s="130"/>
      <c r="F35" s="131"/>
    </row>
    <row r="36" spans="1:6" ht="15.75" thickBot="1" x14ac:dyDescent="0.3">
      <c r="A36" s="9" t="s">
        <v>51</v>
      </c>
      <c r="B36" s="139">
        <f>'Statutory Deposit Worksheet'!B23:E23</f>
        <v>0</v>
      </c>
      <c r="C36" s="139"/>
      <c r="D36" s="139"/>
      <c r="E36" s="139"/>
      <c r="F36" s="140"/>
    </row>
    <row r="37" spans="1:6" x14ac:dyDescent="0.25">
      <c r="A37" s="7"/>
      <c r="B37" s="7"/>
      <c r="C37" s="7"/>
      <c r="D37" s="7"/>
      <c r="E37" s="7"/>
      <c r="F37" s="7"/>
    </row>
    <row r="38" spans="1:6" ht="15.75" thickBot="1" x14ac:dyDescent="0.3">
      <c r="A38" t="s">
        <v>39</v>
      </c>
      <c r="B38" s="127"/>
      <c r="C38" s="127"/>
    </row>
    <row r="46" spans="1:6" x14ac:dyDescent="0.25">
      <c r="A46" s="120" t="str">
        <f>'Treasury Withdrawal Request'!A46:F46</f>
        <v>BANKING INSTRUCTIONS FOR DELIVERING BANKS ATTACHED</v>
      </c>
      <c r="B46" s="120"/>
      <c r="C46" s="120"/>
      <c r="D46" s="120"/>
      <c r="E46" s="120"/>
      <c r="F46" s="120"/>
    </row>
  </sheetData>
  <sheetProtection algorithmName="SHA-512" hashValue="fyL99ZJeW8d9NG0k5Cw2JNoTjsnlP50ZRwyJIgvsGBIoui+h+k8/FDb3FbePKJbnK8H4e/x2tx1LGHgyTUy5dQ==" saltValue="JHsAWLnZYJtGplGsF9A3SQ==" spinCount="100000" sheet="1" objects="1" scenarios="1"/>
  <mergeCells count="22">
    <mergeCell ref="B23:F23"/>
    <mergeCell ref="A30:F30"/>
    <mergeCell ref="A1:F1"/>
    <mergeCell ref="A2:F2"/>
    <mergeCell ref="A46:F46"/>
    <mergeCell ref="A15:F15"/>
    <mergeCell ref="B19:F19"/>
    <mergeCell ref="B20:F20"/>
    <mergeCell ref="A4:F4"/>
    <mergeCell ref="B35:F35"/>
    <mergeCell ref="B36:F36"/>
    <mergeCell ref="B9:F9"/>
    <mergeCell ref="B8:F8"/>
    <mergeCell ref="B22:F22"/>
    <mergeCell ref="B24:F24"/>
    <mergeCell ref="B25:F25"/>
    <mergeCell ref="B26:F26"/>
    <mergeCell ref="B38:C38"/>
    <mergeCell ref="B31:F31"/>
    <mergeCell ref="B32:F32"/>
    <mergeCell ref="B33:F33"/>
    <mergeCell ref="B34:F34"/>
  </mergeCells>
  <hyperlinks>
    <hyperlink ref="B9" r:id="rId1" display="crwelsh@pa.gov" xr:uid="{00000000-0004-0000-0300-000000000000}"/>
  </hyperlinks>
  <pageMargins left="0.7" right="0.7" top="0.75" bottom="0.75" header="0.3" footer="0.3"/>
  <pageSetup orientation="portrait" verticalDpi="599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7030A0"/>
  </sheetPr>
  <dimension ref="A1:I46"/>
  <sheetViews>
    <sheetView showZeros="0" topLeftCell="A16" zoomScaleNormal="100" workbookViewId="0">
      <selection activeCell="F56" sqref="F56"/>
    </sheetView>
  </sheetViews>
  <sheetFormatPr defaultRowHeight="15" x14ac:dyDescent="0.25"/>
  <cols>
    <col min="1" max="1" width="25.5703125" customWidth="1"/>
    <col min="2" max="2" width="18" customWidth="1"/>
    <col min="3" max="3" width="13.85546875" customWidth="1"/>
    <col min="4" max="4" width="12.28515625" customWidth="1"/>
  </cols>
  <sheetData>
    <row r="1" spans="1:9" x14ac:dyDescent="0.25">
      <c r="A1" s="120" t="str">
        <f>'Treasury Deposit Request'!A1:H1</f>
        <v>COMMONWEALTH OF PENNSYLVANIA</v>
      </c>
      <c r="B1" s="120"/>
      <c r="C1" s="120"/>
      <c r="D1" s="120"/>
      <c r="E1" s="120"/>
      <c r="F1" s="120"/>
      <c r="G1" s="6"/>
      <c r="H1" s="6"/>
      <c r="I1" s="6"/>
    </row>
    <row r="2" spans="1:9" x14ac:dyDescent="0.25">
      <c r="A2" s="120" t="str">
        <f>'Treasury Deposit Request'!A2:H2</f>
        <v>DEPARTMENT OF TREASURY</v>
      </c>
      <c r="B2" s="120"/>
      <c r="C2" s="120"/>
      <c r="D2" s="120"/>
      <c r="E2" s="120"/>
      <c r="F2" s="120"/>
      <c r="G2" s="6"/>
      <c r="H2" s="6"/>
      <c r="I2" s="6"/>
    </row>
    <row r="4" spans="1:9" x14ac:dyDescent="0.25">
      <c r="A4" s="6" t="str">
        <f>'Treasury Deposit Request'!A4:F4</f>
        <v>TO:  PA TREASURY DEPARTMENT</v>
      </c>
      <c r="B4" s="6"/>
      <c r="C4" s="6"/>
      <c r="D4" s="6"/>
      <c r="E4" s="6"/>
      <c r="F4" s="6"/>
      <c r="G4" s="6"/>
      <c r="H4" s="6"/>
      <c r="I4" s="6"/>
    </row>
    <row r="5" spans="1:9" x14ac:dyDescent="0.25">
      <c r="A5" s="2" t="str">
        <f>'Treasury Deposit Request'!A5</f>
        <v>DATE:</v>
      </c>
      <c r="B5" s="147">
        <f>'Statutory Deposit Worksheet'!B3</f>
        <v>0</v>
      </c>
      <c r="C5" s="147"/>
      <c r="D5" s="147"/>
      <c r="E5" s="147"/>
      <c r="F5" s="147"/>
      <c r="G5" s="14"/>
      <c r="H5" s="14"/>
      <c r="I5" s="14"/>
    </row>
    <row r="7" spans="1:9" x14ac:dyDescent="0.25">
      <c r="A7" s="2" t="str">
        <f>'Treasury Deposit Request'!A8</f>
        <v>FROM</v>
      </c>
      <c r="B7" s="142">
        <f>'Treasury Deposit Request'!B8</f>
        <v>0</v>
      </c>
      <c r="C7" s="142"/>
      <c r="D7" s="142"/>
      <c r="E7" s="142"/>
      <c r="F7" s="142"/>
      <c r="G7" s="15"/>
      <c r="H7" s="15"/>
      <c r="I7" s="15"/>
    </row>
    <row r="8" spans="1:9" x14ac:dyDescent="0.25">
      <c r="A8" s="2" t="str">
        <f>'Treasury Deposit Request'!A9</f>
        <v xml:space="preserve">EMAIL ADDRESS:  </v>
      </c>
      <c r="B8" s="148">
        <f>'Treasury Deposit Request'!B9</f>
        <v>0</v>
      </c>
      <c r="C8" s="148"/>
      <c r="D8" s="148"/>
      <c r="E8" s="148"/>
      <c r="F8" s="148"/>
      <c r="G8" s="15"/>
      <c r="H8" s="15"/>
      <c r="I8" s="15"/>
    </row>
    <row r="9" spans="1:9" x14ac:dyDescent="0.25">
      <c r="A9" s="120" t="str">
        <f>'Treasury Deposit Request'!A10</f>
        <v>PENNSYLVANIA INSURANCE DEPARTMENT</v>
      </c>
      <c r="B9" s="120"/>
      <c r="C9" s="120"/>
      <c r="D9" s="120"/>
      <c r="E9" s="120"/>
      <c r="F9" s="120"/>
      <c r="G9" s="6"/>
      <c r="H9" s="6"/>
      <c r="I9" s="6"/>
    </row>
    <row r="11" spans="1:9" ht="15.75" thickBot="1" x14ac:dyDescent="0.3">
      <c r="A11" s="120" t="str">
        <f>'Treasury Deposit Request'!A12</f>
        <v>PLEASE CHECK</v>
      </c>
      <c r="B11" s="120"/>
      <c r="C11" s="120"/>
      <c r="D11" s="120"/>
      <c r="E11" s="120"/>
      <c r="F11" s="120"/>
    </row>
    <row r="12" spans="1:9" ht="15.75" thickBot="1" x14ac:dyDescent="0.3">
      <c r="A12" s="2" t="s">
        <v>55</v>
      </c>
      <c r="B12" s="59">
        <f>'Statutory Deposit Worksheet'!E30</f>
        <v>0</v>
      </c>
      <c r="C12" s="2" t="s">
        <v>35</v>
      </c>
      <c r="D12" s="29">
        <f>'Statutory Deposit Worksheet'!B25</f>
        <v>0</v>
      </c>
      <c r="E12" s="2"/>
      <c r="F12" s="2"/>
    </row>
    <row r="13" spans="1:9" x14ac:dyDescent="0.25">
      <c r="A13" s="2"/>
      <c r="B13" s="2"/>
      <c r="C13" s="2"/>
      <c r="D13" s="2"/>
      <c r="E13" s="2"/>
      <c r="F13" s="2"/>
    </row>
    <row r="14" spans="1:9" ht="15.75" thickBot="1" x14ac:dyDescent="0.3">
      <c r="A14" s="120" t="s">
        <v>63</v>
      </c>
      <c r="B14" s="120"/>
      <c r="C14" s="120"/>
      <c r="D14" s="120"/>
      <c r="E14" s="120"/>
      <c r="F14" s="120"/>
    </row>
    <row r="15" spans="1:9" ht="15.75" thickBot="1" x14ac:dyDescent="0.3">
      <c r="A15" s="2" t="s">
        <v>56</v>
      </c>
      <c r="B15" s="29"/>
      <c r="C15" s="2"/>
      <c r="D15" s="2"/>
      <c r="E15" s="2"/>
      <c r="F15" s="2"/>
    </row>
    <row r="16" spans="1:9" ht="15.75" thickBot="1" x14ac:dyDescent="0.3">
      <c r="A16" s="2" t="s">
        <v>57</v>
      </c>
      <c r="B16" s="29"/>
      <c r="C16" s="2"/>
      <c r="D16" s="2"/>
      <c r="E16" s="2"/>
      <c r="F16" s="2"/>
    </row>
    <row r="17" spans="1:6" ht="15.75" thickBot="1" x14ac:dyDescent="0.3">
      <c r="A17" s="2" t="s">
        <v>58</v>
      </c>
      <c r="B17" s="29">
        <f>'Statutory Deposit Worksheet'!C30</f>
        <v>0</v>
      </c>
      <c r="C17" s="2"/>
      <c r="D17" s="2"/>
      <c r="E17" s="2"/>
      <c r="F17" s="2"/>
    </row>
    <row r="18" spans="1:6" ht="15.75" thickBot="1" x14ac:dyDescent="0.3">
      <c r="A18" s="2" t="s">
        <v>21</v>
      </c>
      <c r="B18" s="58">
        <f>'Statutory Deposit Worksheet'!E30</f>
        <v>0</v>
      </c>
      <c r="C18" s="2"/>
      <c r="D18" s="2"/>
      <c r="E18" s="2"/>
      <c r="F18" s="2"/>
    </row>
    <row r="19" spans="1:6" ht="15.75" thickBot="1" x14ac:dyDescent="0.3">
      <c r="A19" s="2"/>
      <c r="B19" s="2"/>
      <c r="C19" s="2"/>
      <c r="D19" s="2"/>
      <c r="E19" s="2"/>
      <c r="F19" s="2"/>
    </row>
    <row r="20" spans="1:6" ht="15.75" thickBot="1" x14ac:dyDescent="0.3">
      <c r="A20" s="2" t="s">
        <v>64</v>
      </c>
      <c r="B20" s="59">
        <f>'Statutory Deposit Worksheet'!E29</f>
        <v>0</v>
      </c>
      <c r="C20" s="16" t="s">
        <v>41</v>
      </c>
      <c r="D20" s="29">
        <f>'Statutory Deposit Worksheet'!C29</f>
        <v>0</v>
      </c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120" t="str">
        <f>'Treasury Deposit Request'!A15:F15</f>
        <v>ACCOUNT:  CPKFSK01302 GSP#861638</v>
      </c>
      <c r="B22" s="120"/>
      <c r="C22" s="120"/>
      <c r="D22" s="120"/>
      <c r="E22" s="120"/>
      <c r="F22" s="120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" t="str">
        <f>'Treasury Deposit Request'!A20</f>
        <v>OWNER/OPERATOR:</v>
      </c>
      <c r="B24" s="138">
        <f>'Statutory Deposit Worksheet'!B4:E4</f>
        <v>0</v>
      </c>
      <c r="C24" s="138"/>
      <c r="D24" s="138"/>
      <c r="E24" s="138"/>
      <c r="F24" s="138"/>
    </row>
    <row r="25" spans="1:6" x14ac:dyDescent="0.25">
      <c r="A25" s="2" t="s">
        <v>75</v>
      </c>
      <c r="B25" s="56">
        <f>'Statutory Deposit Worksheet'!B8:F8</f>
        <v>0</v>
      </c>
      <c r="C25" s="2"/>
      <c r="D25" s="2"/>
      <c r="E25" s="2"/>
      <c r="F25" s="2"/>
    </row>
    <row r="26" spans="1:6" x14ac:dyDescent="0.25">
      <c r="A26" s="2" t="str">
        <f>'Treasury Deposit Request'!A22</f>
        <v>PAR FACE:</v>
      </c>
      <c r="B26" s="17">
        <f>'Statutory Deposit Worksheet'!C28</f>
        <v>0</v>
      </c>
      <c r="C26" s="2"/>
      <c r="D26" s="2"/>
      <c r="E26" s="2"/>
      <c r="F26" s="2"/>
    </row>
    <row r="27" spans="1:6" x14ac:dyDescent="0.25">
      <c r="A27" s="2" t="str">
        <f>'Treasury Deposit Request'!A23</f>
        <v>CUSIP</v>
      </c>
      <c r="B27" s="26">
        <f>'Statutory Deposit Worksheet'!B28</f>
        <v>0</v>
      </c>
      <c r="C27" s="2"/>
      <c r="D27" s="2"/>
      <c r="E27" s="2"/>
      <c r="F27" s="2"/>
    </row>
    <row r="28" spans="1:6" x14ac:dyDescent="0.25">
      <c r="A28" s="2" t="str">
        <f>'Treasury Deposit Request'!A24</f>
        <v>SECURITY DESCRIPTION:</v>
      </c>
      <c r="B28" s="24">
        <f>'Statutory Deposit Worksheet'!A28</f>
        <v>0</v>
      </c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120" t="s">
        <v>59</v>
      </c>
      <c r="B30" s="120"/>
      <c r="C30" s="120"/>
      <c r="D30" s="120"/>
      <c r="E30" s="120"/>
      <c r="F30" s="120"/>
    </row>
    <row r="31" spans="1:6" x14ac:dyDescent="0.25">
      <c r="A31" s="2" t="s">
        <v>20</v>
      </c>
      <c r="B31" s="2"/>
      <c r="C31" s="2"/>
      <c r="D31" s="2"/>
      <c r="E31" s="2"/>
      <c r="F31" s="2"/>
    </row>
    <row r="32" spans="1:6" x14ac:dyDescent="0.25">
      <c r="A32" s="2" t="str">
        <f>'Treasury Deposit Request'!A31</f>
        <v xml:space="preserve">BANK NAME:  </v>
      </c>
      <c r="B32" s="38">
        <f>'Statutory Deposit Worksheet'!B33</f>
        <v>0</v>
      </c>
      <c r="C32" s="2"/>
      <c r="D32" s="2"/>
      <c r="E32" s="2"/>
      <c r="F32" s="2"/>
    </row>
    <row r="33" spans="1:6" x14ac:dyDescent="0.25">
      <c r="A33" s="2" t="str">
        <f>'Treasury Deposit Request'!A32</f>
        <v>ABA#</v>
      </c>
      <c r="B33" s="33">
        <f>'Statutory Deposit Worksheet'!B34</f>
        <v>0</v>
      </c>
      <c r="C33" s="2"/>
      <c r="D33" s="2"/>
      <c r="E33" s="2"/>
      <c r="F33" s="2"/>
    </row>
    <row r="34" spans="1:6" x14ac:dyDescent="0.25">
      <c r="A34" s="2" t="str">
        <f>'Treasury Deposit Request'!A33</f>
        <v>ACCNT#</v>
      </c>
      <c r="B34" s="2">
        <f>'Statutory Deposit Worksheet'!B35</f>
        <v>0</v>
      </c>
      <c r="C34" s="2"/>
      <c r="D34" s="2"/>
      <c r="E34" s="2"/>
      <c r="F34" s="2"/>
    </row>
    <row r="35" spans="1:6" x14ac:dyDescent="0.25">
      <c r="A35" s="2" t="str">
        <f>'Treasury Deposit Request'!A34</f>
        <v xml:space="preserve">REF: </v>
      </c>
      <c r="B35" s="38">
        <f>'Statutory Deposit Worksheet'!B36</f>
        <v>0</v>
      </c>
      <c r="C35" s="2"/>
      <c r="D35" s="2"/>
      <c r="E35" s="2"/>
      <c r="F35" s="2"/>
    </row>
    <row r="36" spans="1:6" x14ac:dyDescent="0.25">
      <c r="A36" s="2" t="s">
        <v>48</v>
      </c>
      <c r="B36" s="38">
        <f>'Statutory Deposit Worksheet'!B37</f>
        <v>0</v>
      </c>
    </row>
    <row r="37" spans="1:6" x14ac:dyDescent="0.25">
      <c r="A37" s="120" t="s">
        <v>100</v>
      </c>
      <c r="B37" s="120"/>
      <c r="C37" s="120"/>
      <c r="D37" s="120"/>
      <c r="E37" s="120"/>
      <c r="F37" s="120"/>
    </row>
    <row r="38" spans="1:6" x14ac:dyDescent="0.25">
      <c r="A38" s="2" t="s">
        <v>49</v>
      </c>
    </row>
    <row r="39" spans="1:6" x14ac:dyDescent="0.25">
      <c r="A39" s="2" t="s">
        <v>70</v>
      </c>
    </row>
    <row r="40" spans="1:6" x14ac:dyDescent="0.25">
      <c r="A40" s="2" t="s">
        <v>67</v>
      </c>
    </row>
    <row r="41" spans="1:6" x14ac:dyDescent="0.25">
      <c r="A41" s="2" t="s">
        <v>68</v>
      </c>
    </row>
    <row r="42" spans="1:6" x14ac:dyDescent="0.25">
      <c r="A42" s="2" t="s">
        <v>48</v>
      </c>
    </row>
    <row r="43" spans="1:6" x14ac:dyDescent="0.25">
      <c r="A43" s="2" t="s">
        <v>51</v>
      </c>
    </row>
    <row r="45" spans="1:6" ht="15.75" thickBot="1" x14ac:dyDescent="0.3">
      <c r="A45" t="str">
        <f>'Treasury Deposit Request'!A38</f>
        <v>DATE BYNMELLON POSTED:</v>
      </c>
      <c r="B45" s="127"/>
      <c r="C45" s="127"/>
    </row>
    <row r="46" spans="1:6" x14ac:dyDescent="0.25">
      <c r="A46" s="120" t="s">
        <v>71</v>
      </c>
      <c r="B46" s="120"/>
      <c r="C46" s="120"/>
      <c r="D46" s="120"/>
      <c r="E46" s="120"/>
      <c r="F46" s="120"/>
    </row>
  </sheetData>
  <sheetProtection algorithmName="SHA-512" hashValue="JWrdiA7qcoKIFJsByJjvK+x5gu5wYolFQiLcJ59C9dKY33h7x1juMXYhIR3eQ0JSng2Hbge86OV82Armuc8vPA==" saltValue="jU+brcoWBqxrJwF+sBZvtw==" spinCount="100000" sheet="1" objects="1" scenarios="1"/>
  <mergeCells count="14">
    <mergeCell ref="A30:F30"/>
    <mergeCell ref="A37:F37"/>
    <mergeCell ref="A1:F1"/>
    <mergeCell ref="A2:F2"/>
    <mergeCell ref="A46:F46"/>
    <mergeCell ref="A14:F14"/>
    <mergeCell ref="A11:F11"/>
    <mergeCell ref="A22:F22"/>
    <mergeCell ref="B24:F24"/>
    <mergeCell ref="B5:F5"/>
    <mergeCell ref="B7:F7"/>
    <mergeCell ref="B8:F8"/>
    <mergeCell ref="A9:F9"/>
    <mergeCell ref="B45:C45"/>
  </mergeCells>
  <pageMargins left="0.7" right="0.7" top="0.75" bottom="0.5" header="0.3" footer="0.3"/>
  <pageSetup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C6F5FBA7F1BA4CBFC45AA7D3CC42CE" ma:contentTypeVersion="2" ma:contentTypeDescription="Create a new document." ma:contentTypeScope="" ma:versionID="c5f87176509b64ddb107a0a1580863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55160e8cff0a91041f31f890826566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6ECCF-54DF-4B7E-9AD6-481566A65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A93604-03FA-4FF4-906B-CEA6B4A5BFD5}">
  <ds:schemaRefs>
    <ds:schemaRef ds:uri="http://purl.org/dc/dcmitype/"/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97BED61-6905-41A8-B326-BEF54488B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Statutory Deposit Worksheet</vt:lpstr>
      <vt:lpstr>FED Statutory Deposit Receipt</vt:lpstr>
      <vt:lpstr>DTC Statutory Deposit Recei </vt:lpstr>
      <vt:lpstr>Treasury Deposit Request</vt:lpstr>
      <vt:lpstr>Treasury Withdrawal Request</vt:lpstr>
    </vt:vector>
  </TitlesOfParts>
  <Company>Pennsylvania 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Welsh, Crystal B.</dc:creator>
  <cp:lastModifiedBy>Showers, Lisa</cp:lastModifiedBy>
  <cp:lastPrinted>2025-09-02T17:32:29Z</cp:lastPrinted>
  <dcterms:created xsi:type="dcterms:W3CDTF">2017-04-20T16:01:04Z</dcterms:created>
  <dcterms:modified xsi:type="dcterms:W3CDTF">2025-10-10T18:22:09Z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0x010100A1C6F5FBA7F1BA4CBFC45AA7D3CC42CE</vt:lpwstr>
  </property>
  <property fmtid="{D5CDD505-2E9C-101B-9397-08002B2CF9AE}" pid="3" name="Order">
    <vt:r8>10700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