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AH Rate Review\Health\Filing Documentation\Student\Draft Documents\PY24-PY25\"/>
    </mc:Choice>
  </mc:AlternateContent>
  <xr:revisionPtr revIDLastSave="0" documentId="8_{473C4593-4033-43DD-A12C-0BF38416BE8F}" xr6:coauthVersionLast="47" xr6:coauthVersionMax="47" xr10:uidLastSave="{00000000-0000-0000-0000-000000000000}"/>
  <bookViews>
    <workbookView xWindow="-75" yWindow="-18120" windowWidth="29040" windowHeight="17790" xr2:uid="{F67A5B25-0578-40E5-A04F-5B3E2727B8B7}"/>
  </bookViews>
  <sheets>
    <sheet name="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4" i="1" l="1"/>
  <c r="AG63" i="1"/>
  <c r="AG62" i="1"/>
  <c r="AA54" i="1"/>
  <c r="AG54" i="1" s="1"/>
  <c r="AM53" i="1"/>
  <c r="AG53" i="1"/>
  <c r="AM52" i="1"/>
  <c r="Q36" i="1"/>
  <c r="AX36" i="1" s="1"/>
  <c r="BD36" i="1" s="1"/>
  <c r="W22" i="1"/>
  <c r="AO22" i="1" s="1"/>
  <c r="Q22" i="1"/>
  <c r="AU22" i="1" s="1"/>
  <c r="AU21" i="1"/>
  <c r="AO21" i="1"/>
  <c r="AC21" i="1"/>
  <c r="AI21" i="1" s="1"/>
  <c r="AU20" i="1"/>
  <c r="Q35" i="1" s="1"/>
  <c r="AX35" i="1" s="1"/>
  <c r="BD35" i="1" s="1"/>
  <c r="AO20" i="1"/>
  <c r="AC20" i="1"/>
  <c r="AI20" i="1" s="1"/>
  <c r="AU19" i="1"/>
  <c r="Q34" i="1" s="1"/>
  <c r="AX34" i="1" s="1"/>
  <c r="BD34" i="1" s="1"/>
  <c r="AO19" i="1"/>
  <c r="AC19" i="1"/>
  <c r="AI19" i="1" s="1"/>
  <c r="AU18" i="1"/>
  <c r="Q33" i="1" s="1"/>
  <c r="AX33" i="1" s="1"/>
  <c r="BD33" i="1" s="1"/>
  <c r="AO18" i="1"/>
  <c r="AC18" i="1"/>
  <c r="AI18" i="1" s="1"/>
  <c r="AU17" i="1"/>
  <c r="Q32" i="1" s="1"/>
  <c r="AX32" i="1" s="1"/>
  <c r="BD32" i="1" s="1"/>
  <c r="AO17" i="1"/>
  <c r="AC17" i="1"/>
  <c r="AI17" i="1" s="1"/>
  <c r="AU16" i="1"/>
  <c r="Q31" i="1" s="1"/>
  <c r="AX31" i="1" s="1"/>
  <c r="AO16" i="1"/>
  <c r="AC16" i="1"/>
  <c r="AI16" i="1" s="1"/>
  <c r="AC22" i="1" l="1"/>
  <c r="AI22" i="1" s="1"/>
  <c r="AG51" i="1"/>
  <c r="AG52" i="1"/>
  <c r="AX37" i="1"/>
  <c r="BD31" i="1"/>
  <c r="BD37" i="1" s="1"/>
  <c r="S69" i="1"/>
  <c r="Q37" i="1"/>
  <c r="W32" i="1"/>
  <c r="S64" i="1" s="1"/>
  <c r="W36" i="1"/>
  <c r="S68" i="1" s="1"/>
  <c r="W31" i="1"/>
  <c r="W33" i="1"/>
  <c r="S65" i="1" s="1"/>
  <c r="W34" i="1"/>
  <c r="S66" i="1" s="1"/>
  <c r="W35" i="1"/>
  <c r="S67" i="1" s="1"/>
  <c r="O51" i="1" l="1"/>
  <c r="BJ37" i="1"/>
  <c r="S63" i="1"/>
  <c r="W37" i="1"/>
  <c r="Y75" i="1" l="1"/>
  <c r="S70" i="1" s="1"/>
  <c r="AC37" i="1"/>
  <c r="O54" i="1"/>
  <c r="U51" i="1" s="1"/>
  <c r="AM51" i="1"/>
  <c r="S71" i="1"/>
  <c r="Y63" i="1"/>
  <c r="U53" i="1" l="1"/>
  <c r="U52" i="1"/>
  <c r="U54" i="1"/>
  <c r="U56" i="1"/>
  <c r="Y71" i="1"/>
  <c r="Y67" i="1"/>
  <c r="Y64" i="1"/>
  <c r="Y68" i="1"/>
  <c r="Y69" i="1"/>
  <c r="Y66" i="1"/>
  <c r="Y65" i="1"/>
  <c r="AM54" i="1"/>
  <c r="Y70" i="1"/>
  <c r="AS54" i="1" l="1"/>
  <c r="AS53" i="1"/>
  <c r="AS52" i="1"/>
  <c r="AS51" i="1"/>
</calcChain>
</file>

<file path=xl/sharedStrings.xml><?xml version="1.0" encoding="utf-8"?>
<sst xmlns="http://schemas.openxmlformats.org/spreadsheetml/2006/main" count="115" uniqueCount="78">
  <si>
    <t>The other cells are auto-populated.</t>
  </si>
  <si>
    <t>A.  Base Period Data</t>
  </si>
  <si>
    <t xml:space="preserve">Start Period: </t>
  </si>
  <si>
    <t xml:space="preserve">End Period: </t>
  </si>
  <si>
    <t>StartValidationA</t>
  </si>
  <si>
    <t>EndValidationA</t>
  </si>
  <si>
    <t>Service
Categories</t>
  </si>
  <si>
    <t>Member
Months</t>
  </si>
  <si>
    <t>Total
Allowed</t>
  </si>
  <si>
    <t>Net
Claims</t>
  </si>
  <si>
    <t xml:space="preserve">
Cost Sharing</t>
  </si>
  <si>
    <t>Cost
Sharing PMPM</t>
  </si>
  <si>
    <t>Net
PMPM</t>
  </si>
  <si>
    <t>Allowed
PMPM</t>
  </si>
  <si>
    <t>Inpatient</t>
  </si>
  <si>
    <t>StartValidationB1</t>
  </si>
  <si>
    <t>EndValidationB1</t>
  </si>
  <si>
    <t>Outpatient</t>
  </si>
  <si>
    <t>Professional</t>
  </si>
  <si>
    <t>Prescription Drugs</t>
  </si>
  <si>
    <t>StartValidationB2</t>
  </si>
  <si>
    <t>EndValidationB2</t>
  </si>
  <si>
    <t>Other</t>
  </si>
  <si>
    <t>Capitation</t>
  </si>
  <si>
    <t>Total</t>
  </si>
  <si>
    <t>B. Claim Projections</t>
  </si>
  <si>
    <t>B1. Adjustment to the Current Rate</t>
  </si>
  <si>
    <t>B2. Claims Projection for Future Rate</t>
  </si>
  <si>
    <t>Overall
Medical Trend</t>
  </si>
  <si>
    <t>Projected
Allowed PMPM</t>
  </si>
  <si>
    <t xml:space="preserve">B3. Medical Trend Breakout </t>
  </si>
  <si>
    <t>Factor</t>
  </si>
  <si>
    <t>Impact</t>
  </si>
  <si>
    <t>Utilization</t>
  </si>
  <si>
    <t xml:space="preserve">Unit Cost </t>
  </si>
  <si>
    <t>Other Factors</t>
  </si>
  <si>
    <t>C. Components of Current and Future Rates</t>
  </si>
  <si>
    <t>Future Rate</t>
  </si>
  <si>
    <t>Prior Estimate of Current Rate</t>
  </si>
  <si>
    <t>Difference</t>
  </si>
  <si>
    <t>PMPM</t>
  </si>
  <si>
    <t>%</t>
  </si>
  <si>
    <t>1. Projected Net Claims</t>
  </si>
  <si>
    <t>2. Administrative Costs</t>
  </si>
  <si>
    <t>3. Underwriting Gain/Loss</t>
  </si>
  <si>
    <t>4. Total Rate</t>
  </si>
  <si>
    <t>5. Overall Rate Increase</t>
  </si>
  <si>
    <t>D. Components of Rate Increase</t>
  </si>
  <si>
    <t xml:space="preserve">E. List of Annual Average Rate Changes Requested and Implemented in the Past Three Calendar Years </t>
  </si>
  <si>
    <t>Impact
on Rate</t>
  </si>
  <si>
    <t xml:space="preserve">Percent 
</t>
  </si>
  <si>
    <t>Calendar Year</t>
  </si>
  <si>
    <t>New Form</t>
  </si>
  <si>
    <t xml:space="preserve">Requested </t>
  </si>
  <si>
    <t>Implemented</t>
  </si>
  <si>
    <t>Claims Components</t>
  </si>
  <si>
    <t>1.</t>
  </si>
  <si>
    <t>2.</t>
  </si>
  <si>
    <t>3.</t>
  </si>
  <si>
    <t>F. Range and Scope of Proposed Increase</t>
  </si>
  <si>
    <t>4.</t>
  </si>
  <si>
    <t>5.</t>
  </si>
  <si>
    <t>Number of Covered Individuals</t>
  </si>
  <si>
    <t>Threshold Rate Increase</t>
  </si>
  <si>
    <t>6.</t>
  </si>
  <si>
    <t>7.</t>
  </si>
  <si>
    <t>Cost Share</t>
  </si>
  <si>
    <t>8.</t>
  </si>
  <si>
    <t>Correction of Prior Net Claims Estimate</t>
  </si>
  <si>
    <t>9.</t>
  </si>
  <si>
    <t>Claims Restatement for Current Rate Period</t>
  </si>
  <si>
    <t xml:space="preserve">Range of Rate Increase
</t>
  </si>
  <si>
    <t>8.a. Prior Net Claims Estimate for Current Rate Period</t>
  </si>
  <si>
    <t>Minimum % Increase</t>
  </si>
  <si>
    <t>8.b. Re-Estimate of Net Claims PMPM for Current Rate Period</t>
  </si>
  <si>
    <t>Maximum % Increase</t>
  </si>
  <si>
    <t>Per the PA Instructions, health insurance issuers submitting student health insurance rate filings fill in only those cells that are highlighted in GREY.</t>
  </si>
  <si>
    <t>Rate Summary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</si>
</sst>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_);_(&quot;$&quot;* \(#,##0.00\);_(&quot;$&quot;* &quot;0.00&quot;_);_(@_)"/>
    <numFmt numFmtId="165" formatCode="#,##0.0000"/>
    <numFmt numFmtId="166" formatCode="#,##0.0000_);\(#,##0.0000\)"/>
    <numFmt numFmtId="167" formatCode="0.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40AEC"/>
      <name val="Arial"/>
      <family val="2"/>
    </font>
    <font>
      <sz val="11"/>
      <color rgb="FF0000FF"/>
      <name val="Calibri"/>
      <family val="2"/>
      <scheme val="minor"/>
    </font>
    <font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Border="1" applyAlignment="1">
      <alignment horizontal="right"/>
    </xf>
    <xf numFmtId="14" fontId="7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0" fontId="8" fillId="2" borderId="0" xfId="0" applyFont="1" applyFill="1" applyBorder="1"/>
    <xf numFmtId="0" fontId="2" fillId="2" borderId="0" xfId="0" applyFont="1" applyFill="1" applyProtection="1">
      <protection hidden="1"/>
    </xf>
    <xf numFmtId="0" fontId="8" fillId="2" borderId="0" xfId="0" applyFont="1" applyFill="1" applyBorder="1" applyProtection="1">
      <protection hidden="1"/>
    </xf>
    <xf numFmtId="0" fontId="7" fillId="2" borderId="0" xfId="0" applyFont="1" applyFill="1" applyBorder="1"/>
    <xf numFmtId="9" fontId="8" fillId="2" borderId="0" xfId="2" applyFont="1" applyFill="1" applyBorder="1"/>
    <xf numFmtId="44" fontId="4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9" fontId="7" fillId="2" borderId="0" xfId="2" applyFont="1" applyFill="1" applyBorder="1"/>
    <xf numFmtId="14" fontId="4" fillId="2" borderId="0" xfId="0" applyNumberFormat="1" applyFont="1" applyFill="1" applyBorder="1" applyAlignment="1"/>
    <xf numFmtId="0" fontId="7" fillId="2" borderId="0" xfId="0" applyFont="1" applyFill="1" applyBorder="1" applyAlignment="1"/>
    <xf numFmtId="14" fontId="4" fillId="2" borderId="0" xfId="0" applyNumberFormat="1" applyFont="1" applyFill="1" applyBorder="1"/>
    <xf numFmtId="0" fontId="10" fillId="2" borderId="0" xfId="0" applyFont="1" applyFill="1" applyBorder="1"/>
    <xf numFmtId="0" fontId="4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0" xfId="0" applyFont="1" applyFill="1" applyBorder="1" applyAlignment="1"/>
    <xf numFmtId="0" fontId="4" fillId="2" borderId="0" xfId="0" applyFont="1" applyFill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0" xfId="0" applyFont="1" applyFill="1" applyBorder="1" applyAlignment="1">
      <alignment horizontal="center"/>
    </xf>
    <xf numFmtId="167" fontId="4" fillId="2" borderId="5" xfId="0" applyNumberFormat="1" applyFont="1" applyFill="1" applyBorder="1" applyAlignment="1" applyProtection="1"/>
    <xf numFmtId="167" fontId="4" fillId="2" borderId="4" xfId="0" applyNumberFormat="1" applyFont="1" applyFill="1" applyBorder="1" applyAlignment="1" applyProtection="1"/>
    <xf numFmtId="44" fontId="4" fillId="2" borderId="0" xfId="0" applyNumberFormat="1" applyFont="1" applyFill="1" applyBorder="1" applyAlignment="1"/>
    <xf numFmtId="44" fontId="4" fillId="0" borderId="0" xfId="0" applyNumberFormat="1" applyFont="1" applyFill="1" applyBorder="1" applyAlignment="1"/>
    <xf numFmtId="0" fontId="16" fillId="2" borderId="9" xfId="0" applyFont="1" applyFill="1" applyBorder="1" applyAlignment="1"/>
    <xf numFmtId="0" fontId="4" fillId="2" borderId="10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4" fillId="2" borderId="4" xfId="0" applyFont="1" applyFill="1" applyBorder="1"/>
    <xf numFmtId="0" fontId="11" fillId="2" borderId="6" xfId="0" applyFont="1" applyFill="1" applyBorder="1"/>
    <xf numFmtId="164" fontId="9" fillId="0" borderId="0" xfId="0" applyNumberFormat="1" applyFont="1" applyFill="1" applyBorder="1" applyAlignment="1"/>
    <xf numFmtId="164" fontId="4" fillId="0" borderId="0" xfId="0" applyNumberFormat="1" applyFont="1" applyAlignment="1"/>
    <xf numFmtId="164" fontId="4" fillId="0" borderId="5" xfId="0" applyNumberFormat="1" applyFont="1" applyBorder="1" applyAlignment="1"/>
    <xf numFmtId="0" fontId="4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7" fontId="4" fillId="3" borderId="9" xfId="0" applyNumberFormat="1" applyFont="1" applyFill="1" applyBorder="1" applyAlignment="1" applyProtection="1">
      <protection locked="0"/>
    </xf>
    <xf numFmtId="167" fontId="0" fillId="3" borderId="10" xfId="0" applyNumberFormat="1" applyFill="1" applyBorder="1" applyAlignment="1"/>
    <xf numFmtId="167" fontId="0" fillId="3" borderId="11" xfId="0" applyNumberFormat="1" applyFill="1" applyBorder="1" applyAlignment="1"/>
    <xf numFmtId="164" fontId="9" fillId="0" borderId="7" xfId="0" applyNumberFormat="1" applyFont="1" applyFill="1" applyBorder="1" applyAlignment="1"/>
    <xf numFmtId="164" fontId="4" fillId="0" borderId="7" xfId="0" applyNumberFormat="1" applyFont="1" applyBorder="1" applyAlignment="1"/>
    <xf numFmtId="164" fontId="4" fillId="0" borderId="8" xfId="0" applyNumberFormat="1" applyFont="1" applyBorder="1" applyAlignment="1"/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7" fontId="4" fillId="3" borderId="1" xfId="0" applyNumberFormat="1" applyFont="1" applyFill="1" applyBorder="1" applyAlignment="1" applyProtection="1">
      <protection locked="0"/>
    </xf>
    <xf numFmtId="167" fontId="0" fillId="3" borderId="2" xfId="0" applyNumberFormat="1" applyFill="1" applyBorder="1" applyAlignment="1"/>
    <xf numFmtId="167" fontId="0" fillId="3" borderId="3" xfId="0" applyNumberFormat="1" applyFill="1" applyBorder="1" applyAlignment="1"/>
    <xf numFmtId="0" fontId="4" fillId="2" borderId="6" xfId="0" quotePrefix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164" fontId="9" fillId="0" borderId="6" xfId="0" applyNumberFormat="1" applyFont="1" applyFill="1" applyBorder="1" applyAlignment="1"/>
    <xf numFmtId="164" fontId="15" fillId="0" borderId="7" xfId="0" applyNumberFormat="1" applyFont="1" applyBorder="1" applyAlignment="1"/>
    <xf numFmtId="10" fontId="9" fillId="0" borderId="0" xfId="0" applyNumberFormat="1" applyFont="1" applyFill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11" fillId="2" borderId="4" xfId="0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3" xfId="0" applyBorder="1" applyAlignment="1"/>
    <xf numFmtId="167" fontId="4" fillId="3" borderId="3" xfId="0" applyNumberFormat="1" applyFont="1" applyFill="1" applyBorder="1" applyAlignment="1" applyProtection="1">
      <alignment horizontal="center"/>
      <protection locked="0"/>
    </xf>
    <xf numFmtId="167" fontId="4" fillId="3" borderId="12" xfId="0" applyNumberFormat="1" applyFont="1" applyFill="1" applyBorder="1" applyAlignment="1" applyProtection="1">
      <alignment horizontal="center"/>
      <protection locked="0"/>
    </xf>
    <xf numFmtId="167" fontId="4" fillId="3" borderId="1" xfId="0" applyNumberFormat="1" applyFont="1" applyFill="1" applyBorder="1" applyAlignment="1" applyProtection="1">
      <alignment horizontal="center"/>
      <protection locked="0"/>
    </xf>
    <xf numFmtId="167" fontId="4" fillId="3" borderId="1" xfId="0" applyNumberFormat="1" applyFont="1" applyFill="1" applyBorder="1" applyAlignment="1" applyProtection="1">
      <alignment horizontal="right"/>
      <protection locked="0"/>
    </xf>
    <xf numFmtId="167" fontId="4" fillId="3" borderId="2" xfId="0" applyNumberFormat="1" applyFont="1" applyFill="1" applyBorder="1" applyAlignment="1" applyProtection="1">
      <alignment horizontal="right"/>
      <protection locked="0"/>
    </xf>
    <xf numFmtId="167" fontId="4" fillId="3" borderId="3" xfId="0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0" fontId="4" fillId="4" borderId="12" xfId="0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0" xfId="0" applyFont="1" applyFill="1" applyBorder="1" applyAlignment="1">
      <alignment horizontal="center" wrapText="1"/>
    </xf>
    <xf numFmtId="0" fontId="4" fillId="0" borderId="8" xfId="0" applyFont="1" applyBorder="1" applyAlignment="1"/>
    <xf numFmtId="0" fontId="4" fillId="0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12" xfId="0" applyFont="1" applyFill="1" applyBorder="1" applyAlignment="1" applyProtection="1">
      <alignment horizontal="center"/>
      <protection locked="0"/>
    </xf>
    <xf numFmtId="167" fontId="4" fillId="3" borderId="1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44" fontId="4" fillId="0" borderId="6" xfId="0" applyNumberFormat="1" applyFont="1" applyFill="1" applyBorder="1" applyAlignment="1"/>
    <xf numFmtId="44" fontId="4" fillId="0" borderId="7" xfId="0" applyNumberFormat="1" applyFont="1" applyFill="1" applyBorder="1" applyAlignment="1"/>
    <xf numFmtId="10" fontId="12" fillId="0" borderId="7" xfId="0" applyNumberFormat="1" applyFont="1" applyFill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10" fontId="9" fillId="0" borderId="7" xfId="0" applyNumberFormat="1" applyFont="1" applyFill="1" applyBorder="1" applyAlignment="1"/>
    <xf numFmtId="0" fontId="4" fillId="0" borderId="4" xfId="0" applyFont="1" applyFill="1" applyBorder="1" applyAlignment="1"/>
    <xf numFmtId="44" fontId="4" fillId="0" borderId="4" xfId="0" applyNumberFormat="1" applyFont="1" applyFill="1" applyBorder="1" applyAlignment="1">
      <alignment horizontal="left"/>
    </xf>
    <xf numFmtId="4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64" fontId="12" fillId="0" borderId="4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164" fontId="4" fillId="3" borderId="4" xfId="0" applyNumberFormat="1" applyFont="1" applyFill="1" applyBorder="1" applyAlignment="1" applyProtection="1">
      <alignment horizontal="left"/>
      <protection locked="0"/>
    </xf>
    <xf numFmtId="164" fontId="4" fillId="3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164" fontId="9" fillId="0" borderId="4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5" fillId="2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0" borderId="6" xfId="0" applyFont="1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4" fillId="2" borderId="9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167" fontId="4" fillId="4" borderId="9" xfId="0" applyNumberFormat="1" applyFont="1" applyFill="1" applyBorder="1" applyAlignment="1" applyProtection="1">
      <protection locked="0"/>
    </xf>
    <xf numFmtId="167" fontId="0" fillId="4" borderId="10" xfId="0" applyNumberFormat="1" applyFill="1" applyBorder="1" applyAlignment="1"/>
    <xf numFmtId="167" fontId="0" fillId="4" borderId="11" xfId="0" applyNumberFormat="1" applyFill="1" applyBorder="1" applyAlignment="1"/>
    <xf numFmtId="0" fontId="4" fillId="2" borderId="12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7" fontId="4" fillId="4" borderId="12" xfId="0" applyNumberFormat="1" applyFont="1" applyFill="1" applyBorder="1" applyAlignment="1" applyProtection="1">
      <protection locked="0"/>
    </xf>
    <xf numFmtId="167" fontId="0" fillId="4" borderId="12" xfId="0" applyNumberFormat="1" applyFill="1" applyBorder="1" applyAlignment="1"/>
    <xf numFmtId="165" fontId="7" fillId="0" borderId="6" xfId="0" applyNumberFormat="1" applyFont="1" applyFill="1" applyBorder="1" applyAlignment="1">
      <alignment horizontal="center" wrapText="1"/>
    </xf>
    <xf numFmtId="165" fontId="4" fillId="0" borderId="7" xfId="0" applyNumberFormat="1" applyFont="1" applyFill="1" applyBorder="1" applyAlignment="1"/>
    <xf numFmtId="165" fontId="4" fillId="0" borderId="8" xfId="0" applyNumberFormat="1" applyFont="1" applyFill="1" applyBorder="1" applyAlignment="1"/>
    <xf numFmtId="164" fontId="9" fillId="0" borderId="7" xfId="0" applyNumberFormat="1" applyFont="1" applyFill="1" applyBorder="1" applyAlignment="1">
      <alignment horizontal="left" wrapText="1"/>
    </xf>
    <xf numFmtId="164" fontId="9" fillId="0" borderId="7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165" fontId="7" fillId="3" borderId="4" xfId="0" applyNumberFormat="1" applyFont="1" applyFill="1" applyBorder="1" applyAlignment="1" applyProtection="1">
      <alignment horizontal="center" wrapText="1"/>
      <protection locked="0"/>
    </xf>
    <xf numFmtId="165" fontId="7" fillId="3" borderId="0" xfId="0" applyNumberFormat="1" applyFont="1" applyFill="1" applyBorder="1" applyAlignment="1" applyProtection="1">
      <alignment horizontal="center" wrapText="1"/>
      <protection locked="0"/>
    </xf>
    <xf numFmtId="165" fontId="7" fillId="3" borderId="5" xfId="0" applyNumberFormat="1" applyFont="1" applyFill="1" applyBorder="1" applyAlignment="1" applyProtection="1">
      <alignment horizontal="center" wrapText="1"/>
      <protection locked="0"/>
    </xf>
    <xf numFmtId="164" fontId="9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 applyProtection="1">
      <alignment horizontal="center" wrapText="1"/>
      <protection locked="0"/>
    </xf>
    <xf numFmtId="166" fontId="7" fillId="3" borderId="5" xfId="0" applyNumberFormat="1" applyFont="1" applyFill="1" applyBorder="1" applyAlignment="1" applyProtection="1">
      <alignment horizontal="center" wrapText="1"/>
      <protection locked="0"/>
    </xf>
    <xf numFmtId="39" fontId="9" fillId="0" borderId="7" xfId="0" applyNumberFormat="1" applyFont="1" applyFill="1" applyBorder="1" applyAlignment="1">
      <alignment horizontal="center" wrapText="1"/>
    </xf>
    <xf numFmtId="39" fontId="9" fillId="0" borderId="7" xfId="0" applyNumberFormat="1" applyFont="1" applyFill="1" applyBorder="1" applyAlignment="1"/>
    <xf numFmtId="39" fontId="9" fillId="0" borderId="8" xfId="0" applyNumberFormat="1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4" fillId="3" borderId="0" xfId="0" applyNumberFormat="1" applyFont="1" applyFill="1" applyBorder="1" applyAlignment="1" applyProtection="1">
      <protection locked="0"/>
    </xf>
    <xf numFmtId="165" fontId="4" fillId="3" borderId="5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7" fillId="0" borderId="2" xfId="0" applyFont="1" applyFill="1" applyBorder="1" applyAlignment="1">
      <alignment horizontal="center" wrapText="1"/>
    </xf>
    <xf numFmtId="165" fontId="7" fillId="3" borderId="9" xfId="0" applyNumberFormat="1" applyFont="1" applyFill="1" applyBorder="1" applyAlignment="1" applyProtection="1">
      <alignment horizontal="center" wrapText="1"/>
      <protection locked="0"/>
    </xf>
    <xf numFmtId="165" fontId="7" fillId="3" borderId="10" xfId="0" applyNumberFormat="1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 applyProtection="1">
      <alignment horizontal="center" wrapText="1"/>
      <protection locked="0"/>
    </xf>
    <xf numFmtId="166" fontId="7" fillId="3" borderId="0" xfId="0" applyNumberFormat="1" applyFont="1" applyFill="1" applyBorder="1" applyAlignment="1" applyProtection="1">
      <protection locked="0"/>
    </xf>
    <xf numFmtId="166" fontId="7" fillId="3" borderId="5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 wrapText="1"/>
    </xf>
    <xf numFmtId="166" fontId="7" fillId="3" borderId="10" xfId="0" applyNumberFormat="1" applyFont="1" applyFill="1" applyBorder="1" applyAlignment="1" applyProtection="1">
      <alignment horizontal="center" wrapText="1"/>
      <protection locked="0"/>
    </xf>
    <xf numFmtId="166" fontId="7" fillId="3" borderId="11" xfId="0" applyNumberFormat="1" applyFont="1" applyFill="1" applyBorder="1" applyAlignment="1" applyProtection="1">
      <alignment horizontal="center" wrapText="1"/>
      <protection locked="0"/>
    </xf>
    <xf numFmtId="164" fontId="9" fillId="0" borderId="7" xfId="0" applyNumberFormat="1" applyFont="1" applyBorder="1" applyAlignment="1">
      <alignment horizontal="left"/>
    </xf>
    <xf numFmtId="164" fontId="9" fillId="0" borderId="8" xfId="0" applyNumberFormat="1" applyFont="1" applyBorder="1" applyAlignment="1">
      <alignment horizontal="left"/>
    </xf>
    <xf numFmtId="14" fontId="7" fillId="3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protection locked="0"/>
    </xf>
    <xf numFmtId="3" fontId="7" fillId="3" borderId="6" xfId="0" applyNumberFormat="1" applyFont="1" applyFill="1" applyBorder="1" applyAlignment="1" applyProtection="1">
      <alignment horizontal="center" wrapText="1"/>
      <protection locked="0"/>
    </xf>
    <xf numFmtId="3" fontId="4" fillId="3" borderId="7" xfId="0" applyNumberFormat="1" applyFont="1" applyFill="1" applyBorder="1" applyAlignment="1" applyProtection="1">
      <protection locked="0"/>
    </xf>
    <xf numFmtId="164" fontId="9" fillId="0" borderId="7" xfId="1" applyNumberFormat="1" applyFont="1" applyFill="1" applyBorder="1" applyAlignment="1">
      <alignment horizontal="left" wrapText="1"/>
    </xf>
    <xf numFmtId="164" fontId="9" fillId="0" borderId="7" xfId="1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left"/>
    </xf>
    <xf numFmtId="3" fontId="7" fillId="3" borderId="4" xfId="0" applyNumberFormat="1" applyFont="1" applyFill="1" applyBorder="1" applyAlignment="1" applyProtection="1">
      <alignment horizontal="center" wrapText="1"/>
      <protection locked="0"/>
    </xf>
    <xf numFmtId="3" fontId="4" fillId="3" borderId="0" xfId="0" applyNumberFormat="1" applyFont="1" applyFill="1" applyBorder="1" applyAlignment="1" applyProtection="1">
      <protection locked="0"/>
    </xf>
    <xf numFmtId="164" fontId="7" fillId="3" borderId="0" xfId="0" applyNumberFormat="1" applyFont="1" applyFill="1" applyBorder="1" applyAlignment="1" applyProtection="1">
      <alignment horizontal="left" wrapText="1"/>
      <protection locked="0"/>
    </xf>
    <xf numFmtId="164" fontId="9" fillId="0" borderId="0" xfId="1" applyNumberFormat="1" applyFont="1" applyFill="1" applyBorder="1" applyAlignment="1">
      <alignment horizontal="left" wrapText="1"/>
    </xf>
    <xf numFmtId="164" fontId="9" fillId="0" borderId="0" xfId="1" applyNumberFormat="1" applyFont="1" applyBorder="1" applyAlignment="1">
      <alignment horizontal="left"/>
    </xf>
    <xf numFmtId="3" fontId="7" fillId="3" borderId="0" xfId="0" applyNumberFormat="1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06F3-D5FD-4733-BE3E-C572F86BFD27}">
  <sheetPr>
    <pageSetUpPr fitToPage="1"/>
  </sheetPr>
  <dimension ref="D1:BO75"/>
  <sheetViews>
    <sheetView tabSelected="1" topLeftCell="D5" workbookViewId="0">
      <selection activeCell="AC12" sqref="AC12"/>
    </sheetView>
  </sheetViews>
  <sheetFormatPr defaultRowHeight="14.4" x14ac:dyDescent="0.3"/>
  <cols>
    <col min="1" max="3" width="0" hidden="1" customWidth="1"/>
    <col min="6" max="6" width="9.109375" customWidth="1"/>
    <col min="7" max="7" width="0.109375" customWidth="1"/>
    <col min="8" max="8" width="8" hidden="1" customWidth="1"/>
    <col min="9" max="10" width="9.109375" hidden="1" customWidth="1"/>
    <col min="11" max="11" width="11.33203125" customWidth="1"/>
    <col min="12" max="12" width="0.109375" customWidth="1"/>
    <col min="13" max="13" width="9" hidden="1" customWidth="1"/>
    <col min="14" max="16" width="9.109375" hidden="1" customWidth="1"/>
    <col min="18" max="18" width="8.88671875" customWidth="1"/>
    <col min="19" max="19" width="7.44140625" hidden="1" customWidth="1"/>
    <col min="20" max="22" width="9.109375" hidden="1" customWidth="1"/>
    <col min="24" max="24" width="9.109375" customWidth="1"/>
    <col min="25" max="25" width="0.109375" customWidth="1"/>
    <col min="26" max="26" width="9" customWidth="1"/>
    <col min="27" max="27" width="9" hidden="1" customWidth="1"/>
    <col min="28" max="28" width="0.109375" hidden="1" customWidth="1"/>
    <col min="30" max="30" width="8.88671875" customWidth="1"/>
    <col min="31" max="32" width="9.109375" hidden="1" customWidth="1"/>
    <col min="33" max="33" width="0.109375" customWidth="1"/>
    <col min="34" max="34" width="9.109375" hidden="1" customWidth="1"/>
    <col min="35" max="35" width="5.5546875" customWidth="1"/>
    <col min="36" max="36" width="9.109375" hidden="1" customWidth="1"/>
    <col min="37" max="37" width="9.109375" customWidth="1"/>
    <col min="38" max="38" width="0.44140625" customWidth="1"/>
    <col min="39" max="39" width="9.109375" hidden="1" customWidth="1"/>
    <col min="40" max="40" width="0.109375" customWidth="1"/>
    <col min="44" max="44" width="8.44140625" customWidth="1"/>
    <col min="45" max="45" width="8.6640625" hidden="1" customWidth="1"/>
    <col min="46" max="46" width="9.109375" hidden="1" customWidth="1"/>
    <col min="50" max="50" width="0.109375" customWidth="1"/>
    <col min="51" max="51" width="0.33203125" customWidth="1"/>
    <col min="54" max="54" width="8.6640625" customWidth="1"/>
    <col min="55" max="55" width="9.109375" hidden="1" customWidth="1"/>
    <col min="59" max="59" width="9.109375" hidden="1" customWidth="1"/>
    <col min="60" max="60" width="8.6640625" hidden="1" customWidth="1"/>
    <col min="61" max="61" width="9.109375" hidden="1" customWidth="1"/>
    <col min="64" max="64" width="8.6640625" customWidth="1"/>
    <col min="65" max="65" width="9.109375" hidden="1" customWidth="1"/>
    <col min="66" max="66" width="0.109375" customWidth="1"/>
    <col min="67" max="67" width="0.44140625" customWidth="1"/>
  </cols>
  <sheetData>
    <row r="1" spans="4:67" hidden="1" x14ac:dyDescent="0.3"/>
    <row r="2" spans="4:67" hidden="1" x14ac:dyDescent="0.3"/>
    <row r="3" spans="4:67" hidden="1" x14ac:dyDescent="0.3"/>
    <row r="4" spans="4:67" hidden="1" x14ac:dyDescent="0.3"/>
    <row r="5" spans="4:67" ht="15.6" x14ac:dyDescent="0.3">
      <c r="D5" s="1" t="s">
        <v>77</v>
      </c>
    </row>
    <row r="6" spans="4:67" ht="15.6" x14ac:dyDescent="0.3">
      <c r="D6" s="1" t="s">
        <v>76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4:67" ht="15.6" x14ac:dyDescent="0.3">
      <c r="D7" s="1" t="s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4:67" x14ac:dyDescent="0.3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4:67" x14ac:dyDescent="0.3"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4:67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4:67" x14ac:dyDescent="0.3">
      <c r="D11" s="4" t="s">
        <v>1</v>
      </c>
      <c r="E11" s="2"/>
      <c r="F11" s="5"/>
      <c r="G11" s="6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4:67" x14ac:dyDescent="0.3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8"/>
      <c r="BC12" s="8"/>
      <c r="BD12" s="8"/>
      <c r="BE12" s="8"/>
      <c r="BF12" s="8"/>
      <c r="BG12" s="8"/>
      <c r="BH12" s="8"/>
      <c r="BI12" s="2"/>
      <c r="BJ12" s="2"/>
      <c r="BK12" s="2"/>
      <c r="BL12" s="2"/>
      <c r="BM12" s="2"/>
      <c r="BN12" s="2"/>
      <c r="BO12" s="2"/>
    </row>
    <row r="13" spans="4:67" x14ac:dyDescent="0.3">
      <c r="D13" s="2"/>
      <c r="E13" s="2"/>
      <c r="F13" s="2"/>
      <c r="G13" s="2"/>
      <c r="H13" s="5" t="s">
        <v>2</v>
      </c>
      <c r="I13" s="206"/>
      <c r="J13" s="207"/>
      <c r="K13" s="207"/>
      <c r="L13" s="207"/>
      <c r="M13" s="2"/>
      <c r="N13" s="2"/>
      <c r="O13" s="2"/>
      <c r="P13" s="2"/>
      <c r="Q13" s="2"/>
      <c r="R13" s="2"/>
      <c r="S13" s="2"/>
      <c r="T13" s="5" t="s">
        <v>3</v>
      </c>
      <c r="U13" s="206"/>
      <c r="V13" s="207"/>
      <c r="W13" s="207"/>
      <c r="X13" s="20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9" t="s">
        <v>4</v>
      </c>
      <c r="BC13" s="9" t="s">
        <v>5</v>
      </c>
      <c r="BD13" s="10"/>
      <c r="BE13" s="8"/>
      <c r="BF13" s="8"/>
      <c r="BG13" s="8"/>
      <c r="BH13" s="8"/>
      <c r="BI13" s="2"/>
      <c r="BJ13" s="2"/>
      <c r="BK13" s="2"/>
      <c r="BL13" s="2"/>
      <c r="BM13" s="2"/>
      <c r="BN13" s="2"/>
      <c r="BO13" s="2"/>
    </row>
    <row r="14" spans="4:67" x14ac:dyDescent="0.3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9" t="b">
        <v>0</v>
      </c>
      <c r="BC14" s="9" t="b">
        <v>0</v>
      </c>
      <c r="BD14" s="10"/>
      <c r="BE14" s="8"/>
      <c r="BF14" s="8"/>
      <c r="BG14" s="8"/>
      <c r="BH14" s="8"/>
      <c r="BI14" s="2"/>
      <c r="BJ14" s="2"/>
      <c r="BK14" s="2"/>
      <c r="BL14" s="2"/>
      <c r="BM14" s="2"/>
      <c r="BN14" s="2"/>
      <c r="BO14" s="2"/>
    </row>
    <row r="15" spans="4:67" ht="34.5" customHeight="1" x14ac:dyDescent="0.3">
      <c r="D15" s="201" t="s">
        <v>6</v>
      </c>
      <c r="E15" s="115"/>
      <c r="F15" s="115"/>
      <c r="G15" s="115"/>
      <c r="H15" s="115"/>
      <c r="I15" s="115"/>
      <c r="J15" s="116"/>
      <c r="K15" s="192" t="s">
        <v>7</v>
      </c>
      <c r="L15" s="193"/>
      <c r="M15" s="193"/>
      <c r="N15" s="193"/>
      <c r="O15" s="193"/>
      <c r="P15" s="193"/>
      <c r="Q15" s="195" t="s">
        <v>8</v>
      </c>
      <c r="R15" s="193"/>
      <c r="S15" s="193"/>
      <c r="T15" s="193"/>
      <c r="U15" s="193"/>
      <c r="V15" s="193"/>
      <c r="W15" s="195" t="s">
        <v>9</v>
      </c>
      <c r="X15" s="193"/>
      <c r="Y15" s="193"/>
      <c r="Z15" s="193"/>
      <c r="AA15" s="193"/>
      <c r="AB15" s="193"/>
      <c r="AC15" s="195" t="s">
        <v>10</v>
      </c>
      <c r="AD15" s="193"/>
      <c r="AE15" s="193"/>
      <c r="AF15" s="193"/>
      <c r="AG15" s="193"/>
      <c r="AH15" s="194"/>
      <c r="AI15" s="195" t="s">
        <v>11</v>
      </c>
      <c r="AJ15" s="193"/>
      <c r="AK15" s="193"/>
      <c r="AL15" s="193"/>
      <c r="AM15" s="193"/>
      <c r="AN15" s="193"/>
      <c r="AO15" s="195" t="s">
        <v>12</v>
      </c>
      <c r="AP15" s="193"/>
      <c r="AQ15" s="193"/>
      <c r="AR15" s="193"/>
      <c r="AS15" s="193"/>
      <c r="AT15" s="193"/>
      <c r="AU15" s="195" t="s">
        <v>13</v>
      </c>
      <c r="AV15" s="193"/>
      <c r="AW15" s="193"/>
      <c r="AX15" s="193"/>
      <c r="AY15" s="193"/>
      <c r="AZ15" s="194"/>
      <c r="BA15" s="2"/>
      <c r="BB15" s="9"/>
      <c r="BC15" s="9"/>
      <c r="BD15" s="10"/>
      <c r="BE15" s="8"/>
      <c r="BF15" s="8"/>
      <c r="BG15" s="8"/>
      <c r="BH15" s="8"/>
      <c r="BI15" s="2"/>
      <c r="BJ15" s="2"/>
      <c r="BK15" s="2"/>
      <c r="BL15" s="2"/>
      <c r="BM15" s="2"/>
      <c r="BN15" s="2"/>
      <c r="BO15" s="2"/>
    </row>
    <row r="16" spans="4:67" x14ac:dyDescent="0.3">
      <c r="D16" s="167" t="s">
        <v>14</v>
      </c>
      <c r="E16" s="133"/>
      <c r="F16" s="133"/>
      <c r="G16" s="133"/>
      <c r="H16" s="133"/>
      <c r="I16" s="133"/>
      <c r="J16" s="168"/>
      <c r="K16" s="213"/>
      <c r="L16" s="214"/>
      <c r="M16" s="214"/>
      <c r="N16" s="214"/>
      <c r="O16" s="214"/>
      <c r="P16" s="214"/>
      <c r="Q16" s="215"/>
      <c r="R16" s="139"/>
      <c r="S16" s="139"/>
      <c r="T16" s="139"/>
      <c r="U16" s="139"/>
      <c r="V16" s="139"/>
      <c r="W16" s="215"/>
      <c r="X16" s="139"/>
      <c r="Y16" s="139"/>
      <c r="Z16" s="139"/>
      <c r="AA16" s="139"/>
      <c r="AB16" s="139"/>
      <c r="AC16" s="172">
        <f t="shared" ref="AC16:AC22" si="0">Q16-W16</f>
        <v>0</v>
      </c>
      <c r="AD16" s="143"/>
      <c r="AE16" s="143"/>
      <c r="AF16" s="143"/>
      <c r="AG16" s="143"/>
      <c r="AH16" s="212"/>
      <c r="AI16" s="216" t="e">
        <f>AC16/K16</f>
        <v>#DIV/0!</v>
      </c>
      <c r="AJ16" s="217"/>
      <c r="AK16" s="217"/>
      <c r="AL16" s="217"/>
      <c r="AM16" s="217"/>
      <c r="AN16" s="217"/>
      <c r="AO16" s="172" t="e">
        <f>W16/K16</f>
        <v>#DIV/0!</v>
      </c>
      <c r="AP16" s="143"/>
      <c r="AQ16" s="143"/>
      <c r="AR16" s="143"/>
      <c r="AS16" s="143"/>
      <c r="AT16" s="143"/>
      <c r="AU16" s="172" t="e">
        <f>Q16/K16</f>
        <v>#DIV/0!</v>
      </c>
      <c r="AV16" s="143"/>
      <c r="AW16" s="143"/>
      <c r="AX16" s="143"/>
      <c r="AY16" s="143"/>
      <c r="AZ16" s="212"/>
      <c r="BA16" s="2"/>
      <c r="BB16" s="9" t="s">
        <v>15</v>
      </c>
      <c r="BC16" s="9" t="s">
        <v>16</v>
      </c>
      <c r="BD16" s="10"/>
      <c r="BE16" s="8"/>
      <c r="BF16" s="8"/>
      <c r="BG16" s="8"/>
      <c r="BH16" s="8"/>
      <c r="BI16" s="2"/>
      <c r="BJ16" s="2"/>
      <c r="BK16" s="2"/>
      <c r="BL16" s="2"/>
      <c r="BM16" s="2"/>
      <c r="BN16" s="2"/>
      <c r="BO16" s="2"/>
    </row>
    <row r="17" spans="4:67" x14ac:dyDescent="0.3">
      <c r="D17" s="167" t="s">
        <v>17</v>
      </c>
      <c r="E17" s="133"/>
      <c r="F17" s="133"/>
      <c r="G17" s="133"/>
      <c r="H17" s="133"/>
      <c r="I17" s="133"/>
      <c r="J17" s="168"/>
      <c r="K17" s="213"/>
      <c r="L17" s="218"/>
      <c r="M17" s="218"/>
      <c r="N17" s="218"/>
      <c r="O17" s="218"/>
      <c r="P17" s="218"/>
      <c r="Q17" s="215"/>
      <c r="R17" s="139"/>
      <c r="S17" s="139"/>
      <c r="T17" s="139"/>
      <c r="U17" s="139"/>
      <c r="V17" s="139"/>
      <c r="W17" s="215"/>
      <c r="X17" s="139"/>
      <c r="Y17" s="139"/>
      <c r="Z17" s="139"/>
      <c r="AA17" s="139"/>
      <c r="AB17" s="139"/>
      <c r="AC17" s="172">
        <f t="shared" si="0"/>
        <v>0</v>
      </c>
      <c r="AD17" s="143"/>
      <c r="AE17" s="143"/>
      <c r="AF17" s="143"/>
      <c r="AG17" s="143"/>
      <c r="AH17" s="212"/>
      <c r="AI17" s="216" t="e">
        <f t="shared" ref="AI17:AI22" si="1">AC17/K17</f>
        <v>#DIV/0!</v>
      </c>
      <c r="AJ17" s="217"/>
      <c r="AK17" s="217"/>
      <c r="AL17" s="217"/>
      <c r="AM17" s="217"/>
      <c r="AN17" s="217"/>
      <c r="AO17" s="172" t="e">
        <f t="shared" ref="AO17:AO22" si="2">W17/K17</f>
        <v>#DIV/0!</v>
      </c>
      <c r="AP17" s="143"/>
      <c r="AQ17" s="143"/>
      <c r="AR17" s="143"/>
      <c r="AS17" s="143"/>
      <c r="AT17" s="143"/>
      <c r="AU17" s="172" t="e">
        <f t="shared" ref="AU17:AU22" si="3">Q17/K17</f>
        <v>#DIV/0!</v>
      </c>
      <c r="AV17" s="143"/>
      <c r="AW17" s="143"/>
      <c r="AX17" s="143"/>
      <c r="AY17" s="143"/>
      <c r="AZ17" s="212"/>
      <c r="BA17" s="2"/>
      <c r="BB17" s="9" t="b">
        <v>0</v>
      </c>
      <c r="BC17" s="9" t="b">
        <v>0</v>
      </c>
      <c r="BD17" s="10"/>
      <c r="BE17" s="8"/>
      <c r="BF17" s="8"/>
      <c r="BG17" s="8"/>
      <c r="BH17" s="8"/>
      <c r="BI17" s="2"/>
      <c r="BJ17" s="2"/>
      <c r="BK17" s="2"/>
      <c r="BL17" s="2"/>
      <c r="BM17" s="2"/>
      <c r="BN17" s="2"/>
      <c r="BO17" s="2"/>
    </row>
    <row r="18" spans="4:67" x14ac:dyDescent="0.3">
      <c r="D18" s="167" t="s">
        <v>18</v>
      </c>
      <c r="E18" s="133"/>
      <c r="F18" s="133"/>
      <c r="G18" s="133"/>
      <c r="H18" s="133"/>
      <c r="I18" s="133"/>
      <c r="J18" s="168"/>
      <c r="K18" s="213"/>
      <c r="L18" s="218"/>
      <c r="M18" s="218"/>
      <c r="N18" s="218"/>
      <c r="O18" s="218"/>
      <c r="P18" s="218"/>
      <c r="Q18" s="215"/>
      <c r="R18" s="139"/>
      <c r="S18" s="139"/>
      <c r="T18" s="139"/>
      <c r="U18" s="139"/>
      <c r="V18" s="139"/>
      <c r="W18" s="215"/>
      <c r="X18" s="139"/>
      <c r="Y18" s="139"/>
      <c r="Z18" s="139"/>
      <c r="AA18" s="139"/>
      <c r="AB18" s="139"/>
      <c r="AC18" s="172">
        <f t="shared" si="0"/>
        <v>0</v>
      </c>
      <c r="AD18" s="143"/>
      <c r="AE18" s="143"/>
      <c r="AF18" s="143"/>
      <c r="AG18" s="143"/>
      <c r="AH18" s="212"/>
      <c r="AI18" s="216" t="e">
        <f t="shared" si="1"/>
        <v>#DIV/0!</v>
      </c>
      <c r="AJ18" s="217"/>
      <c r="AK18" s="217"/>
      <c r="AL18" s="217"/>
      <c r="AM18" s="217"/>
      <c r="AN18" s="217"/>
      <c r="AO18" s="172" t="e">
        <f t="shared" si="2"/>
        <v>#DIV/0!</v>
      </c>
      <c r="AP18" s="143"/>
      <c r="AQ18" s="143"/>
      <c r="AR18" s="143"/>
      <c r="AS18" s="143"/>
      <c r="AT18" s="143"/>
      <c r="AU18" s="172" t="e">
        <f t="shared" si="3"/>
        <v>#DIV/0!</v>
      </c>
      <c r="AV18" s="143"/>
      <c r="AW18" s="143"/>
      <c r="AX18" s="143"/>
      <c r="AY18" s="143"/>
      <c r="AZ18" s="212"/>
      <c r="BA18" s="2"/>
      <c r="BB18" s="9"/>
      <c r="BC18" s="9"/>
      <c r="BD18" s="10"/>
      <c r="BE18" s="8"/>
      <c r="BF18" s="8"/>
      <c r="BG18" s="8"/>
      <c r="BH18" s="8"/>
      <c r="BI18" s="2"/>
      <c r="BJ18" s="2"/>
      <c r="BK18" s="2"/>
      <c r="BL18" s="2"/>
      <c r="BM18" s="2"/>
      <c r="BN18" s="2"/>
      <c r="BO18" s="2"/>
    </row>
    <row r="19" spans="4:67" x14ac:dyDescent="0.3">
      <c r="D19" s="167" t="s">
        <v>19</v>
      </c>
      <c r="E19" s="133"/>
      <c r="F19" s="133"/>
      <c r="G19" s="133"/>
      <c r="H19" s="133"/>
      <c r="I19" s="133"/>
      <c r="J19" s="168"/>
      <c r="K19" s="213"/>
      <c r="L19" s="214"/>
      <c r="M19" s="214"/>
      <c r="N19" s="214"/>
      <c r="O19" s="214"/>
      <c r="P19" s="214"/>
      <c r="Q19" s="215"/>
      <c r="R19" s="139"/>
      <c r="S19" s="139"/>
      <c r="T19" s="139"/>
      <c r="U19" s="139"/>
      <c r="V19" s="139"/>
      <c r="W19" s="215"/>
      <c r="X19" s="139"/>
      <c r="Y19" s="139"/>
      <c r="Z19" s="139"/>
      <c r="AA19" s="139"/>
      <c r="AB19" s="139"/>
      <c r="AC19" s="172">
        <f t="shared" si="0"/>
        <v>0</v>
      </c>
      <c r="AD19" s="143"/>
      <c r="AE19" s="143"/>
      <c r="AF19" s="143"/>
      <c r="AG19" s="143"/>
      <c r="AH19" s="212"/>
      <c r="AI19" s="216" t="e">
        <f t="shared" si="1"/>
        <v>#DIV/0!</v>
      </c>
      <c r="AJ19" s="217"/>
      <c r="AK19" s="217"/>
      <c r="AL19" s="217"/>
      <c r="AM19" s="217"/>
      <c r="AN19" s="217"/>
      <c r="AO19" s="172" t="e">
        <f t="shared" si="2"/>
        <v>#DIV/0!</v>
      </c>
      <c r="AP19" s="143"/>
      <c r="AQ19" s="143"/>
      <c r="AR19" s="143"/>
      <c r="AS19" s="143"/>
      <c r="AT19" s="143"/>
      <c r="AU19" s="172" t="e">
        <f t="shared" si="3"/>
        <v>#DIV/0!</v>
      </c>
      <c r="AV19" s="143"/>
      <c r="AW19" s="143"/>
      <c r="AX19" s="143"/>
      <c r="AY19" s="143"/>
      <c r="AZ19" s="212"/>
      <c r="BA19" s="2"/>
      <c r="BB19" s="9" t="s">
        <v>20</v>
      </c>
      <c r="BC19" s="9" t="s">
        <v>21</v>
      </c>
      <c r="BD19" s="10"/>
      <c r="BE19" s="8"/>
      <c r="BF19" s="8"/>
      <c r="BG19" s="8"/>
      <c r="BH19" s="8"/>
      <c r="BI19" s="11"/>
      <c r="BJ19" s="11"/>
      <c r="BK19" s="11"/>
      <c r="BL19" s="2"/>
      <c r="BM19" s="2"/>
      <c r="BN19" s="2"/>
      <c r="BO19" s="2"/>
    </row>
    <row r="20" spans="4:67" x14ac:dyDescent="0.3">
      <c r="D20" s="167" t="s">
        <v>22</v>
      </c>
      <c r="E20" s="190"/>
      <c r="F20" s="190"/>
      <c r="G20" s="190"/>
      <c r="H20" s="190"/>
      <c r="I20" s="190"/>
      <c r="J20" s="191"/>
      <c r="K20" s="213"/>
      <c r="L20" s="214"/>
      <c r="M20" s="214"/>
      <c r="N20" s="214"/>
      <c r="O20" s="214"/>
      <c r="P20" s="214"/>
      <c r="Q20" s="215"/>
      <c r="R20" s="139"/>
      <c r="S20" s="139"/>
      <c r="T20" s="139"/>
      <c r="U20" s="139"/>
      <c r="V20" s="139"/>
      <c r="W20" s="215"/>
      <c r="X20" s="139"/>
      <c r="Y20" s="139"/>
      <c r="Z20" s="139"/>
      <c r="AA20" s="139"/>
      <c r="AB20" s="139"/>
      <c r="AC20" s="172">
        <f t="shared" si="0"/>
        <v>0</v>
      </c>
      <c r="AD20" s="143"/>
      <c r="AE20" s="143"/>
      <c r="AF20" s="143"/>
      <c r="AG20" s="143"/>
      <c r="AH20" s="212"/>
      <c r="AI20" s="216" t="e">
        <f t="shared" si="1"/>
        <v>#DIV/0!</v>
      </c>
      <c r="AJ20" s="217"/>
      <c r="AK20" s="217"/>
      <c r="AL20" s="217"/>
      <c r="AM20" s="217"/>
      <c r="AN20" s="217"/>
      <c r="AO20" s="172" t="e">
        <f t="shared" si="2"/>
        <v>#DIV/0!</v>
      </c>
      <c r="AP20" s="143"/>
      <c r="AQ20" s="143"/>
      <c r="AR20" s="143"/>
      <c r="AS20" s="143"/>
      <c r="AT20" s="143"/>
      <c r="AU20" s="172" t="e">
        <f t="shared" si="3"/>
        <v>#DIV/0!</v>
      </c>
      <c r="AV20" s="143"/>
      <c r="AW20" s="143"/>
      <c r="AX20" s="143"/>
      <c r="AY20" s="143"/>
      <c r="AZ20" s="212"/>
      <c r="BA20" s="2"/>
      <c r="BB20" s="9" t="b">
        <v>0</v>
      </c>
      <c r="BC20" s="9" t="b">
        <v>0</v>
      </c>
      <c r="BD20" s="10"/>
      <c r="BE20" s="8"/>
      <c r="BF20" s="8"/>
      <c r="BG20" s="12"/>
      <c r="BH20" s="12"/>
      <c r="BI20" s="11"/>
      <c r="BJ20" s="11"/>
      <c r="BK20" s="11"/>
      <c r="BL20" s="2"/>
      <c r="BM20" s="2"/>
      <c r="BN20" s="2"/>
      <c r="BO20" s="2"/>
    </row>
    <row r="21" spans="4:67" x14ac:dyDescent="0.3">
      <c r="D21" s="167" t="s">
        <v>23</v>
      </c>
      <c r="E21" s="133"/>
      <c r="F21" s="133"/>
      <c r="G21" s="133"/>
      <c r="H21" s="133"/>
      <c r="I21" s="133"/>
      <c r="J21" s="168"/>
      <c r="K21" s="213"/>
      <c r="L21" s="214"/>
      <c r="M21" s="214"/>
      <c r="N21" s="214"/>
      <c r="O21" s="214"/>
      <c r="P21" s="214"/>
      <c r="Q21" s="215"/>
      <c r="R21" s="139"/>
      <c r="S21" s="139"/>
      <c r="T21" s="139"/>
      <c r="U21" s="139"/>
      <c r="V21" s="139"/>
      <c r="W21" s="215"/>
      <c r="X21" s="139"/>
      <c r="Y21" s="139"/>
      <c r="Z21" s="139"/>
      <c r="AA21" s="139"/>
      <c r="AB21" s="139"/>
      <c r="AC21" s="172">
        <f t="shared" si="0"/>
        <v>0</v>
      </c>
      <c r="AD21" s="143"/>
      <c r="AE21" s="143"/>
      <c r="AF21" s="143"/>
      <c r="AG21" s="143"/>
      <c r="AH21" s="212"/>
      <c r="AI21" s="216" t="e">
        <f>AC21/K21</f>
        <v>#DIV/0!</v>
      </c>
      <c r="AJ21" s="217"/>
      <c r="AK21" s="217"/>
      <c r="AL21" s="217"/>
      <c r="AM21" s="217"/>
      <c r="AN21" s="217"/>
      <c r="AO21" s="172" t="e">
        <f t="shared" si="2"/>
        <v>#DIV/0!</v>
      </c>
      <c r="AP21" s="143"/>
      <c r="AQ21" s="143"/>
      <c r="AR21" s="143"/>
      <c r="AS21" s="143"/>
      <c r="AT21" s="143"/>
      <c r="AU21" s="172" t="e">
        <f t="shared" si="3"/>
        <v>#DIV/0!</v>
      </c>
      <c r="AV21" s="143"/>
      <c r="AW21" s="143"/>
      <c r="AX21" s="143"/>
      <c r="AY21" s="143"/>
      <c r="AZ21" s="212"/>
      <c r="BA21" s="2"/>
      <c r="BB21" s="10"/>
      <c r="BC21" s="10"/>
      <c r="BD21" s="10"/>
      <c r="BE21" s="8"/>
      <c r="BF21" s="8"/>
      <c r="BG21" s="12"/>
      <c r="BH21" s="12"/>
      <c r="BI21" s="11"/>
      <c r="BJ21" s="11"/>
      <c r="BK21" s="11"/>
      <c r="BL21" s="2"/>
      <c r="BM21" s="2"/>
      <c r="BN21" s="2"/>
      <c r="BO21" s="2"/>
    </row>
    <row r="22" spans="4:67" x14ac:dyDescent="0.3">
      <c r="D22" s="187" t="s">
        <v>24</v>
      </c>
      <c r="E22" s="188"/>
      <c r="F22" s="188"/>
      <c r="G22" s="188"/>
      <c r="H22" s="188"/>
      <c r="I22" s="188"/>
      <c r="J22" s="189"/>
      <c r="K22" s="208"/>
      <c r="L22" s="209"/>
      <c r="M22" s="209"/>
      <c r="N22" s="209"/>
      <c r="O22" s="209"/>
      <c r="P22" s="209"/>
      <c r="Q22" s="165">
        <f>SUM(Q16:V21)</f>
        <v>0</v>
      </c>
      <c r="R22" s="165"/>
      <c r="S22" s="165"/>
      <c r="T22" s="165"/>
      <c r="U22" s="165"/>
      <c r="V22" s="165"/>
      <c r="W22" s="165">
        <f>SUM(W16:AB21)</f>
        <v>0</v>
      </c>
      <c r="X22" s="204"/>
      <c r="Y22" s="204"/>
      <c r="Z22" s="204"/>
      <c r="AA22" s="204"/>
      <c r="AB22" s="204"/>
      <c r="AC22" s="165">
        <f t="shared" si="0"/>
        <v>0</v>
      </c>
      <c r="AD22" s="204"/>
      <c r="AE22" s="204"/>
      <c r="AF22" s="204"/>
      <c r="AG22" s="204"/>
      <c r="AH22" s="205"/>
      <c r="AI22" s="210" t="e">
        <f t="shared" si="1"/>
        <v>#DIV/0!</v>
      </c>
      <c r="AJ22" s="211"/>
      <c r="AK22" s="211"/>
      <c r="AL22" s="211"/>
      <c r="AM22" s="211"/>
      <c r="AN22" s="211"/>
      <c r="AO22" s="165" t="e">
        <f t="shared" si="2"/>
        <v>#DIV/0!</v>
      </c>
      <c r="AP22" s="204"/>
      <c r="AQ22" s="204"/>
      <c r="AR22" s="204"/>
      <c r="AS22" s="204"/>
      <c r="AT22" s="204"/>
      <c r="AU22" s="165" t="e">
        <f t="shared" si="3"/>
        <v>#DIV/0!</v>
      </c>
      <c r="AV22" s="204"/>
      <c r="AW22" s="204"/>
      <c r="AX22" s="204"/>
      <c r="AY22" s="204"/>
      <c r="AZ22" s="205"/>
      <c r="BA22" s="2"/>
      <c r="BB22" s="10"/>
      <c r="BC22" s="10"/>
      <c r="BD22" s="8"/>
      <c r="BE22" s="8"/>
      <c r="BF22" s="8"/>
      <c r="BG22" s="12"/>
      <c r="BH22" s="12"/>
      <c r="BI22" s="11"/>
      <c r="BJ22" s="11"/>
      <c r="BK22" s="11"/>
      <c r="BL22" s="2"/>
      <c r="BM22" s="2"/>
      <c r="BN22" s="2"/>
      <c r="BO22" s="2"/>
    </row>
    <row r="23" spans="4:67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3"/>
      <c r="X23" s="13"/>
      <c r="Y23" s="13"/>
      <c r="Z23" s="13"/>
      <c r="AA23" s="13"/>
      <c r="AB23" s="1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8"/>
      <c r="BC23" s="8"/>
      <c r="BD23" s="8"/>
      <c r="BE23" s="8"/>
      <c r="BF23" s="8"/>
      <c r="BG23" s="12"/>
      <c r="BH23" s="12"/>
      <c r="BI23" s="11"/>
      <c r="BJ23" s="11"/>
      <c r="BK23" s="11"/>
      <c r="BL23" s="2"/>
      <c r="BM23" s="2"/>
      <c r="BN23" s="2"/>
      <c r="BO23" s="2"/>
    </row>
    <row r="24" spans="4:67" x14ac:dyDescent="0.3">
      <c r="D24" s="14" t="s">
        <v>25</v>
      </c>
      <c r="E24" s="2"/>
      <c r="F24" s="2"/>
      <c r="G24" s="2"/>
      <c r="H24" s="2"/>
      <c r="I24" s="2"/>
      <c r="J24" s="2"/>
      <c r="K24" s="2"/>
      <c r="L24" s="2"/>
      <c r="M24" s="1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8"/>
      <c r="BC24" s="8"/>
      <c r="BD24" s="8"/>
      <c r="BE24" s="8"/>
      <c r="BF24" s="8"/>
      <c r="BG24" s="12"/>
      <c r="BH24" s="12"/>
      <c r="BI24" s="11"/>
      <c r="BJ24" s="11"/>
      <c r="BK24" s="11"/>
      <c r="BL24" s="2"/>
      <c r="BM24" s="2"/>
      <c r="BN24" s="2"/>
      <c r="BO24" s="2"/>
    </row>
    <row r="25" spans="4:67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11"/>
      <c r="BG25" s="16"/>
      <c r="BH25" s="16"/>
      <c r="BI25" s="11"/>
      <c r="BJ25" s="11"/>
      <c r="BK25" s="11"/>
      <c r="BL25" s="2"/>
      <c r="BM25" s="2"/>
      <c r="BN25" s="2"/>
      <c r="BO25" s="2"/>
    </row>
    <row r="26" spans="4:67" x14ac:dyDescent="0.3">
      <c r="D26" s="15" t="s">
        <v>26</v>
      </c>
      <c r="E26" s="2"/>
      <c r="F26" s="5"/>
      <c r="G26" s="6"/>
      <c r="H26" s="17"/>
      <c r="I26" s="2"/>
      <c r="J26" s="2"/>
      <c r="K26" s="2"/>
      <c r="L26" s="2"/>
      <c r="M26" s="2"/>
      <c r="N26" s="2"/>
      <c r="O26" s="5"/>
      <c r="P26" s="6"/>
      <c r="Q26" s="18"/>
      <c r="R26" s="1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5" t="s">
        <v>27</v>
      </c>
      <c r="AL26" s="2"/>
      <c r="AM26" s="5"/>
      <c r="AN26" s="6"/>
      <c r="AO26" s="17"/>
      <c r="AP26" s="2"/>
      <c r="AQ26" s="2"/>
      <c r="AR26" s="2"/>
      <c r="AS26" s="2"/>
      <c r="AT26" s="2"/>
      <c r="AU26" s="2"/>
      <c r="AV26" s="5"/>
      <c r="AW26" s="6"/>
      <c r="AX26" s="18"/>
      <c r="AY26" s="18"/>
      <c r="AZ26" s="2"/>
      <c r="BA26" s="2"/>
      <c r="BB26" s="2"/>
      <c r="BC26" s="2"/>
      <c r="BD26" s="2"/>
      <c r="BE26" s="2"/>
      <c r="BF26" s="2"/>
      <c r="BG26" s="16"/>
      <c r="BH26" s="2"/>
      <c r="BI26" s="2"/>
      <c r="BJ26" s="2"/>
      <c r="BK26" s="2"/>
      <c r="BL26" s="2"/>
      <c r="BM26" s="2"/>
      <c r="BN26" s="2"/>
      <c r="BO26" s="2"/>
    </row>
    <row r="27" spans="4:67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4:67" x14ac:dyDescent="0.3">
      <c r="D28" s="2"/>
      <c r="E28" s="2"/>
      <c r="F28" s="2"/>
      <c r="G28" s="2"/>
      <c r="H28" s="5" t="s">
        <v>2</v>
      </c>
      <c r="I28" s="206"/>
      <c r="J28" s="207"/>
      <c r="K28" s="207"/>
      <c r="L28" s="207"/>
      <c r="M28" s="2"/>
      <c r="N28" s="2"/>
      <c r="O28" s="2"/>
      <c r="P28" s="2"/>
      <c r="Q28" s="2"/>
      <c r="R28" s="2"/>
      <c r="S28" s="2"/>
      <c r="T28" s="5" t="s">
        <v>3</v>
      </c>
      <c r="U28" s="206"/>
      <c r="V28" s="207"/>
      <c r="W28" s="207"/>
      <c r="X28" s="20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5" t="s">
        <v>2</v>
      </c>
      <c r="AP28" s="206"/>
      <c r="AQ28" s="207"/>
      <c r="AR28" s="207"/>
      <c r="AS28" s="207"/>
      <c r="AT28" s="2"/>
      <c r="AU28" s="19"/>
      <c r="AV28" s="2"/>
      <c r="AW28" s="2"/>
      <c r="AX28" s="2"/>
      <c r="AY28" s="2"/>
      <c r="AZ28" s="2"/>
      <c r="BA28" s="5" t="s">
        <v>3</v>
      </c>
      <c r="BB28" s="206"/>
      <c r="BC28" s="207"/>
      <c r="BD28" s="207"/>
      <c r="BE28" s="207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4:67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4:67" x14ac:dyDescent="0.3">
      <c r="D30" s="201" t="s">
        <v>6</v>
      </c>
      <c r="E30" s="115"/>
      <c r="F30" s="115"/>
      <c r="G30" s="115"/>
      <c r="H30" s="115"/>
      <c r="I30" s="115"/>
      <c r="J30" s="116"/>
      <c r="K30" s="192" t="s">
        <v>28</v>
      </c>
      <c r="L30" s="193"/>
      <c r="M30" s="193"/>
      <c r="N30" s="193"/>
      <c r="O30" s="193"/>
      <c r="P30" s="194"/>
      <c r="Q30" s="195" t="s">
        <v>29</v>
      </c>
      <c r="R30" s="193"/>
      <c r="S30" s="193"/>
      <c r="T30" s="193"/>
      <c r="U30" s="193"/>
      <c r="V30" s="193"/>
      <c r="W30" s="195" t="s">
        <v>9</v>
      </c>
      <c r="X30" s="193"/>
      <c r="Y30" s="193"/>
      <c r="Z30" s="193"/>
      <c r="AA30" s="193"/>
      <c r="AB30" s="193"/>
      <c r="AC30" s="195" t="s">
        <v>10</v>
      </c>
      <c r="AD30" s="193"/>
      <c r="AE30" s="193"/>
      <c r="AF30" s="193"/>
      <c r="AG30" s="193"/>
      <c r="AH30" s="194"/>
      <c r="AI30" s="2"/>
      <c r="AJ30" s="2"/>
      <c r="AK30" s="201" t="s">
        <v>6</v>
      </c>
      <c r="AL30" s="115"/>
      <c r="AM30" s="115"/>
      <c r="AN30" s="115"/>
      <c r="AO30" s="115"/>
      <c r="AP30" s="115"/>
      <c r="AQ30" s="116"/>
      <c r="AR30" s="192" t="s">
        <v>28</v>
      </c>
      <c r="AS30" s="193"/>
      <c r="AT30" s="193"/>
      <c r="AU30" s="193"/>
      <c r="AV30" s="193"/>
      <c r="AW30" s="194"/>
      <c r="AX30" s="195" t="s">
        <v>29</v>
      </c>
      <c r="AY30" s="193"/>
      <c r="AZ30" s="193"/>
      <c r="BA30" s="193"/>
      <c r="BB30" s="193"/>
      <c r="BC30" s="193"/>
      <c r="BD30" s="195" t="s">
        <v>9</v>
      </c>
      <c r="BE30" s="193"/>
      <c r="BF30" s="193"/>
      <c r="BG30" s="193"/>
      <c r="BH30" s="193"/>
      <c r="BI30" s="193"/>
      <c r="BJ30" s="195" t="s">
        <v>10</v>
      </c>
      <c r="BK30" s="193"/>
      <c r="BL30" s="193"/>
      <c r="BM30" s="193"/>
      <c r="BN30" s="193"/>
      <c r="BO30" s="194"/>
    </row>
    <row r="31" spans="4:67" x14ac:dyDescent="0.3">
      <c r="D31" s="167" t="s">
        <v>14</v>
      </c>
      <c r="E31" s="133"/>
      <c r="F31" s="133"/>
      <c r="G31" s="133"/>
      <c r="H31" s="133"/>
      <c r="I31" s="133"/>
      <c r="J31" s="168"/>
      <c r="K31" s="196"/>
      <c r="L31" s="197"/>
      <c r="M31" s="197"/>
      <c r="N31" s="197"/>
      <c r="O31" s="197"/>
      <c r="P31" s="198"/>
      <c r="Q31" s="172" t="e">
        <f t="shared" ref="Q31:Q36" si="4">AU16*K31</f>
        <v>#DIV/0!</v>
      </c>
      <c r="R31" s="173"/>
      <c r="S31" s="173"/>
      <c r="T31" s="173"/>
      <c r="U31" s="173"/>
      <c r="V31" s="173"/>
      <c r="W31" s="172" t="e">
        <f t="shared" ref="W31:W36" si="5">Q31*(1-AC31)</f>
        <v>#DIV/0!</v>
      </c>
      <c r="X31" s="173"/>
      <c r="Y31" s="173"/>
      <c r="Z31" s="173"/>
      <c r="AA31" s="173"/>
      <c r="AB31" s="173"/>
      <c r="AC31" s="174"/>
      <c r="AD31" s="199"/>
      <c r="AE31" s="199"/>
      <c r="AF31" s="199"/>
      <c r="AG31" s="199"/>
      <c r="AH31" s="200"/>
      <c r="AI31" s="2"/>
      <c r="AJ31" s="2"/>
      <c r="AK31" s="167" t="s">
        <v>14</v>
      </c>
      <c r="AL31" s="133"/>
      <c r="AM31" s="133"/>
      <c r="AN31" s="133"/>
      <c r="AO31" s="133"/>
      <c r="AP31" s="133"/>
      <c r="AQ31" s="168"/>
      <c r="AR31" s="196"/>
      <c r="AS31" s="197"/>
      <c r="AT31" s="197"/>
      <c r="AU31" s="197"/>
      <c r="AV31" s="197"/>
      <c r="AW31" s="198"/>
      <c r="AX31" s="172" t="e">
        <f t="shared" ref="AX31:AX36" si="6">Q31*AR31</f>
        <v>#DIV/0!</v>
      </c>
      <c r="AY31" s="173"/>
      <c r="AZ31" s="173"/>
      <c r="BA31" s="173"/>
      <c r="BB31" s="173"/>
      <c r="BC31" s="173"/>
      <c r="BD31" s="172" t="e">
        <f t="shared" ref="BD31:BD36" si="7">AX31*(1-BJ31)</f>
        <v>#DIV/0!</v>
      </c>
      <c r="BE31" s="173"/>
      <c r="BF31" s="173"/>
      <c r="BG31" s="173"/>
      <c r="BH31" s="173"/>
      <c r="BI31" s="173"/>
      <c r="BJ31" s="202"/>
      <c r="BK31" s="202"/>
      <c r="BL31" s="202"/>
      <c r="BM31" s="202"/>
      <c r="BN31" s="202"/>
      <c r="BO31" s="203"/>
    </row>
    <row r="32" spans="4:67" x14ac:dyDescent="0.3">
      <c r="D32" s="167" t="s">
        <v>17</v>
      </c>
      <c r="E32" s="133"/>
      <c r="F32" s="133"/>
      <c r="G32" s="133"/>
      <c r="H32" s="133"/>
      <c r="I32" s="133"/>
      <c r="J32" s="168"/>
      <c r="K32" s="169"/>
      <c r="L32" s="170"/>
      <c r="M32" s="170"/>
      <c r="N32" s="170"/>
      <c r="O32" s="170"/>
      <c r="P32" s="171"/>
      <c r="Q32" s="172" t="e">
        <f t="shared" si="4"/>
        <v>#DIV/0!</v>
      </c>
      <c r="R32" s="173"/>
      <c r="S32" s="173"/>
      <c r="T32" s="173"/>
      <c r="U32" s="173"/>
      <c r="V32" s="173"/>
      <c r="W32" s="172" t="e">
        <f t="shared" si="5"/>
        <v>#DIV/0!</v>
      </c>
      <c r="X32" s="173"/>
      <c r="Y32" s="173"/>
      <c r="Z32" s="173"/>
      <c r="AA32" s="173"/>
      <c r="AB32" s="173"/>
      <c r="AC32" s="174"/>
      <c r="AD32" s="174"/>
      <c r="AE32" s="174"/>
      <c r="AF32" s="174"/>
      <c r="AG32" s="174"/>
      <c r="AH32" s="175"/>
      <c r="AI32" s="2"/>
      <c r="AJ32" s="2"/>
      <c r="AK32" s="167" t="s">
        <v>17</v>
      </c>
      <c r="AL32" s="133"/>
      <c r="AM32" s="133"/>
      <c r="AN32" s="133"/>
      <c r="AO32" s="133"/>
      <c r="AP32" s="133"/>
      <c r="AQ32" s="168"/>
      <c r="AR32" s="169"/>
      <c r="AS32" s="185"/>
      <c r="AT32" s="185"/>
      <c r="AU32" s="185"/>
      <c r="AV32" s="185"/>
      <c r="AW32" s="186"/>
      <c r="AX32" s="172" t="e">
        <f t="shared" si="6"/>
        <v>#DIV/0!</v>
      </c>
      <c r="AY32" s="173"/>
      <c r="AZ32" s="173"/>
      <c r="BA32" s="173"/>
      <c r="BB32" s="173"/>
      <c r="BC32" s="173"/>
      <c r="BD32" s="172" t="e">
        <f t="shared" si="7"/>
        <v>#DIV/0!</v>
      </c>
      <c r="BE32" s="173"/>
      <c r="BF32" s="173"/>
      <c r="BG32" s="173"/>
      <c r="BH32" s="173"/>
      <c r="BI32" s="173"/>
      <c r="BJ32" s="174"/>
      <c r="BK32" s="174"/>
      <c r="BL32" s="174"/>
      <c r="BM32" s="174"/>
      <c r="BN32" s="174"/>
      <c r="BO32" s="175"/>
    </row>
    <row r="33" spans="4:67" x14ac:dyDescent="0.3">
      <c r="D33" s="167" t="s">
        <v>18</v>
      </c>
      <c r="E33" s="133"/>
      <c r="F33" s="133"/>
      <c r="G33" s="133"/>
      <c r="H33" s="133"/>
      <c r="I33" s="133"/>
      <c r="J33" s="168"/>
      <c r="K33" s="169"/>
      <c r="L33" s="170"/>
      <c r="M33" s="170"/>
      <c r="N33" s="170"/>
      <c r="O33" s="170"/>
      <c r="P33" s="171"/>
      <c r="Q33" s="172" t="e">
        <f t="shared" si="4"/>
        <v>#DIV/0!</v>
      </c>
      <c r="R33" s="173"/>
      <c r="S33" s="173"/>
      <c r="T33" s="173"/>
      <c r="U33" s="173"/>
      <c r="V33" s="173"/>
      <c r="W33" s="172" t="e">
        <f t="shared" si="5"/>
        <v>#DIV/0!</v>
      </c>
      <c r="X33" s="173"/>
      <c r="Y33" s="173"/>
      <c r="Z33" s="173"/>
      <c r="AA33" s="173"/>
      <c r="AB33" s="173"/>
      <c r="AC33" s="174"/>
      <c r="AD33" s="174"/>
      <c r="AE33" s="174"/>
      <c r="AF33" s="174"/>
      <c r="AG33" s="174"/>
      <c r="AH33" s="175"/>
      <c r="AI33" s="2"/>
      <c r="AJ33" s="2"/>
      <c r="AK33" s="167" t="s">
        <v>18</v>
      </c>
      <c r="AL33" s="133"/>
      <c r="AM33" s="133"/>
      <c r="AN33" s="133"/>
      <c r="AO33" s="133"/>
      <c r="AP33" s="133"/>
      <c r="AQ33" s="168"/>
      <c r="AR33" s="169"/>
      <c r="AS33" s="185"/>
      <c r="AT33" s="185"/>
      <c r="AU33" s="185"/>
      <c r="AV33" s="185"/>
      <c r="AW33" s="186"/>
      <c r="AX33" s="172" t="e">
        <f t="shared" si="6"/>
        <v>#DIV/0!</v>
      </c>
      <c r="AY33" s="173"/>
      <c r="AZ33" s="173"/>
      <c r="BA33" s="173"/>
      <c r="BB33" s="173"/>
      <c r="BC33" s="173"/>
      <c r="BD33" s="172" t="e">
        <f t="shared" si="7"/>
        <v>#DIV/0!</v>
      </c>
      <c r="BE33" s="173"/>
      <c r="BF33" s="173"/>
      <c r="BG33" s="173"/>
      <c r="BH33" s="173"/>
      <c r="BI33" s="173"/>
      <c r="BJ33" s="174"/>
      <c r="BK33" s="174"/>
      <c r="BL33" s="174"/>
      <c r="BM33" s="174"/>
      <c r="BN33" s="174"/>
      <c r="BO33" s="175"/>
    </row>
    <row r="34" spans="4:67" x14ac:dyDescent="0.3">
      <c r="D34" s="167" t="s">
        <v>19</v>
      </c>
      <c r="E34" s="133"/>
      <c r="F34" s="133"/>
      <c r="G34" s="133"/>
      <c r="H34" s="133"/>
      <c r="I34" s="133"/>
      <c r="J34" s="168"/>
      <c r="K34" s="169"/>
      <c r="L34" s="170"/>
      <c r="M34" s="170"/>
      <c r="N34" s="170"/>
      <c r="O34" s="170"/>
      <c r="P34" s="171"/>
      <c r="Q34" s="172" t="e">
        <f t="shared" si="4"/>
        <v>#DIV/0!</v>
      </c>
      <c r="R34" s="173"/>
      <c r="S34" s="173"/>
      <c r="T34" s="173"/>
      <c r="U34" s="173"/>
      <c r="V34" s="173"/>
      <c r="W34" s="172" t="e">
        <f t="shared" si="5"/>
        <v>#DIV/0!</v>
      </c>
      <c r="X34" s="173"/>
      <c r="Y34" s="173"/>
      <c r="Z34" s="173"/>
      <c r="AA34" s="173"/>
      <c r="AB34" s="173"/>
      <c r="AC34" s="174"/>
      <c r="AD34" s="174"/>
      <c r="AE34" s="174"/>
      <c r="AF34" s="174"/>
      <c r="AG34" s="174"/>
      <c r="AH34" s="175"/>
      <c r="AI34" s="2"/>
      <c r="AJ34" s="2"/>
      <c r="AK34" s="167" t="s">
        <v>19</v>
      </c>
      <c r="AL34" s="133"/>
      <c r="AM34" s="133"/>
      <c r="AN34" s="133"/>
      <c r="AO34" s="133"/>
      <c r="AP34" s="133"/>
      <c r="AQ34" s="168"/>
      <c r="AR34" s="169"/>
      <c r="AS34" s="185"/>
      <c r="AT34" s="185"/>
      <c r="AU34" s="185"/>
      <c r="AV34" s="185"/>
      <c r="AW34" s="186"/>
      <c r="AX34" s="172" t="e">
        <f t="shared" si="6"/>
        <v>#DIV/0!</v>
      </c>
      <c r="AY34" s="173"/>
      <c r="AZ34" s="173"/>
      <c r="BA34" s="173"/>
      <c r="BB34" s="173"/>
      <c r="BC34" s="173"/>
      <c r="BD34" s="172" t="e">
        <f t="shared" si="7"/>
        <v>#DIV/0!</v>
      </c>
      <c r="BE34" s="173"/>
      <c r="BF34" s="173"/>
      <c r="BG34" s="173"/>
      <c r="BH34" s="173"/>
      <c r="BI34" s="173"/>
      <c r="BJ34" s="174"/>
      <c r="BK34" s="174"/>
      <c r="BL34" s="174"/>
      <c r="BM34" s="174"/>
      <c r="BN34" s="174"/>
      <c r="BO34" s="175"/>
    </row>
    <row r="35" spans="4:67" x14ac:dyDescent="0.3">
      <c r="D35" s="167" t="s">
        <v>22</v>
      </c>
      <c r="E35" s="190"/>
      <c r="F35" s="190"/>
      <c r="G35" s="190"/>
      <c r="H35" s="190"/>
      <c r="I35" s="190"/>
      <c r="J35" s="191"/>
      <c r="K35" s="169"/>
      <c r="L35" s="170"/>
      <c r="M35" s="170"/>
      <c r="N35" s="170"/>
      <c r="O35" s="170"/>
      <c r="P35" s="171"/>
      <c r="Q35" s="172" t="e">
        <f t="shared" si="4"/>
        <v>#DIV/0!</v>
      </c>
      <c r="R35" s="173"/>
      <c r="S35" s="173"/>
      <c r="T35" s="173"/>
      <c r="U35" s="173"/>
      <c r="V35" s="173"/>
      <c r="W35" s="172" t="e">
        <f t="shared" si="5"/>
        <v>#DIV/0!</v>
      </c>
      <c r="X35" s="173"/>
      <c r="Y35" s="173"/>
      <c r="Z35" s="173"/>
      <c r="AA35" s="173"/>
      <c r="AB35" s="173"/>
      <c r="AC35" s="174"/>
      <c r="AD35" s="174"/>
      <c r="AE35" s="174"/>
      <c r="AF35" s="174"/>
      <c r="AG35" s="174"/>
      <c r="AH35" s="175"/>
      <c r="AI35" s="2"/>
      <c r="AJ35" s="2"/>
      <c r="AK35" s="167" t="s">
        <v>22</v>
      </c>
      <c r="AL35" s="190"/>
      <c r="AM35" s="190"/>
      <c r="AN35" s="190"/>
      <c r="AO35" s="190"/>
      <c r="AP35" s="190"/>
      <c r="AQ35" s="191"/>
      <c r="AR35" s="169"/>
      <c r="AS35" s="185"/>
      <c r="AT35" s="185"/>
      <c r="AU35" s="185"/>
      <c r="AV35" s="185"/>
      <c r="AW35" s="186"/>
      <c r="AX35" s="172" t="e">
        <f t="shared" si="6"/>
        <v>#DIV/0!</v>
      </c>
      <c r="AY35" s="173"/>
      <c r="AZ35" s="173"/>
      <c r="BA35" s="173"/>
      <c r="BB35" s="173"/>
      <c r="BC35" s="173"/>
      <c r="BD35" s="172" t="e">
        <f t="shared" si="7"/>
        <v>#DIV/0!</v>
      </c>
      <c r="BE35" s="173"/>
      <c r="BF35" s="173"/>
      <c r="BG35" s="173"/>
      <c r="BH35" s="173"/>
      <c r="BI35" s="173"/>
      <c r="BJ35" s="174"/>
      <c r="BK35" s="174"/>
      <c r="BL35" s="174"/>
      <c r="BM35" s="174"/>
      <c r="BN35" s="174"/>
      <c r="BO35" s="175"/>
    </row>
    <row r="36" spans="4:67" x14ac:dyDescent="0.3">
      <c r="D36" s="167" t="s">
        <v>23</v>
      </c>
      <c r="E36" s="133"/>
      <c r="F36" s="133"/>
      <c r="G36" s="133"/>
      <c r="H36" s="133"/>
      <c r="I36" s="133"/>
      <c r="J36" s="168"/>
      <c r="K36" s="169"/>
      <c r="L36" s="170"/>
      <c r="M36" s="170"/>
      <c r="N36" s="170"/>
      <c r="O36" s="170"/>
      <c r="P36" s="171"/>
      <c r="Q36" s="172" t="e">
        <f t="shared" si="4"/>
        <v>#DIV/0!</v>
      </c>
      <c r="R36" s="173"/>
      <c r="S36" s="173"/>
      <c r="T36" s="173"/>
      <c r="U36" s="173"/>
      <c r="V36" s="173"/>
      <c r="W36" s="172" t="e">
        <f t="shared" si="5"/>
        <v>#DIV/0!</v>
      </c>
      <c r="X36" s="173"/>
      <c r="Y36" s="173"/>
      <c r="Z36" s="173"/>
      <c r="AA36" s="173"/>
      <c r="AB36" s="173"/>
      <c r="AC36" s="174"/>
      <c r="AD36" s="174"/>
      <c r="AE36" s="174"/>
      <c r="AF36" s="174"/>
      <c r="AG36" s="174"/>
      <c r="AH36" s="175"/>
      <c r="AI36" s="2"/>
      <c r="AJ36" s="2"/>
      <c r="AK36" s="167" t="s">
        <v>23</v>
      </c>
      <c r="AL36" s="133"/>
      <c r="AM36" s="133"/>
      <c r="AN36" s="133"/>
      <c r="AO36" s="133"/>
      <c r="AP36" s="133"/>
      <c r="AQ36" s="168"/>
      <c r="AR36" s="169"/>
      <c r="AS36" s="185"/>
      <c r="AT36" s="185"/>
      <c r="AU36" s="185"/>
      <c r="AV36" s="185"/>
      <c r="AW36" s="186"/>
      <c r="AX36" s="172" t="e">
        <f t="shared" si="6"/>
        <v>#DIV/0!</v>
      </c>
      <c r="AY36" s="173"/>
      <c r="AZ36" s="173"/>
      <c r="BA36" s="173"/>
      <c r="BB36" s="173"/>
      <c r="BC36" s="173"/>
      <c r="BD36" s="172" t="e">
        <f t="shared" si="7"/>
        <v>#DIV/0!</v>
      </c>
      <c r="BE36" s="173"/>
      <c r="BF36" s="173"/>
      <c r="BG36" s="173"/>
      <c r="BH36" s="173"/>
      <c r="BI36" s="173"/>
      <c r="BJ36" s="174"/>
      <c r="BK36" s="174"/>
      <c r="BL36" s="174"/>
      <c r="BM36" s="174"/>
      <c r="BN36" s="174"/>
      <c r="BO36" s="175"/>
    </row>
    <row r="37" spans="4:67" x14ac:dyDescent="0.3">
      <c r="D37" s="187" t="s">
        <v>24</v>
      </c>
      <c r="E37" s="188"/>
      <c r="F37" s="188"/>
      <c r="G37" s="188"/>
      <c r="H37" s="188"/>
      <c r="I37" s="188"/>
      <c r="J37" s="189"/>
      <c r="K37" s="162"/>
      <c r="L37" s="163"/>
      <c r="M37" s="163"/>
      <c r="N37" s="163"/>
      <c r="O37" s="163"/>
      <c r="P37" s="164"/>
      <c r="Q37" s="165" t="e">
        <f>SUM(Q31:V36)</f>
        <v>#DIV/0!</v>
      </c>
      <c r="R37" s="166"/>
      <c r="S37" s="166"/>
      <c r="T37" s="166"/>
      <c r="U37" s="166"/>
      <c r="V37" s="166"/>
      <c r="W37" s="165" t="e">
        <f>SUM(W31:AB36)</f>
        <v>#DIV/0!</v>
      </c>
      <c r="X37" s="166"/>
      <c r="Y37" s="166"/>
      <c r="Z37" s="166"/>
      <c r="AA37" s="166"/>
      <c r="AB37" s="166"/>
      <c r="AC37" s="176" t="e">
        <f>1-(W37/Q37)</f>
        <v>#DIV/0!</v>
      </c>
      <c r="AD37" s="177"/>
      <c r="AE37" s="177"/>
      <c r="AF37" s="177"/>
      <c r="AG37" s="177"/>
      <c r="AH37" s="178"/>
      <c r="AI37" s="2"/>
      <c r="AJ37" s="2"/>
      <c r="AK37" s="187" t="s">
        <v>24</v>
      </c>
      <c r="AL37" s="188"/>
      <c r="AM37" s="188"/>
      <c r="AN37" s="188"/>
      <c r="AO37" s="188"/>
      <c r="AP37" s="188"/>
      <c r="AQ37" s="189"/>
      <c r="AR37" s="162"/>
      <c r="AS37" s="163"/>
      <c r="AT37" s="163"/>
      <c r="AU37" s="163"/>
      <c r="AV37" s="163"/>
      <c r="AW37" s="164"/>
      <c r="AX37" s="165" t="e">
        <f>SUM(AX31:BC36)</f>
        <v>#DIV/0!</v>
      </c>
      <c r="AY37" s="166"/>
      <c r="AZ37" s="166"/>
      <c r="BA37" s="166"/>
      <c r="BB37" s="166"/>
      <c r="BC37" s="166"/>
      <c r="BD37" s="165" t="e">
        <f>SUM(BD31:BI36)</f>
        <v>#DIV/0!</v>
      </c>
      <c r="BE37" s="166"/>
      <c r="BF37" s="166"/>
      <c r="BG37" s="166"/>
      <c r="BH37" s="166"/>
      <c r="BI37" s="166"/>
      <c r="BJ37" s="176" t="e">
        <f>1-(BD37/AX37)</f>
        <v>#DIV/0!</v>
      </c>
      <c r="BK37" s="177"/>
      <c r="BL37" s="177"/>
      <c r="BM37" s="177"/>
      <c r="BN37" s="177"/>
      <c r="BO37" s="178"/>
    </row>
    <row r="38" spans="4:67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4:67" x14ac:dyDescent="0.3">
      <c r="D39" s="20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4:67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4:67" x14ac:dyDescent="0.3">
      <c r="D41" s="179" t="s">
        <v>31</v>
      </c>
      <c r="E41" s="180"/>
      <c r="F41" s="180"/>
      <c r="G41" s="180"/>
      <c r="H41" s="180"/>
      <c r="I41" s="180"/>
      <c r="J41" s="181"/>
      <c r="K41" s="179" t="s">
        <v>32</v>
      </c>
      <c r="L41" s="180"/>
      <c r="M41" s="180"/>
      <c r="N41" s="180"/>
      <c r="O41" s="180"/>
      <c r="P41" s="18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4:67" x14ac:dyDescent="0.3">
      <c r="D42" s="182"/>
      <c r="E42" s="183"/>
      <c r="F42" s="183"/>
      <c r="G42" s="183"/>
      <c r="H42" s="183"/>
      <c r="I42" s="183"/>
      <c r="J42" s="184"/>
      <c r="K42" s="182"/>
      <c r="L42" s="183"/>
      <c r="M42" s="183"/>
      <c r="N42" s="183"/>
      <c r="O42" s="183"/>
      <c r="P42" s="18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4:67" x14ac:dyDescent="0.3">
      <c r="D43" s="152" t="s">
        <v>33</v>
      </c>
      <c r="E43" s="153"/>
      <c r="F43" s="153"/>
      <c r="G43" s="153"/>
      <c r="H43" s="153"/>
      <c r="I43" s="153"/>
      <c r="J43" s="154"/>
      <c r="K43" s="155"/>
      <c r="L43" s="156"/>
      <c r="M43" s="156"/>
      <c r="N43" s="156"/>
      <c r="O43" s="156"/>
      <c r="P43" s="15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4:67" x14ac:dyDescent="0.3">
      <c r="D44" s="158" t="s">
        <v>34</v>
      </c>
      <c r="E44" s="159"/>
      <c r="F44" s="159"/>
      <c r="G44" s="159"/>
      <c r="H44" s="159"/>
      <c r="I44" s="159"/>
      <c r="J44" s="159"/>
      <c r="K44" s="160"/>
      <c r="L44" s="161"/>
      <c r="M44" s="161"/>
      <c r="N44" s="161"/>
      <c r="O44" s="161"/>
      <c r="P44" s="16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4:67" x14ac:dyDescent="0.3">
      <c r="D45" s="158" t="s">
        <v>35</v>
      </c>
      <c r="E45" s="159"/>
      <c r="F45" s="159"/>
      <c r="G45" s="159"/>
      <c r="H45" s="159"/>
      <c r="I45" s="159"/>
      <c r="J45" s="159"/>
      <c r="K45" s="160"/>
      <c r="L45" s="161"/>
      <c r="M45" s="161"/>
      <c r="N45" s="161"/>
      <c r="O45" s="161"/>
      <c r="P45" s="16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4:67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4:67" x14ac:dyDescent="0.3">
      <c r="D47" s="14" t="s">
        <v>36</v>
      </c>
      <c r="E47" s="21"/>
      <c r="F47" s="22"/>
      <c r="G47" s="21"/>
      <c r="H47" s="22"/>
      <c r="I47" s="21"/>
      <c r="J47" s="22"/>
      <c r="K47" s="22"/>
      <c r="L47" s="2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4:67" x14ac:dyDescent="0.3">
      <c r="D48" s="14"/>
      <c r="E48" s="21"/>
      <c r="F48" s="22"/>
      <c r="G48" s="21"/>
      <c r="H48" s="22"/>
      <c r="I48" s="21"/>
      <c r="J48" s="22"/>
      <c r="K48" s="22"/>
      <c r="L48" s="2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4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4:67" x14ac:dyDescent="0.3">
      <c r="D49" s="145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108" t="s">
        <v>37</v>
      </c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7"/>
      <c r="AA49" s="108" t="s">
        <v>38</v>
      </c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7"/>
      <c r="AM49" s="108" t="s">
        <v>39</v>
      </c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7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4:67" x14ac:dyDescent="0.3"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2"/>
      <c r="O50" s="148" t="s">
        <v>40</v>
      </c>
      <c r="P50" s="149"/>
      <c r="Q50" s="149"/>
      <c r="R50" s="149"/>
      <c r="S50" s="149"/>
      <c r="T50" s="149"/>
      <c r="U50" s="150" t="s">
        <v>41</v>
      </c>
      <c r="V50" s="149"/>
      <c r="W50" s="149"/>
      <c r="X50" s="149"/>
      <c r="Y50" s="149"/>
      <c r="Z50" s="151"/>
      <c r="AA50" s="148" t="s">
        <v>40</v>
      </c>
      <c r="AB50" s="149"/>
      <c r="AC50" s="149"/>
      <c r="AD50" s="149"/>
      <c r="AE50" s="149"/>
      <c r="AF50" s="149"/>
      <c r="AG50" s="150" t="s">
        <v>41</v>
      </c>
      <c r="AH50" s="149"/>
      <c r="AI50" s="149"/>
      <c r="AJ50" s="149"/>
      <c r="AK50" s="149"/>
      <c r="AL50" s="151"/>
      <c r="AM50" s="148" t="s">
        <v>40</v>
      </c>
      <c r="AN50" s="149"/>
      <c r="AO50" s="149"/>
      <c r="AP50" s="149"/>
      <c r="AQ50" s="149"/>
      <c r="AR50" s="149"/>
      <c r="AS50" s="150" t="s">
        <v>41</v>
      </c>
      <c r="AT50" s="149"/>
      <c r="AU50" s="149"/>
      <c r="AV50" s="149"/>
      <c r="AW50" s="149"/>
      <c r="AX50" s="151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4:67" x14ac:dyDescent="0.3">
      <c r="D51" s="130" t="s">
        <v>42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20"/>
      <c r="O51" s="85" t="e">
        <f>BD37</f>
        <v>#DIV/0!</v>
      </c>
      <c r="P51" s="143"/>
      <c r="Q51" s="143"/>
      <c r="R51" s="143"/>
      <c r="S51" s="143"/>
      <c r="T51" s="143"/>
      <c r="U51" s="67" t="e">
        <f>O51/O54</f>
        <v>#DIV/0!</v>
      </c>
      <c r="V51" s="134"/>
      <c r="W51" s="134"/>
      <c r="X51" s="134"/>
      <c r="Y51" s="134"/>
      <c r="Z51" s="69"/>
      <c r="AA51" s="138"/>
      <c r="AB51" s="140"/>
      <c r="AC51" s="140"/>
      <c r="AD51" s="140"/>
      <c r="AE51" s="140"/>
      <c r="AF51" s="140"/>
      <c r="AG51" s="67" t="e">
        <f>AA51/AA54</f>
        <v>#DIV/0!</v>
      </c>
      <c r="AH51" s="134"/>
      <c r="AI51" s="134"/>
      <c r="AJ51" s="134"/>
      <c r="AK51" s="134"/>
      <c r="AL51" s="69"/>
      <c r="AM51" s="85" t="e">
        <f>O51-AA51</f>
        <v>#DIV/0!</v>
      </c>
      <c r="AN51" s="144"/>
      <c r="AO51" s="144"/>
      <c r="AP51" s="144"/>
      <c r="AQ51" s="144"/>
      <c r="AR51" s="144"/>
      <c r="AS51" s="67" t="e">
        <f>AM51/AM54</f>
        <v>#DIV/0!</v>
      </c>
      <c r="AT51" s="134"/>
      <c r="AU51" s="134"/>
      <c r="AV51" s="134"/>
      <c r="AW51" s="134"/>
      <c r="AX51" s="69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4:67" x14ac:dyDescent="0.3">
      <c r="D52" s="130" t="s">
        <v>43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20"/>
      <c r="O52" s="138"/>
      <c r="P52" s="139"/>
      <c r="Q52" s="139"/>
      <c r="R52" s="139"/>
      <c r="S52" s="139"/>
      <c r="T52" s="139"/>
      <c r="U52" s="67" t="e">
        <f>O52/O54</f>
        <v>#DIV/0!</v>
      </c>
      <c r="V52" s="134"/>
      <c r="W52" s="134"/>
      <c r="X52" s="134"/>
      <c r="Y52" s="134"/>
      <c r="Z52" s="69"/>
      <c r="AA52" s="138"/>
      <c r="AB52" s="140"/>
      <c r="AC52" s="140"/>
      <c r="AD52" s="140"/>
      <c r="AE52" s="140"/>
      <c r="AF52" s="140"/>
      <c r="AG52" s="67" t="e">
        <f>AA52/AA54</f>
        <v>#DIV/0!</v>
      </c>
      <c r="AH52" s="134"/>
      <c r="AI52" s="134"/>
      <c r="AJ52" s="134"/>
      <c r="AK52" s="134"/>
      <c r="AL52" s="69"/>
      <c r="AM52" s="141">
        <f>O52-AA52</f>
        <v>0</v>
      </c>
      <c r="AN52" s="142"/>
      <c r="AO52" s="142"/>
      <c r="AP52" s="142"/>
      <c r="AQ52" s="142"/>
      <c r="AR52" s="142"/>
      <c r="AS52" s="67" t="e">
        <f>AM52/AM54</f>
        <v>#DIV/0!</v>
      </c>
      <c r="AT52" s="134"/>
      <c r="AU52" s="134"/>
      <c r="AV52" s="134"/>
      <c r="AW52" s="134"/>
      <c r="AX52" s="69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4:67" x14ac:dyDescent="0.3">
      <c r="D53" s="130" t="s">
        <v>44</v>
      </c>
      <c r="E53" s="119"/>
      <c r="F53" s="119"/>
      <c r="G53" s="119"/>
      <c r="H53" s="119"/>
      <c r="I53" s="119"/>
      <c r="J53" s="119"/>
      <c r="K53" s="119"/>
      <c r="L53" s="119"/>
      <c r="M53" s="119"/>
      <c r="N53" s="120"/>
      <c r="O53" s="138"/>
      <c r="P53" s="139"/>
      <c r="Q53" s="139"/>
      <c r="R53" s="139"/>
      <c r="S53" s="139"/>
      <c r="T53" s="139"/>
      <c r="U53" s="67" t="e">
        <f>O53/O54</f>
        <v>#DIV/0!</v>
      </c>
      <c r="V53" s="134"/>
      <c r="W53" s="134"/>
      <c r="X53" s="134"/>
      <c r="Y53" s="134"/>
      <c r="Z53" s="69"/>
      <c r="AA53" s="138"/>
      <c r="AB53" s="140"/>
      <c r="AC53" s="140"/>
      <c r="AD53" s="140"/>
      <c r="AE53" s="140"/>
      <c r="AF53" s="140"/>
      <c r="AG53" s="67" t="e">
        <f>AA53/AA54</f>
        <v>#DIV/0!</v>
      </c>
      <c r="AH53" s="134"/>
      <c r="AI53" s="134"/>
      <c r="AJ53" s="134"/>
      <c r="AK53" s="134"/>
      <c r="AL53" s="69"/>
      <c r="AM53" s="141">
        <f>O53-AA53</f>
        <v>0</v>
      </c>
      <c r="AN53" s="142"/>
      <c r="AO53" s="142"/>
      <c r="AP53" s="142"/>
      <c r="AQ53" s="142"/>
      <c r="AR53" s="142"/>
      <c r="AS53" s="67" t="e">
        <f>AM53/AM54</f>
        <v>#DIV/0!</v>
      </c>
      <c r="AT53" s="134"/>
      <c r="AU53" s="134"/>
      <c r="AV53" s="134"/>
      <c r="AW53" s="134"/>
      <c r="AX53" s="69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4:67" x14ac:dyDescent="0.3">
      <c r="D54" s="130" t="s">
        <v>45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20"/>
      <c r="O54" s="135" t="e">
        <f>SUM(O51:T53)</f>
        <v>#DIV/0!</v>
      </c>
      <c r="P54" s="136"/>
      <c r="Q54" s="136"/>
      <c r="R54" s="136"/>
      <c r="S54" s="136"/>
      <c r="T54" s="136"/>
      <c r="U54" s="67" t="e">
        <f>O54/O54</f>
        <v>#DIV/0!</v>
      </c>
      <c r="V54" s="134"/>
      <c r="W54" s="134"/>
      <c r="X54" s="134"/>
      <c r="Y54" s="134"/>
      <c r="Z54" s="69"/>
      <c r="AA54" s="135">
        <f>SUM(AA51:AF53)</f>
        <v>0</v>
      </c>
      <c r="AB54" s="137"/>
      <c r="AC54" s="137"/>
      <c r="AD54" s="137"/>
      <c r="AE54" s="137"/>
      <c r="AF54" s="137"/>
      <c r="AG54" s="67" t="e">
        <f>AA54/AA54</f>
        <v>#DIV/0!</v>
      </c>
      <c r="AH54" s="134"/>
      <c r="AI54" s="134"/>
      <c r="AJ54" s="134"/>
      <c r="AK54" s="134"/>
      <c r="AL54" s="69"/>
      <c r="AM54" s="135" t="e">
        <f>SUM(AM51:AR53)</f>
        <v>#DIV/0!</v>
      </c>
      <c r="AN54" s="137"/>
      <c r="AO54" s="137"/>
      <c r="AP54" s="137"/>
      <c r="AQ54" s="137"/>
      <c r="AR54" s="137"/>
      <c r="AS54" s="67" t="e">
        <f>AM54/AM54</f>
        <v>#DIV/0!</v>
      </c>
      <c r="AT54" s="134"/>
      <c r="AU54" s="134"/>
      <c r="AV54" s="134"/>
      <c r="AW54" s="134"/>
      <c r="AX54" s="69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4:67" x14ac:dyDescent="0.3">
      <c r="D55" s="130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31"/>
      <c r="P55" s="132"/>
      <c r="Q55" s="132"/>
      <c r="R55" s="132"/>
      <c r="S55" s="132"/>
      <c r="T55" s="132"/>
      <c r="U55" s="67"/>
      <c r="V55" s="119"/>
      <c r="W55" s="119"/>
      <c r="X55" s="119"/>
      <c r="Y55" s="119"/>
      <c r="Z55" s="120"/>
      <c r="AA55" s="131"/>
      <c r="AB55" s="133"/>
      <c r="AC55" s="133"/>
      <c r="AD55" s="133"/>
      <c r="AE55" s="133"/>
      <c r="AF55" s="133"/>
      <c r="AG55" s="67"/>
      <c r="AH55" s="119"/>
      <c r="AI55" s="119"/>
      <c r="AJ55" s="119"/>
      <c r="AK55" s="119"/>
      <c r="AL55" s="120"/>
      <c r="AM55" s="131"/>
      <c r="AN55" s="133"/>
      <c r="AO55" s="133"/>
      <c r="AP55" s="133"/>
      <c r="AQ55" s="133"/>
      <c r="AR55" s="133"/>
      <c r="AS55" s="67"/>
      <c r="AT55" s="119"/>
      <c r="AU55" s="119"/>
      <c r="AV55" s="119"/>
      <c r="AW55" s="119"/>
      <c r="AX55" s="120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4:67" x14ac:dyDescent="0.3">
      <c r="D56" s="121" t="s">
        <v>46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3"/>
      <c r="O56" s="124"/>
      <c r="P56" s="125"/>
      <c r="Q56" s="125"/>
      <c r="R56" s="125"/>
      <c r="S56" s="125"/>
      <c r="T56" s="125"/>
      <c r="U56" s="126" t="e">
        <f>(O54/AA54)-1</f>
        <v>#DIV/0!</v>
      </c>
      <c r="V56" s="127"/>
      <c r="W56" s="127"/>
      <c r="X56" s="127"/>
      <c r="Y56" s="127"/>
      <c r="Z56" s="128"/>
      <c r="AA56" s="124"/>
      <c r="AB56" s="110"/>
      <c r="AC56" s="110"/>
      <c r="AD56" s="110"/>
      <c r="AE56" s="110"/>
      <c r="AF56" s="110"/>
      <c r="AG56" s="129"/>
      <c r="AH56" s="110"/>
      <c r="AI56" s="110"/>
      <c r="AJ56" s="110"/>
      <c r="AK56" s="110"/>
      <c r="AL56" s="112"/>
      <c r="AM56" s="124"/>
      <c r="AN56" s="110"/>
      <c r="AO56" s="110"/>
      <c r="AP56" s="110"/>
      <c r="AQ56" s="110"/>
      <c r="AR56" s="110"/>
      <c r="AS56" s="129"/>
      <c r="AT56" s="110"/>
      <c r="AU56" s="110"/>
      <c r="AV56" s="110"/>
      <c r="AW56" s="110"/>
      <c r="AX56" s="11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4:67" x14ac:dyDescent="0.3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11"/>
      <c r="BD57" s="11"/>
      <c r="BE57" s="11"/>
      <c r="BF57" s="11"/>
      <c r="BG57" s="11"/>
      <c r="BH57" s="2"/>
      <c r="BI57" s="2"/>
      <c r="BJ57" s="2"/>
      <c r="BK57" s="2"/>
      <c r="BL57" s="2"/>
      <c r="BM57" s="2"/>
      <c r="BN57" s="2"/>
      <c r="BO57" s="2"/>
    </row>
    <row r="58" spans="4:67" x14ac:dyDescent="0.3">
      <c r="D58" s="4" t="s">
        <v>47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14" t="s">
        <v>48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8"/>
      <c r="BD58" s="8"/>
      <c r="BE58" s="8"/>
      <c r="BF58" s="8"/>
      <c r="BG58" s="8"/>
      <c r="BH58" s="2"/>
      <c r="BI58" s="2"/>
      <c r="BJ58" s="2"/>
      <c r="BK58" s="2"/>
      <c r="BL58" s="2"/>
      <c r="BM58" s="2"/>
      <c r="BN58" s="2"/>
      <c r="BO58" s="2"/>
    </row>
    <row r="59" spans="4:67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8"/>
      <c r="BD59" s="8"/>
      <c r="BE59" s="8"/>
      <c r="BF59" s="8"/>
      <c r="BG59" s="8"/>
      <c r="BH59" s="2"/>
      <c r="BI59" s="2"/>
      <c r="BJ59" s="2"/>
      <c r="BK59" s="2"/>
      <c r="BL59" s="2"/>
      <c r="BM59" s="2"/>
      <c r="BN59" s="2"/>
      <c r="BO59" s="2"/>
    </row>
    <row r="60" spans="4:67" x14ac:dyDescent="0.3"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108" t="s">
        <v>49</v>
      </c>
      <c r="T60" s="102"/>
      <c r="U60" s="102"/>
      <c r="V60" s="102"/>
      <c r="W60" s="102"/>
      <c r="X60" s="102"/>
      <c r="Y60" s="111" t="s">
        <v>50</v>
      </c>
      <c r="Z60" s="102"/>
      <c r="AA60" s="102"/>
      <c r="AB60" s="102"/>
      <c r="AC60" s="102"/>
      <c r="AD60" s="103"/>
      <c r="AE60" s="2"/>
      <c r="AF60" s="2"/>
      <c r="AG60" s="113" t="s">
        <v>51</v>
      </c>
      <c r="AH60" s="113"/>
      <c r="AI60" s="113"/>
      <c r="AJ60" s="113"/>
      <c r="AK60" s="113"/>
      <c r="AL60" s="113"/>
      <c r="AM60" s="57" t="s">
        <v>52</v>
      </c>
      <c r="AN60" s="114"/>
      <c r="AO60" s="114"/>
      <c r="AP60" s="114"/>
      <c r="AQ60" s="114"/>
      <c r="AR60" s="90"/>
      <c r="AS60" s="87" t="s">
        <v>53</v>
      </c>
      <c r="AT60" s="115"/>
      <c r="AU60" s="115"/>
      <c r="AV60" s="115"/>
      <c r="AW60" s="116"/>
      <c r="AX60" s="57" t="s">
        <v>54</v>
      </c>
      <c r="AY60" s="114"/>
      <c r="AZ60" s="114"/>
      <c r="BA60" s="90"/>
      <c r="BB60" s="2"/>
      <c r="BC60" s="10"/>
      <c r="BD60" s="10"/>
      <c r="BE60" s="10"/>
      <c r="BF60" s="10"/>
      <c r="BG60" s="8"/>
      <c r="BH60" s="2"/>
      <c r="BI60" s="2"/>
      <c r="BJ60" s="2"/>
      <c r="BK60" s="2"/>
      <c r="BL60" s="2"/>
      <c r="BM60" s="2"/>
      <c r="BN60" s="2"/>
      <c r="BO60" s="2"/>
    </row>
    <row r="61" spans="4:67" x14ac:dyDescent="0.3"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109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2"/>
      <c r="AE61" s="2"/>
      <c r="AF61" s="2"/>
      <c r="AG61" s="117"/>
      <c r="AH61" s="117"/>
      <c r="AI61" s="117"/>
      <c r="AJ61" s="117"/>
      <c r="AK61" s="117"/>
      <c r="AL61" s="117"/>
      <c r="AM61" s="107"/>
      <c r="AN61" s="107"/>
      <c r="AO61" s="107"/>
      <c r="AP61" s="107"/>
      <c r="AQ61" s="107"/>
      <c r="AR61" s="107"/>
      <c r="AS61" s="98"/>
      <c r="AT61" s="99"/>
      <c r="AU61" s="99"/>
      <c r="AV61" s="99"/>
      <c r="AW61" s="100"/>
      <c r="AX61" s="118"/>
      <c r="AY61" s="118"/>
      <c r="AZ61" s="118"/>
      <c r="BA61" s="118"/>
      <c r="BB61" s="2"/>
      <c r="BC61" s="10"/>
      <c r="BD61" s="10"/>
      <c r="BE61" s="10" t="b">
        <v>0</v>
      </c>
      <c r="BF61" s="10" t="b">
        <v>0</v>
      </c>
      <c r="BG61" s="8"/>
      <c r="BH61" s="2"/>
      <c r="BI61" s="2"/>
      <c r="BJ61" s="2"/>
      <c r="BK61" s="2"/>
      <c r="BL61" s="2"/>
      <c r="BM61" s="2"/>
      <c r="BN61" s="2"/>
      <c r="BO61" s="2"/>
    </row>
    <row r="62" spans="4:67" x14ac:dyDescent="0.3">
      <c r="D62" s="29" t="s">
        <v>55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7"/>
      <c r="R62" s="7"/>
      <c r="S62" s="101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3"/>
      <c r="AE62" s="2"/>
      <c r="AF62" s="2"/>
      <c r="AG62" s="104" t="str">
        <f>IF(ISBLANK(AG61),"", AG61-1)</f>
        <v/>
      </c>
      <c r="AH62" s="105"/>
      <c r="AI62" s="105"/>
      <c r="AJ62" s="105"/>
      <c r="AK62" s="105"/>
      <c r="AL62" s="106"/>
      <c r="AM62" s="107"/>
      <c r="AN62" s="107"/>
      <c r="AO62" s="107"/>
      <c r="AP62" s="107"/>
      <c r="AQ62" s="107"/>
      <c r="AR62" s="107"/>
      <c r="AS62" s="98"/>
      <c r="AT62" s="99"/>
      <c r="AU62" s="99"/>
      <c r="AV62" s="99"/>
      <c r="AW62" s="100"/>
      <c r="AX62" s="98"/>
      <c r="AY62" s="99"/>
      <c r="AZ62" s="99"/>
      <c r="BA62" s="100"/>
      <c r="BB62" s="2"/>
      <c r="BC62" s="10" t="b">
        <v>1</v>
      </c>
      <c r="BD62" s="10"/>
      <c r="BE62" s="10" t="b">
        <v>0</v>
      </c>
      <c r="BF62" s="10" t="b">
        <v>0</v>
      </c>
      <c r="BG62" s="8"/>
      <c r="BH62" s="2"/>
      <c r="BI62" s="2"/>
      <c r="BJ62" s="2"/>
      <c r="BK62" s="2"/>
      <c r="BL62" s="2"/>
      <c r="BM62" s="2"/>
      <c r="BN62" s="2"/>
      <c r="BO62" s="2"/>
    </row>
    <row r="63" spans="4:67" x14ac:dyDescent="0.3">
      <c r="D63" s="84" t="s">
        <v>56</v>
      </c>
      <c r="E63" s="68"/>
      <c r="F63" s="30" t="s">
        <v>14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85" t="e">
        <f t="shared" ref="S63:S68" si="8">W31*(AR31-1)</f>
        <v>#DIV/0!</v>
      </c>
      <c r="T63" s="86"/>
      <c r="U63" s="86"/>
      <c r="V63" s="86"/>
      <c r="W63" s="86"/>
      <c r="X63" s="86"/>
      <c r="Y63" s="67" t="e">
        <f>S63/$S$71</f>
        <v>#DIV/0!</v>
      </c>
      <c r="Z63" s="68"/>
      <c r="AA63" s="68"/>
      <c r="AB63" s="68"/>
      <c r="AC63" s="68"/>
      <c r="AD63" s="69"/>
      <c r="AE63" s="2"/>
      <c r="AF63" s="2"/>
      <c r="AG63" s="104" t="str">
        <f>IF(ISBLANK(AG61),"", AG61-2)</f>
        <v/>
      </c>
      <c r="AH63" s="105"/>
      <c r="AI63" s="105"/>
      <c r="AJ63" s="105"/>
      <c r="AK63" s="105"/>
      <c r="AL63" s="106"/>
      <c r="AM63" s="107"/>
      <c r="AN63" s="107"/>
      <c r="AO63" s="107"/>
      <c r="AP63" s="107"/>
      <c r="AQ63" s="107"/>
      <c r="AR63" s="107"/>
      <c r="AS63" s="98"/>
      <c r="AT63" s="99"/>
      <c r="AU63" s="99"/>
      <c r="AV63" s="99"/>
      <c r="AW63" s="100"/>
      <c r="AX63" s="98"/>
      <c r="AY63" s="99"/>
      <c r="AZ63" s="99"/>
      <c r="BA63" s="100"/>
      <c r="BB63" s="2"/>
      <c r="BC63" s="10" t="b">
        <v>1</v>
      </c>
      <c r="BD63" s="10"/>
      <c r="BE63" s="10" t="b">
        <v>0</v>
      </c>
      <c r="BF63" s="10" t="b">
        <v>0</v>
      </c>
      <c r="BG63" s="8"/>
      <c r="BH63" s="2"/>
      <c r="BI63" s="2"/>
      <c r="BJ63" s="2"/>
      <c r="BK63" s="2"/>
      <c r="BL63" s="2"/>
      <c r="BM63" s="2"/>
      <c r="BN63" s="2"/>
      <c r="BO63" s="2"/>
    </row>
    <row r="64" spans="4:67" x14ac:dyDescent="0.3">
      <c r="D64" s="84" t="s">
        <v>57</v>
      </c>
      <c r="E64" s="68"/>
      <c r="F64" s="30" t="s">
        <v>17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85" t="e">
        <f t="shared" si="8"/>
        <v>#DIV/0!</v>
      </c>
      <c r="T64" s="86"/>
      <c r="U64" s="86"/>
      <c r="V64" s="86"/>
      <c r="W64" s="86"/>
      <c r="X64" s="86"/>
      <c r="Y64" s="67" t="e">
        <f t="shared" ref="Y64:Y70" si="9">S64/$S$71</f>
        <v>#DIV/0!</v>
      </c>
      <c r="Z64" s="68"/>
      <c r="AA64" s="68"/>
      <c r="AB64" s="68"/>
      <c r="AC64" s="68"/>
      <c r="AD64" s="69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8"/>
      <c r="BD64" s="8"/>
      <c r="BE64" s="8"/>
      <c r="BF64" s="8"/>
      <c r="BG64" s="8"/>
      <c r="BH64" s="2"/>
      <c r="BI64" s="2"/>
      <c r="BJ64" s="2"/>
      <c r="BK64" s="2"/>
      <c r="BL64" s="2"/>
      <c r="BM64" s="2"/>
      <c r="BN64" s="2"/>
      <c r="BO64" s="2"/>
    </row>
    <row r="65" spans="4:67" x14ac:dyDescent="0.3">
      <c r="D65" s="84" t="s">
        <v>58</v>
      </c>
      <c r="E65" s="68"/>
      <c r="F65" s="30" t="s">
        <v>18</v>
      </c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85" t="e">
        <f t="shared" si="8"/>
        <v>#DIV/0!</v>
      </c>
      <c r="T65" s="86"/>
      <c r="U65" s="86"/>
      <c r="V65" s="86"/>
      <c r="W65" s="86"/>
      <c r="X65" s="86"/>
      <c r="Y65" s="67" t="e">
        <f t="shared" si="9"/>
        <v>#DIV/0!</v>
      </c>
      <c r="Z65" s="68"/>
      <c r="AA65" s="68"/>
      <c r="AB65" s="68"/>
      <c r="AC65" s="68"/>
      <c r="AD65" s="69"/>
      <c r="AE65" s="2"/>
      <c r="AF65" s="2"/>
      <c r="AG65" s="14" t="s">
        <v>59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0"/>
      <c r="AZ65" s="2"/>
      <c r="BA65" s="2"/>
      <c r="BB65" s="2"/>
      <c r="BC65" s="8"/>
      <c r="BD65" s="8"/>
      <c r="BE65" s="8"/>
      <c r="BF65" s="8"/>
      <c r="BG65" s="8"/>
      <c r="BH65" s="2"/>
      <c r="BI65" s="2"/>
      <c r="BJ65" s="2"/>
      <c r="BK65" s="2"/>
      <c r="BL65" s="2"/>
      <c r="BM65" s="2"/>
      <c r="BN65" s="2"/>
      <c r="BO65" s="2"/>
    </row>
    <row r="66" spans="4:67" x14ac:dyDescent="0.3">
      <c r="D66" s="84" t="s">
        <v>60</v>
      </c>
      <c r="E66" s="68"/>
      <c r="F66" s="30" t="s">
        <v>19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85" t="e">
        <f t="shared" si="8"/>
        <v>#DIV/0!</v>
      </c>
      <c r="T66" s="86"/>
      <c r="U66" s="86"/>
      <c r="V66" s="86"/>
      <c r="W66" s="86"/>
      <c r="X66" s="86"/>
      <c r="Y66" s="67" t="e">
        <f t="shared" si="9"/>
        <v>#DIV/0!</v>
      </c>
      <c r="Z66" s="68"/>
      <c r="AA66" s="68"/>
      <c r="AB66" s="68"/>
      <c r="AC66" s="68"/>
      <c r="AD66" s="69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8"/>
      <c r="BD66" s="8"/>
      <c r="BE66" s="8"/>
      <c r="BF66" s="8"/>
      <c r="BG66" s="8"/>
      <c r="BH66" s="2"/>
      <c r="BI66" s="2"/>
      <c r="BJ66" s="2"/>
      <c r="BK66" s="2"/>
      <c r="BL66" s="2"/>
      <c r="BM66" s="2"/>
      <c r="BN66" s="2"/>
      <c r="BO66" s="2"/>
    </row>
    <row r="67" spans="4:67" x14ac:dyDescent="0.3">
      <c r="D67" s="84" t="s">
        <v>61</v>
      </c>
      <c r="E67" s="68"/>
      <c r="F67" s="30" t="s">
        <v>22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85" t="e">
        <f t="shared" si="8"/>
        <v>#DIV/0!</v>
      </c>
      <c r="T67" s="86"/>
      <c r="U67" s="86"/>
      <c r="V67" s="86"/>
      <c r="W67" s="86"/>
      <c r="X67" s="86"/>
      <c r="Y67" s="67" t="e">
        <f t="shared" si="9"/>
        <v>#DIV/0!</v>
      </c>
      <c r="Z67" s="68"/>
      <c r="AA67" s="68"/>
      <c r="AB67" s="68"/>
      <c r="AC67" s="68"/>
      <c r="AD67" s="69"/>
      <c r="AE67" s="2"/>
      <c r="AF67" s="2"/>
      <c r="AG67" s="87" t="s">
        <v>62</v>
      </c>
      <c r="AH67" s="88"/>
      <c r="AI67" s="88"/>
      <c r="AJ67" s="88"/>
      <c r="AK67" s="88"/>
      <c r="AL67" s="88"/>
      <c r="AM67" s="88"/>
      <c r="AN67" s="88"/>
      <c r="AO67" s="88"/>
      <c r="AP67" s="88"/>
      <c r="AQ67" s="89"/>
      <c r="AR67" s="2"/>
      <c r="AS67" s="2"/>
      <c r="AT67" s="32"/>
      <c r="AU67" s="90" t="s">
        <v>63</v>
      </c>
      <c r="AV67" s="91"/>
      <c r="AW67" s="91"/>
      <c r="AX67" s="91"/>
      <c r="AY67" s="91"/>
      <c r="AZ67" s="91"/>
      <c r="BA67" s="91"/>
      <c r="BB67" s="57"/>
      <c r="BC67" s="33"/>
      <c r="BD67" s="8"/>
      <c r="BE67" s="8"/>
      <c r="BF67" s="8"/>
      <c r="BG67" s="8"/>
      <c r="BH67" s="2"/>
      <c r="BI67" s="2"/>
      <c r="BJ67" s="2"/>
      <c r="BK67" s="2"/>
      <c r="BL67" s="2"/>
      <c r="BM67" s="2"/>
      <c r="BN67" s="2"/>
      <c r="BO67" s="2"/>
    </row>
    <row r="68" spans="4:67" x14ac:dyDescent="0.3">
      <c r="D68" s="84" t="s">
        <v>64</v>
      </c>
      <c r="E68" s="68"/>
      <c r="F68" s="30" t="s">
        <v>23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85" t="e">
        <f t="shared" si="8"/>
        <v>#DIV/0!</v>
      </c>
      <c r="T68" s="86"/>
      <c r="U68" s="86"/>
      <c r="V68" s="86"/>
      <c r="W68" s="86"/>
      <c r="X68" s="86"/>
      <c r="Y68" s="67" t="e">
        <f t="shared" si="9"/>
        <v>#DIV/0!</v>
      </c>
      <c r="Z68" s="68"/>
      <c r="AA68" s="68"/>
      <c r="AB68" s="68"/>
      <c r="AC68" s="68"/>
      <c r="AD68" s="69"/>
      <c r="AE68" s="2"/>
      <c r="AF68" s="2"/>
      <c r="AG68" s="92"/>
      <c r="AH68" s="93"/>
      <c r="AI68" s="93"/>
      <c r="AJ68" s="93"/>
      <c r="AK68" s="93"/>
      <c r="AL68" s="93"/>
      <c r="AM68" s="93"/>
      <c r="AN68" s="93"/>
      <c r="AO68" s="93"/>
      <c r="AP68" s="93"/>
      <c r="AQ68" s="94"/>
      <c r="AR68" s="34"/>
      <c r="AS68" s="2"/>
      <c r="AT68" s="35"/>
      <c r="AU68" s="95"/>
      <c r="AV68" s="96"/>
      <c r="AW68" s="96"/>
      <c r="AX68" s="96"/>
      <c r="AY68" s="96"/>
      <c r="AZ68" s="96"/>
      <c r="BA68" s="96"/>
      <c r="BB68" s="97"/>
      <c r="BC68" s="36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4:67" x14ac:dyDescent="0.3">
      <c r="D69" s="84" t="s">
        <v>65</v>
      </c>
      <c r="E69" s="68"/>
      <c r="F69" s="30" t="s">
        <v>66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85" t="e">
        <f>-SUM(AX31*(BJ31-AC31),AX32*(BJ32-AC32),AX33*(BJ33-AC33),AX34*(BJ34-AC34),AX35*(BJ35-AC35),AX36*(BJ36-AC36))</f>
        <v>#DIV/0!</v>
      </c>
      <c r="T69" s="86"/>
      <c r="U69" s="86"/>
      <c r="V69" s="86"/>
      <c r="W69" s="86"/>
      <c r="X69" s="86"/>
      <c r="Y69" s="67" t="e">
        <f t="shared" si="9"/>
        <v>#DIV/0!</v>
      </c>
      <c r="Z69" s="68"/>
      <c r="AA69" s="68"/>
      <c r="AB69" s="68"/>
      <c r="AC69" s="68"/>
      <c r="AD69" s="69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34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4:67" x14ac:dyDescent="0.3">
      <c r="D70" s="84" t="s">
        <v>67</v>
      </c>
      <c r="E70" s="68"/>
      <c r="F70" s="30" t="s">
        <v>68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85" t="e">
        <f>Y75-Y74</f>
        <v>#DIV/0!</v>
      </c>
      <c r="T70" s="86"/>
      <c r="U70" s="86"/>
      <c r="V70" s="86"/>
      <c r="W70" s="86"/>
      <c r="X70" s="86"/>
      <c r="Y70" s="67" t="e">
        <f t="shared" si="9"/>
        <v>#DIV/0!</v>
      </c>
      <c r="Z70" s="68"/>
      <c r="AA70" s="68"/>
      <c r="AB70" s="68"/>
      <c r="AC70" s="68"/>
      <c r="AD70" s="69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37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4:67" x14ac:dyDescent="0.3">
      <c r="D71" s="63" t="s">
        <v>69</v>
      </c>
      <c r="E71" s="64"/>
      <c r="F71" s="7" t="s">
        <v>24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65" t="e">
        <f>SUM(S63:X70)</f>
        <v>#DIV/0!</v>
      </c>
      <c r="T71" s="66"/>
      <c r="U71" s="66"/>
      <c r="V71" s="66"/>
      <c r="W71" s="66"/>
      <c r="X71" s="66"/>
      <c r="Y71" s="67" t="e">
        <f>S71/$S$71</f>
        <v>#DIV/0!</v>
      </c>
      <c r="Z71" s="68"/>
      <c r="AA71" s="68"/>
      <c r="AB71" s="68"/>
      <c r="AC71" s="68"/>
      <c r="AD71" s="69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38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4:67" x14ac:dyDescent="0.3">
      <c r="D72" s="39" t="s">
        <v>70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2"/>
      <c r="AE72" s="2"/>
      <c r="AF72" s="2"/>
      <c r="AG72" s="70"/>
      <c r="AH72" s="71"/>
      <c r="AI72" s="71"/>
      <c r="AJ72" s="71"/>
      <c r="AK72" s="71"/>
      <c r="AL72" s="71"/>
      <c r="AM72" s="72"/>
      <c r="AN72" s="76" t="s">
        <v>71</v>
      </c>
      <c r="AO72" s="77"/>
      <c r="AP72" s="77"/>
      <c r="AQ72" s="77"/>
      <c r="AR72" s="77"/>
      <c r="AS72" s="78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4:67" x14ac:dyDescent="0.3">
      <c r="D73" s="43"/>
      <c r="E73" s="2"/>
      <c r="F73" s="2"/>
      <c r="G73" s="2"/>
      <c r="H73" s="2"/>
      <c r="I73" s="5"/>
      <c r="J73" s="82"/>
      <c r="K73" s="82"/>
      <c r="L73" s="82"/>
      <c r="M73" s="82"/>
      <c r="N73" s="7"/>
      <c r="O73" s="2"/>
      <c r="P73" s="2"/>
      <c r="Q73" s="2"/>
      <c r="R73" s="5"/>
      <c r="S73" s="83"/>
      <c r="T73" s="83"/>
      <c r="U73" s="83"/>
      <c r="V73" s="83"/>
      <c r="W73" s="7"/>
      <c r="X73" s="7"/>
      <c r="Y73" s="7"/>
      <c r="Z73" s="7"/>
      <c r="AA73" s="7"/>
      <c r="AB73" s="7"/>
      <c r="AC73" s="7"/>
      <c r="AD73" s="32"/>
      <c r="AE73" s="2"/>
      <c r="AF73" s="2"/>
      <c r="AG73" s="73"/>
      <c r="AH73" s="74"/>
      <c r="AI73" s="74"/>
      <c r="AJ73" s="74"/>
      <c r="AK73" s="74"/>
      <c r="AL73" s="74"/>
      <c r="AM73" s="75"/>
      <c r="AN73" s="79"/>
      <c r="AO73" s="80"/>
      <c r="AP73" s="80"/>
      <c r="AQ73" s="80"/>
      <c r="AR73" s="80"/>
      <c r="AS73" s="81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4:67" x14ac:dyDescent="0.3">
      <c r="D74" s="29" t="s">
        <v>72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45">
        <f>AA51</f>
        <v>0</v>
      </c>
      <c r="Z74" s="46"/>
      <c r="AA74" s="46"/>
      <c r="AB74" s="46"/>
      <c r="AC74" s="46"/>
      <c r="AD74" s="47"/>
      <c r="AE74" s="2"/>
      <c r="AF74" s="2"/>
      <c r="AG74" s="48" t="s">
        <v>73</v>
      </c>
      <c r="AH74" s="49"/>
      <c r="AI74" s="49"/>
      <c r="AJ74" s="49"/>
      <c r="AK74" s="49"/>
      <c r="AL74" s="49"/>
      <c r="AM74" s="50"/>
      <c r="AN74" s="51"/>
      <c r="AO74" s="52"/>
      <c r="AP74" s="52"/>
      <c r="AQ74" s="52"/>
      <c r="AR74" s="52"/>
      <c r="AS74" s="53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4:67" x14ac:dyDescent="0.3">
      <c r="D75" s="44" t="s">
        <v>74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54" t="e">
        <f>W37</f>
        <v>#DIV/0!</v>
      </c>
      <c r="Z75" s="55"/>
      <c r="AA75" s="55"/>
      <c r="AB75" s="55"/>
      <c r="AC75" s="55"/>
      <c r="AD75" s="56"/>
      <c r="AE75" s="2"/>
      <c r="AF75" s="2"/>
      <c r="AG75" s="57" t="s">
        <v>75</v>
      </c>
      <c r="AH75" s="58"/>
      <c r="AI75" s="58"/>
      <c r="AJ75" s="58"/>
      <c r="AK75" s="58"/>
      <c r="AL75" s="58"/>
      <c r="AM75" s="59"/>
      <c r="AN75" s="60"/>
      <c r="AO75" s="61"/>
      <c r="AP75" s="61"/>
      <c r="AQ75" s="61"/>
      <c r="AR75" s="61"/>
      <c r="AS75" s="6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</sheetData>
  <mergeCells count="270">
    <mergeCell ref="I13:L13"/>
    <mergeCell ref="U13:X13"/>
    <mergeCell ref="D15:J15"/>
    <mergeCell ref="K15:P15"/>
    <mergeCell ref="Q15:V15"/>
    <mergeCell ref="W15:AB15"/>
    <mergeCell ref="AC15:AH15"/>
    <mergeCell ref="AI15:AN15"/>
    <mergeCell ref="AO15:AT15"/>
    <mergeCell ref="AU15:AZ15"/>
    <mergeCell ref="D16:J16"/>
    <mergeCell ref="K16:P16"/>
    <mergeCell ref="Q16:V16"/>
    <mergeCell ref="W16:AB16"/>
    <mergeCell ref="AC16:AH16"/>
    <mergeCell ref="AI16:AN16"/>
    <mergeCell ref="AO16:AT16"/>
    <mergeCell ref="AU16:AZ16"/>
    <mergeCell ref="D17:J17"/>
    <mergeCell ref="K17:P17"/>
    <mergeCell ref="Q17:V17"/>
    <mergeCell ref="W17:AB17"/>
    <mergeCell ref="AC17:AH17"/>
    <mergeCell ref="AI17:AN17"/>
    <mergeCell ref="AO17:AT17"/>
    <mergeCell ref="AU17:AZ17"/>
    <mergeCell ref="AO18:AT18"/>
    <mergeCell ref="AU18:AZ18"/>
    <mergeCell ref="D19:J19"/>
    <mergeCell ref="K19:P19"/>
    <mergeCell ref="Q19:V19"/>
    <mergeCell ref="W19:AB19"/>
    <mergeCell ref="AC19:AH19"/>
    <mergeCell ref="AI19:AN19"/>
    <mergeCell ref="AO19:AT19"/>
    <mergeCell ref="AU19:AZ19"/>
    <mergeCell ref="D18:J18"/>
    <mergeCell ref="K18:P18"/>
    <mergeCell ref="Q18:V18"/>
    <mergeCell ref="W18:AB18"/>
    <mergeCell ref="AC18:AH18"/>
    <mergeCell ref="AI18:AN18"/>
    <mergeCell ref="AO20:AT20"/>
    <mergeCell ref="AU20:AZ20"/>
    <mergeCell ref="D21:J21"/>
    <mergeCell ref="K21:P21"/>
    <mergeCell ref="Q21:V21"/>
    <mergeCell ref="W21:AB21"/>
    <mergeCell ref="AC21:AH21"/>
    <mergeCell ref="AI21:AN21"/>
    <mergeCell ref="AO21:AT21"/>
    <mergeCell ref="AU21:AZ21"/>
    <mergeCell ref="D20:J20"/>
    <mergeCell ref="K20:P20"/>
    <mergeCell ref="Q20:V20"/>
    <mergeCell ref="W20:AB20"/>
    <mergeCell ref="AC20:AH20"/>
    <mergeCell ref="AI20:AN20"/>
    <mergeCell ref="AO22:AT22"/>
    <mergeCell ref="AU22:AZ22"/>
    <mergeCell ref="I28:L28"/>
    <mergeCell ref="U28:X28"/>
    <mergeCell ref="AP28:AS28"/>
    <mergeCell ref="BB28:BE28"/>
    <mergeCell ref="D22:J22"/>
    <mergeCell ref="K22:P22"/>
    <mergeCell ref="Q22:V22"/>
    <mergeCell ref="W22:AB22"/>
    <mergeCell ref="AC22:AH22"/>
    <mergeCell ref="AI22:AN22"/>
    <mergeCell ref="AR30:AW30"/>
    <mergeCell ref="AX30:BC30"/>
    <mergeCell ref="BD30:BI30"/>
    <mergeCell ref="BJ30:BO30"/>
    <mergeCell ref="D31:J31"/>
    <mergeCell ref="K31:P31"/>
    <mergeCell ref="Q31:V31"/>
    <mergeCell ref="W31:AB31"/>
    <mergeCell ref="AC31:AH31"/>
    <mergeCell ref="AK31:AQ31"/>
    <mergeCell ref="D30:J30"/>
    <mergeCell ref="K30:P30"/>
    <mergeCell ref="Q30:V30"/>
    <mergeCell ref="W30:AB30"/>
    <mergeCell ref="AC30:AH30"/>
    <mergeCell ref="AK30:AQ30"/>
    <mergeCell ref="AR31:AW31"/>
    <mergeCell ref="AX31:BC31"/>
    <mergeCell ref="BD31:BI31"/>
    <mergeCell ref="BJ31:BO31"/>
    <mergeCell ref="BJ32:BO32"/>
    <mergeCell ref="D33:J33"/>
    <mergeCell ref="K33:P33"/>
    <mergeCell ref="Q33:V33"/>
    <mergeCell ref="W33:AB33"/>
    <mergeCell ref="AC33:AH33"/>
    <mergeCell ref="AK33:AQ33"/>
    <mergeCell ref="AR33:AW33"/>
    <mergeCell ref="AX33:BC33"/>
    <mergeCell ref="BD33:BI33"/>
    <mergeCell ref="BJ33:BO33"/>
    <mergeCell ref="D32:J32"/>
    <mergeCell ref="K32:P32"/>
    <mergeCell ref="Q32:V32"/>
    <mergeCell ref="W32:AB32"/>
    <mergeCell ref="AC32:AH32"/>
    <mergeCell ref="AK32:AQ32"/>
    <mergeCell ref="AR32:AW32"/>
    <mergeCell ref="AX32:BC32"/>
    <mergeCell ref="BD32:BI32"/>
    <mergeCell ref="BJ34:BO34"/>
    <mergeCell ref="D35:J35"/>
    <mergeCell ref="K35:P35"/>
    <mergeCell ref="Q35:V35"/>
    <mergeCell ref="W35:AB35"/>
    <mergeCell ref="AC35:AH35"/>
    <mergeCell ref="AK35:AQ35"/>
    <mergeCell ref="AR35:AW35"/>
    <mergeCell ref="AX35:BC35"/>
    <mergeCell ref="BD35:BI35"/>
    <mergeCell ref="BJ35:BO35"/>
    <mergeCell ref="D34:J34"/>
    <mergeCell ref="K34:P34"/>
    <mergeCell ref="Q34:V34"/>
    <mergeCell ref="W34:AB34"/>
    <mergeCell ref="AC34:AH34"/>
    <mergeCell ref="AK34:AQ34"/>
    <mergeCell ref="AR34:AW34"/>
    <mergeCell ref="AX34:BC34"/>
    <mergeCell ref="BD34:BI34"/>
    <mergeCell ref="D36:J36"/>
    <mergeCell ref="K36:P36"/>
    <mergeCell ref="Q36:V36"/>
    <mergeCell ref="W36:AB36"/>
    <mergeCell ref="AC36:AH36"/>
    <mergeCell ref="AK36:AQ36"/>
    <mergeCell ref="BJ37:BO37"/>
    <mergeCell ref="D41:J42"/>
    <mergeCell ref="K41:P42"/>
    <mergeCell ref="AR36:AW36"/>
    <mergeCell ref="AX36:BC36"/>
    <mergeCell ref="BD36:BI36"/>
    <mergeCell ref="BJ36:BO36"/>
    <mergeCell ref="D37:J37"/>
    <mergeCell ref="K37:P37"/>
    <mergeCell ref="Q37:V37"/>
    <mergeCell ref="W37:AB37"/>
    <mergeCell ref="AC37:AH37"/>
    <mergeCell ref="AK37:AQ37"/>
    <mergeCell ref="D43:J43"/>
    <mergeCell ref="K43:P43"/>
    <mergeCell ref="D44:J44"/>
    <mergeCell ref="K44:P44"/>
    <mergeCell ref="D45:J45"/>
    <mergeCell ref="K45:P45"/>
    <mergeCell ref="AR37:AW37"/>
    <mergeCell ref="AX37:BC37"/>
    <mergeCell ref="BD37:BI37"/>
    <mergeCell ref="D49:N50"/>
    <mergeCell ref="O49:Z49"/>
    <mergeCell ref="AA49:AL49"/>
    <mergeCell ref="AM49:AX49"/>
    <mergeCell ref="O50:T50"/>
    <mergeCell ref="U50:Z50"/>
    <mergeCell ref="AA50:AF50"/>
    <mergeCell ref="AG50:AL50"/>
    <mergeCell ref="AM50:AR50"/>
    <mergeCell ref="AS50:AX50"/>
    <mergeCell ref="AS51:AX51"/>
    <mergeCell ref="D52:N52"/>
    <mergeCell ref="O52:T52"/>
    <mergeCell ref="U52:Z52"/>
    <mergeCell ref="AA52:AF52"/>
    <mergeCell ref="AG52:AL52"/>
    <mergeCell ref="AM52:AR52"/>
    <mergeCell ref="AS52:AX52"/>
    <mergeCell ref="D51:N51"/>
    <mergeCell ref="O51:T51"/>
    <mergeCell ref="U51:Z51"/>
    <mergeCell ref="AA51:AF51"/>
    <mergeCell ref="AG51:AL51"/>
    <mergeCell ref="AM51:AR51"/>
    <mergeCell ref="AS53:AX53"/>
    <mergeCell ref="D54:N54"/>
    <mergeCell ref="O54:T54"/>
    <mergeCell ref="U54:Z54"/>
    <mergeCell ref="AA54:AF54"/>
    <mergeCell ref="AG54:AL54"/>
    <mergeCell ref="AM54:AR54"/>
    <mergeCell ref="AS54:AX54"/>
    <mergeCell ref="D53:N53"/>
    <mergeCell ref="O53:T53"/>
    <mergeCell ref="U53:Z53"/>
    <mergeCell ref="AA53:AF53"/>
    <mergeCell ref="AG53:AL53"/>
    <mergeCell ref="AM53:AR53"/>
    <mergeCell ref="AS55:AX55"/>
    <mergeCell ref="D56:N56"/>
    <mergeCell ref="O56:T56"/>
    <mergeCell ref="U56:Z56"/>
    <mergeCell ref="AA56:AF56"/>
    <mergeCell ref="AG56:AL56"/>
    <mergeCell ref="AM56:AR56"/>
    <mergeCell ref="AS56:AX56"/>
    <mergeCell ref="D55:N55"/>
    <mergeCell ref="O55:T55"/>
    <mergeCell ref="U55:Z55"/>
    <mergeCell ref="AA55:AF55"/>
    <mergeCell ref="AG55:AL55"/>
    <mergeCell ref="AM55:AR55"/>
    <mergeCell ref="S60:X61"/>
    <mergeCell ref="Y60:AD61"/>
    <mergeCell ref="AG60:AL60"/>
    <mergeCell ref="AM60:AR60"/>
    <mergeCell ref="AS60:AW60"/>
    <mergeCell ref="AX60:BA60"/>
    <mergeCell ref="AG61:AL61"/>
    <mergeCell ref="AM61:AR61"/>
    <mergeCell ref="AS61:AW61"/>
    <mergeCell ref="AX61:BA61"/>
    <mergeCell ref="S62:AD62"/>
    <mergeCell ref="AG62:AL62"/>
    <mergeCell ref="AM62:AR62"/>
    <mergeCell ref="AS62:AW62"/>
    <mergeCell ref="AX62:BA62"/>
    <mergeCell ref="D63:E63"/>
    <mergeCell ref="S63:X63"/>
    <mergeCell ref="Y63:AD63"/>
    <mergeCell ref="AG63:AL63"/>
    <mergeCell ref="AM63:AR63"/>
    <mergeCell ref="D66:E66"/>
    <mergeCell ref="S66:X66"/>
    <mergeCell ref="Y66:AD66"/>
    <mergeCell ref="D67:E67"/>
    <mergeCell ref="S67:X67"/>
    <mergeCell ref="Y67:AD67"/>
    <mergeCell ref="AS63:AW63"/>
    <mergeCell ref="AX63:BA63"/>
    <mergeCell ref="D64:E64"/>
    <mergeCell ref="S64:X64"/>
    <mergeCell ref="Y64:AD64"/>
    <mergeCell ref="D65:E65"/>
    <mergeCell ref="S65:X65"/>
    <mergeCell ref="Y65:AD65"/>
    <mergeCell ref="D69:E69"/>
    <mergeCell ref="S69:X69"/>
    <mergeCell ref="Y69:AD69"/>
    <mergeCell ref="D70:E70"/>
    <mergeCell ref="S70:X70"/>
    <mergeCell ref="Y70:AD70"/>
    <mergeCell ref="AG67:AQ67"/>
    <mergeCell ref="AU67:BB67"/>
    <mergeCell ref="D68:E68"/>
    <mergeCell ref="S68:X68"/>
    <mergeCell ref="Y68:AD68"/>
    <mergeCell ref="AG68:AQ68"/>
    <mergeCell ref="AU68:BB68"/>
    <mergeCell ref="Y74:AD74"/>
    <mergeCell ref="AG74:AM74"/>
    <mergeCell ref="AN74:AS74"/>
    <mergeCell ref="Y75:AD75"/>
    <mergeCell ref="AG75:AM75"/>
    <mergeCell ref="AN75:AS75"/>
    <mergeCell ref="D71:E71"/>
    <mergeCell ref="S71:X71"/>
    <mergeCell ref="Y71:AD71"/>
    <mergeCell ref="AG72:AM73"/>
    <mergeCell ref="AN72:AS73"/>
    <mergeCell ref="J73:M73"/>
    <mergeCell ref="S73:V73"/>
  </mergeCells>
  <conditionalFormatting sqref="U56:Z56">
    <cfRule type="cellIs" dxfId="17" priority="18" stopIfTrue="1" operator="lessThan">
      <formula>0</formula>
    </cfRule>
  </conditionalFormatting>
  <conditionalFormatting sqref="BD37:BI37">
    <cfRule type="cellIs" dxfId="16" priority="14" stopIfTrue="1" operator="lessThan">
      <formula>$W$37</formula>
    </cfRule>
  </conditionalFormatting>
  <conditionalFormatting sqref="AC16:AH22">
    <cfRule type="cellIs" dxfId="15" priority="16" stopIfTrue="1" operator="lessThan">
      <formula>0</formula>
    </cfRule>
  </conditionalFormatting>
  <conditionalFormatting sqref="K43:P45">
    <cfRule type="expression" dxfId="14" priority="15" stopIfTrue="1">
      <formula>OR(SUM($K$43:$P$45) &lt; 0.998, SUM($K$43:$P$45) &gt; 1.002)</formula>
    </cfRule>
  </conditionalFormatting>
  <conditionalFormatting sqref="Q31:AB37 AX31:BI37 BJ37:BO37 AC37:AH37">
    <cfRule type="cellIs" dxfId="13" priority="17" stopIfTrue="1" operator="lessThan">
      <formula>0</formula>
    </cfRule>
  </conditionalFormatting>
  <conditionalFormatting sqref="W37">
    <cfRule type="cellIs" dxfId="12" priority="13" stopIfTrue="1" operator="greaterThan">
      <formula>$BD$37</formula>
    </cfRule>
  </conditionalFormatting>
  <conditionalFormatting sqref="W16:AB21">
    <cfRule type="cellIs" dxfId="11" priority="12" stopIfTrue="1" operator="greaterThan">
      <formula>Q16</formula>
    </cfRule>
  </conditionalFormatting>
  <conditionalFormatting sqref="Q16:V21">
    <cfRule type="cellIs" dxfId="10" priority="11" stopIfTrue="1" operator="lessThan">
      <formula>W16</formula>
    </cfRule>
  </conditionalFormatting>
  <conditionalFormatting sqref="AN74:AS74">
    <cfRule type="cellIs" dxfId="9" priority="10" stopIfTrue="1" operator="greaterThan">
      <formula>$AN$75</formula>
    </cfRule>
  </conditionalFormatting>
  <conditionalFormatting sqref="AN75:AS75">
    <cfRule type="cellIs" dxfId="8" priority="9" stopIfTrue="1" operator="lessThan">
      <formula>$AN$74</formula>
    </cfRule>
  </conditionalFormatting>
  <conditionalFormatting sqref="AM62:AS62 AX62:BA62">
    <cfRule type="expression" dxfId="7" priority="8" stopIfTrue="1">
      <formula>$BC$62</formula>
    </cfRule>
  </conditionalFormatting>
  <conditionalFormatting sqref="AM63:AS63 AX63:BA63">
    <cfRule type="expression" dxfId="6" priority="7" stopIfTrue="1">
      <formula>$BC$63</formula>
    </cfRule>
  </conditionalFormatting>
  <conditionalFormatting sqref="AS61">
    <cfRule type="expression" dxfId="5" priority="6" stopIfTrue="1">
      <formula>$BE$61</formula>
    </cfRule>
  </conditionalFormatting>
  <conditionalFormatting sqref="AX61:BA61">
    <cfRule type="expression" dxfId="4" priority="5" stopIfTrue="1">
      <formula>$BF$61</formula>
    </cfRule>
  </conditionalFormatting>
  <conditionalFormatting sqref="AS62">
    <cfRule type="expression" dxfId="3" priority="4" stopIfTrue="1">
      <formula>$BE$62</formula>
    </cfRule>
  </conditionalFormatting>
  <conditionalFormatting sqref="AX62:BA62">
    <cfRule type="expression" dxfId="2" priority="3" stopIfTrue="1">
      <formula>$BF$62</formula>
    </cfRule>
  </conditionalFormatting>
  <conditionalFormatting sqref="AS63">
    <cfRule type="expression" dxfId="1" priority="2" stopIfTrue="1">
      <formula>$BE$63</formula>
    </cfRule>
  </conditionalFormatting>
  <conditionalFormatting sqref="AX63:BA63">
    <cfRule type="expression" dxfId="0" priority="1" stopIfTrue="1">
      <formula>$BF$63</formula>
    </cfRule>
  </conditionalFormatting>
  <dataValidations count="31">
    <dataValidation type="decimal" allowBlank="1" showInputMessage="1" showErrorMessage="1" promptTitle="Data Validation" prompt="Data must be in currency format." sqref="O53" xr:uid="{D0C6E4F8-A608-4660-BFB0-C8B131C177A9}">
      <formula1>-9999999999.99</formula1>
      <formula2>9999999999.99</formula2>
    </dataValidation>
    <dataValidation type="decimal" allowBlank="1" showInputMessage="1" showErrorMessage="1" promptTitle="Data Validation" prompt="Value must be greater than or equal to 0%._x000a__x000a_Percentage values must include a percent sign (%). Values entered without a percent sign will be converted to a Percentage value." sqref="AU68:BB68" xr:uid="{F07CB9DE-DAF6-4839-95DD-AC3F47234B60}">
      <formula1>0</formula1>
      <formula2>9999999999.99</formula2>
    </dataValidation>
    <dataValidation type="decimal" allowBlank="1" showInputMessage="1" showErrorMessage="1" promptTitle="Data Validation" prompt="Total Impact Factors must sum up to be between 99.8% and 100.2%_x000a__x000a_Impact percentage values must include a percent sign (%). Values entered without a percent sign will be converted to a Percentage value." sqref="K43:P43" xr:uid="{10B1F565-282E-41EB-8C1F-C3CDE6D4AD46}">
      <formula1>-9999999999.99</formula1>
      <formula2>9999999999.99</formula2>
    </dataValidation>
    <dataValidation type="decimal" allowBlank="1" showInputMessage="1" showErrorMessage="1" promptTitle="Data Validation" prompt="Cost Sharing must be a decimal value greater than or equal to zero and less than or equal to one." sqref="AC31:AH36 BJ31:BO36" xr:uid="{0643FB98-6F11-4B46-921D-E71B1E7E9493}">
      <formula1>0</formula1>
      <formula2>1</formula2>
    </dataValidation>
    <dataValidation type="decimal" allowBlank="1" showInputMessage="1" showErrorMessage="1" promptTitle="Data Validation" prompt="Total Impact Factors must sum up to be between 99.8% and 100.2%_x000a__x000a_Impact percentage values must include a percent sign (%). Values entered without a percent sign will be converted to a Percentage value._x000a__x000a_" sqref="K44:P45" xr:uid="{061D359F-E5C5-4EEC-B3EF-E32898AF70D3}">
      <formula1>-9999999999.99</formula1>
      <formula2>9999999999.99</formula2>
    </dataValidation>
    <dataValidation type="custom" allowBlank="1" showInputMessage="1" showErrorMessage="1" promptTitle="Data Validation" prompt="Percentage values must include a percent sign (%). Values entered without a percent sign will be converted to a Percentage value." sqref="AS62:AW63" xr:uid="{15BE0DA9-975E-479D-A451-404C865EA01A}">
      <formula1>OR(IF(EXACT(AM62,"Y"),IF(AS62=0,TRUE,FALSE),FALSE),IF(EXACT(AM62,"N"),IF(AS62&gt;=0,TRUE,FALSE),FALSE))</formula1>
    </dataValidation>
    <dataValidation type="decimal" allowBlank="1" showInputMessage="1" showErrorMessage="1" promptTitle="Data Validation" prompt="Data must be in currency format." sqref="AA53:AF53" xr:uid="{561C9CEE-F11B-415B-B029-9CBA62B99A39}">
      <formula1>-9999999999</formula1>
      <formula2>9999999999</formula2>
    </dataValidation>
    <dataValidation type="decimal" allowBlank="1" showInputMessage="1" showErrorMessage="1" promptTitle="Data Validation" prompt="Data must be a currency value greater than or equal to zero." sqref="AA51:AF52 O52:T52" xr:uid="{E1506C67-1DB4-4D61-B8CF-A9B812C55EDA}">
      <formula1>0</formula1>
      <formula2>9999999999.99</formula2>
    </dataValidation>
    <dataValidation type="decimal" allowBlank="1" showInputMessage="1" showErrorMessage="1" promptTitle="Data Validation" prompt="Overall Medical Trend must be input in a &quot;1.XXXX&quot; format_x000a__x000a_Excel allows precision for up to 15 digits." sqref="K31:P36 AR31:AW31" xr:uid="{FCD8FA1C-2051-46A2-BBFA-F33D6657CE27}">
      <formula1>-99999999999.99</formula1>
      <formula2>9999999999.99</formula2>
    </dataValidation>
    <dataValidation type="custom" allowBlank="1" showInputMessage="1" showErrorMessage="1" promptTitle="Data Validation" prompt="Percentage values must include a percent sign (%). Values entered without a percent sign will be converted to a Percentage value." sqref="AX61:BA63" xr:uid="{1A8046AB-509D-4A43-A8D8-E1FA317DE72F}">
      <formula1>OR(IF(EXACT(AM61,"Y"),IF(AX61=0,TRUE,FALSE),FALSE),IF(EXACT(AM61,"N"),IF(AX61&gt;=0,TRUE,FALSE),FALSE))</formula1>
    </dataValidation>
    <dataValidation type="decimal" allowBlank="1" showInputMessage="1" showErrorMessage="1" promptTitle="Data Validation" prompt="Overall Medical Trend must be input in a &quot;1.XXXX&quot; format._x000a__x000a_Excel allows precision for up to 15 digits." sqref="AR32:AW36" xr:uid="{585FF94C-2126-4CCC-9042-5DE57189B1AC}">
      <formula1>-99999999999.99</formula1>
      <formula2>9999999999.99</formula2>
    </dataValidation>
    <dataValidation type="decimal" allowBlank="1" showInputMessage="1" showErrorMessage="1" promptTitle="Data Validation" prompt="Total Allowed value must be greater than or equal to zero. It also must be greater than or equal to its associated Net Claims value given a certain Service Category." sqref="Q17:V21" xr:uid="{C6A9A9DC-1A30-4E8A-9802-530FCB7CEE63}">
      <formula1>0</formula1>
      <formula2>9999999999.99</formula2>
    </dataValidation>
    <dataValidation type="decimal" allowBlank="1" showInputMessage="1" showErrorMessage="1" promptTitle="Data Validation" prompt="Net Claims value must be greater than or equal to zero. It also must be less than or equal to its associated Total Allowed value given a certain Service Category." sqref="W16:AB21 Q16:V16" xr:uid="{5F7CCED0-741D-4A62-9D52-C90CE6697AEA}">
      <formula1>0</formula1>
      <formula2>9999999999.99</formula2>
    </dataValidation>
    <dataValidation type="custom" allowBlank="1" showInputMessage="1" showErrorMessage="1" promptTitle="Data Validation" prompt="Percentage values must include a percent sign (%). Values entered without a percent sign will be converted to a Percentage value." sqref="AS61:AW61" xr:uid="{B3E63E3B-C7D6-4383-8E8F-4BC55BC8F606}">
      <formula1>OR(IF(EXACT(AM61,"Y"),IF(AS61=0,TRUE,FALSE),FALSE),IF(EXACT(AM61,"N"),IF(AND(AS61&gt;=0,NOT(ISTEXT(AS61))),TRUE,FALSE),FALSE))</formula1>
    </dataValidation>
    <dataValidation type="decimal" operator="greaterThanOrEqual" showInputMessage="1" showErrorMessage="1" promptTitle="Data Validation" prompt="The Total Allowed value must be greater than or equal to the Net Claims value in the cell to the right." sqref="Q22:V22" xr:uid="{D67D8D7F-0D8B-4B1A-A794-CDA794097732}">
      <formula1>0</formula1>
    </dataValidation>
    <dataValidation allowBlank="1" showInputMessage="1" showErrorMessage="1" promptTitle="Data Validation" prompt="Cost Sharing value must be greater than or equal to zero. This means the Total Allowed value must be greater than or equal to the Net Claims value." sqref="AC16:AH22" xr:uid="{E0293B05-7C3E-4EED-8368-7332D7E01F4E}"/>
    <dataValidation type="whole" operator="greaterThanOrEqual" allowBlank="1" showInputMessage="1" showErrorMessage="1" errorTitle="Error Message" error="Please enter a valid year." promptTitle="Data Validation " prompt="Input a Calendar Year. The preceding years will automatically generate in the cells below." sqref="AG61:AL61" xr:uid="{AE575D0D-7EBA-4961-8EC0-3FC0456FD780}">
      <formula1>1900</formula1>
    </dataValidation>
    <dataValidation operator="greaterThanOrEqual" allowBlank="1" showInputMessage="1" showErrorMessage="1" sqref="AG62:AL63" xr:uid="{183D1DAA-2815-40CB-AF6C-7EAAE3A7BB67}"/>
    <dataValidation allowBlank="1" showInputMessage="1" showErrorMessage="1" promptTitle="Data Validation" prompt="B2 Net Claims must be greater than or equal to B1 Net Claims" sqref="W37:AB37 BD37:BI37" xr:uid="{3936FE2E-1900-4C32-8F11-E23118DB98E9}"/>
    <dataValidation allowBlank="1" showInputMessage="1" showErrorMessage="1" promptTitle="Data Validation" prompt="Must be a positive value." sqref="U56:Z56" xr:uid="{F142C5C6-CC22-4189-94F3-B153E9D607D8}"/>
    <dataValidation type="whole" allowBlank="1" showInputMessage="1" showErrorMessage="1" promptTitle="Data Validation" prompt="Member Months must be an integer greater than or equal to one." sqref="K16:K22 L19:P22 L16:P16" xr:uid="{D884306E-15FC-4051-B5CF-8C0BAEF1EA84}">
      <formula1>1</formula1>
      <formula2>9999999999</formula2>
    </dataValidation>
    <dataValidation type="custom" operator="greaterThan" allowBlank="1" showInputMessage="1" showErrorMessage="1" errorTitle="Error Message" error="Please enter a valid date." promptTitle="Date Format" prompt="Section A's End Date must be after it's Start Date_x000a__x000a_Must be in &quot;MM/DD/YYYY&quot; format" sqref="U13:X13" xr:uid="{C819A891-5654-4B42-90C0-602E01E58DF2}">
      <formula1>BC14</formula1>
    </dataValidation>
    <dataValidation type="decimal" allowBlank="1" showInputMessage="1" showErrorMessage="1" promptTitle="Data Validation" prompt="Maximum % Increase must be greater than or equal to the Minimum % Increase._x000a__x000a_Percentage values must include a percent sign (%). Values entered without a percent sign will be converted to a Percentage value." sqref="AN75:AS75" xr:uid="{977B5AD9-CC90-4056-AA43-72F00931140C}">
      <formula1>0</formula1>
      <formula2>9999999999.99</formula2>
    </dataValidation>
    <dataValidation type="decimal" allowBlank="1" showInputMessage="1" showErrorMessage="1" promptTitle="Data Validation" prompt="Minimum % Increase must be greater than or equal to zero and less than or equal to the Maximum % Increase._x000a__x000a_Percentage values must include a percent sign (%). Values entered without a percent sign will be converted to a Percentage value." sqref="AN74:AS74" xr:uid="{85633808-206C-493A-8596-655E0E92C7D3}">
      <formula1>0</formula1>
      <formula2>9999999999.99</formula2>
    </dataValidation>
    <dataValidation type="list" allowBlank="1" showInputMessage="1" showErrorMessage="1" promptTitle="Data Validation" prompt="Select &quot;Y&quot; or &quot;N&quot; from the drop down box. _x000a__x000a_If New Form equals &quot;N&quot;, Requested/Implemented values for that year must be percentage values greater than or equal to 0%_x000a__x000a_If New Form equals &quot;Y&quot;, Requested/Implemented values for that year must equal &quot;0%&quot;_x000a_" sqref="AM61:AR63" xr:uid="{BC49843A-195D-4570-8F4F-294A58C52DCE}">
      <formula1>"Y, N"</formula1>
    </dataValidation>
    <dataValidation type="whole" allowBlank="1" showInputMessage="1" showErrorMessage="1" errorTitle="Data Error" error="Must be an integer value greater than or equal to one." promptTitle="Data Validation" prompt="Must be an integer value greater than or equal to one." sqref="AG68:AQ68" xr:uid="{CB5DE5C0-314F-4AFD-8978-7E37BBA2D3E5}">
      <formula1>1</formula1>
      <formula2>9999999999</formula2>
    </dataValidation>
    <dataValidation type="custom" allowBlank="1" showInputMessage="1" showErrorMessage="1" errorTitle="Error Message" error="Please enter a valid date." promptTitle="Date Format" prompt="Must be in &quot;MM/DD/YYYY&quot; format_x000a__x000a_B2's End Period must be between 364 and 366 days after its Start Period_x000a__x000a_" sqref="BB28:BE28" xr:uid="{BFB07EA0-70DA-4855-BE75-20F8BD55F171}">
      <formula1>BC20</formula1>
    </dataValidation>
    <dataValidation type="custom" operator="lessThan" allowBlank="1" showInputMessage="1" showErrorMessage="1" errorTitle="Data Validation Error" error="Please enter a valid date." promptTitle="Date Format" prompt="Must be in &quot;MM/DD/YYYY&quot; format" sqref="I13:L13" xr:uid="{A32FF96A-6815-4351-901E-0385BA29028F}">
      <formula1>BB14</formula1>
    </dataValidation>
    <dataValidation type="custom" operator="greaterThanOrEqual" showInputMessage="1" showErrorMessage="1" errorTitle="Error Message" error="Please enter a valid date." promptTitle="Date Format" prompt="Must be in &quot;MM/DD/YYYY&quot; format_x000a__x000a_The date must be after the date range for Section A and B1_x000a__x000a_The start date for B2 must be on or after 09/01/2011_x000a__x000a__x000a_" sqref="AP28:AS28" xr:uid="{0ECF9CFE-94BF-402C-B3AD-4B85643F4D6F}">
      <formula1>BB20</formula1>
    </dataValidation>
    <dataValidation type="custom" operator="greaterThanOrEqual" allowBlank="1" showInputMessage="1" showErrorMessage="1" errorTitle="Error Message" error="Please enter a valid date. " promptTitle="Date Format" prompt="Must be in &quot;MM/DD/YYYY&quot; format_x000a__x000a_B1's End Period must be after the established date range in Section A_x000a__x000a_B1's End Period must between 364 and 366 days after its Start Period _x000a_" sqref="U28:X28" xr:uid="{CFFD27B6-298C-455B-92E8-19B2C0454562}">
      <formula1>BC17</formula1>
    </dataValidation>
    <dataValidation type="custom" operator="greaterThan" allowBlank="1" showInputMessage="1" showErrorMessage="1" errorTitle="Error Message" error="Please enter a valid date." promptTitle="Date Format" prompt="Must be in &quot;MM/DD/YYYY&quot; format" sqref="I28:L28" xr:uid="{72CB9BF1-4694-4B7A-B1A0-B0E92F7D40A8}">
      <formula1>BB17</formula1>
    </dataValidation>
  </dataValidations>
  <pageMargins left="0.2" right="0.2" top="0.25" bottom="0.2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51574B3ED724A80AAAD39A6B6E416" ma:contentTypeVersion="3" ma:contentTypeDescription="Create a new document." ma:contentTypeScope="" ma:versionID="b35820b72420da85867b576037af90ae">
  <xsd:schema xmlns:xsd="http://www.w3.org/2001/XMLSchema" xmlns:xs="http://www.w3.org/2001/XMLSchema" xmlns:p="http://schemas.microsoft.com/office/2006/metadata/properties" xmlns:ns1="http://schemas.microsoft.com/sharepoint/v3" xmlns:ns3="7184e930-2734-400f-97b8-dcfe5ea59d48" targetNamespace="http://schemas.microsoft.com/office/2006/metadata/properties" ma:root="true" ma:fieldsID="2f2d981d49ff99aef26b93e2d11097b4" ns1:_="" ns3:_="">
    <xsd:import namespace="http://schemas.microsoft.com/sharepoint/v3"/>
    <xsd:import namespace="7184e930-2734-400f-97b8-dcfe5ea59d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4e930-2734-400f-97b8-dcfe5ea59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A96C0-BCCD-45B6-B38D-7692CC0BF69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973CA1-2906-4CA3-8392-5B62391E3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1C5FB-0ED2-45C7-829C-AB35346CD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Sanders-Jones, Cherri</dc:creator>
  <cp:lastModifiedBy>Yanick, Dave</cp:lastModifiedBy>
  <cp:lastPrinted>2018-10-01T18:42:15Z</cp:lastPrinted>
  <dcterms:created xsi:type="dcterms:W3CDTF">2018-10-01T17:47:22Z</dcterms:created>
  <dcterms:modified xsi:type="dcterms:W3CDTF">2023-11-01T19:12:39Z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0x0101002B351574B3ED724A80AAAD39A6B6E416</vt:lpwstr>
  </property>
  <property fmtid="{D5CDD505-2E9C-101B-9397-08002B2CF9AE}" pid="3" name="Order">
    <vt:r8>20900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