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369A6133-2D09-4C88-B4DA-34D2CC3D4C90}" xr6:coauthVersionLast="47" xr6:coauthVersionMax="47" xr10:uidLastSave="{00000000-0000-0000-0000-000000000000}"/>
  <bookViews>
    <workbookView xWindow="-27240" yWindow="1560" windowWidth="21600" windowHeight="11295" tabRatio="648" xr2:uid="{00000000-000D-0000-FFFF-FFFF00000000}"/>
  </bookViews>
  <sheets>
    <sheet name="2024-25 Revenues by Source" sheetId="47" r:id="rId1"/>
    <sheet name="2024-25 Rev per ADM" sheetId="49" r:id="rId2"/>
    <sheet name="2024-25 Taxes Coll &amp; Eq Mills" sheetId="46" r:id="rId3"/>
  </sheets>
  <definedNames>
    <definedName name="tblRevDescrip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50" i="47" l="1"/>
  <c r="L750" i="47"/>
  <c r="J750" i="47"/>
  <c r="F750" i="47"/>
  <c r="G750" i="47"/>
  <c r="H750" i="47"/>
  <c r="E750" i="47"/>
  <c r="D503" i="49"/>
  <c r="N501" i="49"/>
  <c r="L501" i="49"/>
  <c r="J501" i="49"/>
  <c r="H501" i="49"/>
  <c r="F501" i="49"/>
  <c r="N500" i="49"/>
  <c r="L500" i="49"/>
  <c r="J500" i="49"/>
  <c r="H500" i="49"/>
  <c r="F500" i="49"/>
  <c r="N499" i="49"/>
  <c r="L499" i="49"/>
  <c r="J499" i="49"/>
  <c r="H499" i="49"/>
  <c r="F499" i="49"/>
  <c r="N498" i="49"/>
  <c r="L498" i="49"/>
  <c r="J498" i="49"/>
  <c r="H498" i="49"/>
  <c r="F498" i="49"/>
  <c r="N497" i="49"/>
  <c r="L497" i="49"/>
  <c r="J497" i="49"/>
  <c r="H497" i="49"/>
  <c r="F497" i="49"/>
  <c r="N496" i="49"/>
  <c r="L496" i="49"/>
  <c r="J496" i="49"/>
  <c r="H496" i="49"/>
  <c r="F496" i="49"/>
  <c r="N495" i="49"/>
  <c r="L495" i="49"/>
  <c r="J495" i="49"/>
  <c r="H495" i="49"/>
  <c r="F495" i="49"/>
  <c r="N494" i="49"/>
  <c r="L494" i="49"/>
  <c r="J494" i="49"/>
  <c r="H494" i="49"/>
  <c r="F494" i="49"/>
  <c r="N493" i="49"/>
  <c r="L493" i="49"/>
  <c r="J493" i="49"/>
  <c r="H493" i="49"/>
  <c r="F493" i="49"/>
  <c r="N492" i="49"/>
  <c r="L492" i="49"/>
  <c r="J492" i="49"/>
  <c r="H492" i="49"/>
  <c r="F492" i="49"/>
  <c r="N491" i="49"/>
  <c r="L491" i="49"/>
  <c r="J491" i="49"/>
  <c r="H491" i="49"/>
  <c r="F491" i="49"/>
  <c r="N490" i="49"/>
  <c r="L490" i="49"/>
  <c r="J490" i="49"/>
  <c r="H490" i="49"/>
  <c r="F490" i="49"/>
  <c r="N489" i="49"/>
  <c r="L489" i="49"/>
  <c r="J489" i="49"/>
  <c r="H489" i="49"/>
  <c r="F489" i="49"/>
  <c r="N488" i="49"/>
  <c r="L488" i="49"/>
  <c r="J488" i="49"/>
  <c r="H488" i="49"/>
  <c r="F488" i="49"/>
  <c r="N487" i="49"/>
  <c r="L487" i="49"/>
  <c r="J487" i="49"/>
  <c r="H487" i="49"/>
  <c r="F487" i="49"/>
  <c r="N486" i="49"/>
  <c r="L486" i="49"/>
  <c r="J486" i="49"/>
  <c r="H486" i="49"/>
  <c r="F486" i="49"/>
  <c r="N485" i="49"/>
  <c r="L485" i="49"/>
  <c r="J485" i="49"/>
  <c r="H485" i="49"/>
  <c r="F485" i="49"/>
  <c r="N484" i="49"/>
  <c r="L484" i="49"/>
  <c r="J484" i="49"/>
  <c r="H484" i="49"/>
  <c r="F484" i="49"/>
  <c r="N483" i="49"/>
  <c r="L483" i="49"/>
  <c r="J483" i="49"/>
  <c r="H483" i="49"/>
  <c r="F483" i="49"/>
  <c r="N482" i="49"/>
  <c r="L482" i="49"/>
  <c r="J482" i="49"/>
  <c r="H482" i="49"/>
  <c r="F482" i="49"/>
  <c r="N481" i="49"/>
  <c r="L481" i="49"/>
  <c r="J481" i="49"/>
  <c r="H481" i="49"/>
  <c r="F481" i="49"/>
  <c r="N480" i="49"/>
  <c r="L480" i="49"/>
  <c r="J480" i="49"/>
  <c r="H480" i="49"/>
  <c r="F480" i="49"/>
  <c r="N479" i="49"/>
  <c r="L479" i="49"/>
  <c r="J479" i="49"/>
  <c r="H479" i="49"/>
  <c r="F479" i="49"/>
  <c r="N478" i="49"/>
  <c r="L478" i="49"/>
  <c r="J478" i="49"/>
  <c r="H478" i="49"/>
  <c r="F478" i="49"/>
  <c r="N477" i="49"/>
  <c r="L477" i="49"/>
  <c r="J477" i="49"/>
  <c r="H477" i="49"/>
  <c r="F477" i="49"/>
  <c r="N476" i="49"/>
  <c r="L476" i="49"/>
  <c r="J476" i="49"/>
  <c r="H476" i="49"/>
  <c r="F476" i="49"/>
  <c r="N475" i="49"/>
  <c r="L475" i="49"/>
  <c r="J475" i="49"/>
  <c r="H475" i="49"/>
  <c r="F475" i="49"/>
  <c r="N473" i="49"/>
  <c r="L473" i="49"/>
  <c r="J473" i="49"/>
  <c r="H473" i="49"/>
  <c r="F473" i="49"/>
  <c r="N472" i="49"/>
  <c r="L472" i="49"/>
  <c r="J472" i="49"/>
  <c r="H472" i="49"/>
  <c r="F472" i="49"/>
  <c r="N471" i="49"/>
  <c r="L471" i="49"/>
  <c r="J471" i="49"/>
  <c r="H471" i="49"/>
  <c r="F471" i="49"/>
  <c r="N470" i="49"/>
  <c r="L470" i="49"/>
  <c r="J470" i="49"/>
  <c r="H470" i="49"/>
  <c r="F470" i="49"/>
  <c r="N469" i="49"/>
  <c r="L469" i="49"/>
  <c r="J469" i="49"/>
  <c r="H469" i="49"/>
  <c r="F469" i="49"/>
  <c r="N468" i="49"/>
  <c r="L468" i="49"/>
  <c r="J468" i="49"/>
  <c r="H468" i="49"/>
  <c r="F468" i="49"/>
  <c r="N467" i="49"/>
  <c r="L467" i="49"/>
  <c r="J467" i="49"/>
  <c r="H467" i="49"/>
  <c r="F467" i="49"/>
  <c r="N466" i="49"/>
  <c r="L466" i="49"/>
  <c r="J466" i="49"/>
  <c r="H466" i="49"/>
  <c r="F466" i="49"/>
  <c r="N465" i="49"/>
  <c r="L465" i="49"/>
  <c r="J465" i="49"/>
  <c r="H465" i="49"/>
  <c r="F465" i="49"/>
  <c r="N464" i="49"/>
  <c r="L464" i="49"/>
  <c r="J464" i="49"/>
  <c r="H464" i="49"/>
  <c r="F464" i="49"/>
  <c r="N463" i="49"/>
  <c r="L463" i="49"/>
  <c r="J463" i="49"/>
  <c r="H463" i="49"/>
  <c r="F463" i="49"/>
  <c r="N462" i="49"/>
  <c r="L462" i="49"/>
  <c r="J462" i="49"/>
  <c r="H462" i="49"/>
  <c r="F462" i="49"/>
  <c r="N461" i="49"/>
  <c r="L461" i="49"/>
  <c r="J461" i="49"/>
  <c r="H461" i="49"/>
  <c r="F461" i="49"/>
  <c r="N460" i="49"/>
  <c r="L460" i="49"/>
  <c r="J460" i="49"/>
  <c r="H460" i="49"/>
  <c r="F460" i="49"/>
  <c r="N459" i="49"/>
  <c r="L459" i="49"/>
  <c r="J459" i="49"/>
  <c r="H459" i="49"/>
  <c r="F459" i="49"/>
  <c r="N458" i="49"/>
  <c r="L458" i="49"/>
  <c r="J458" i="49"/>
  <c r="H458" i="49"/>
  <c r="F458" i="49"/>
  <c r="N457" i="49"/>
  <c r="L457" i="49"/>
  <c r="J457" i="49"/>
  <c r="H457" i="49"/>
  <c r="F457" i="49"/>
  <c r="N456" i="49"/>
  <c r="L456" i="49"/>
  <c r="J456" i="49"/>
  <c r="H456" i="49"/>
  <c r="F456" i="49"/>
  <c r="N455" i="49"/>
  <c r="L455" i="49"/>
  <c r="J455" i="49"/>
  <c r="H455" i="49"/>
  <c r="F455" i="49"/>
  <c r="N454" i="49"/>
  <c r="L454" i="49"/>
  <c r="J454" i="49"/>
  <c r="H454" i="49"/>
  <c r="F454" i="49"/>
  <c r="N453" i="49"/>
  <c r="L453" i="49"/>
  <c r="J453" i="49"/>
  <c r="H453" i="49"/>
  <c r="F453" i="49"/>
  <c r="N452" i="49"/>
  <c r="L452" i="49"/>
  <c r="J452" i="49"/>
  <c r="H452" i="49"/>
  <c r="F452" i="49"/>
  <c r="N451" i="49"/>
  <c r="L451" i="49"/>
  <c r="J451" i="49"/>
  <c r="H451" i="49"/>
  <c r="F451" i="49"/>
  <c r="N450" i="49"/>
  <c r="L450" i="49"/>
  <c r="J450" i="49"/>
  <c r="H450" i="49"/>
  <c r="F450" i="49"/>
  <c r="N449" i="49"/>
  <c r="L449" i="49"/>
  <c r="J449" i="49"/>
  <c r="H449" i="49"/>
  <c r="F449" i="49"/>
  <c r="N448" i="49"/>
  <c r="L448" i="49"/>
  <c r="J448" i="49"/>
  <c r="H448" i="49"/>
  <c r="F448" i="49"/>
  <c r="N447" i="49"/>
  <c r="L447" i="49"/>
  <c r="J447" i="49"/>
  <c r="H447" i="49"/>
  <c r="F447" i="49"/>
  <c r="N446" i="49"/>
  <c r="L446" i="49"/>
  <c r="J446" i="49"/>
  <c r="H446" i="49"/>
  <c r="F446" i="49"/>
  <c r="N445" i="49"/>
  <c r="L445" i="49"/>
  <c r="J445" i="49"/>
  <c r="H445" i="49"/>
  <c r="F445" i="49"/>
  <c r="N444" i="49"/>
  <c r="L444" i="49"/>
  <c r="J444" i="49"/>
  <c r="H444" i="49"/>
  <c r="F444" i="49"/>
  <c r="N443" i="49"/>
  <c r="L443" i="49"/>
  <c r="J443" i="49"/>
  <c r="H443" i="49"/>
  <c r="F443" i="49"/>
  <c r="N442" i="49"/>
  <c r="L442" i="49"/>
  <c r="J442" i="49"/>
  <c r="H442" i="49"/>
  <c r="F442" i="49"/>
  <c r="N441" i="49"/>
  <c r="L441" i="49"/>
  <c r="J441" i="49"/>
  <c r="H441" i="49"/>
  <c r="F441" i="49"/>
  <c r="N440" i="49"/>
  <c r="L440" i="49"/>
  <c r="J440" i="49"/>
  <c r="H440" i="49"/>
  <c r="F440" i="49"/>
  <c r="N439" i="49"/>
  <c r="L439" i="49"/>
  <c r="J439" i="49"/>
  <c r="H439" i="49"/>
  <c r="F439" i="49"/>
  <c r="N438" i="49"/>
  <c r="L438" i="49"/>
  <c r="J438" i="49"/>
  <c r="H438" i="49"/>
  <c r="F438" i="49"/>
  <c r="N437" i="49"/>
  <c r="L437" i="49"/>
  <c r="J437" i="49"/>
  <c r="H437" i="49"/>
  <c r="F437" i="49"/>
  <c r="N436" i="49"/>
  <c r="L436" i="49"/>
  <c r="J436" i="49"/>
  <c r="H436" i="49"/>
  <c r="F436" i="49"/>
  <c r="N435" i="49"/>
  <c r="L435" i="49"/>
  <c r="J435" i="49"/>
  <c r="H435" i="49"/>
  <c r="F435" i="49"/>
  <c r="N434" i="49"/>
  <c r="L434" i="49"/>
  <c r="J434" i="49"/>
  <c r="H434" i="49"/>
  <c r="F434" i="49"/>
  <c r="N433" i="49"/>
  <c r="L433" i="49"/>
  <c r="J433" i="49"/>
  <c r="H433" i="49"/>
  <c r="F433" i="49"/>
  <c r="N432" i="49"/>
  <c r="L432" i="49"/>
  <c r="J432" i="49"/>
  <c r="H432" i="49"/>
  <c r="F432" i="49"/>
  <c r="N431" i="49"/>
  <c r="L431" i="49"/>
  <c r="J431" i="49"/>
  <c r="H431" i="49"/>
  <c r="F431" i="49"/>
  <c r="N430" i="49"/>
  <c r="L430" i="49"/>
  <c r="J430" i="49"/>
  <c r="H430" i="49"/>
  <c r="F430" i="49"/>
  <c r="N429" i="49"/>
  <c r="L429" i="49"/>
  <c r="J429" i="49"/>
  <c r="H429" i="49"/>
  <c r="F429" i="49"/>
  <c r="N428" i="49"/>
  <c r="L428" i="49"/>
  <c r="J428" i="49"/>
  <c r="H428" i="49"/>
  <c r="F428" i="49"/>
  <c r="N427" i="49"/>
  <c r="L427" i="49"/>
  <c r="J427" i="49"/>
  <c r="H427" i="49"/>
  <c r="F427" i="49"/>
  <c r="N426" i="49"/>
  <c r="L426" i="49"/>
  <c r="J426" i="49"/>
  <c r="H426" i="49"/>
  <c r="F426" i="49"/>
  <c r="N425" i="49"/>
  <c r="L425" i="49"/>
  <c r="J425" i="49"/>
  <c r="H425" i="49"/>
  <c r="F425" i="49"/>
  <c r="N424" i="49"/>
  <c r="L424" i="49"/>
  <c r="J424" i="49"/>
  <c r="H424" i="49"/>
  <c r="F424" i="49"/>
  <c r="N423" i="49"/>
  <c r="L423" i="49"/>
  <c r="J423" i="49"/>
  <c r="H423" i="49"/>
  <c r="F423" i="49"/>
  <c r="N422" i="49"/>
  <c r="L422" i="49"/>
  <c r="J422" i="49"/>
  <c r="H422" i="49"/>
  <c r="F422" i="49"/>
  <c r="N421" i="49"/>
  <c r="L421" i="49"/>
  <c r="J421" i="49"/>
  <c r="H421" i="49"/>
  <c r="F421" i="49"/>
  <c r="N420" i="49"/>
  <c r="L420" i="49"/>
  <c r="J420" i="49"/>
  <c r="H420" i="49"/>
  <c r="F420" i="49"/>
  <c r="N419" i="49"/>
  <c r="L419" i="49"/>
  <c r="J419" i="49"/>
  <c r="H419" i="49"/>
  <c r="F419" i="49"/>
  <c r="N418" i="49"/>
  <c r="L418" i="49"/>
  <c r="J418" i="49"/>
  <c r="H418" i="49"/>
  <c r="F418" i="49"/>
  <c r="N417" i="49"/>
  <c r="L417" i="49"/>
  <c r="J417" i="49"/>
  <c r="H417" i="49"/>
  <c r="F417" i="49"/>
  <c r="N416" i="49"/>
  <c r="L416" i="49"/>
  <c r="J416" i="49"/>
  <c r="H416" i="49"/>
  <c r="F416" i="49"/>
  <c r="N415" i="49"/>
  <c r="L415" i="49"/>
  <c r="J415" i="49"/>
  <c r="H415" i="49"/>
  <c r="F415" i="49"/>
  <c r="N414" i="49"/>
  <c r="L414" i="49"/>
  <c r="J414" i="49"/>
  <c r="H414" i="49"/>
  <c r="F414" i="49"/>
  <c r="N413" i="49"/>
  <c r="L413" i="49"/>
  <c r="J413" i="49"/>
  <c r="H413" i="49"/>
  <c r="F413" i="49"/>
  <c r="N412" i="49"/>
  <c r="L412" i="49"/>
  <c r="J412" i="49"/>
  <c r="H412" i="49"/>
  <c r="F412" i="49"/>
  <c r="N411" i="49"/>
  <c r="L411" i="49"/>
  <c r="J411" i="49"/>
  <c r="H411" i="49"/>
  <c r="F411" i="49"/>
  <c r="N410" i="49"/>
  <c r="L410" i="49"/>
  <c r="J410" i="49"/>
  <c r="H410" i="49"/>
  <c r="F410" i="49"/>
  <c r="N409" i="49"/>
  <c r="L409" i="49"/>
  <c r="J409" i="49"/>
  <c r="H409" i="49"/>
  <c r="F409" i="49"/>
  <c r="N408" i="49"/>
  <c r="L408" i="49"/>
  <c r="J408" i="49"/>
  <c r="H408" i="49"/>
  <c r="F408" i="49"/>
  <c r="N407" i="49"/>
  <c r="L407" i="49"/>
  <c r="J407" i="49"/>
  <c r="H407" i="49"/>
  <c r="F407" i="49"/>
  <c r="N406" i="49"/>
  <c r="L406" i="49"/>
  <c r="J406" i="49"/>
  <c r="H406" i="49"/>
  <c r="F406" i="49"/>
  <c r="N405" i="49"/>
  <c r="L405" i="49"/>
  <c r="J405" i="49"/>
  <c r="H405" i="49"/>
  <c r="F405" i="49"/>
  <c r="N404" i="49"/>
  <c r="L404" i="49"/>
  <c r="J404" i="49"/>
  <c r="H404" i="49"/>
  <c r="F404" i="49"/>
  <c r="N403" i="49"/>
  <c r="L403" i="49"/>
  <c r="J403" i="49"/>
  <c r="H403" i="49"/>
  <c r="F403" i="49"/>
  <c r="N402" i="49"/>
  <c r="L402" i="49"/>
  <c r="J402" i="49"/>
  <c r="H402" i="49"/>
  <c r="F402" i="49"/>
  <c r="N401" i="49"/>
  <c r="L401" i="49"/>
  <c r="J401" i="49"/>
  <c r="H401" i="49"/>
  <c r="F401" i="49"/>
  <c r="N400" i="49"/>
  <c r="L400" i="49"/>
  <c r="J400" i="49"/>
  <c r="H400" i="49"/>
  <c r="F400" i="49"/>
  <c r="N399" i="49"/>
  <c r="L399" i="49"/>
  <c r="J399" i="49"/>
  <c r="H399" i="49"/>
  <c r="F399" i="49"/>
  <c r="N398" i="49"/>
  <c r="L398" i="49"/>
  <c r="J398" i="49"/>
  <c r="H398" i="49"/>
  <c r="F398" i="49"/>
  <c r="N397" i="49"/>
  <c r="L397" i="49"/>
  <c r="J397" i="49"/>
  <c r="H397" i="49"/>
  <c r="F397" i="49"/>
  <c r="N396" i="49"/>
  <c r="L396" i="49"/>
  <c r="J396" i="49"/>
  <c r="H396" i="49"/>
  <c r="F396" i="49"/>
  <c r="N395" i="49"/>
  <c r="L395" i="49"/>
  <c r="J395" i="49"/>
  <c r="H395" i="49"/>
  <c r="F395" i="49"/>
  <c r="N394" i="49"/>
  <c r="L394" i="49"/>
  <c r="J394" i="49"/>
  <c r="H394" i="49"/>
  <c r="F394" i="49"/>
  <c r="N393" i="49"/>
  <c r="L393" i="49"/>
  <c r="J393" i="49"/>
  <c r="H393" i="49"/>
  <c r="F393" i="49"/>
  <c r="N392" i="49"/>
  <c r="L392" i="49"/>
  <c r="J392" i="49"/>
  <c r="H392" i="49"/>
  <c r="F392" i="49"/>
  <c r="N391" i="49"/>
  <c r="L391" i="49"/>
  <c r="J391" i="49"/>
  <c r="H391" i="49"/>
  <c r="F391" i="49"/>
  <c r="N390" i="49"/>
  <c r="L390" i="49"/>
  <c r="J390" i="49"/>
  <c r="H390" i="49"/>
  <c r="F390" i="49"/>
  <c r="N388" i="49"/>
  <c r="L388" i="49"/>
  <c r="J388" i="49"/>
  <c r="H388" i="49"/>
  <c r="F388" i="49"/>
  <c r="N387" i="49"/>
  <c r="L387" i="49"/>
  <c r="J387" i="49"/>
  <c r="H387" i="49"/>
  <c r="F387" i="49"/>
  <c r="N386" i="49"/>
  <c r="L386" i="49"/>
  <c r="J386" i="49"/>
  <c r="H386" i="49"/>
  <c r="F386" i="49"/>
  <c r="N385" i="49"/>
  <c r="L385" i="49"/>
  <c r="J385" i="49"/>
  <c r="H385" i="49"/>
  <c r="F385" i="49"/>
  <c r="N384" i="49"/>
  <c r="L384" i="49"/>
  <c r="J384" i="49"/>
  <c r="H384" i="49"/>
  <c r="F384" i="49"/>
  <c r="N383" i="49"/>
  <c r="L383" i="49"/>
  <c r="J383" i="49"/>
  <c r="H383" i="49"/>
  <c r="F383" i="49"/>
  <c r="N382" i="49"/>
  <c r="L382" i="49"/>
  <c r="J382" i="49"/>
  <c r="H382" i="49"/>
  <c r="F382" i="49"/>
  <c r="N381" i="49"/>
  <c r="L381" i="49"/>
  <c r="J381" i="49"/>
  <c r="H381" i="49"/>
  <c r="F381" i="49"/>
  <c r="N380" i="49"/>
  <c r="L380" i="49"/>
  <c r="J380" i="49"/>
  <c r="H380" i="49"/>
  <c r="F380" i="49"/>
  <c r="N379" i="49"/>
  <c r="L379" i="49"/>
  <c r="J379" i="49"/>
  <c r="H379" i="49"/>
  <c r="F379" i="49"/>
  <c r="N378" i="49"/>
  <c r="L378" i="49"/>
  <c r="J378" i="49"/>
  <c r="H378" i="49"/>
  <c r="F378" i="49"/>
  <c r="N377" i="49"/>
  <c r="L377" i="49"/>
  <c r="J377" i="49"/>
  <c r="H377" i="49"/>
  <c r="F377" i="49"/>
  <c r="N376" i="49"/>
  <c r="L376" i="49"/>
  <c r="J376" i="49"/>
  <c r="H376" i="49"/>
  <c r="F376" i="49"/>
  <c r="N375" i="49"/>
  <c r="L375" i="49"/>
  <c r="J375" i="49"/>
  <c r="H375" i="49"/>
  <c r="F375" i="49"/>
  <c r="N374" i="49"/>
  <c r="L374" i="49"/>
  <c r="J374" i="49"/>
  <c r="H374" i="49"/>
  <c r="F374" i="49"/>
  <c r="N373" i="49"/>
  <c r="L373" i="49"/>
  <c r="J373" i="49"/>
  <c r="H373" i="49"/>
  <c r="F373" i="49"/>
  <c r="N372" i="49"/>
  <c r="L372" i="49"/>
  <c r="J372" i="49"/>
  <c r="H372" i="49"/>
  <c r="F372" i="49"/>
  <c r="N371" i="49"/>
  <c r="L371" i="49"/>
  <c r="J371" i="49"/>
  <c r="H371" i="49"/>
  <c r="F371" i="49"/>
  <c r="N370" i="49"/>
  <c r="L370" i="49"/>
  <c r="J370" i="49"/>
  <c r="H370" i="49"/>
  <c r="F370" i="49"/>
  <c r="N369" i="49"/>
  <c r="L369" i="49"/>
  <c r="J369" i="49"/>
  <c r="H369" i="49"/>
  <c r="F369" i="49"/>
  <c r="N368" i="49"/>
  <c r="L368" i="49"/>
  <c r="J368" i="49"/>
  <c r="H368" i="49"/>
  <c r="F368" i="49"/>
  <c r="N367" i="49"/>
  <c r="L367" i="49"/>
  <c r="J367" i="49"/>
  <c r="H367" i="49"/>
  <c r="F367" i="49"/>
  <c r="N366" i="49"/>
  <c r="L366" i="49"/>
  <c r="J366" i="49"/>
  <c r="H366" i="49"/>
  <c r="F366" i="49"/>
  <c r="N365" i="49"/>
  <c r="L365" i="49"/>
  <c r="J365" i="49"/>
  <c r="H365" i="49"/>
  <c r="F365" i="49"/>
  <c r="N364" i="49"/>
  <c r="L364" i="49"/>
  <c r="J364" i="49"/>
  <c r="H364" i="49"/>
  <c r="F364" i="49"/>
  <c r="N363" i="49"/>
  <c r="L363" i="49"/>
  <c r="J363" i="49"/>
  <c r="H363" i="49"/>
  <c r="F363" i="49"/>
  <c r="N362" i="49"/>
  <c r="L362" i="49"/>
  <c r="J362" i="49"/>
  <c r="H362" i="49"/>
  <c r="F362" i="49"/>
  <c r="N361" i="49"/>
  <c r="L361" i="49"/>
  <c r="J361" i="49"/>
  <c r="H361" i="49"/>
  <c r="F361" i="49"/>
  <c r="N360" i="49"/>
  <c r="L360" i="49"/>
  <c r="J360" i="49"/>
  <c r="H360" i="49"/>
  <c r="F360" i="49"/>
  <c r="N359" i="49"/>
  <c r="L359" i="49"/>
  <c r="J359" i="49"/>
  <c r="H359" i="49"/>
  <c r="F359" i="49"/>
  <c r="N358" i="49"/>
  <c r="L358" i="49"/>
  <c r="J358" i="49"/>
  <c r="H358" i="49"/>
  <c r="F358" i="49"/>
  <c r="N357" i="49"/>
  <c r="L357" i="49"/>
  <c r="J357" i="49"/>
  <c r="H357" i="49"/>
  <c r="F357" i="49"/>
  <c r="N356" i="49"/>
  <c r="L356" i="49"/>
  <c r="J356" i="49"/>
  <c r="H356" i="49"/>
  <c r="F356" i="49"/>
  <c r="N355" i="49"/>
  <c r="L355" i="49"/>
  <c r="J355" i="49"/>
  <c r="H355" i="49"/>
  <c r="F355" i="49"/>
  <c r="N354" i="49"/>
  <c r="L354" i="49"/>
  <c r="J354" i="49"/>
  <c r="H354" i="49"/>
  <c r="F354" i="49"/>
  <c r="N353" i="49"/>
  <c r="L353" i="49"/>
  <c r="J353" i="49"/>
  <c r="H353" i="49"/>
  <c r="F353" i="49"/>
  <c r="N352" i="49"/>
  <c r="L352" i="49"/>
  <c r="J352" i="49"/>
  <c r="H352" i="49"/>
  <c r="F352" i="49"/>
  <c r="N351" i="49"/>
  <c r="L351" i="49"/>
  <c r="J351" i="49"/>
  <c r="H351" i="49"/>
  <c r="F351" i="49"/>
  <c r="N350" i="49"/>
  <c r="L350" i="49"/>
  <c r="J350" i="49"/>
  <c r="H350" i="49"/>
  <c r="F350" i="49"/>
  <c r="N349" i="49"/>
  <c r="L349" i="49"/>
  <c r="J349" i="49"/>
  <c r="H349" i="49"/>
  <c r="F349" i="49"/>
  <c r="N348" i="49"/>
  <c r="L348" i="49"/>
  <c r="J348" i="49"/>
  <c r="H348" i="49"/>
  <c r="F348" i="49"/>
  <c r="N347" i="49"/>
  <c r="L347" i="49"/>
  <c r="J347" i="49"/>
  <c r="H347" i="49"/>
  <c r="F347" i="49"/>
  <c r="N346" i="49"/>
  <c r="L346" i="49"/>
  <c r="J346" i="49"/>
  <c r="H346" i="49"/>
  <c r="F346" i="49"/>
  <c r="N345" i="49"/>
  <c r="L345" i="49"/>
  <c r="J345" i="49"/>
  <c r="H345" i="49"/>
  <c r="F345" i="49"/>
  <c r="N344" i="49"/>
  <c r="L344" i="49"/>
  <c r="J344" i="49"/>
  <c r="H344" i="49"/>
  <c r="F344" i="49"/>
  <c r="N343" i="49"/>
  <c r="L343" i="49"/>
  <c r="J343" i="49"/>
  <c r="H343" i="49"/>
  <c r="F343" i="49"/>
  <c r="N342" i="49"/>
  <c r="L342" i="49"/>
  <c r="J342" i="49"/>
  <c r="H342" i="49"/>
  <c r="F342" i="49"/>
  <c r="N341" i="49"/>
  <c r="L341" i="49"/>
  <c r="J341" i="49"/>
  <c r="H341" i="49"/>
  <c r="F341" i="49"/>
  <c r="N340" i="49"/>
  <c r="L340" i="49"/>
  <c r="J340" i="49"/>
  <c r="H340" i="49"/>
  <c r="F340" i="49"/>
  <c r="N339" i="49"/>
  <c r="L339" i="49"/>
  <c r="J339" i="49"/>
  <c r="H339" i="49"/>
  <c r="F339" i="49"/>
  <c r="N338" i="49"/>
  <c r="L338" i="49"/>
  <c r="J338" i="49"/>
  <c r="H338" i="49"/>
  <c r="F338" i="49"/>
  <c r="N337" i="49"/>
  <c r="L337" i="49"/>
  <c r="J337" i="49"/>
  <c r="H337" i="49"/>
  <c r="F337" i="49"/>
  <c r="N336" i="49"/>
  <c r="L336" i="49"/>
  <c r="J336" i="49"/>
  <c r="H336" i="49"/>
  <c r="F336" i="49"/>
  <c r="N335" i="49"/>
  <c r="L335" i="49"/>
  <c r="J335" i="49"/>
  <c r="H335" i="49"/>
  <c r="F335" i="49"/>
  <c r="N334" i="49"/>
  <c r="L334" i="49"/>
  <c r="J334" i="49"/>
  <c r="H334" i="49"/>
  <c r="F334" i="49"/>
  <c r="N333" i="49"/>
  <c r="L333" i="49"/>
  <c r="J333" i="49"/>
  <c r="H333" i="49"/>
  <c r="F333" i="49"/>
  <c r="N332" i="49"/>
  <c r="L332" i="49"/>
  <c r="J332" i="49"/>
  <c r="H332" i="49"/>
  <c r="F332" i="49"/>
  <c r="N331" i="49"/>
  <c r="L331" i="49"/>
  <c r="J331" i="49"/>
  <c r="H331" i="49"/>
  <c r="F331" i="49"/>
  <c r="N330" i="49"/>
  <c r="L330" i="49"/>
  <c r="J330" i="49"/>
  <c r="H330" i="49"/>
  <c r="F330" i="49"/>
  <c r="N329" i="49"/>
  <c r="L329" i="49"/>
  <c r="J329" i="49"/>
  <c r="H329" i="49"/>
  <c r="F329" i="49"/>
  <c r="N327" i="49"/>
  <c r="L327" i="49"/>
  <c r="J327" i="49"/>
  <c r="H327" i="49"/>
  <c r="F327" i="49"/>
  <c r="N326" i="49"/>
  <c r="L326" i="49"/>
  <c r="J326" i="49"/>
  <c r="H326" i="49"/>
  <c r="F326" i="49"/>
  <c r="N325" i="49"/>
  <c r="L325" i="49"/>
  <c r="J325" i="49"/>
  <c r="H325" i="49"/>
  <c r="F325" i="49"/>
  <c r="N324" i="49"/>
  <c r="L324" i="49"/>
  <c r="J324" i="49"/>
  <c r="H324" i="49"/>
  <c r="F324" i="49"/>
  <c r="N323" i="49"/>
  <c r="L323" i="49"/>
  <c r="J323" i="49"/>
  <c r="H323" i="49"/>
  <c r="F323" i="49"/>
  <c r="N322" i="49"/>
  <c r="L322" i="49"/>
  <c r="J322" i="49"/>
  <c r="H322" i="49"/>
  <c r="F322" i="49"/>
  <c r="N321" i="49"/>
  <c r="L321" i="49"/>
  <c r="J321" i="49"/>
  <c r="H321" i="49"/>
  <c r="F321" i="49"/>
  <c r="N320" i="49"/>
  <c r="L320" i="49"/>
  <c r="J320" i="49"/>
  <c r="H320" i="49"/>
  <c r="F320" i="49"/>
  <c r="N319" i="49"/>
  <c r="L319" i="49"/>
  <c r="J319" i="49"/>
  <c r="H319" i="49"/>
  <c r="F319" i="49"/>
  <c r="N318" i="49"/>
  <c r="L318" i="49"/>
  <c r="J318" i="49"/>
  <c r="H318" i="49"/>
  <c r="F318" i="49"/>
  <c r="N317" i="49"/>
  <c r="L317" i="49"/>
  <c r="J317" i="49"/>
  <c r="H317" i="49"/>
  <c r="F317" i="49"/>
  <c r="N316" i="49"/>
  <c r="L316" i="49"/>
  <c r="J316" i="49"/>
  <c r="H316" i="49"/>
  <c r="F316" i="49"/>
  <c r="N315" i="49"/>
  <c r="L315" i="49"/>
  <c r="J315" i="49"/>
  <c r="H315" i="49"/>
  <c r="F315" i="49"/>
  <c r="N314" i="49"/>
  <c r="L314" i="49"/>
  <c r="J314" i="49"/>
  <c r="H314" i="49"/>
  <c r="F314" i="49"/>
  <c r="N313" i="49"/>
  <c r="L313" i="49"/>
  <c r="J313" i="49"/>
  <c r="H313" i="49"/>
  <c r="F313" i="49"/>
  <c r="N312" i="49"/>
  <c r="L312" i="49"/>
  <c r="J312" i="49"/>
  <c r="H312" i="49"/>
  <c r="F312" i="49"/>
  <c r="N311" i="49"/>
  <c r="L311" i="49"/>
  <c r="J311" i="49"/>
  <c r="H311" i="49"/>
  <c r="F311" i="49"/>
  <c r="N310" i="49"/>
  <c r="L310" i="49"/>
  <c r="J310" i="49"/>
  <c r="H310" i="49"/>
  <c r="F310" i="49"/>
  <c r="N309" i="49"/>
  <c r="L309" i="49"/>
  <c r="J309" i="49"/>
  <c r="H309" i="49"/>
  <c r="F309" i="49"/>
  <c r="N308" i="49"/>
  <c r="L308" i="49"/>
  <c r="J308" i="49"/>
  <c r="H308" i="49"/>
  <c r="F308" i="49"/>
  <c r="N307" i="49"/>
  <c r="L307" i="49"/>
  <c r="J307" i="49"/>
  <c r="H307" i="49"/>
  <c r="F307" i="49"/>
  <c r="N306" i="49"/>
  <c r="L306" i="49"/>
  <c r="J306" i="49"/>
  <c r="H306" i="49"/>
  <c r="F306" i="49"/>
  <c r="N305" i="49"/>
  <c r="L305" i="49"/>
  <c r="J305" i="49"/>
  <c r="H305" i="49"/>
  <c r="F305" i="49"/>
  <c r="N304" i="49"/>
  <c r="L304" i="49"/>
  <c r="J304" i="49"/>
  <c r="H304" i="49"/>
  <c r="F304" i="49"/>
  <c r="N303" i="49"/>
  <c r="L303" i="49"/>
  <c r="J303" i="49"/>
  <c r="H303" i="49"/>
  <c r="F303" i="49"/>
  <c r="N302" i="49"/>
  <c r="L302" i="49"/>
  <c r="J302" i="49"/>
  <c r="H302" i="49"/>
  <c r="F302" i="49"/>
  <c r="N301" i="49"/>
  <c r="L301" i="49"/>
  <c r="J301" i="49"/>
  <c r="H301" i="49"/>
  <c r="F301" i="49"/>
  <c r="N300" i="49"/>
  <c r="L300" i="49"/>
  <c r="J300" i="49"/>
  <c r="H300" i="49"/>
  <c r="F300" i="49"/>
  <c r="N299" i="49"/>
  <c r="L299" i="49"/>
  <c r="J299" i="49"/>
  <c r="H299" i="49"/>
  <c r="F299" i="49"/>
  <c r="N298" i="49"/>
  <c r="L298" i="49"/>
  <c r="J298" i="49"/>
  <c r="H298" i="49"/>
  <c r="F298" i="49"/>
  <c r="N297" i="49"/>
  <c r="L297" i="49"/>
  <c r="J297" i="49"/>
  <c r="H297" i="49"/>
  <c r="F297" i="49"/>
  <c r="N296" i="49"/>
  <c r="L296" i="49"/>
  <c r="J296" i="49"/>
  <c r="H296" i="49"/>
  <c r="F296" i="49"/>
  <c r="N295" i="49"/>
  <c r="L295" i="49"/>
  <c r="J295" i="49"/>
  <c r="H295" i="49"/>
  <c r="F295" i="49"/>
  <c r="N294" i="49"/>
  <c r="L294" i="49"/>
  <c r="J294" i="49"/>
  <c r="H294" i="49"/>
  <c r="F294" i="49"/>
  <c r="N293" i="49"/>
  <c r="L293" i="49"/>
  <c r="J293" i="49"/>
  <c r="H293" i="49"/>
  <c r="F293" i="49"/>
  <c r="N291" i="49"/>
  <c r="L291" i="49"/>
  <c r="J291" i="49"/>
  <c r="H291" i="49"/>
  <c r="F291" i="49"/>
  <c r="N290" i="49"/>
  <c r="L290" i="49"/>
  <c r="J290" i="49"/>
  <c r="H290" i="49"/>
  <c r="F290" i="49"/>
  <c r="N289" i="49"/>
  <c r="L289" i="49"/>
  <c r="J289" i="49"/>
  <c r="H289" i="49"/>
  <c r="F289" i="49"/>
  <c r="N288" i="49"/>
  <c r="L288" i="49"/>
  <c r="J288" i="49"/>
  <c r="H288" i="49"/>
  <c r="F288" i="49"/>
  <c r="N287" i="49"/>
  <c r="L287" i="49"/>
  <c r="J287" i="49"/>
  <c r="H287" i="49"/>
  <c r="F287" i="49"/>
  <c r="N286" i="49"/>
  <c r="L286" i="49"/>
  <c r="J286" i="49"/>
  <c r="H286" i="49"/>
  <c r="F286" i="49"/>
  <c r="N285" i="49"/>
  <c r="L285" i="49"/>
  <c r="J285" i="49"/>
  <c r="H285" i="49"/>
  <c r="F285" i="49"/>
  <c r="N284" i="49"/>
  <c r="L284" i="49"/>
  <c r="J284" i="49"/>
  <c r="H284" i="49"/>
  <c r="F284" i="49"/>
  <c r="N283" i="49"/>
  <c r="L283" i="49"/>
  <c r="J283" i="49"/>
  <c r="H283" i="49"/>
  <c r="F283" i="49"/>
  <c r="N281" i="49"/>
  <c r="L281" i="49"/>
  <c r="J281" i="49"/>
  <c r="H281" i="49"/>
  <c r="F281" i="49"/>
  <c r="N280" i="49"/>
  <c r="L280" i="49"/>
  <c r="J280" i="49"/>
  <c r="H280" i="49"/>
  <c r="F280" i="49"/>
  <c r="N279" i="49"/>
  <c r="L279" i="49"/>
  <c r="J279" i="49"/>
  <c r="H279" i="49"/>
  <c r="F279" i="49"/>
  <c r="N278" i="49"/>
  <c r="L278" i="49"/>
  <c r="J278" i="49"/>
  <c r="H278" i="49"/>
  <c r="F278" i="49"/>
  <c r="N277" i="49"/>
  <c r="L277" i="49"/>
  <c r="J277" i="49"/>
  <c r="H277" i="49"/>
  <c r="F277" i="49"/>
  <c r="N275" i="49"/>
  <c r="L275" i="49"/>
  <c r="J275" i="49"/>
  <c r="H275" i="49"/>
  <c r="F275" i="49"/>
  <c r="N274" i="49"/>
  <c r="L274" i="49"/>
  <c r="J274" i="49"/>
  <c r="H274" i="49"/>
  <c r="F274" i="49"/>
  <c r="N273" i="49"/>
  <c r="L273" i="49"/>
  <c r="J273" i="49"/>
  <c r="H273" i="49"/>
  <c r="F273" i="49"/>
  <c r="N272" i="49"/>
  <c r="L272" i="49"/>
  <c r="J272" i="49"/>
  <c r="H272" i="49"/>
  <c r="F272" i="49"/>
  <c r="N271" i="49"/>
  <c r="L271" i="49"/>
  <c r="J271" i="49"/>
  <c r="H271" i="49"/>
  <c r="F271" i="49"/>
  <c r="N269" i="49"/>
  <c r="L269" i="49"/>
  <c r="J269" i="49"/>
  <c r="H269" i="49"/>
  <c r="F269" i="49"/>
  <c r="N268" i="49"/>
  <c r="L268" i="49"/>
  <c r="J268" i="49"/>
  <c r="H268" i="49"/>
  <c r="F268" i="49"/>
  <c r="N267" i="49"/>
  <c r="L267" i="49"/>
  <c r="J267" i="49"/>
  <c r="H267" i="49"/>
  <c r="F267" i="49"/>
  <c r="N266" i="49"/>
  <c r="L266" i="49"/>
  <c r="J266" i="49"/>
  <c r="H266" i="49"/>
  <c r="F266" i="49"/>
  <c r="N265" i="49"/>
  <c r="L265" i="49"/>
  <c r="J265" i="49"/>
  <c r="H265" i="49"/>
  <c r="F265" i="49"/>
  <c r="N264" i="49"/>
  <c r="L264" i="49"/>
  <c r="J264" i="49"/>
  <c r="H264" i="49"/>
  <c r="F264" i="49"/>
  <c r="N262" i="49"/>
  <c r="L262" i="49"/>
  <c r="J262" i="49"/>
  <c r="H262" i="49"/>
  <c r="F262" i="49"/>
  <c r="N261" i="49"/>
  <c r="L261" i="49"/>
  <c r="J261" i="49"/>
  <c r="H261" i="49"/>
  <c r="F261" i="49"/>
  <c r="N260" i="49"/>
  <c r="L260" i="49"/>
  <c r="J260" i="49"/>
  <c r="H260" i="49"/>
  <c r="F260" i="49"/>
  <c r="N259" i="49"/>
  <c r="L259" i="49"/>
  <c r="J259" i="49"/>
  <c r="H259" i="49"/>
  <c r="F259" i="49"/>
  <c r="N258" i="49"/>
  <c r="L258" i="49"/>
  <c r="J258" i="49"/>
  <c r="H258" i="49"/>
  <c r="F258" i="49"/>
  <c r="N257" i="49"/>
  <c r="L257" i="49"/>
  <c r="J257" i="49"/>
  <c r="H257" i="49"/>
  <c r="F257" i="49"/>
  <c r="N256" i="49"/>
  <c r="L256" i="49"/>
  <c r="J256" i="49"/>
  <c r="H256" i="49"/>
  <c r="F256" i="49"/>
  <c r="N255" i="49"/>
  <c r="L255" i="49"/>
  <c r="J255" i="49"/>
  <c r="H255" i="49"/>
  <c r="F255" i="49"/>
  <c r="N254" i="49"/>
  <c r="L254" i="49"/>
  <c r="J254" i="49"/>
  <c r="H254" i="49"/>
  <c r="F254" i="49"/>
  <c r="N253" i="49"/>
  <c r="L253" i="49"/>
  <c r="J253" i="49"/>
  <c r="H253" i="49"/>
  <c r="F253" i="49"/>
  <c r="N252" i="49"/>
  <c r="L252" i="49"/>
  <c r="J252" i="49"/>
  <c r="H252" i="49"/>
  <c r="F252" i="49"/>
  <c r="N251" i="49"/>
  <c r="L251" i="49"/>
  <c r="J251" i="49"/>
  <c r="H251" i="49"/>
  <c r="F251" i="49"/>
  <c r="N250" i="49"/>
  <c r="L250" i="49"/>
  <c r="J250" i="49"/>
  <c r="H250" i="49"/>
  <c r="F250" i="49"/>
  <c r="N249" i="49"/>
  <c r="L249" i="49"/>
  <c r="J249" i="49"/>
  <c r="H249" i="49"/>
  <c r="F249" i="49"/>
  <c r="N248" i="49"/>
  <c r="L248" i="49"/>
  <c r="J248" i="49"/>
  <c r="H248" i="49"/>
  <c r="F248" i="49"/>
  <c r="N247" i="49"/>
  <c r="L247" i="49"/>
  <c r="J247" i="49"/>
  <c r="H247" i="49"/>
  <c r="F247" i="49"/>
  <c r="N246" i="49"/>
  <c r="L246" i="49"/>
  <c r="J246" i="49"/>
  <c r="H246" i="49"/>
  <c r="F246" i="49"/>
  <c r="N245" i="49"/>
  <c r="L245" i="49"/>
  <c r="J245" i="49"/>
  <c r="H245" i="49"/>
  <c r="F245" i="49"/>
  <c r="N244" i="49"/>
  <c r="L244" i="49"/>
  <c r="J244" i="49"/>
  <c r="H244" i="49"/>
  <c r="F244" i="49"/>
  <c r="N243" i="49"/>
  <c r="L243" i="49"/>
  <c r="J243" i="49"/>
  <c r="H243" i="49"/>
  <c r="F243" i="49"/>
  <c r="N242" i="49"/>
  <c r="L242" i="49"/>
  <c r="J242" i="49"/>
  <c r="H242" i="49"/>
  <c r="F242" i="49"/>
  <c r="N241" i="49"/>
  <c r="L241" i="49"/>
  <c r="J241" i="49"/>
  <c r="H241" i="49"/>
  <c r="F241" i="49"/>
  <c r="N240" i="49"/>
  <c r="L240" i="49"/>
  <c r="J240" i="49"/>
  <c r="H240" i="49"/>
  <c r="F240" i="49"/>
  <c r="N239" i="49"/>
  <c r="L239" i="49"/>
  <c r="J239" i="49"/>
  <c r="H239" i="49"/>
  <c r="F239" i="49"/>
  <c r="N238" i="49"/>
  <c r="L238" i="49"/>
  <c r="J238" i="49"/>
  <c r="H238" i="49"/>
  <c r="F238" i="49"/>
  <c r="N237" i="49"/>
  <c r="L237" i="49"/>
  <c r="J237" i="49"/>
  <c r="H237" i="49"/>
  <c r="F237" i="49"/>
  <c r="N236" i="49"/>
  <c r="L236" i="49"/>
  <c r="J236" i="49"/>
  <c r="H236" i="49"/>
  <c r="F236" i="49"/>
  <c r="N235" i="49"/>
  <c r="L235" i="49"/>
  <c r="J235" i="49"/>
  <c r="H235" i="49"/>
  <c r="F235" i="49"/>
  <c r="N234" i="49"/>
  <c r="L234" i="49"/>
  <c r="J234" i="49"/>
  <c r="H234" i="49"/>
  <c r="F234" i="49"/>
  <c r="N233" i="49"/>
  <c r="L233" i="49"/>
  <c r="J233" i="49"/>
  <c r="H233" i="49"/>
  <c r="F233" i="49"/>
  <c r="N232" i="49"/>
  <c r="L232" i="49"/>
  <c r="J232" i="49"/>
  <c r="H232" i="49"/>
  <c r="F232" i="49"/>
  <c r="N231" i="49"/>
  <c r="L231" i="49"/>
  <c r="J231" i="49"/>
  <c r="H231" i="49"/>
  <c r="F231" i="49"/>
  <c r="N230" i="49"/>
  <c r="L230" i="49"/>
  <c r="J230" i="49"/>
  <c r="H230" i="49"/>
  <c r="F230" i="49"/>
  <c r="N229" i="49"/>
  <c r="L229" i="49"/>
  <c r="J229" i="49"/>
  <c r="H229" i="49"/>
  <c r="F229" i="49"/>
  <c r="N228" i="49"/>
  <c r="L228" i="49"/>
  <c r="J228" i="49"/>
  <c r="H228" i="49"/>
  <c r="F228" i="49"/>
  <c r="N227" i="49"/>
  <c r="L227" i="49"/>
  <c r="J227" i="49"/>
  <c r="H227" i="49"/>
  <c r="F227" i="49"/>
  <c r="N226" i="49"/>
  <c r="L226" i="49"/>
  <c r="J226" i="49"/>
  <c r="H226" i="49"/>
  <c r="F226" i="49"/>
  <c r="N225" i="49"/>
  <c r="L225" i="49"/>
  <c r="J225" i="49"/>
  <c r="H225" i="49"/>
  <c r="F225" i="49"/>
  <c r="N224" i="49"/>
  <c r="L224" i="49"/>
  <c r="J224" i="49"/>
  <c r="H224" i="49"/>
  <c r="F224" i="49"/>
  <c r="N223" i="49"/>
  <c r="L223" i="49"/>
  <c r="J223" i="49"/>
  <c r="H223" i="49"/>
  <c r="F223" i="49"/>
  <c r="N222" i="49"/>
  <c r="L222" i="49"/>
  <c r="J222" i="49"/>
  <c r="H222" i="49"/>
  <c r="F222" i="49"/>
  <c r="N221" i="49"/>
  <c r="L221" i="49"/>
  <c r="J221" i="49"/>
  <c r="H221" i="49"/>
  <c r="F221" i="49"/>
  <c r="N220" i="49"/>
  <c r="L220" i="49"/>
  <c r="J220" i="49"/>
  <c r="H220" i="49"/>
  <c r="F220" i="49"/>
  <c r="N219" i="49"/>
  <c r="L219" i="49"/>
  <c r="J219" i="49"/>
  <c r="H219" i="49"/>
  <c r="F219" i="49"/>
  <c r="N218" i="49"/>
  <c r="L218" i="49"/>
  <c r="J218" i="49"/>
  <c r="H218" i="49"/>
  <c r="F218" i="49"/>
  <c r="N216" i="49"/>
  <c r="L216" i="49"/>
  <c r="J216" i="49"/>
  <c r="H216" i="49"/>
  <c r="F216" i="49"/>
  <c r="N215" i="49"/>
  <c r="L215" i="49"/>
  <c r="J215" i="49"/>
  <c r="H215" i="49"/>
  <c r="F215" i="49"/>
  <c r="N214" i="49"/>
  <c r="L214" i="49"/>
  <c r="J214" i="49"/>
  <c r="H214" i="49"/>
  <c r="F214" i="49"/>
  <c r="N213" i="49"/>
  <c r="L213" i="49"/>
  <c r="J213" i="49"/>
  <c r="H213" i="49"/>
  <c r="F213" i="49"/>
  <c r="N212" i="49"/>
  <c r="L212" i="49"/>
  <c r="J212" i="49"/>
  <c r="H212" i="49"/>
  <c r="F212" i="49"/>
  <c r="N211" i="49"/>
  <c r="L211" i="49"/>
  <c r="J211" i="49"/>
  <c r="H211" i="49"/>
  <c r="F211" i="49"/>
  <c r="N210" i="49"/>
  <c r="L210" i="49"/>
  <c r="J210" i="49"/>
  <c r="H210" i="49"/>
  <c r="F210" i="49"/>
  <c r="N209" i="49"/>
  <c r="L209" i="49"/>
  <c r="J209" i="49"/>
  <c r="H209" i="49"/>
  <c r="F209" i="49"/>
  <c r="N208" i="49"/>
  <c r="L208" i="49"/>
  <c r="J208" i="49"/>
  <c r="H208" i="49"/>
  <c r="F208" i="49"/>
  <c r="N207" i="49"/>
  <c r="L207" i="49"/>
  <c r="J207" i="49"/>
  <c r="H207" i="49"/>
  <c r="F207" i="49"/>
  <c r="N206" i="49"/>
  <c r="L206" i="49"/>
  <c r="J206" i="49"/>
  <c r="H206" i="49"/>
  <c r="F206" i="49"/>
  <c r="N204" i="49"/>
  <c r="L204" i="49"/>
  <c r="J204" i="49"/>
  <c r="H204" i="49"/>
  <c r="F204" i="49"/>
  <c r="N203" i="49"/>
  <c r="L203" i="49"/>
  <c r="J203" i="49"/>
  <c r="H203" i="49"/>
  <c r="F203" i="49"/>
  <c r="N202" i="49"/>
  <c r="L202" i="49"/>
  <c r="J202" i="49"/>
  <c r="H202" i="49"/>
  <c r="F202" i="49"/>
  <c r="N201" i="49"/>
  <c r="L201" i="49"/>
  <c r="J201" i="49"/>
  <c r="H201" i="49"/>
  <c r="F201" i="49"/>
  <c r="N199" i="49"/>
  <c r="L199" i="49"/>
  <c r="J199" i="49"/>
  <c r="H199" i="49"/>
  <c r="F199" i="49"/>
  <c r="N198" i="49"/>
  <c r="L198" i="49"/>
  <c r="J198" i="49"/>
  <c r="H198" i="49"/>
  <c r="F198" i="49"/>
  <c r="N197" i="49"/>
  <c r="L197" i="49"/>
  <c r="J197" i="49"/>
  <c r="H197" i="49"/>
  <c r="F197" i="49"/>
  <c r="N196" i="49"/>
  <c r="L196" i="49"/>
  <c r="J196" i="49"/>
  <c r="H196" i="49"/>
  <c r="F196" i="49"/>
  <c r="N195" i="49"/>
  <c r="L195" i="49"/>
  <c r="J195" i="49"/>
  <c r="H195" i="49"/>
  <c r="F195" i="49"/>
  <c r="N194" i="49"/>
  <c r="L194" i="49"/>
  <c r="J194" i="49"/>
  <c r="H194" i="49"/>
  <c r="F194" i="49"/>
  <c r="N193" i="49"/>
  <c r="L193" i="49"/>
  <c r="J193" i="49"/>
  <c r="H193" i="49"/>
  <c r="F193" i="49"/>
  <c r="N192" i="49"/>
  <c r="L192" i="49"/>
  <c r="J192" i="49"/>
  <c r="H192" i="49"/>
  <c r="F192" i="49"/>
  <c r="N191" i="49"/>
  <c r="L191" i="49"/>
  <c r="J191" i="49"/>
  <c r="H191" i="49"/>
  <c r="F191" i="49"/>
  <c r="N190" i="49"/>
  <c r="L190" i="49"/>
  <c r="J190" i="49"/>
  <c r="H190" i="49"/>
  <c r="F190" i="49"/>
  <c r="N189" i="49"/>
  <c r="L189" i="49"/>
  <c r="J189" i="49"/>
  <c r="H189" i="49"/>
  <c r="F189" i="49"/>
  <c r="N188" i="49"/>
  <c r="L188" i="49"/>
  <c r="J188" i="49"/>
  <c r="H188" i="49"/>
  <c r="F188" i="49"/>
  <c r="N187" i="49"/>
  <c r="L187" i="49"/>
  <c r="J187" i="49"/>
  <c r="H187" i="49"/>
  <c r="F187" i="49"/>
  <c r="N186" i="49"/>
  <c r="L186" i="49"/>
  <c r="J186" i="49"/>
  <c r="H186" i="49"/>
  <c r="F186" i="49"/>
  <c r="N185" i="49"/>
  <c r="L185" i="49"/>
  <c r="J185" i="49"/>
  <c r="H185" i="49"/>
  <c r="F185" i="49"/>
  <c r="N184" i="49"/>
  <c r="L184" i="49"/>
  <c r="J184" i="49"/>
  <c r="H184" i="49"/>
  <c r="F184" i="49"/>
  <c r="N183" i="49"/>
  <c r="L183" i="49"/>
  <c r="J183" i="49"/>
  <c r="H183" i="49"/>
  <c r="F183" i="49"/>
  <c r="N182" i="49"/>
  <c r="L182" i="49"/>
  <c r="J182" i="49"/>
  <c r="H182" i="49"/>
  <c r="F182" i="49"/>
  <c r="N181" i="49"/>
  <c r="L181" i="49"/>
  <c r="J181" i="49"/>
  <c r="H181" i="49"/>
  <c r="F181" i="49"/>
  <c r="N180" i="49"/>
  <c r="L180" i="49"/>
  <c r="J180" i="49"/>
  <c r="H180" i="49"/>
  <c r="F180" i="49"/>
  <c r="N179" i="49"/>
  <c r="L179" i="49"/>
  <c r="J179" i="49"/>
  <c r="H179" i="49"/>
  <c r="F179" i="49"/>
  <c r="N178" i="49"/>
  <c r="L178" i="49"/>
  <c r="J178" i="49"/>
  <c r="H178" i="49"/>
  <c r="F178" i="49"/>
  <c r="N177" i="49"/>
  <c r="L177" i="49"/>
  <c r="J177" i="49"/>
  <c r="H177" i="49"/>
  <c r="F177" i="49"/>
  <c r="N176" i="49"/>
  <c r="L176" i="49"/>
  <c r="J176" i="49"/>
  <c r="H176" i="49"/>
  <c r="F176" i="49"/>
  <c r="N175" i="49"/>
  <c r="L175" i="49"/>
  <c r="J175" i="49"/>
  <c r="H175" i="49"/>
  <c r="F175" i="49"/>
  <c r="N174" i="49"/>
  <c r="L174" i="49"/>
  <c r="J174" i="49"/>
  <c r="H174" i="49"/>
  <c r="F174" i="49"/>
  <c r="N173" i="49"/>
  <c r="L173" i="49"/>
  <c r="J173" i="49"/>
  <c r="H173" i="49"/>
  <c r="F173" i="49"/>
  <c r="N172" i="49"/>
  <c r="L172" i="49"/>
  <c r="J172" i="49"/>
  <c r="H172" i="49"/>
  <c r="F172" i="49"/>
  <c r="N171" i="49"/>
  <c r="L171" i="49"/>
  <c r="J171" i="49"/>
  <c r="H171" i="49"/>
  <c r="F171" i="49"/>
  <c r="N170" i="49"/>
  <c r="L170" i="49"/>
  <c r="J170" i="49"/>
  <c r="H170" i="49"/>
  <c r="F170" i="49"/>
  <c r="N169" i="49"/>
  <c r="L169" i="49"/>
  <c r="J169" i="49"/>
  <c r="H169" i="49"/>
  <c r="F169" i="49"/>
  <c r="N168" i="49"/>
  <c r="L168" i="49"/>
  <c r="J168" i="49"/>
  <c r="H168" i="49"/>
  <c r="F168" i="49"/>
  <c r="N167" i="49"/>
  <c r="L167" i="49"/>
  <c r="J167" i="49"/>
  <c r="H167" i="49"/>
  <c r="F167" i="49"/>
  <c r="N166" i="49"/>
  <c r="L166" i="49"/>
  <c r="J166" i="49"/>
  <c r="H166" i="49"/>
  <c r="F166" i="49"/>
  <c r="N165" i="49"/>
  <c r="L165" i="49"/>
  <c r="J165" i="49"/>
  <c r="H165" i="49"/>
  <c r="F165" i="49"/>
  <c r="N164" i="49"/>
  <c r="L164" i="49"/>
  <c r="J164" i="49"/>
  <c r="H164" i="49"/>
  <c r="F164" i="49"/>
  <c r="N163" i="49"/>
  <c r="L163" i="49"/>
  <c r="J163" i="49"/>
  <c r="H163" i="49"/>
  <c r="F163" i="49"/>
  <c r="N162" i="49"/>
  <c r="L162" i="49"/>
  <c r="J162" i="49"/>
  <c r="H162" i="49"/>
  <c r="F162" i="49"/>
  <c r="N161" i="49"/>
  <c r="L161" i="49"/>
  <c r="J161" i="49"/>
  <c r="H161" i="49"/>
  <c r="F161" i="49"/>
  <c r="N160" i="49"/>
  <c r="L160" i="49"/>
  <c r="J160" i="49"/>
  <c r="H160" i="49"/>
  <c r="F160" i="49"/>
  <c r="N159" i="49"/>
  <c r="L159" i="49"/>
  <c r="J159" i="49"/>
  <c r="H159" i="49"/>
  <c r="F159" i="49"/>
  <c r="N158" i="49"/>
  <c r="L158" i="49"/>
  <c r="J158" i="49"/>
  <c r="H158" i="49"/>
  <c r="F158" i="49"/>
  <c r="N157" i="49"/>
  <c r="L157" i="49"/>
  <c r="J157" i="49"/>
  <c r="H157" i="49"/>
  <c r="F157" i="49"/>
  <c r="N156" i="49"/>
  <c r="L156" i="49"/>
  <c r="J156" i="49"/>
  <c r="H156" i="49"/>
  <c r="F156" i="49"/>
  <c r="N155" i="49"/>
  <c r="L155" i="49"/>
  <c r="J155" i="49"/>
  <c r="H155" i="49"/>
  <c r="F155" i="49"/>
  <c r="N154" i="49"/>
  <c r="L154" i="49"/>
  <c r="J154" i="49"/>
  <c r="H154" i="49"/>
  <c r="F154" i="49"/>
  <c r="N152" i="49"/>
  <c r="L152" i="49"/>
  <c r="J152" i="49"/>
  <c r="H152" i="49"/>
  <c r="F152" i="49"/>
  <c r="N151" i="49"/>
  <c r="L151" i="49"/>
  <c r="J151" i="49"/>
  <c r="H151" i="49"/>
  <c r="F151" i="49"/>
  <c r="N150" i="49"/>
  <c r="L150" i="49"/>
  <c r="J150" i="49"/>
  <c r="H150" i="49"/>
  <c r="F150" i="49"/>
  <c r="N149" i="49"/>
  <c r="L149" i="49"/>
  <c r="J149" i="49"/>
  <c r="H149" i="49"/>
  <c r="F149" i="49"/>
  <c r="N148" i="49"/>
  <c r="L148" i="49"/>
  <c r="J148" i="49"/>
  <c r="H148" i="49"/>
  <c r="F148" i="49"/>
  <c r="N147" i="49"/>
  <c r="L147" i="49"/>
  <c r="J147" i="49"/>
  <c r="H147" i="49"/>
  <c r="F147" i="49"/>
  <c r="N146" i="49"/>
  <c r="L146" i="49"/>
  <c r="J146" i="49"/>
  <c r="H146" i="49"/>
  <c r="F146" i="49"/>
  <c r="N145" i="49"/>
  <c r="L145" i="49"/>
  <c r="J145" i="49"/>
  <c r="H145" i="49"/>
  <c r="F145" i="49"/>
  <c r="N144" i="49"/>
  <c r="L144" i="49"/>
  <c r="J144" i="49"/>
  <c r="H144" i="49"/>
  <c r="F144" i="49"/>
  <c r="N143" i="49"/>
  <c r="L143" i="49"/>
  <c r="J143" i="49"/>
  <c r="H143" i="49"/>
  <c r="F143" i="49"/>
  <c r="N142" i="49"/>
  <c r="L142" i="49"/>
  <c r="J142" i="49"/>
  <c r="H142" i="49"/>
  <c r="F142" i="49"/>
  <c r="N141" i="49"/>
  <c r="L141" i="49"/>
  <c r="J141" i="49"/>
  <c r="H141" i="49"/>
  <c r="F141" i="49"/>
  <c r="N140" i="49"/>
  <c r="L140" i="49"/>
  <c r="J140" i="49"/>
  <c r="H140" i="49"/>
  <c r="F140" i="49"/>
  <c r="N139" i="49"/>
  <c r="L139" i="49"/>
  <c r="J139" i="49"/>
  <c r="H139" i="49"/>
  <c r="F139" i="49"/>
  <c r="N138" i="49"/>
  <c r="L138" i="49"/>
  <c r="J138" i="49"/>
  <c r="H138" i="49"/>
  <c r="F138" i="49"/>
  <c r="N137" i="49"/>
  <c r="L137" i="49"/>
  <c r="J137" i="49"/>
  <c r="H137" i="49"/>
  <c r="F137" i="49"/>
  <c r="N136" i="49"/>
  <c r="L136" i="49"/>
  <c r="J136" i="49"/>
  <c r="H136" i="49"/>
  <c r="F136" i="49"/>
  <c r="N135" i="49"/>
  <c r="L135" i="49"/>
  <c r="J135" i="49"/>
  <c r="H135" i="49"/>
  <c r="F135" i="49"/>
  <c r="N134" i="49"/>
  <c r="L134" i="49"/>
  <c r="J134" i="49"/>
  <c r="H134" i="49"/>
  <c r="F134" i="49"/>
  <c r="N133" i="49"/>
  <c r="L133" i="49"/>
  <c r="J133" i="49"/>
  <c r="H133" i="49"/>
  <c r="F133" i="49"/>
  <c r="N132" i="49"/>
  <c r="L132" i="49"/>
  <c r="J132" i="49"/>
  <c r="H132" i="49"/>
  <c r="F132" i="49"/>
  <c r="N131" i="49"/>
  <c r="L131" i="49"/>
  <c r="J131" i="49"/>
  <c r="H131" i="49"/>
  <c r="F131" i="49"/>
  <c r="N130" i="49"/>
  <c r="L130" i="49"/>
  <c r="J130" i="49"/>
  <c r="H130" i="49"/>
  <c r="F130" i="49"/>
  <c r="N129" i="49"/>
  <c r="L129" i="49"/>
  <c r="J129" i="49"/>
  <c r="H129" i="49"/>
  <c r="F129" i="49"/>
  <c r="N128" i="49"/>
  <c r="L128" i="49"/>
  <c r="J128" i="49"/>
  <c r="H128" i="49"/>
  <c r="F128" i="49"/>
  <c r="N127" i="49"/>
  <c r="L127" i="49"/>
  <c r="J127" i="49"/>
  <c r="H127" i="49"/>
  <c r="F127" i="49"/>
  <c r="N126" i="49"/>
  <c r="L126" i="49"/>
  <c r="J126" i="49"/>
  <c r="H126" i="49"/>
  <c r="F126" i="49"/>
  <c r="N125" i="49"/>
  <c r="L125" i="49"/>
  <c r="J125" i="49"/>
  <c r="H125" i="49"/>
  <c r="F125" i="49"/>
  <c r="N124" i="49"/>
  <c r="L124" i="49"/>
  <c r="J124" i="49"/>
  <c r="H124" i="49"/>
  <c r="F124" i="49"/>
  <c r="N123" i="49"/>
  <c r="L123" i="49"/>
  <c r="J123" i="49"/>
  <c r="H123" i="49"/>
  <c r="F123" i="49"/>
  <c r="N122" i="49"/>
  <c r="L122" i="49"/>
  <c r="J122" i="49"/>
  <c r="H122" i="49"/>
  <c r="F122" i="49"/>
  <c r="N121" i="49"/>
  <c r="L121" i="49"/>
  <c r="J121" i="49"/>
  <c r="H121" i="49"/>
  <c r="F121" i="49"/>
  <c r="N120" i="49"/>
  <c r="L120" i="49"/>
  <c r="J120" i="49"/>
  <c r="H120" i="49"/>
  <c r="F120" i="49"/>
  <c r="N119" i="49"/>
  <c r="L119" i="49"/>
  <c r="J119" i="49"/>
  <c r="H119" i="49"/>
  <c r="F119" i="49"/>
  <c r="N118" i="49"/>
  <c r="L118" i="49"/>
  <c r="J118" i="49"/>
  <c r="H118" i="49"/>
  <c r="F118" i="49"/>
  <c r="N116" i="49"/>
  <c r="L116" i="49"/>
  <c r="J116" i="49"/>
  <c r="H116" i="49"/>
  <c r="F116" i="49"/>
  <c r="N115" i="49"/>
  <c r="L115" i="49"/>
  <c r="J115" i="49"/>
  <c r="H115" i="49"/>
  <c r="F115" i="49"/>
  <c r="N114" i="49"/>
  <c r="L114" i="49"/>
  <c r="J114" i="49"/>
  <c r="H114" i="49"/>
  <c r="F114" i="49"/>
  <c r="N113" i="49"/>
  <c r="L113" i="49"/>
  <c r="J113" i="49"/>
  <c r="H113" i="49"/>
  <c r="F113" i="49"/>
  <c r="N112" i="49"/>
  <c r="L112" i="49"/>
  <c r="J112" i="49"/>
  <c r="H112" i="49"/>
  <c r="F112" i="49"/>
  <c r="N111" i="49"/>
  <c r="L111" i="49"/>
  <c r="J111" i="49"/>
  <c r="H111" i="49"/>
  <c r="F111" i="49"/>
  <c r="N110" i="49"/>
  <c r="L110" i="49"/>
  <c r="J110" i="49"/>
  <c r="H110" i="49"/>
  <c r="F110" i="49"/>
  <c r="N109" i="49"/>
  <c r="L109" i="49"/>
  <c r="J109" i="49"/>
  <c r="H109" i="49"/>
  <c r="F109" i="49"/>
  <c r="N108" i="49"/>
  <c r="L108" i="49"/>
  <c r="J108" i="49"/>
  <c r="H108" i="49"/>
  <c r="F108" i="49"/>
  <c r="N107" i="49"/>
  <c r="L107" i="49"/>
  <c r="J107" i="49"/>
  <c r="H107" i="49"/>
  <c r="F107" i="49"/>
  <c r="N106" i="49"/>
  <c r="L106" i="49"/>
  <c r="J106" i="49"/>
  <c r="H106" i="49"/>
  <c r="F106" i="49"/>
  <c r="N105" i="49"/>
  <c r="L105" i="49"/>
  <c r="J105" i="49"/>
  <c r="H105" i="49"/>
  <c r="F105" i="49"/>
  <c r="N104" i="49"/>
  <c r="L104" i="49"/>
  <c r="J104" i="49"/>
  <c r="H104" i="49"/>
  <c r="F104" i="49"/>
  <c r="N103" i="49"/>
  <c r="L103" i="49"/>
  <c r="J103" i="49"/>
  <c r="H103" i="49"/>
  <c r="F103" i="49"/>
  <c r="N102" i="49"/>
  <c r="L102" i="49"/>
  <c r="J102" i="49"/>
  <c r="H102" i="49"/>
  <c r="F102" i="49"/>
  <c r="N101" i="49"/>
  <c r="L101" i="49"/>
  <c r="J101" i="49"/>
  <c r="H101" i="49"/>
  <c r="F101" i="49"/>
  <c r="N100" i="49"/>
  <c r="L100" i="49"/>
  <c r="J100" i="49"/>
  <c r="H100" i="49"/>
  <c r="F100" i="49"/>
  <c r="N99" i="49"/>
  <c r="L99" i="49"/>
  <c r="J99" i="49"/>
  <c r="H99" i="49"/>
  <c r="F99" i="49"/>
  <c r="N98" i="49"/>
  <c r="L98" i="49"/>
  <c r="J98" i="49"/>
  <c r="H98" i="49"/>
  <c r="F98" i="49"/>
  <c r="N97" i="49"/>
  <c r="L97" i="49"/>
  <c r="J97" i="49"/>
  <c r="H97" i="49"/>
  <c r="F97" i="49"/>
  <c r="N96" i="49"/>
  <c r="L96" i="49"/>
  <c r="J96" i="49"/>
  <c r="H96" i="49"/>
  <c r="F96" i="49"/>
  <c r="N95" i="49"/>
  <c r="L95" i="49"/>
  <c r="J95" i="49"/>
  <c r="H95" i="49"/>
  <c r="F95" i="49"/>
  <c r="N94" i="49"/>
  <c r="L94" i="49"/>
  <c r="J94" i="49"/>
  <c r="H94" i="49"/>
  <c r="F94" i="49"/>
  <c r="N93" i="49"/>
  <c r="L93" i="49"/>
  <c r="J93" i="49"/>
  <c r="H93" i="49"/>
  <c r="F93" i="49"/>
  <c r="N92" i="49"/>
  <c r="L92" i="49"/>
  <c r="J92" i="49"/>
  <c r="H92" i="49"/>
  <c r="F92" i="49"/>
  <c r="N91" i="49"/>
  <c r="L91" i="49"/>
  <c r="J91" i="49"/>
  <c r="H91" i="49"/>
  <c r="F91" i="49"/>
  <c r="N90" i="49"/>
  <c r="L90" i="49"/>
  <c r="J90" i="49"/>
  <c r="H90" i="49"/>
  <c r="F90" i="49"/>
  <c r="N89" i="49"/>
  <c r="L89" i="49"/>
  <c r="J89" i="49"/>
  <c r="H89" i="49"/>
  <c r="F89" i="49"/>
  <c r="N87" i="49"/>
  <c r="L87" i="49"/>
  <c r="J87" i="49"/>
  <c r="H87" i="49"/>
  <c r="F87" i="49"/>
  <c r="N85" i="49"/>
  <c r="L85" i="49"/>
  <c r="J85" i="49"/>
  <c r="H85" i="49"/>
  <c r="F85" i="49"/>
  <c r="N84" i="49"/>
  <c r="L84" i="49"/>
  <c r="J84" i="49"/>
  <c r="H84" i="49"/>
  <c r="F84" i="49"/>
  <c r="N83" i="49"/>
  <c r="L83" i="49"/>
  <c r="J83" i="49"/>
  <c r="H83" i="49"/>
  <c r="F83" i="49"/>
  <c r="N82" i="49"/>
  <c r="L82" i="49"/>
  <c r="J82" i="49"/>
  <c r="H82" i="49"/>
  <c r="F82" i="49"/>
  <c r="N81" i="49"/>
  <c r="L81" i="49"/>
  <c r="J81" i="49"/>
  <c r="H81" i="49"/>
  <c r="F81" i="49"/>
  <c r="N80" i="49"/>
  <c r="L80" i="49"/>
  <c r="J80" i="49"/>
  <c r="H80" i="49"/>
  <c r="F80" i="49"/>
  <c r="N79" i="49"/>
  <c r="L79" i="49"/>
  <c r="J79" i="49"/>
  <c r="H79" i="49"/>
  <c r="F79" i="49"/>
  <c r="N78" i="49"/>
  <c r="L78" i="49"/>
  <c r="J78" i="49"/>
  <c r="H78" i="49"/>
  <c r="F78" i="49"/>
  <c r="N77" i="49"/>
  <c r="L77" i="49"/>
  <c r="J77" i="49"/>
  <c r="H77" i="49"/>
  <c r="F77" i="49"/>
  <c r="N76" i="49"/>
  <c r="L76" i="49"/>
  <c r="J76" i="49"/>
  <c r="H76" i="49"/>
  <c r="F76" i="49"/>
  <c r="N75" i="49"/>
  <c r="L75" i="49"/>
  <c r="J75" i="49"/>
  <c r="H75" i="49"/>
  <c r="F75" i="49"/>
  <c r="N74" i="49"/>
  <c r="L74" i="49"/>
  <c r="J74" i="49"/>
  <c r="H74" i="49"/>
  <c r="F74" i="49"/>
  <c r="N73" i="49"/>
  <c r="L73" i="49"/>
  <c r="J73" i="49"/>
  <c r="H73" i="49"/>
  <c r="F73" i="49"/>
  <c r="N72" i="49"/>
  <c r="L72" i="49"/>
  <c r="J72" i="49"/>
  <c r="H72" i="49"/>
  <c r="F72" i="49"/>
  <c r="N71" i="49"/>
  <c r="L71" i="49"/>
  <c r="J71" i="49"/>
  <c r="H71" i="49"/>
  <c r="F71" i="49"/>
  <c r="N70" i="49"/>
  <c r="L70" i="49"/>
  <c r="J70" i="49"/>
  <c r="H70" i="49"/>
  <c r="F70" i="49"/>
  <c r="N69" i="49"/>
  <c r="L69" i="49"/>
  <c r="J69" i="49"/>
  <c r="H69" i="49"/>
  <c r="F69" i="49"/>
  <c r="N68" i="49"/>
  <c r="L68" i="49"/>
  <c r="J68" i="49"/>
  <c r="H68" i="49"/>
  <c r="F68" i="49"/>
  <c r="N67" i="49"/>
  <c r="L67" i="49"/>
  <c r="J67" i="49"/>
  <c r="H67" i="49"/>
  <c r="F67" i="49"/>
  <c r="N66" i="49"/>
  <c r="L66" i="49"/>
  <c r="J66" i="49"/>
  <c r="H66" i="49"/>
  <c r="F66" i="49"/>
  <c r="N65" i="49"/>
  <c r="L65" i="49"/>
  <c r="J65" i="49"/>
  <c r="H65" i="49"/>
  <c r="F65" i="49"/>
  <c r="N64" i="49"/>
  <c r="L64" i="49"/>
  <c r="J64" i="49"/>
  <c r="H64" i="49"/>
  <c r="F64" i="49"/>
  <c r="N63" i="49"/>
  <c r="L63" i="49"/>
  <c r="J63" i="49"/>
  <c r="H63" i="49"/>
  <c r="F63" i="49"/>
  <c r="N62" i="49"/>
  <c r="L62" i="49"/>
  <c r="J62" i="49"/>
  <c r="H62" i="49"/>
  <c r="F62" i="49"/>
  <c r="N61" i="49"/>
  <c r="L61" i="49"/>
  <c r="J61" i="49"/>
  <c r="H61" i="49"/>
  <c r="F61" i="49"/>
  <c r="N60" i="49"/>
  <c r="L60" i="49"/>
  <c r="J60" i="49"/>
  <c r="H60" i="49"/>
  <c r="F60" i="49"/>
  <c r="N59" i="49"/>
  <c r="L59" i="49"/>
  <c r="J59" i="49"/>
  <c r="H59" i="49"/>
  <c r="F59" i="49"/>
  <c r="N58" i="49"/>
  <c r="L58" i="49"/>
  <c r="J58" i="49"/>
  <c r="H58" i="49"/>
  <c r="F58" i="49"/>
  <c r="N57" i="49"/>
  <c r="L57" i="49"/>
  <c r="J57" i="49"/>
  <c r="H57" i="49"/>
  <c r="F57" i="49"/>
  <c r="N56" i="49"/>
  <c r="L56" i="49"/>
  <c r="J56" i="49"/>
  <c r="H56" i="49"/>
  <c r="F56" i="49"/>
  <c r="N55" i="49"/>
  <c r="L55" i="49"/>
  <c r="J55" i="49"/>
  <c r="H55" i="49"/>
  <c r="F55" i="49"/>
  <c r="N54" i="49"/>
  <c r="L54" i="49"/>
  <c r="J54" i="49"/>
  <c r="H54" i="49"/>
  <c r="F54" i="49"/>
  <c r="N53" i="49"/>
  <c r="L53" i="49"/>
  <c r="J53" i="49"/>
  <c r="H53" i="49"/>
  <c r="F53" i="49"/>
  <c r="N52" i="49"/>
  <c r="L52" i="49"/>
  <c r="J52" i="49"/>
  <c r="H52" i="49"/>
  <c r="F52" i="49"/>
  <c r="N51" i="49"/>
  <c r="L51" i="49"/>
  <c r="J51" i="49"/>
  <c r="H51" i="49"/>
  <c r="F51" i="49"/>
  <c r="N50" i="49"/>
  <c r="L50" i="49"/>
  <c r="J50" i="49"/>
  <c r="H50" i="49"/>
  <c r="F50" i="49"/>
  <c r="N49" i="49"/>
  <c r="L49" i="49"/>
  <c r="J49" i="49"/>
  <c r="H49" i="49"/>
  <c r="F49" i="49"/>
  <c r="N47" i="49"/>
  <c r="L47" i="49"/>
  <c r="J47" i="49"/>
  <c r="H47" i="49"/>
  <c r="F47" i="49"/>
  <c r="N46" i="49"/>
  <c r="L46" i="49"/>
  <c r="J46" i="49"/>
  <c r="H46" i="49"/>
  <c r="F46" i="49"/>
  <c r="N45" i="49"/>
  <c r="L45" i="49"/>
  <c r="J45" i="49"/>
  <c r="H45" i="49"/>
  <c r="F45" i="49"/>
  <c r="N44" i="49"/>
  <c r="L44" i="49"/>
  <c r="J44" i="49"/>
  <c r="H44" i="49"/>
  <c r="F44" i="49"/>
  <c r="N42" i="49"/>
  <c r="L42" i="49"/>
  <c r="J42" i="49"/>
  <c r="H42" i="49"/>
  <c r="F42" i="49"/>
  <c r="N41" i="49"/>
  <c r="L41" i="49"/>
  <c r="J41" i="49"/>
  <c r="H41" i="49"/>
  <c r="F41" i="49"/>
  <c r="N40" i="49"/>
  <c r="L40" i="49"/>
  <c r="J40" i="49"/>
  <c r="H40" i="49"/>
  <c r="F40" i="49"/>
  <c r="N39" i="49"/>
  <c r="L39" i="49"/>
  <c r="J39" i="49"/>
  <c r="H39" i="49"/>
  <c r="F39" i="49"/>
  <c r="N38" i="49"/>
  <c r="L38" i="49"/>
  <c r="J38" i="49"/>
  <c r="H38" i="49"/>
  <c r="F38" i="49"/>
  <c r="N37" i="49"/>
  <c r="L37" i="49"/>
  <c r="J37" i="49"/>
  <c r="H37" i="49"/>
  <c r="F37" i="49"/>
  <c r="N36" i="49"/>
  <c r="L36" i="49"/>
  <c r="J36" i="49"/>
  <c r="H36" i="49"/>
  <c r="F36" i="49"/>
  <c r="N35" i="49"/>
  <c r="L35" i="49"/>
  <c r="J35" i="49"/>
  <c r="H35" i="49"/>
  <c r="F35" i="49"/>
  <c r="N34" i="49"/>
  <c r="L34" i="49"/>
  <c r="J34" i="49"/>
  <c r="H34" i="49"/>
  <c r="F34" i="49"/>
  <c r="N33" i="49"/>
  <c r="L33" i="49"/>
  <c r="J33" i="49"/>
  <c r="H33" i="49"/>
  <c r="F33" i="49"/>
  <c r="N32" i="49"/>
  <c r="L32" i="49"/>
  <c r="J32" i="49"/>
  <c r="H32" i="49"/>
  <c r="F32" i="49"/>
  <c r="N31" i="49"/>
  <c r="L31" i="49"/>
  <c r="J31" i="49"/>
  <c r="H31" i="49"/>
  <c r="F31" i="49"/>
  <c r="N30" i="49"/>
  <c r="L30" i="49"/>
  <c r="J30" i="49"/>
  <c r="H30" i="49"/>
  <c r="F30" i="49"/>
  <c r="N29" i="49"/>
  <c r="L29" i="49"/>
  <c r="J29" i="49"/>
  <c r="H29" i="49"/>
  <c r="F29" i="49"/>
  <c r="N28" i="49"/>
  <c r="L28" i="49"/>
  <c r="J28" i="49"/>
  <c r="H28" i="49"/>
  <c r="F28" i="49"/>
  <c r="N27" i="49"/>
  <c r="L27" i="49"/>
  <c r="J27" i="49"/>
  <c r="H27" i="49"/>
  <c r="F27" i="49"/>
  <c r="N26" i="49"/>
  <c r="L26" i="49"/>
  <c r="J26" i="49"/>
  <c r="H26" i="49"/>
  <c r="F26" i="49"/>
  <c r="N25" i="49"/>
  <c r="L25" i="49"/>
  <c r="J25" i="49"/>
  <c r="H25" i="49"/>
  <c r="F25" i="49"/>
  <c r="N24" i="49"/>
  <c r="L24" i="49"/>
  <c r="J24" i="49"/>
  <c r="H24" i="49"/>
  <c r="F24" i="49"/>
  <c r="N23" i="49"/>
  <c r="L23" i="49"/>
  <c r="J23" i="49"/>
  <c r="H23" i="49"/>
  <c r="F23" i="49"/>
  <c r="N22" i="49"/>
  <c r="L22" i="49"/>
  <c r="J22" i="49"/>
  <c r="H22" i="49"/>
  <c r="F22" i="49"/>
  <c r="N21" i="49"/>
  <c r="L21" i="49"/>
  <c r="J21" i="49"/>
  <c r="H21" i="49"/>
  <c r="F21" i="49"/>
  <c r="N20" i="49"/>
  <c r="L20" i="49"/>
  <c r="J20" i="49"/>
  <c r="H20" i="49"/>
  <c r="F20" i="49"/>
  <c r="N19" i="49"/>
  <c r="L19" i="49"/>
  <c r="J19" i="49"/>
  <c r="H19" i="49"/>
  <c r="F19" i="49"/>
  <c r="N18" i="49"/>
  <c r="L18" i="49"/>
  <c r="J18" i="49"/>
  <c r="H18" i="49"/>
  <c r="F18" i="49"/>
  <c r="N17" i="49"/>
  <c r="L17" i="49"/>
  <c r="J17" i="49"/>
  <c r="H17" i="49"/>
  <c r="F17" i="49"/>
  <c r="N16" i="49"/>
  <c r="L16" i="49"/>
  <c r="J16" i="49"/>
  <c r="H16" i="49"/>
  <c r="F16" i="49"/>
  <c r="N14" i="49"/>
  <c r="L14" i="49"/>
  <c r="J14" i="49"/>
  <c r="H14" i="49"/>
  <c r="F14" i="49"/>
  <c r="N13" i="49"/>
  <c r="L13" i="49"/>
  <c r="J13" i="49"/>
  <c r="H13" i="49"/>
  <c r="F13" i="49"/>
  <c r="N12" i="49"/>
  <c r="L12" i="49"/>
  <c r="J12" i="49"/>
  <c r="H12" i="49"/>
  <c r="F12" i="49"/>
  <c r="N11" i="49"/>
  <c r="L11" i="49"/>
  <c r="J11" i="49"/>
  <c r="H11" i="49"/>
  <c r="F11" i="49"/>
  <c r="N10" i="49"/>
  <c r="L10" i="49"/>
  <c r="J10" i="49"/>
  <c r="H10" i="49"/>
  <c r="F10" i="49"/>
  <c r="N9" i="49"/>
  <c r="L9" i="49"/>
  <c r="J9" i="49"/>
  <c r="H9" i="49"/>
  <c r="F9" i="49"/>
  <c r="N8" i="49"/>
  <c r="L8" i="49"/>
  <c r="J8" i="49"/>
  <c r="H8" i="49"/>
  <c r="F8" i="49"/>
  <c r="N7" i="49"/>
  <c r="L7" i="49"/>
  <c r="J7" i="49"/>
  <c r="H7" i="49"/>
  <c r="F7" i="49"/>
  <c r="N6" i="49"/>
  <c r="L6" i="49"/>
  <c r="J6" i="49"/>
  <c r="H6" i="49"/>
  <c r="F6" i="49"/>
  <c r="N5" i="49"/>
  <c r="L5" i="49"/>
  <c r="J5" i="49"/>
  <c r="H5" i="49"/>
  <c r="F5" i="49"/>
  <c r="N4" i="49"/>
  <c r="L4" i="49"/>
  <c r="J4" i="49"/>
  <c r="H4" i="49"/>
  <c r="F4" i="49"/>
  <c r="N3" i="49"/>
  <c r="L3" i="49"/>
  <c r="J3" i="49"/>
  <c r="H3" i="49"/>
  <c r="F3" i="49"/>
  <c r="N2" i="49"/>
  <c r="L2" i="49"/>
  <c r="J2" i="49"/>
  <c r="H2" i="49"/>
  <c r="F2" i="49"/>
  <c r="O751" i="47"/>
  <c r="O749" i="47"/>
  <c r="M751" i="47"/>
  <c r="M749" i="47"/>
  <c r="K751" i="47"/>
  <c r="K749" i="47"/>
  <c r="I751" i="47"/>
  <c r="I749" i="47"/>
  <c r="N752" i="47"/>
  <c r="N751" i="47"/>
  <c r="N749" i="47"/>
  <c r="L752" i="47"/>
  <c r="L751" i="47"/>
  <c r="L753" i="47"/>
  <c r="L749" i="47"/>
  <c r="J752" i="47"/>
  <c r="J751" i="47"/>
  <c r="J749" i="47"/>
  <c r="F749" i="47"/>
  <c r="G749" i="47"/>
  <c r="H749" i="47"/>
  <c r="H753" i="47"/>
  <c r="F751" i="47"/>
  <c r="G751" i="47"/>
  <c r="H751" i="47"/>
  <c r="F752" i="47"/>
  <c r="G752" i="47"/>
  <c r="H752" i="47"/>
  <c r="E752" i="47"/>
  <c r="E751" i="47"/>
  <c r="E753" i="47"/>
  <c r="E749" i="47"/>
  <c r="O3" i="47"/>
  <c r="O4" i="47"/>
  <c r="O5" i="47"/>
  <c r="O6" i="47"/>
  <c r="O7" i="47"/>
  <c r="O8" i="47"/>
  <c r="O9" i="47"/>
  <c r="O10" i="47"/>
  <c r="O11" i="47"/>
  <c r="O12" i="47"/>
  <c r="O13" i="47"/>
  <c r="O14" i="47"/>
  <c r="O16" i="47"/>
  <c r="O17" i="47"/>
  <c r="O18" i="47"/>
  <c r="O19" i="47"/>
  <c r="O20" i="47"/>
  <c r="O21" i="47"/>
  <c r="O22" i="47"/>
  <c r="O23" i="47"/>
  <c r="O24" i="47"/>
  <c r="O25" i="47"/>
  <c r="O26" i="47"/>
  <c r="O27" i="47"/>
  <c r="O28" i="47"/>
  <c r="O29" i="47"/>
  <c r="O30" i="47"/>
  <c r="O31" i="47"/>
  <c r="O32" i="47"/>
  <c r="O33" i="47"/>
  <c r="O34" i="47"/>
  <c r="O35" i="47"/>
  <c r="O36" i="47"/>
  <c r="O37" i="47"/>
  <c r="O38" i="47"/>
  <c r="O39" i="47"/>
  <c r="O40" i="47"/>
  <c r="O41" i="47"/>
  <c r="O42" i="47"/>
  <c r="O44" i="47"/>
  <c r="O45" i="47"/>
  <c r="O46" i="47"/>
  <c r="O47" i="47"/>
  <c r="O49" i="47"/>
  <c r="O50" i="47"/>
  <c r="O51" i="47"/>
  <c r="O52" i="47"/>
  <c r="O53" i="47"/>
  <c r="O54" i="47"/>
  <c r="O55" i="47"/>
  <c r="O56" i="47"/>
  <c r="O57" i="47"/>
  <c r="O58" i="47"/>
  <c r="O59" i="47"/>
  <c r="O60" i="47"/>
  <c r="O61" i="47"/>
  <c r="O62" i="47"/>
  <c r="O63" i="47"/>
  <c r="O64" i="47"/>
  <c r="O65" i="47"/>
  <c r="O66" i="47"/>
  <c r="O67" i="47"/>
  <c r="O68" i="47"/>
  <c r="O69" i="47"/>
  <c r="O70" i="47"/>
  <c r="O71" i="47"/>
  <c r="O72" i="47"/>
  <c r="O73" i="47"/>
  <c r="O74" i="47"/>
  <c r="O75" i="47"/>
  <c r="O76" i="47"/>
  <c r="O77" i="47"/>
  <c r="O78" i="47"/>
  <c r="O79" i="47"/>
  <c r="O80" i="47"/>
  <c r="O81" i="47"/>
  <c r="O82" i="47"/>
  <c r="O83" i="47"/>
  <c r="O84" i="47"/>
  <c r="O85" i="47"/>
  <c r="O87" i="47"/>
  <c r="O89" i="47"/>
  <c r="O90" i="47"/>
  <c r="O91" i="47"/>
  <c r="O92" i="47"/>
  <c r="O93" i="47"/>
  <c r="O94" i="47"/>
  <c r="O95" i="47"/>
  <c r="O96" i="47"/>
  <c r="O97" i="47"/>
  <c r="O98" i="47"/>
  <c r="O99" i="47"/>
  <c r="O100" i="47"/>
  <c r="O101" i="47"/>
  <c r="O102" i="47"/>
  <c r="O103" i="47"/>
  <c r="O104" i="47"/>
  <c r="O105" i="47"/>
  <c r="O106" i="47"/>
  <c r="O107" i="47"/>
  <c r="O108" i="47"/>
  <c r="O109" i="47"/>
  <c r="O110" i="47"/>
  <c r="O111" i="47"/>
  <c r="O112" i="47"/>
  <c r="O113" i="47"/>
  <c r="O114" i="47"/>
  <c r="O115" i="47"/>
  <c r="O116" i="47"/>
  <c r="O118" i="47"/>
  <c r="O119" i="47"/>
  <c r="O120" i="47"/>
  <c r="O121" i="47"/>
  <c r="O122" i="47"/>
  <c r="O123" i="47"/>
  <c r="O124" i="47"/>
  <c r="O125" i="47"/>
  <c r="O126" i="47"/>
  <c r="O127" i="47"/>
  <c r="O128" i="47"/>
  <c r="O129" i="47"/>
  <c r="O130" i="47"/>
  <c r="O131" i="47"/>
  <c r="O132" i="47"/>
  <c r="O133" i="47"/>
  <c r="O134" i="47"/>
  <c r="O135" i="47"/>
  <c r="O136" i="47"/>
  <c r="O137" i="47"/>
  <c r="O138" i="47"/>
  <c r="O139" i="47"/>
  <c r="O140" i="47"/>
  <c r="O141" i="47"/>
  <c r="O142" i="47"/>
  <c r="O143" i="47"/>
  <c r="O144" i="47"/>
  <c r="O145" i="47"/>
  <c r="O146" i="47"/>
  <c r="O147" i="47"/>
  <c r="O148" i="47"/>
  <c r="O149" i="47"/>
  <c r="O150" i="47"/>
  <c r="O151" i="47"/>
  <c r="O152" i="47"/>
  <c r="O154" i="47"/>
  <c r="O155" i="47"/>
  <c r="O156" i="47"/>
  <c r="O157" i="47"/>
  <c r="O158" i="47"/>
  <c r="O159" i="47"/>
  <c r="O160" i="47"/>
  <c r="O161" i="47"/>
  <c r="O162" i="47"/>
  <c r="O163" i="47"/>
  <c r="O164" i="47"/>
  <c r="O165" i="47"/>
  <c r="O166" i="47"/>
  <c r="O167" i="47"/>
  <c r="O168" i="47"/>
  <c r="O169" i="47"/>
  <c r="O170" i="47"/>
  <c r="O171" i="47"/>
  <c r="O172" i="47"/>
  <c r="O173" i="47"/>
  <c r="O174" i="47"/>
  <c r="O175" i="47"/>
  <c r="O176" i="47"/>
  <c r="O177" i="47"/>
  <c r="O178" i="47"/>
  <c r="O179" i="47"/>
  <c r="O180" i="47"/>
  <c r="O181" i="47"/>
  <c r="O182" i="47"/>
  <c r="O183" i="47"/>
  <c r="O184" i="47"/>
  <c r="O185" i="47"/>
  <c r="O186" i="47"/>
  <c r="O187" i="47"/>
  <c r="O188" i="47"/>
  <c r="O189" i="47"/>
  <c r="O190" i="47"/>
  <c r="O191" i="47"/>
  <c r="O192" i="47"/>
  <c r="O193" i="47"/>
  <c r="O194" i="47"/>
  <c r="O195" i="47"/>
  <c r="O196" i="47"/>
  <c r="O197" i="47"/>
  <c r="O198" i="47"/>
  <c r="O199" i="47"/>
  <c r="O201" i="47"/>
  <c r="O202" i="47"/>
  <c r="O203" i="47"/>
  <c r="O204" i="47"/>
  <c r="O206" i="47"/>
  <c r="O207" i="47"/>
  <c r="O208" i="47"/>
  <c r="O209" i="47"/>
  <c r="O210" i="47"/>
  <c r="O211" i="47"/>
  <c r="O212" i="47"/>
  <c r="O213" i="47"/>
  <c r="O214" i="47"/>
  <c r="O215" i="47"/>
  <c r="O216" i="47"/>
  <c r="O218" i="47"/>
  <c r="O219" i="47"/>
  <c r="O220" i="47"/>
  <c r="O221" i="47"/>
  <c r="O222" i="47"/>
  <c r="O223" i="47"/>
  <c r="O224" i="47"/>
  <c r="O225" i="47"/>
  <c r="O226" i="47"/>
  <c r="O227" i="47"/>
  <c r="O228" i="47"/>
  <c r="O229" i="47"/>
  <c r="O230" i="47"/>
  <c r="O231" i="47"/>
  <c r="O232" i="47"/>
  <c r="O233" i="47"/>
  <c r="O234" i="47"/>
  <c r="O235" i="47"/>
  <c r="O236" i="47"/>
  <c r="O237" i="47"/>
  <c r="O238" i="47"/>
  <c r="O239" i="47"/>
  <c r="O240" i="47"/>
  <c r="O241" i="47"/>
  <c r="O242" i="47"/>
  <c r="O243" i="47"/>
  <c r="O244" i="47"/>
  <c r="O245" i="47"/>
  <c r="O246" i="47"/>
  <c r="O247" i="47"/>
  <c r="O248" i="47"/>
  <c r="O249" i="47"/>
  <c r="O250" i="47"/>
  <c r="O251" i="47"/>
  <c r="O252" i="47"/>
  <c r="O253" i="47"/>
  <c r="O254" i="47"/>
  <c r="O255" i="47"/>
  <c r="O256" i="47"/>
  <c r="O257" i="47"/>
  <c r="O258" i="47"/>
  <c r="O259" i="47"/>
  <c r="O260" i="47"/>
  <c r="O261" i="47"/>
  <c r="O262" i="47"/>
  <c r="O264" i="47"/>
  <c r="O265" i="47"/>
  <c r="O266" i="47"/>
  <c r="O267" i="47"/>
  <c r="O268" i="47"/>
  <c r="O269" i="47"/>
  <c r="O271" i="47"/>
  <c r="O272" i="47"/>
  <c r="O273" i="47"/>
  <c r="O274" i="47"/>
  <c r="O275" i="47"/>
  <c r="O277" i="47"/>
  <c r="O278" i="47"/>
  <c r="O279" i="47"/>
  <c r="O280" i="47"/>
  <c r="O281" i="47"/>
  <c r="O283" i="47"/>
  <c r="O284" i="47"/>
  <c r="O285" i="47"/>
  <c r="O286" i="47"/>
  <c r="O287" i="47"/>
  <c r="O288" i="47"/>
  <c r="O289" i="47"/>
  <c r="O290" i="47"/>
  <c r="O291" i="47"/>
  <c r="O293" i="47"/>
  <c r="O294" i="47"/>
  <c r="O295" i="47"/>
  <c r="O296" i="47"/>
  <c r="O297" i="47"/>
  <c r="O298" i="47"/>
  <c r="O299" i="47"/>
  <c r="O300" i="47"/>
  <c r="O301" i="47"/>
  <c r="O302" i="47"/>
  <c r="O303" i="47"/>
  <c r="O304" i="47"/>
  <c r="O305" i="47"/>
  <c r="O306" i="47"/>
  <c r="O307" i="47"/>
  <c r="O308" i="47"/>
  <c r="O309" i="47"/>
  <c r="O310" i="47"/>
  <c r="O311" i="47"/>
  <c r="O312" i="47"/>
  <c r="O313" i="47"/>
  <c r="O314" i="47"/>
  <c r="O315" i="47"/>
  <c r="O316" i="47"/>
  <c r="O317" i="47"/>
  <c r="O318" i="47"/>
  <c r="O319" i="47"/>
  <c r="O320" i="47"/>
  <c r="O321" i="47"/>
  <c r="O322" i="47"/>
  <c r="O323" i="47"/>
  <c r="O324" i="47"/>
  <c r="O325" i="47"/>
  <c r="O326" i="47"/>
  <c r="O327" i="47"/>
  <c r="O329" i="47"/>
  <c r="O330" i="47"/>
  <c r="O331" i="47"/>
  <c r="O332" i="47"/>
  <c r="O333" i="47"/>
  <c r="O334" i="47"/>
  <c r="O335" i="47"/>
  <c r="O336" i="47"/>
  <c r="O337" i="47"/>
  <c r="O338" i="47"/>
  <c r="O339" i="47"/>
  <c r="O340" i="47"/>
  <c r="O341" i="47"/>
  <c r="O342" i="47"/>
  <c r="O343" i="47"/>
  <c r="O344" i="47"/>
  <c r="O345" i="47"/>
  <c r="O346" i="47"/>
  <c r="O347" i="47"/>
  <c r="O348" i="47"/>
  <c r="O349" i="47"/>
  <c r="O350" i="47"/>
  <c r="O351" i="47"/>
  <c r="O352" i="47"/>
  <c r="O353" i="47"/>
  <c r="O354" i="47"/>
  <c r="O355" i="47"/>
  <c r="O356" i="47"/>
  <c r="O357" i="47"/>
  <c r="O358" i="47"/>
  <c r="O359" i="47"/>
  <c r="O360" i="47"/>
  <c r="O361" i="47"/>
  <c r="O362" i="47"/>
  <c r="O363" i="47"/>
  <c r="O364" i="47"/>
  <c r="O365" i="47"/>
  <c r="O366" i="47"/>
  <c r="O367" i="47"/>
  <c r="O368" i="47"/>
  <c r="O369" i="47"/>
  <c r="O370" i="47"/>
  <c r="O371" i="47"/>
  <c r="O372" i="47"/>
  <c r="O373" i="47"/>
  <c r="O374" i="47"/>
  <c r="O375" i="47"/>
  <c r="O376" i="47"/>
  <c r="O377" i="47"/>
  <c r="O378" i="47"/>
  <c r="O379" i="47"/>
  <c r="O380" i="47"/>
  <c r="O381" i="47"/>
  <c r="O382" i="47"/>
  <c r="O383" i="47"/>
  <c r="O384" i="47"/>
  <c r="O385" i="47"/>
  <c r="O386" i="47"/>
  <c r="O387" i="47"/>
  <c r="O388" i="47"/>
  <c r="O390" i="47"/>
  <c r="O391" i="47"/>
  <c r="O392" i="47"/>
  <c r="O393" i="47"/>
  <c r="O394" i="47"/>
  <c r="O395" i="47"/>
  <c r="O396" i="47"/>
  <c r="O397" i="47"/>
  <c r="O398" i="47"/>
  <c r="O399" i="47"/>
  <c r="O400" i="47"/>
  <c r="O401" i="47"/>
  <c r="O402" i="47"/>
  <c r="O403" i="47"/>
  <c r="O404" i="47"/>
  <c r="O405" i="47"/>
  <c r="O406" i="47"/>
  <c r="O407" i="47"/>
  <c r="O408" i="47"/>
  <c r="O409" i="47"/>
  <c r="O410" i="47"/>
  <c r="O411" i="47"/>
  <c r="O412" i="47"/>
  <c r="O413" i="47"/>
  <c r="O414" i="47"/>
  <c r="O415" i="47"/>
  <c r="O416" i="47"/>
  <c r="O417" i="47"/>
  <c r="O418" i="47"/>
  <c r="O419" i="47"/>
  <c r="O420" i="47"/>
  <c r="O421" i="47"/>
  <c r="O422" i="47"/>
  <c r="O423" i="47"/>
  <c r="O424" i="47"/>
  <c r="O425" i="47"/>
  <c r="O426" i="47"/>
  <c r="O427" i="47"/>
  <c r="O428" i="47"/>
  <c r="O429" i="47"/>
  <c r="O430" i="47"/>
  <c r="O431" i="47"/>
  <c r="O432" i="47"/>
  <c r="O433" i="47"/>
  <c r="O434" i="47"/>
  <c r="O435" i="47"/>
  <c r="O436" i="47"/>
  <c r="O437" i="47"/>
  <c r="O438" i="47"/>
  <c r="O439" i="47"/>
  <c r="O440" i="47"/>
  <c r="O441" i="47"/>
  <c r="O442" i="47"/>
  <c r="O443" i="47"/>
  <c r="O444" i="47"/>
  <c r="O445" i="47"/>
  <c r="O446" i="47"/>
  <c r="O447" i="47"/>
  <c r="O448" i="47"/>
  <c r="O449" i="47"/>
  <c r="O450" i="47"/>
  <c r="O451" i="47"/>
  <c r="O452" i="47"/>
  <c r="O453" i="47"/>
  <c r="O454" i="47"/>
  <c r="O455" i="47"/>
  <c r="O456" i="47"/>
  <c r="O457" i="47"/>
  <c r="O458" i="47"/>
  <c r="O459" i="47"/>
  <c r="O460" i="47"/>
  <c r="O461" i="47"/>
  <c r="O462" i="47"/>
  <c r="O463" i="47"/>
  <c r="O464" i="47"/>
  <c r="O465" i="47"/>
  <c r="O466" i="47"/>
  <c r="O467" i="47"/>
  <c r="O468" i="47"/>
  <c r="O469" i="47"/>
  <c r="O470" i="47"/>
  <c r="O471" i="47"/>
  <c r="O472" i="47"/>
  <c r="O473" i="47"/>
  <c r="O475" i="47"/>
  <c r="O476" i="47"/>
  <c r="O477" i="47"/>
  <c r="O478" i="47"/>
  <c r="O479" i="47"/>
  <c r="O480" i="47"/>
  <c r="O481" i="47"/>
  <c r="O482" i="47"/>
  <c r="O483" i="47"/>
  <c r="O484" i="47"/>
  <c r="O485" i="47"/>
  <c r="O486" i="47"/>
  <c r="O487" i="47"/>
  <c r="O488" i="47"/>
  <c r="O489" i="47"/>
  <c r="O490" i="47"/>
  <c r="O491" i="47"/>
  <c r="O492" i="47"/>
  <c r="O493" i="47"/>
  <c r="O494" i="47"/>
  <c r="O495" i="47"/>
  <c r="O496" i="47"/>
  <c r="O497" i="47"/>
  <c r="O498" i="47"/>
  <c r="O499" i="47"/>
  <c r="O500" i="47"/>
  <c r="O501" i="47"/>
  <c r="O502" i="47"/>
  <c r="O503" i="47"/>
  <c r="O504" i="47"/>
  <c r="O505" i="47"/>
  <c r="O506" i="47"/>
  <c r="O507" i="47"/>
  <c r="O508" i="47"/>
  <c r="O509" i="47"/>
  <c r="O510" i="47"/>
  <c r="O511" i="47"/>
  <c r="O512" i="47"/>
  <c r="O513" i="47"/>
  <c r="O514" i="47"/>
  <c r="O515" i="47"/>
  <c r="O517" i="47"/>
  <c r="O518" i="47"/>
  <c r="O519" i="47"/>
  <c r="O520" i="47"/>
  <c r="O521" i="47"/>
  <c r="O522" i="47"/>
  <c r="O523" i="47"/>
  <c r="O524" i="47"/>
  <c r="O525" i="47"/>
  <c r="O526" i="47"/>
  <c r="O527" i="47"/>
  <c r="O528" i="47"/>
  <c r="O529" i="47"/>
  <c r="O530" i="47"/>
  <c r="O531" i="47"/>
  <c r="O532" i="47"/>
  <c r="O533" i="47"/>
  <c r="O535" i="47"/>
  <c r="O536" i="47"/>
  <c r="O537" i="47"/>
  <c r="O538" i="47"/>
  <c r="O539" i="47"/>
  <c r="O540" i="47"/>
  <c r="O541" i="47"/>
  <c r="O542" i="47"/>
  <c r="O543" i="47"/>
  <c r="O545" i="47"/>
  <c r="O546" i="47"/>
  <c r="O547" i="47"/>
  <c r="O548" i="47"/>
  <c r="O549" i="47"/>
  <c r="O550" i="47"/>
  <c r="O551" i="47"/>
  <c r="O552" i="47"/>
  <c r="O553" i="47"/>
  <c r="O554" i="47"/>
  <c r="O555" i="47"/>
  <c r="O556" i="47"/>
  <c r="O557" i="47"/>
  <c r="O558" i="47"/>
  <c r="O559" i="47"/>
  <c r="O560" i="47"/>
  <c r="O561" i="47"/>
  <c r="O562" i="47"/>
  <c r="O563" i="47"/>
  <c r="O564" i="47"/>
  <c r="O565" i="47"/>
  <c r="O566" i="47"/>
  <c r="O567" i="47"/>
  <c r="O568" i="47"/>
  <c r="O569" i="47"/>
  <c r="O570" i="47"/>
  <c r="O571" i="47"/>
  <c r="O572" i="47"/>
  <c r="O573" i="47"/>
  <c r="O574" i="47"/>
  <c r="O575" i="47"/>
  <c r="O576" i="47"/>
  <c r="O577" i="47"/>
  <c r="O578" i="47"/>
  <c r="O579" i="47"/>
  <c r="O580" i="47"/>
  <c r="O581" i="47"/>
  <c r="O582" i="47"/>
  <c r="O583" i="47"/>
  <c r="O584" i="47"/>
  <c r="O585" i="47"/>
  <c r="O586" i="47"/>
  <c r="O587" i="47"/>
  <c r="O588" i="47"/>
  <c r="O589" i="47"/>
  <c r="O590" i="47"/>
  <c r="O591" i="47"/>
  <c r="O592" i="47"/>
  <c r="O593" i="47"/>
  <c r="O594" i="47"/>
  <c r="O595" i="47"/>
  <c r="O596" i="47"/>
  <c r="O597" i="47"/>
  <c r="O598" i="47"/>
  <c r="O599" i="47"/>
  <c r="O601" i="47"/>
  <c r="O602" i="47"/>
  <c r="O603" i="47"/>
  <c r="O604" i="47"/>
  <c r="O605" i="47"/>
  <c r="O606" i="47"/>
  <c r="O607" i="47"/>
  <c r="O608" i="47"/>
  <c r="O609" i="47"/>
  <c r="O610" i="47"/>
  <c r="O611" i="47"/>
  <c r="O612" i="47"/>
  <c r="O613" i="47"/>
  <c r="O614" i="47"/>
  <c r="O615" i="47"/>
  <c r="O616" i="47"/>
  <c r="O617" i="47"/>
  <c r="O618" i="47"/>
  <c r="O619" i="47"/>
  <c r="O620" i="47"/>
  <c r="O621" i="47"/>
  <c r="O622" i="47"/>
  <c r="O623" i="47"/>
  <c r="O624" i="47"/>
  <c r="O625" i="47"/>
  <c r="O626" i="47"/>
  <c r="O627" i="47"/>
  <c r="O628" i="47"/>
  <c r="O629" i="47"/>
  <c r="O630" i="47"/>
  <c r="O631" i="47"/>
  <c r="O632" i="47"/>
  <c r="O633" i="47"/>
  <c r="O634" i="47"/>
  <c r="O635" i="47"/>
  <c r="O636" i="47"/>
  <c r="O637" i="47"/>
  <c r="O638" i="47"/>
  <c r="O639" i="47"/>
  <c r="O640" i="47"/>
  <c r="O641" i="47"/>
  <c r="O642" i="47"/>
  <c r="O643" i="47"/>
  <c r="O644" i="47"/>
  <c r="O645" i="47"/>
  <c r="O646" i="47"/>
  <c r="O647" i="47"/>
  <c r="O648" i="47"/>
  <c r="O649" i="47"/>
  <c r="O650" i="47"/>
  <c r="O651" i="47"/>
  <c r="O652" i="47"/>
  <c r="O653" i="47"/>
  <c r="O654" i="47"/>
  <c r="O655" i="47"/>
  <c r="O656" i="47"/>
  <c r="O657" i="47"/>
  <c r="O658" i="47"/>
  <c r="O659" i="47"/>
  <c r="O660" i="47"/>
  <c r="O661" i="47"/>
  <c r="O662" i="47"/>
  <c r="O663" i="47"/>
  <c r="O664" i="47"/>
  <c r="O665" i="47"/>
  <c r="O666" i="47"/>
  <c r="O667" i="47"/>
  <c r="O668" i="47"/>
  <c r="O669" i="47"/>
  <c r="O670" i="47"/>
  <c r="O671" i="47"/>
  <c r="O672" i="47"/>
  <c r="O673" i="47"/>
  <c r="O674" i="47"/>
  <c r="O675" i="47"/>
  <c r="O676" i="47"/>
  <c r="O677" i="47"/>
  <c r="O678" i="47"/>
  <c r="O679" i="47"/>
  <c r="O680" i="47"/>
  <c r="O681" i="47"/>
  <c r="O682" i="47"/>
  <c r="O683" i="47"/>
  <c r="O684" i="47"/>
  <c r="O685" i="47"/>
  <c r="O686" i="47"/>
  <c r="O687" i="47"/>
  <c r="O688" i="47"/>
  <c r="O689" i="47"/>
  <c r="O690" i="47"/>
  <c r="O691" i="47"/>
  <c r="O692" i="47"/>
  <c r="O693" i="47"/>
  <c r="O694" i="47"/>
  <c r="O695" i="47"/>
  <c r="O696" i="47"/>
  <c r="O697" i="47"/>
  <c r="O698" i="47"/>
  <c r="O699" i="47"/>
  <c r="O700" i="47"/>
  <c r="O701" i="47"/>
  <c r="O702" i="47"/>
  <c r="O703" i="47"/>
  <c r="O704" i="47"/>
  <c r="O705" i="47"/>
  <c r="O706" i="47"/>
  <c r="O707" i="47"/>
  <c r="O708" i="47"/>
  <c r="O709" i="47"/>
  <c r="O710" i="47"/>
  <c r="O711" i="47"/>
  <c r="O712" i="47"/>
  <c r="O713" i="47"/>
  <c r="O714" i="47"/>
  <c r="O715" i="47"/>
  <c r="O716" i="47"/>
  <c r="O717" i="47"/>
  <c r="O718" i="47"/>
  <c r="O719" i="47"/>
  <c r="O720" i="47"/>
  <c r="O721" i="47"/>
  <c r="O722" i="47"/>
  <c r="O723" i="47"/>
  <c r="O724" i="47"/>
  <c r="O725" i="47"/>
  <c r="O726" i="47"/>
  <c r="O727" i="47"/>
  <c r="O728" i="47"/>
  <c r="O729" i="47"/>
  <c r="O730" i="47"/>
  <c r="O731" i="47"/>
  <c r="O732" i="47"/>
  <c r="O733" i="47"/>
  <c r="O734" i="47"/>
  <c r="O735" i="47"/>
  <c r="O736" i="47"/>
  <c r="O737" i="47"/>
  <c r="O738" i="47"/>
  <c r="O739" i="47"/>
  <c r="O740" i="47"/>
  <c r="O741" i="47"/>
  <c r="O742" i="47"/>
  <c r="O743" i="47"/>
  <c r="O744" i="47"/>
  <c r="O745" i="47"/>
  <c r="M3" i="47"/>
  <c r="M4" i="47"/>
  <c r="M5" i="47"/>
  <c r="M6" i="47"/>
  <c r="M7" i="47"/>
  <c r="M8" i="47"/>
  <c r="M9" i="47"/>
  <c r="M10" i="47"/>
  <c r="M11" i="47"/>
  <c r="M12" i="47"/>
  <c r="M13" i="47"/>
  <c r="M14" i="47"/>
  <c r="M16" i="47"/>
  <c r="M17" i="47"/>
  <c r="M18" i="47"/>
  <c r="M19" i="47"/>
  <c r="M20" i="47"/>
  <c r="M21" i="47"/>
  <c r="M22" i="47"/>
  <c r="M23" i="47"/>
  <c r="M24" i="47"/>
  <c r="M25" i="47"/>
  <c r="M26" i="47"/>
  <c r="M27" i="47"/>
  <c r="M28" i="47"/>
  <c r="M29" i="47"/>
  <c r="M30" i="47"/>
  <c r="M31" i="47"/>
  <c r="M32" i="47"/>
  <c r="M33" i="47"/>
  <c r="M34" i="47"/>
  <c r="M35" i="47"/>
  <c r="M36" i="47"/>
  <c r="M37" i="47"/>
  <c r="M38" i="47"/>
  <c r="M39" i="47"/>
  <c r="M40" i="47"/>
  <c r="M41" i="47"/>
  <c r="M42" i="47"/>
  <c r="M44" i="47"/>
  <c r="M45" i="47"/>
  <c r="M46" i="47"/>
  <c r="M47" i="47"/>
  <c r="M49" i="47"/>
  <c r="M50" i="47"/>
  <c r="M51" i="47"/>
  <c r="M52" i="47"/>
  <c r="M53" i="47"/>
  <c r="M54" i="47"/>
  <c r="M55" i="47"/>
  <c r="M56" i="47"/>
  <c r="M57" i="47"/>
  <c r="M58" i="47"/>
  <c r="M59" i="47"/>
  <c r="M60" i="47"/>
  <c r="M61" i="47"/>
  <c r="M62" i="47"/>
  <c r="M63" i="47"/>
  <c r="M64" i="47"/>
  <c r="M65" i="47"/>
  <c r="M66" i="47"/>
  <c r="M67" i="47"/>
  <c r="M68" i="47"/>
  <c r="M69" i="47"/>
  <c r="M70" i="47"/>
  <c r="M71" i="47"/>
  <c r="M72" i="47"/>
  <c r="M73" i="47"/>
  <c r="M74" i="47"/>
  <c r="M75" i="47"/>
  <c r="M76" i="47"/>
  <c r="M77" i="47"/>
  <c r="M78" i="47"/>
  <c r="M79" i="47"/>
  <c r="M80" i="47"/>
  <c r="M81" i="47"/>
  <c r="M82" i="47"/>
  <c r="M83" i="47"/>
  <c r="M84" i="47"/>
  <c r="M85" i="47"/>
  <c r="M87" i="47"/>
  <c r="M89" i="47"/>
  <c r="M90" i="47"/>
  <c r="M91" i="47"/>
  <c r="M92" i="47"/>
  <c r="M93" i="47"/>
  <c r="M94" i="47"/>
  <c r="M95" i="47"/>
  <c r="M96" i="47"/>
  <c r="M97" i="47"/>
  <c r="M98" i="47"/>
  <c r="M99" i="47"/>
  <c r="M100" i="47"/>
  <c r="M101" i="47"/>
  <c r="M102" i="47"/>
  <c r="M103" i="47"/>
  <c r="M104" i="47"/>
  <c r="M105" i="47"/>
  <c r="M106" i="47"/>
  <c r="M107" i="47"/>
  <c r="M108" i="47"/>
  <c r="M109" i="47"/>
  <c r="M110" i="47"/>
  <c r="M111" i="47"/>
  <c r="M112" i="47"/>
  <c r="M113" i="47"/>
  <c r="M114" i="47"/>
  <c r="M115" i="47"/>
  <c r="M116" i="47"/>
  <c r="M118" i="47"/>
  <c r="M119" i="47"/>
  <c r="M120" i="47"/>
  <c r="M121" i="47"/>
  <c r="M122" i="47"/>
  <c r="M123" i="47"/>
  <c r="M124" i="47"/>
  <c r="M125" i="47"/>
  <c r="M126" i="47"/>
  <c r="M127" i="47"/>
  <c r="M128" i="47"/>
  <c r="M129" i="47"/>
  <c r="M130" i="47"/>
  <c r="M131" i="47"/>
  <c r="M132" i="47"/>
  <c r="M133" i="47"/>
  <c r="M134" i="47"/>
  <c r="M135" i="47"/>
  <c r="M136" i="47"/>
  <c r="M137" i="47"/>
  <c r="M138" i="47"/>
  <c r="M139" i="47"/>
  <c r="M140" i="47"/>
  <c r="M141" i="47"/>
  <c r="M142" i="47"/>
  <c r="M143" i="47"/>
  <c r="M144" i="47"/>
  <c r="M145" i="47"/>
  <c r="M146" i="47"/>
  <c r="M147" i="47"/>
  <c r="M148" i="47"/>
  <c r="M149" i="47"/>
  <c r="M150" i="47"/>
  <c r="M151" i="47"/>
  <c r="M152" i="47"/>
  <c r="M154" i="47"/>
  <c r="M155" i="47"/>
  <c r="M156" i="47"/>
  <c r="M157" i="47"/>
  <c r="M158" i="47"/>
  <c r="M159" i="47"/>
  <c r="M160" i="47"/>
  <c r="M161" i="47"/>
  <c r="M162" i="47"/>
  <c r="M163" i="47"/>
  <c r="M164" i="47"/>
  <c r="M165" i="47"/>
  <c r="M166" i="47"/>
  <c r="M167" i="47"/>
  <c r="M168" i="47"/>
  <c r="M169" i="47"/>
  <c r="M170" i="47"/>
  <c r="M171" i="47"/>
  <c r="M172" i="47"/>
  <c r="M173" i="47"/>
  <c r="M174" i="47"/>
  <c r="M175" i="47"/>
  <c r="M176" i="47"/>
  <c r="M177" i="47"/>
  <c r="M178" i="47"/>
  <c r="M179" i="47"/>
  <c r="M180" i="47"/>
  <c r="M181" i="47"/>
  <c r="M182" i="47"/>
  <c r="M183" i="47"/>
  <c r="M184" i="47"/>
  <c r="M185" i="47"/>
  <c r="M186" i="47"/>
  <c r="M187" i="47"/>
  <c r="M188" i="47"/>
  <c r="M189" i="47"/>
  <c r="M190" i="47"/>
  <c r="M191" i="47"/>
  <c r="M192" i="47"/>
  <c r="M193" i="47"/>
  <c r="M194" i="47"/>
  <c r="M195" i="47"/>
  <c r="M196" i="47"/>
  <c r="M197" i="47"/>
  <c r="M198" i="47"/>
  <c r="M199" i="47"/>
  <c r="M201" i="47"/>
  <c r="M202" i="47"/>
  <c r="M203" i="47"/>
  <c r="M204" i="47"/>
  <c r="M206" i="47"/>
  <c r="M207" i="47"/>
  <c r="M208" i="47"/>
  <c r="M209" i="47"/>
  <c r="M210" i="47"/>
  <c r="M211" i="47"/>
  <c r="M212" i="47"/>
  <c r="M213" i="47"/>
  <c r="M214" i="47"/>
  <c r="M215" i="47"/>
  <c r="M216" i="47"/>
  <c r="M218" i="47"/>
  <c r="M219" i="47"/>
  <c r="M220" i="47"/>
  <c r="M221" i="47"/>
  <c r="M222" i="47"/>
  <c r="M223" i="47"/>
  <c r="M224" i="47"/>
  <c r="M225" i="47"/>
  <c r="M226" i="47"/>
  <c r="M227" i="47"/>
  <c r="M228" i="47"/>
  <c r="M229" i="47"/>
  <c r="M230" i="47"/>
  <c r="M231" i="47"/>
  <c r="M232" i="47"/>
  <c r="M233" i="47"/>
  <c r="M234" i="47"/>
  <c r="M235" i="47"/>
  <c r="M236" i="47"/>
  <c r="M237" i="47"/>
  <c r="M238" i="47"/>
  <c r="M239" i="47"/>
  <c r="M240" i="47"/>
  <c r="M241" i="47"/>
  <c r="M242" i="47"/>
  <c r="M243" i="47"/>
  <c r="M244" i="47"/>
  <c r="M245" i="47"/>
  <c r="M246" i="47"/>
  <c r="M247" i="47"/>
  <c r="M248" i="47"/>
  <c r="M249" i="47"/>
  <c r="M250" i="47"/>
  <c r="M251" i="47"/>
  <c r="M252" i="47"/>
  <c r="M253" i="47"/>
  <c r="M254" i="47"/>
  <c r="M255" i="47"/>
  <c r="M256" i="47"/>
  <c r="M257" i="47"/>
  <c r="M258" i="47"/>
  <c r="M259" i="47"/>
  <c r="M260" i="47"/>
  <c r="M261" i="47"/>
  <c r="M262" i="47"/>
  <c r="M264" i="47"/>
  <c r="M265" i="47"/>
  <c r="M266" i="47"/>
  <c r="M267" i="47"/>
  <c r="M268" i="47"/>
  <c r="M269" i="47"/>
  <c r="M271" i="47"/>
  <c r="M272" i="47"/>
  <c r="M273" i="47"/>
  <c r="M274" i="47"/>
  <c r="M275" i="47"/>
  <c r="M277" i="47"/>
  <c r="M278" i="47"/>
  <c r="M279" i="47"/>
  <c r="M280" i="47"/>
  <c r="M281" i="47"/>
  <c r="M283" i="47"/>
  <c r="M284" i="47"/>
  <c r="M285" i="47"/>
  <c r="M286" i="47"/>
  <c r="M287" i="47"/>
  <c r="M288" i="47"/>
  <c r="M289" i="47"/>
  <c r="M290" i="47"/>
  <c r="M291" i="47"/>
  <c r="M293" i="47"/>
  <c r="M294" i="47"/>
  <c r="M295" i="47"/>
  <c r="M296" i="47"/>
  <c r="M297" i="47"/>
  <c r="M298" i="47"/>
  <c r="M299" i="47"/>
  <c r="M300" i="47"/>
  <c r="M301" i="47"/>
  <c r="M302" i="47"/>
  <c r="M303" i="47"/>
  <c r="M304" i="47"/>
  <c r="M305" i="47"/>
  <c r="M306" i="47"/>
  <c r="M307" i="47"/>
  <c r="M308" i="47"/>
  <c r="M309" i="47"/>
  <c r="M310" i="47"/>
  <c r="M311" i="47"/>
  <c r="M312" i="47"/>
  <c r="M313" i="47"/>
  <c r="M314" i="47"/>
  <c r="M315" i="47"/>
  <c r="M316" i="47"/>
  <c r="M317" i="47"/>
  <c r="M318" i="47"/>
  <c r="M319" i="47"/>
  <c r="M320" i="47"/>
  <c r="M321" i="47"/>
  <c r="M322" i="47"/>
  <c r="M323" i="47"/>
  <c r="M324" i="47"/>
  <c r="M325" i="47"/>
  <c r="M326" i="47"/>
  <c r="M327" i="47"/>
  <c r="M329" i="47"/>
  <c r="M330" i="47"/>
  <c r="M331" i="47"/>
  <c r="M332" i="47"/>
  <c r="M333" i="47"/>
  <c r="M334" i="47"/>
  <c r="M335" i="47"/>
  <c r="M336" i="47"/>
  <c r="M337" i="47"/>
  <c r="M338" i="47"/>
  <c r="M339" i="47"/>
  <c r="M340" i="47"/>
  <c r="M341" i="47"/>
  <c r="M342" i="47"/>
  <c r="M343" i="47"/>
  <c r="M344" i="47"/>
  <c r="M345" i="47"/>
  <c r="M346" i="47"/>
  <c r="M347" i="47"/>
  <c r="M348" i="47"/>
  <c r="M349" i="47"/>
  <c r="M350" i="47"/>
  <c r="M351" i="47"/>
  <c r="M352" i="47"/>
  <c r="M353" i="47"/>
  <c r="M354" i="47"/>
  <c r="M355" i="47"/>
  <c r="M356" i="47"/>
  <c r="M357" i="47"/>
  <c r="M358" i="47"/>
  <c r="M359" i="47"/>
  <c r="M360" i="47"/>
  <c r="M361" i="47"/>
  <c r="M362" i="47"/>
  <c r="M363" i="47"/>
  <c r="M364" i="47"/>
  <c r="M365" i="47"/>
  <c r="M366" i="47"/>
  <c r="M367" i="47"/>
  <c r="M368" i="47"/>
  <c r="M369" i="47"/>
  <c r="M370" i="47"/>
  <c r="M371" i="47"/>
  <c r="M372" i="47"/>
  <c r="M373" i="47"/>
  <c r="M374" i="47"/>
  <c r="M375" i="47"/>
  <c r="M376" i="47"/>
  <c r="M377" i="47"/>
  <c r="M378" i="47"/>
  <c r="M379" i="47"/>
  <c r="M380" i="47"/>
  <c r="M381" i="47"/>
  <c r="M382" i="47"/>
  <c r="M383" i="47"/>
  <c r="M384" i="47"/>
  <c r="M385" i="47"/>
  <c r="M386" i="47"/>
  <c r="M387" i="47"/>
  <c r="M388" i="47"/>
  <c r="M390" i="47"/>
  <c r="M391" i="47"/>
  <c r="M392" i="47"/>
  <c r="M393" i="47"/>
  <c r="M394" i="47"/>
  <c r="M395" i="47"/>
  <c r="M396" i="47"/>
  <c r="M397" i="47"/>
  <c r="M398" i="47"/>
  <c r="M399" i="47"/>
  <c r="M400" i="47"/>
  <c r="M401" i="47"/>
  <c r="M402" i="47"/>
  <c r="M403" i="47"/>
  <c r="M404" i="47"/>
  <c r="M405" i="47"/>
  <c r="M406" i="47"/>
  <c r="M407" i="47"/>
  <c r="M408" i="47"/>
  <c r="M409" i="47"/>
  <c r="M410" i="47"/>
  <c r="M411" i="47"/>
  <c r="M412" i="47"/>
  <c r="M413" i="47"/>
  <c r="M414" i="47"/>
  <c r="M415" i="47"/>
  <c r="M416" i="47"/>
  <c r="M417" i="47"/>
  <c r="M418" i="47"/>
  <c r="M419" i="47"/>
  <c r="M420" i="47"/>
  <c r="M421" i="47"/>
  <c r="M422" i="47"/>
  <c r="M423" i="47"/>
  <c r="M424" i="47"/>
  <c r="M425" i="47"/>
  <c r="M426" i="47"/>
  <c r="M427" i="47"/>
  <c r="M428" i="47"/>
  <c r="M429" i="47"/>
  <c r="M430" i="47"/>
  <c r="M431" i="47"/>
  <c r="M432" i="47"/>
  <c r="M433" i="47"/>
  <c r="M434" i="47"/>
  <c r="M435" i="47"/>
  <c r="M436" i="47"/>
  <c r="M437" i="47"/>
  <c r="M438" i="47"/>
  <c r="M439" i="47"/>
  <c r="M440" i="47"/>
  <c r="M441" i="47"/>
  <c r="M442" i="47"/>
  <c r="M443" i="47"/>
  <c r="M444" i="47"/>
  <c r="M445" i="47"/>
  <c r="M446" i="47"/>
  <c r="M447" i="47"/>
  <c r="M448" i="47"/>
  <c r="M449" i="47"/>
  <c r="M450" i="47"/>
  <c r="M451" i="47"/>
  <c r="M452" i="47"/>
  <c r="M453" i="47"/>
  <c r="M454" i="47"/>
  <c r="M455" i="47"/>
  <c r="M456" i="47"/>
  <c r="M457" i="47"/>
  <c r="M458" i="47"/>
  <c r="M459" i="47"/>
  <c r="M460" i="47"/>
  <c r="M461" i="47"/>
  <c r="M462" i="47"/>
  <c r="M463" i="47"/>
  <c r="M464" i="47"/>
  <c r="M465" i="47"/>
  <c r="M466" i="47"/>
  <c r="M467" i="47"/>
  <c r="M468" i="47"/>
  <c r="M469" i="47"/>
  <c r="M470" i="47"/>
  <c r="M471" i="47"/>
  <c r="M472" i="47"/>
  <c r="M473" i="47"/>
  <c r="M475" i="47"/>
  <c r="M476" i="47"/>
  <c r="M477" i="47"/>
  <c r="M478" i="47"/>
  <c r="M479" i="47"/>
  <c r="M480" i="47"/>
  <c r="M481" i="47"/>
  <c r="M482" i="47"/>
  <c r="M483" i="47"/>
  <c r="M484" i="47"/>
  <c r="M485" i="47"/>
  <c r="M486" i="47"/>
  <c r="M487" i="47"/>
  <c r="M488" i="47"/>
  <c r="M489" i="47"/>
  <c r="M490" i="47"/>
  <c r="M491" i="47"/>
  <c r="M492" i="47"/>
  <c r="M493" i="47"/>
  <c r="M494" i="47"/>
  <c r="M495" i="47"/>
  <c r="M496" i="47"/>
  <c r="M497" i="47"/>
  <c r="M498" i="47"/>
  <c r="M499" i="47"/>
  <c r="M500" i="47"/>
  <c r="M501" i="47"/>
  <c r="M502" i="47"/>
  <c r="M503" i="47"/>
  <c r="M504" i="47"/>
  <c r="M505" i="47"/>
  <c r="M506" i="47"/>
  <c r="M507" i="47"/>
  <c r="M508" i="47"/>
  <c r="M509" i="47"/>
  <c r="M510" i="47"/>
  <c r="M511" i="47"/>
  <c r="M512" i="47"/>
  <c r="M513" i="47"/>
  <c r="M514" i="47"/>
  <c r="M515" i="47"/>
  <c r="M517" i="47"/>
  <c r="M518" i="47"/>
  <c r="M519" i="47"/>
  <c r="M520" i="47"/>
  <c r="M521" i="47"/>
  <c r="M522" i="47"/>
  <c r="M523" i="47"/>
  <c r="M524" i="47"/>
  <c r="M525" i="47"/>
  <c r="M526" i="47"/>
  <c r="M527" i="47"/>
  <c r="M528" i="47"/>
  <c r="M529" i="47"/>
  <c r="M530" i="47"/>
  <c r="M531" i="47"/>
  <c r="M532" i="47"/>
  <c r="M533" i="47"/>
  <c r="M535" i="47"/>
  <c r="M536" i="47"/>
  <c r="M537" i="47"/>
  <c r="M538" i="47"/>
  <c r="M539" i="47"/>
  <c r="M540" i="47"/>
  <c r="M541" i="47"/>
  <c r="M542" i="47"/>
  <c r="M543" i="47"/>
  <c r="M545" i="47"/>
  <c r="M546" i="47"/>
  <c r="M547" i="47"/>
  <c r="M548" i="47"/>
  <c r="M549" i="47"/>
  <c r="M550" i="47"/>
  <c r="M551" i="47"/>
  <c r="M552" i="47"/>
  <c r="M553" i="47"/>
  <c r="M554" i="47"/>
  <c r="M555" i="47"/>
  <c r="M556" i="47"/>
  <c r="M557" i="47"/>
  <c r="M558" i="47"/>
  <c r="M559" i="47"/>
  <c r="M560" i="47"/>
  <c r="M561" i="47"/>
  <c r="M562" i="47"/>
  <c r="M563" i="47"/>
  <c r="M564" i="47"/>
  <c r="M565" i="47"/>
  <c r="M566" i="47"/>
  <c r="M567" i="47"/>
  <c r="M568" i="47"/>
  <c r="M569" i="47"/>
  <c r="M570" i="47"/>
  <c r="M571" i="47"/>
  <c r="M572" i="47"/>
  <c r="M573" i="47"/>
  <c r="M574" i="47"/>
  <c r="M575" i="47"/>
  <c r="M576" i="47"/>
  <c r="M577" i="47"/>
  <c r="M578" i="47"/>
  <c r="M579" i="47"/>
  <c r="M580" i="47"/>
  <c r="M581" i="47"/>
  <c r="M582" i="47"/>
  <c r="M583" i="47"/>
  <c r="M584" i="47"/>
  <c r="M585" i="47"/>
  <c r="M586" i="47"/>
  <c r="M587" i="47"/>
  <c r="M588" i="47"/>
  <c r="M589" i="47"/>
  <c r="M590" i="47"/>
  <c r="M591" i="47"/>
  <c r="M592" i="47"/>
  <c r="M593" i="47"/>
  <c r="M594" i="47"/>
  <c r="M595" i="47"/>
  <c r="M596" i="47"/>
  <c r="M597" i="47"/>
  <c r="M598" i="47"/>
  <c r="M599" i="47"/>
  <c r="M601" i="47"/>
  <c r="M602" i="47"/>
  <c r="M603" i="47"/>
  <c r="M604" i="47"/>
  <c r="M605" i="47"/>
  <c r="M606" i="47"/>
  <c r="M607" i="47"/>
  <c r="M608" i="47"/>
  <c r="M609" i="47"/>
  <c r="M610" i="47"/>
  <c r="M611" i="47"/>
  <c r="M612" i="47"/>
  <c r="M613" i="47"/>
  <c r="M614" i="47"/>
  <c r="M615" i="47"/>
  <c r="M616" i="47"/>
  <c r="M617" i="47"/>
  <c r="M618" i="47"/>
  <c r="M619" i="47"/>
  <c r="M620" i="47"/>
  <c r="M621" i="47"/>
  <c r="M622" i="47"/>
  <c r="M623" i="47"/>
  <c r="M624" i="47"/>
  <c r="M625" i="47"/>
  <c r="M626" i="47"/>
  <c r="M627" i="47"/>
  <c r="M628" i="47"/>
  <c r="M629" i="47"/>
  <c r="M630" i="47"/>
  <c r="M631" i="47"/>
  <c r="M632" i="47"/>
  <c r="M633" i="47"/>
  <c r="M634" i="47"/>
  <c r="M635" i="47"/>
  <c r="M636" i="47"/>
  <c r="M637" i="47"/>
  <c r="M638" i="47"/>
  <c r="M639" i="47"/>
  <c r="M640" i="47"/>
  <c r="M641" i="47"/>
  <c r="M642" i="47"/>
  <c r="M643" i="47"/>
  <c r="M644" i="47"/>
  <c r="M645" i="47"/>
  <c r="M646" i="47"/>
  <c r="M647" i="47"/>
  <c r="M648" i="47"/>
  <c r="M649" i="47"/>
  <c r="M650" i="47"/>
  <c r="M651" i="47"/>
  <c r="M652" i="47"/>
  <c r="M653" i="47"/>
  <c r="M654" i="47"/>
  <c r="M655" i="47"/>
  <c r="M656" i="47"/>
  <c r="M657" i="47"/>
  <c r="M658" i="47"/>
  <c r="M659" i="47"/>
  <c r="M660" i="47"/>
  <c r="M661" i="47"/>
  <c r="M662" i="47"/>
  <c r="M663" i="47"/>
  <c r="M664" i="47"/>
  <c r="M665" i="47"/>
  <c r="M666" i="47"/>
  <c r="M667" i="47"/>
  <c r="M668" i="47"/>
  <c r="M669" i="47"/>
  <c r="M670" i="47"/>
  <c r="M671" i="47"/>
  <c r="M672" i="47"/>
  <c r="M673" i="47"/>
  <c r="M674" i="47"/>
  <c r="M675" i="47"/>
  <c r="M676" i="47"/>
  <c r="M677" i="47"/>
  <c r="M678" i="47"/>
  <c r="M679" i="47"/>
  <c r="M680" i="47"/>
  <c r="M681" i="47"/>
  <c r="M682" i="47"/>
  <c r="M683" i="47"/>
  <c r="M684" i="47"/>
  <c r="M685" i="47"/>
  <c r="M686" i="47"/>
  <c r="M687" i="47"/>
  <c r="M688" i="47"/>
  <c r="M689" i="47"/>
  <c r="M690" i="47"/>
  <c r="M691" i="47"/>
  <c r="M692" i="47"/>
  <c r="M693" i="47"/>
  <c r="M694" i="47"/>
  <c r="M695" i="47"/>
  <c r="M696" i="47"/>
  <c r="M697" i="47"/>
  <c r="M698" i="47"/>
  <c r="M699" i="47"/>
  <c r="M700" i="47"/>
  <c r="M701" i="47"/>
  <c r="M702" i="47"/>
  <c r="M703" i="47"/>
  <c r="M704" i="47"/>
  <c r="M705" i="47"/>
  <c r="M706" i="47"/>
  <c r="M707" i="47"/>
  <c r="M708" i="47"/>
  <c r="M709" i="47"/>
  <c r="M710" i="47"/>
  <c r="M711" i="47"/>
  <c r="M712" i="47"/>
  <c r="M713" i="47"/>
  <c r="M714" i="47"/>
  <c r="M715" i="47"/>
  <c r="M716" i="47"/>
  <c r="M717" i="47"/>
  <c r="M718" i="47"/>
  <c r="M719" i="47"/>
  <c r="M720" i="47"/>
  <c r="M721" i="47"/>
  <c r="M722" i="47"/>
  <c r="M723" i="47"/>
  <c r="M724" i="47"/>
  <c r="M725" i="47"/>
  <c r="M726" i="47"/>
  <c r="M727" i="47"/>
  <c r="M728" i="47"/>
  <c r="M729" i="47"/>
  <c r="M730" i="47"/>
  <c r="M731" i="47"/>
  <c r="M732" i="47"/>
  <c r="M733" i="47"/>
  <c r="M734" i="47"/>
  <c r="M735" i="47"/>
  <c r="M736" i="47"/>
  <c r="M737" i="47"/>
  <c r="M738" i="47"/>
  <c r="M739" i="47"/>
  <c r="M740" i="47"/>
  <c r="M741" i="47"/>
  <c r="M742" i="47"/>
  <c r="M743" i="47"/>
  <c r="M744" i="47"/>
  <c r="M745" i="47"/>
  <c r="K3" i="47"/>
  <c r="K4" i="47"/>
  <c r="K5" i="47"/>
  <c r="K6" i="47"/>
  <c r="K7" i="47"/>
  <c r="K8" i="47"/>
  <c r="K9" i="47"/>
  <c r="K10" i="47"/>
  <c r="K11" i="47"/>
  <c r="K12" i="47"/>
  <c r="K13" i="47"/>
  <c r="K14" i="47"/>
  <c r="K16" i="47"/>
  <c r="K17" i="47"/>
  <c r="K18" i="47"/>
  <c r="K19" i="47"/>
  <c r="K20" i="47"/>
  <c r="K21" i="47"/>
  <c r="K22" i="47"/>
  <c r="K23" i="47"/>
  <c r="K24" i="47"/>
  <c r="K25" i="47"/>
  <c r="K26" i="47"/>
  <c r="K27" i="47"/>
  <c r="K28" i="47"/>
  <c r="K29" i="47"/>
  <c r="K30" i="47"/>
  <c r="K31" i="47"/>
  <c r="K32" i="47"/>
  <c r="K33" i="47"/>
  <c r="K34" i="47"/>
  <c r="K35" i="47"/>
  <c r="K36" i="47"/>
  <c r="K37" i="47"/>
  <c r="K38" i="47"/>
  <c r="K39" i="47"/>
  <c r="K40" i="47"/>
  <c r="K41" i="47"/>
  <c r="K42" i="47"/>
  <c r="K44" i="47"/>
  <c r="K45" i="47"/>
  <c r="K46" i="47"/>
  <c r="K47" i="47"/>
  <c r="K49" i="47"/>
  <c r="K50" i="47"/>
  <c r="K51" i="47"/>
  <c r="K52" i="47"/>
  <c r="K53" i="47"/>
  <c r="K54" i="47"/>
  <c r="K55" i="47"/>
  <c r="K56" i="47"/>
  <c r="K57" i="47"/>
  <c r="K58" i="47"/>
  <c r="K59" i="47"/>
  <c r="K60" i="47"/>
  <c r="K61" i="47"/>
  <c r="K62" i="47"/>
  <c r="K63" i="47"/>
  <c r="K64" i="47"/>
  <c r="K65" i="47"/>
  <c r="K66" i="47"/>
  <c r="K67" i="47"/>
  <c r="K68" i="47"/>
  <c r="K69" i="47"/>
  <c r="K70" i="47"/>
  <c r="K71" i="47"/>
  <c r="K72" i="47"/>
  <c r="K73" i="47"/>
  <c r="K74" i="47"/>
  <c r="K75" i="47"/>
  <c r="K76" i="47"/>
  <c r="K77" i="47"/>
  <c r="K78" i="47"/>
  <c r="K79" i="47"/>
  <c r="K80" i="47"/>
  <c r="K81" i="47"/>
  <c r="K82" i="47"/>
  <c r="K83" i="47"/>
  <c r="K84" i="47"/>
  <c r="K85" i="47"/>
  <c r="K87" i="47"/>
  <c r="K89" i="47"/>
  <c r="K90" i="47"/>
  <c r="K91" i="47"/>
  <c r="K92" i="47"/>
  <c r="K93" i="47"/>
  <c r="K94" i="47"/>
  <c r="K95" i="47"/>
  <c r="K96" i="47"/>
  <c r="K97" i="47"/>
  <c r="K98" i="47"/>
  <c r="K99" i="47"/>
  <c r="K100" i="47"/>
  <c r="K101" i="47"/>
  <c r="K102" i="47"/>
  <c r="K103" i="47"/>
  <c r="K104" i="47"/>
  <c r="K105" i="47"/>
  <c r="K106" i="47"/>
  <c r="K107" i="47"/>
  <c r="K108" i="47"/>
  <c r="K109" i="47"/>
  <c r="K110" i="47"/>
  <c r="K111" i="47"/>
  <c r="K112" i="47"/>
  <c r="K113" i="47"/>
  <c r="K114" i="47"/>
  <c r="K115" i="47"/>
  <c r="K116" i="47"/>
  <c r="K118" i="47"/>
  <c r="K119" i="47"/>
  <c r="K120" i="47"/>
  <c r="K121" i="47"/>
  <c r="K122" i="47"/>
  <c r="K123" i="47"/>
  <c r="K124" i="47"/>
  <c r="K125" i="47"/>
  <c r="K126" i="47"/>
  <c r="K127" i="47"/>
  <c r="K128" i="47"/>
  <c r="K129" i="47"/>
  <c r="K130" i="47"/>
  <c r="K131" i="47"/>
  <c r="K132" i="47"/>
  <c r="K133" i="47"/>
  <c r="K134" i="47"/>
  <c r="K135" i="47"/>
  <c r="K136" i="47"/>
  <c r="K137" i="47"/>
  <c r="K138" i="47"/>
  <c r="K139" i="47"/>
  <c r="K140" i="47"/>
  <c r="K141" i="47"/>
  <c r="K142" i="47"/>
  <c r="K143" i="47"/>
  <c r="K144" i="47"/>
  <c r="K145" i="47"/>
  <c r="K146" i="47"/>
  <c r="K147" i="47"/>
  <c r="K148" i="47"/>
  <c r="K149" i="47"/>
  <c r="K150" i="47"/>
  <c r="K151" i="47"/>
  <c r="K152" i="47"/>
  <c r="K154" i="47"/>
  <c r="K155" i="47"/>
  <c r="K156" i="47"/>
  <c r="K157" i="47"/>
  <c r="K158" i="47"/>
  <c r="K159" i="47"/>
  <c r="K160" i="47"/>
  <c r="K161" i="47"/>
  <c r="K162" i="47"/>
  <c r="K163" i="47"/>
  <c r="K164" i="47"/>
  <c r="K165" i="47"/>
  <c r="K166" i="47"/>
  <c r="K167" i="47"/>
  <c r="K168" i="47"/>
  <c r="K169" i="47"/>
  <c r="K170" i="47"/>
  <c r="K171" i="47"/>
  <c r="K172" i="47"/>
  <c r="K173" i="47"/>
  <c r="K174" i="47"/>
  <c r="K175" i="47"/>
  <c r="K176" i="47"/>
  <c r="K177" i="47"/>
  <c r="K178" i="47"/>
  <c r="K179" i="47"/>
  <c r="K180" i="47"/>
  <c r="K181" i="47"/>
  <c r="K182" i="47"/>
  <c r="K183" i="47"/>
  <c r="K184" i="47"/>
  <c r="K185" i="47"/>
  <c r="K186" i="47"/>
  <c r="K187" i="47"/>
  <c r="K188" i="47"/>
  <c r="K189" i="47"/>
  <c r="K190" i="47"/>
  <c r="K191" i="47"/>
  <c r="K192" i="47"/>
  <c r="K193" i="47"/>
  <c r="K194" i="47"/>
  <c r="K195" i="47"/>
  <c r="K196" i="47"/>
  <c r="K197" i="47"/>
  <c r="K198" i="47"/>
  <c r="K199" i="47"/>
  <c r="K201" i="47"/>
  <c r="K202" i="47"/>
  <c r="K203" i="47"/>
  <c r="K204" i="47"/>
  <c r="K206" i="47"/>
  <c r="K207" i="47"/>
  <c r="K208" i="47"/>
  <c r="K209" i="47"/>
  <c r="K210" i="47"/>
  <c r="K211" i="47"/>
  <c r="K212" i="47"/>
  <c r="K213" i="47"/>
  <c r="K214" i="47"/>
  <c r="K215" i="47"/>
  <c r="K216" i="47"/>
  <c r="K218" i="47"/>
  <c r="K219" i="47"/>
  <c r="K220" i="47"/>
  <c r="K221" i="47"/>
  <c r="K222" i="47"/>
  <c r="K223" i="47"/>
  <c r="K224" i="47"/>
  <c r="K225" i="47"/>
  <c r="K226" i="47"/>
  <c r="K227" i="47"/>
  <c r="K228" i="47"/>
  <c r="K229" i="47"/>
  <c r="K230" i="47"/>
  <c r="K231" i="47"/>
  <c r="K232" i="47"/>
  <c r="K233" i="47"/>
  <c r="K234" i="47"/>
  <c r="K235" i="47"/>
  <c r="K236" i="47"/>
  <c r="K237" i="47"/>
  <c r="K238" i="47"/>
  <c r="K239" i="47"/>
  <c r="K240" i="47"/>
  <c r="K241" i="47"/>
  <c r="K242" i="47"/>
  <c r="K243" i="47"/>
  <c r="K244" i="47"/>
  <c r="K245" i="47"/>
  <c r="K246" i="47"/>
  <c r="K247" i="47"/>
  <c r="K248" i="47"/>
  <c r="K249" i="47"/>
  <c r="K250" i="47"/>
  <c r="K251" i="47"/>
  <c r="K252" i="47"/>
  <c r="K253" i="47"/>
  <c r="K254" i="47"/>
  <c r="K255" i="47"/>
  <c r="K256" i="47"/>
  <c r="K257" i="47"/>
  <c r="K258" i="47"/>
  <c r="K259" i="47"/>
  <c r="K260" i="47"/>
  <c r="K261" i="47"/>
  <c r="K262" i="47"/>
  <c r="K264" i="47"/>
  <c r="K265" i="47"/>
  <c r="K266" i="47"/>
  <c r="K267" i="47"/>
  <c r="K268" i="47"/>
  <c r="K269" i="47"/>
  <c r="K271" i="47"/>
  <c r="K272" i="47"/>
  <c r="K273" i="47"/>
  <c r="K274" i="47"/>
  <c r="K275" i="47"/>
  <c r="K277" i="47"/>
  <c r="K278" i="47"/>
  <c r="K279" i="47"/>
  <c r="K280" i="47"/>
  <c r="K281" i="47"/>
  <c r="K283" i="47"/>
  <c r="K284" i="47"/>
  <c r="K285" i="47"/>
  <c r="K286" i="47"/>
  <c r="K287" i="47"/>
  <c r="K288" i="47"/>
  <c r="K289" i="47"/>
  <c r="K290" i="47"/>
  <c r="K291" i="47"/>
  <c r="K293" i="47"/>
  <c r="K294" i="47"/>
  <c r="K295" i="47"/>
  <c r="K296" i="47"/>
  <c r="K297" i="47"/>
  <c r="K298" i="47"/>
  <c r="K299" i="47"/>
  <c r="K300" i="47"/>
  <c r="K301" i="47"/>
  <c r="K302" i="47"/>
  <c r="K303" i="47"/>
  <c r="K304" i="47"/>
  <c r="K305" i="47"/>
  <c r="K306" i="47"/>
  <c r="K307" i="47"/>
  <c r="K308" i="47"/>
  <c r="K309" i="47"/>
  <c r="K310" i="47"/>
  <c r="K311" i="47"/>
  <c r="K312" i="47"/>
  <c r="K313" i="47"/>
  <c r="K314" i="47"/>
  <c r="K315" i="47"/>
  <c r="K316" i="47"/>
  <c r="K317" i="47"/>
  <c r="K318" i="47"/>
  <c r="K319" i="47"/>
  <c r="K320" i="47"/>
  <c r="K321" i="47"/>
  <c r="K322" i="47"/>
  <c r="K323" i="47"/>
  <c r="K324" i="47"/>
  <c r="K325" i="47"/>
  <c r="K326" i="47"/>
  <c r="K327" i="47"/>
  <c r="K329" i="47"/>
  <c r="K330" i="47"/>
  <c r="K331" i="47"/>
  <c r="K332" i="47"/>
  <c r="K333" i="47"/>
  <c r="K334" i="47"/>
  <c r="K335" i="47"/>
  <c r="K336" i="47"/>
  <c r="K337" i="47"/>
  <c r="K338" i="47"/>
  <c r="K339" i="47"/>
  <c r="K340" i="47"/>
  <c r="K341" i="47"/>
  <c r="K342" i="47"/>
  <c r="K343" i="47"/>
  <c r="K344" i="47"/>
  <c r="K345" i="47"/>
  <c r="K346" i="47"/>
  <c r="K347" i="47"/>
  <c r="K348" i="47"/>
  <c r="K349" i="47"/>
  <c r="K350" i="47"/>
  <c r="K351" i="47"/>
  <c r="K352" i="47"/>
  <c r="K353" i="47"/>
  <c r="K354" i="47"/>
  <c r="K355" i="47"/>
  <c r="K356" i="47"/>
  <c r="K357" i="47"/>
  <c r="K358" i="47"/>
  <c r="K359" i="47"/>
  <c r="K360" i="47"/>
  <c r="K361" i="47"/>
  <c r="K362" i="47"/>
  <c r="K363" i="47"/>
  <c r="K364" i="47"/>
  <c r="K365" i="47"/>
  <c r="K366" i="47"/>
  <c r="K367" i="47"/>
  <c r="K368" i="47"/>
  <c r="K369" i="47"/>
  <c r="K370" i="47"/>
  <c r="K371" i="47"/>
  <c r="K372" i="47"/>
  <c r="K373" i="47"/>
  <c r="K374" i="47"/>
  <c r="K375" i="47"/>
  <c r="K376" i="47"/>
  <c r="K377" i="47"/>
  <c r="K378" i="47"/>
  <c r="K379" i="47"/>
  <c r="K380" i="47"/>
  <c r="K381" i="47"/>
  <c r="K382" i="47"/>
  <c r="K383" i="47"/>
  <c r="K384" i="47"/>
  <c r="K385" i="47"/>
  <c r="K386" i="47"/>
  <c r="K387" i="47"/>
  <c r="K388" i="47"/>
  <c r="K390" i="47"/>
  <c r="K391" i="47"/>
  <c r="K392" i="47"/>
  <c r="K393" i="47"/>
  <c r="K394" i="47"/>
  <c r="K395" i="47"/>
  <c r="K396" i="47"/>
  <c r="K397" i="47"/>
  <c r="K398" i="47"/>
  <c r="K399" i="47"/>
  <c r="K400" i="47"/>
  <c r="K401" i="47"/>
  <c r="K402" i="47"/>
  <c r="K403" i="47"/>
  <c r="K404" i="47"/>
  <c r="K405" i="47"/>
  <c r="K406" i="47"/>
  <c r="K407" i="47"/>
  <c r="K408" i="47"/>
  <c r="K409" i="47"/>
  <c r="K410" i="47"/>
  <c r="K411" i="47"/>
  <c r="K412" i="47"/>
  <c r="K413" i="47"/>
  <c r="K414" i="47"/>
  <c r="K415" i="47"/>
  <c r="K416" i="47"/>
  <c r="K417" i="47"/>
  <c r="K418" i="47"/>
  <c r="K419" i="47"/>
  <c r="K420" i="47"/>
  <c r="K421" i="47"/>
  <c r="K422" i="47"/>
  <c r="K423" i="47"/>
  <c r="K424" i="47"/>
  <c r="K425" i="47"/>
  <c r="K426" i="47"/>
  <c r="K427" i="47"/>
  <c r="K428" i="47"/>
  <c r="K429" i="47"/>
  <c r="K430" i="47"/>
  <c r="K431" i="47"/>
  <c r="K432" i="47"/>
  <c r="K433" i="47"/>
  <c r="K434" i="47"/>
  <c r="K435" i="47"/>
  <c r="K436" i="47"/>
  <c r="K437" i="47"/>
  <c r="K438" i="47"/>
  <c r="K439" i="47"/>
  <c r="K440" i="47"/>
  <c r="K441" i="47"/>
  <c r="K442" i="47"/>
  <c r="K443" i="47"/>
  <c r="K444" i="47"/>
  <c r="K445" i="47"/>
  <c r="K446" i="47"/>
  <c r="K447" i="47"/>
  <c r="K448" i="47"/>
  <c r="K449" i="47"/>
  <c r="K450" i="47"/>
  <c r="K451" i="47"/>
  <c r="K452" i="47"/>
  <c r="K453" i="47"/>
  <c r="K454" i="47"/>
  <c r="K455" i="47"/>
  <c r="K456" i="47"/>
  <c r="K457" i="47"/>
  <c r="K458" i="47"/>
  <c r="K459" i="47"/>
  <c r="K460" i="47"/>
  <c r="K461" i="47"/>
  <c r="K462" i="47"/>
  <c r="K463" i="47"/>
  <c r="K464" i="47"/>
  <c r="K465" i="47"/>
  <c r="K466" i="47"/>
  <c r="K467" i="47"/>
  <c r="K468" i="47"/>
  <c r="K469" i="47"/>
  <c r="K470" i="47"/>
  <c r="K471" i="47"/>
  <c r="K472" i="47"/>
  <c r="K473" i="47"/>
  <c r="K475" i="47"/>
  <c r="K476" i="47"/>
  <c r="K477" i="47"/>
  <c r="K478" i="47"/>
  <c r="K479" i="47"/>
  <c r="K480" i="47"/>
  <c r="K481" i="47"/>
  <c r="K482" i="47"/>
  <c r="K483" i="47"/>
  <c r="K484" i="47"/>
  <c r="K485" i="47"/>
  <c r="K486" i="47"/>
  <c r="K487" i="47"/>
  <c r="K488" i="47"/>
  <c r="K489" i="47"/>
  <c r="K490" i="47"/>
  <c r="K491" i="47"/>
  <c r="K492" i="47"/>
  <c r="K493" i="47"/>
  <c r="K494" i="47"/>
  <c r="K495" i="47"/>
  <c r="K496" i="47"/>
  <c r="K497" i="47"/>
  <c r="K498" i="47"/>
  <c r="K499" i="47"/>
  <c r="K500" i="47"/>
  <c r="K501" i="47"/>
  <c r="K502" i="47"/>
  <c r="K503" i="47"/>
  <c r="K504" i="47"/>
  <c r="K505" i="47"/>
  <c r="K506" i="47"/>
  <c r="K507" i="47"/>
  <c r="K508" i="47"/>
  <c r="K509" i="47"/>
  <c r="K510" i="47"/>
  <c r="K511" i="47"/>
  <c r="K512" i="47"/>
  <c r="K513" i="47"/>
  <c r="K514" i="47"/>
  <c r="K515" i="47"/>
  <c r="K517" i="47"/>
  <c r="K518" i="47"/>
  <c r="K519" i="47"/>
  <c r="K520" i="47"/>
  <c r="K521" i="47"/>
  <c r="K522" i="47"/>
  <c r="K523" i="47"/>
  <c r="K524" i="47"/>
  <c r="K525" i="47"/>
  <c r="K526" i="47"/>
  <c r="K527" i="47"/>
  <c r="K528" i="47"/>
  <c r="K529" i="47"/>
  <c r="K530" i="47"/>
  <c r="K531" i="47"/>
  <c r="K532" i="47"/>
  <c r="K533" i="47"/>
  <c r="K535" i="47"/>
  <c r="K536" i="47"/>
  <c r="K537" i="47"/>
  <c r="K538" i="47"/>
  <c r="K539" i="47"/>
  <c r="K540" i="47"/>
  <c r="K541" i="47"/>
  <c r="K542" i="47"/>
  <c r="K543" i="47"/>
  <c r="K545" i="47"/>
  <c r="K546" i="47"/>
  <c r="K547" i="47"/>
  <c r="K548" i="47"/>
  <c r="K549" i="47"/>
  <c r="K550" i="47"/>
  <c r="K551" i="47"/>
  <c r="K552" i="47"/>
  <c r="K553" i="47"/>
  <c r="K554" i="47"/>
  <c r="K555" i="47"/>
  <c r="K556" i="47"/>
  <c r="K557" i="47"/>
  <c r="K558" i="47"/>
  <c r="K559" i="47"/>
  <c r="K560" i="47"/>
  <c r="K561" i="47"/>
  <c r="K562" i="47"/>
  <c r="K563" i="47"/>
  <c r="K564" i="47"/>
  <c r="K565" i="47"/>
  <c r="K566" i="47"/>
  <c r="K567" i="47"/>
  <c r="K568" i="47"/>
  <c r="K569" i="47"/>
  <c r="K570" i="47"/>
  <c r="K571" i="47"/>
  <c r="K572" i="47"/>
  <c r="K573" i="47"/>
  <c r="K574" i="47"/>
  <c r="K575" i="47"/>
  <c r="K576" i="47"/>
  <c r="K577" i="47"/>
  <c r="K578" i="47"/>
  <c r="K579" i="47"/>
  <c r="K580" i="47"/>
  <c r="K581" i="47"/>
  <c r="K582" i="47"/>
  <c r="K583" i="47"/>
  <c r="K584" i="47"/>
  <c r="K585" i="47"/>
  <c r="K586" i="47"/>
  <c r="K587" i="47"/>
  <c r="K588" i="47"/>
  <c r="K589" i="47"/>
  <c r="K590" i="47"/>
  <c r="K591" i="47"/>
  <c r="K592" i="47"/>
  <c r="K593" i="47"/>
  <c r="K594" i="47"/>
  <c r="K595" i="47"/>
  <c r="K596" i="47"/>
  <c r="K597" i="47"/>
  <c r="K598" i="47"/>
  <c r="K599" i="47"/>
  <c r="K601" i="47"/>
  <c r="K602" i="47"/>
  <c r="K603" i="47"/>
  <c r="K604" i="47"/>
  <c r="K605" i="47"/>
  <c r="K606" i="47"/>
  <c r="K607" i="47"/>
  <c r="K608" i="47"/>
  <c r="K609" i="47"/>
  <c r="K610" i="47"/>
  <c r="K611" i="47"/>
  <c r="K612" i="47"/>
  <c r="K613" i="47"/>
  <c r="K614" i="47"/>
  <c r="K615" i="47"/>
  <c r="K616" i="47"/>
  <c r="K617" i="47"/>
  <c r="K618" i="47"/>
  <c r="K619" i="47"/>
  <c r="K620" i="47"/>
  <c r="K621" i="47"/>
  <c r="K622" i="47"/>
  <c r="K623" i="47"/>
  <c r="K624" i="47"/>
  <c r="K625" i="47"/>
  <c r="K626" i="47"/>
  <c r="K627" i="47"/>
  <c r="K628" i="47"/>
  <c r="K629" i="47"/>
  <c r="K630" i="47"/>
  <c r="K631" i="47"/>
  <c r="K632" i="47"/>
  <c r="K633" i="47"/>
  <c r="K634" i="47"/>
  <c r="K635" i="47"/>
  <c r="K636" i="47"/>
  <c r="K637" i="47"/>
  <c r="K638" i="47"/>
  <c r="K639" i="47"/>
  <c r="K640" i="47"/>
  <c r="K641" i="47"/>
  <c r="K642" i="47"/>
  <c r="K643" i="47"/>
  <c r="K644" i="47"/>
  <c r="K645" i="47"/>
  <c r="K646" i="47"/>
  <c r="K647" i="47"/>
  <c r="K648" i="47"/>
  <c r="K649" i="47"/>
  <c r="K650" i="47"/>
  <c r="K651" i="47"/>
  <c r="K652" i="47"/>
  <c r="K653" i="47"/>
  <c r="K654" i="47"/>
  <c r="K655" i="47"/>
  <c r="K656" i="47"/>
  <c r="K657" i="47"/>
  <c r="K658" i="47"/>
  <c r="K659" i="47"/>
  <c r="K660" i="47"/>
  <c r="K661" i="47"/>
  <c r="K662" i="47"/>
  <c r="K663" i="47"/>
  <c r="K664" i="47"/>
  <c r="K665" i="47"/>
  <c r="K666" i="47"/>
  <c r="K667" i="47"/>
  <c r="K668" i="47"/>
  <c r="K669" i="47"/>
  <c r="K670" i="47"/>
  <c r="K671" i="47"/>
  <c r="K672" i="47"/>
  <c r="K673" i="47"/>
  <c r="K674" i="47"/>
  <c r="K675" i="47"/>
  <c r="K676" i="47"/>
  <c r="K677" i="47"/>
  <c r="K678" i="47"/>
  <c r="K679" i="47"/>
  <c r="K680" i="47"/>
  <c r="K681" i="47"/>
  <c r="K682" i="47"/>
  <c r="K683" i="47"/>
  <c r="K684" i="47"/>
  <c r="K685" i="47"/>
  <c r="K686" i="47"/>
  <c r="K687" i="47"/>
  <c r="K688" i="47"/>
  <c r="K689" i="47"/>
  <c r="K690" i="47"/>
  <c r="K691" i="47"/>
  <c r="K692" i="47"/>
  <c r="K693" i="47"/>
  <c r="K694" i="47"/>
  <c r="K695" i="47"/>
  <c r="K696" i="47"/>
  <c r="K697" i="47"/>
  <c r="K698" i="47"/>
  <c r="K699" i="47"/>
  <c r="K700" i="47"/>
  <c r="K701" i="47"/>
  <c r="K702" i="47"/>
  <c r="K703" i="47"/>
  <c r="K704" i="47"/>
  <c r="K705" i="47"/>
  <c r="K706" i="47"/>
  <c r="K707" i="47"/>
  <c r="K708" i="47"/>
  <c r="K709" i="47"/>
  <c r="K710" i="47"/>
  <c r="K711" i="47"/>
  <c r="K712" i="47"/>
  <c r="K713" i="47"/>
  <c r="K714" i="47"/>
  <c r="K715" i="47"/>
  <c r="K716" i="47"/>
  <c r="K717" i="47"/>
  <c r="K718" i="47"/>
  <c r="K719" i="47"/>
  <c r="K720" i="47"/>
  <c r="K721" i="47"/>
  <c r="K722" i="47"/>
  <c r="K723" i="47"/>
  <c r="K724" i="47"/>
  <c r="K725" i="47"/>
  <c r="K726" i="47"/>
  <c r="K727" i="47"/>
  <c r="K728" i="47"/>
  <c r="K729" i="47"/>
  <c r="K730" i="47"/>
  <c r="K731" i="47"/>
  <c r="K732" i="47"/>
  <c r="K733" i="47"/>
  <c r="K734" i="47"/>
  <c r="K735" i="47"/>
  <c r="K736" i="47"/>
  <c r="K737" i="47"/>
  <c r="K738" i="47"/>
  <c r="K739" i="47"/>
  <c r="K740" i="47"/>
  <c r="K741" i="47"/>
  <c r="K742" i="47"/>
  <c r="K743" i="47"/>
  <c r="K744" i="47"/>
  <c r="K745" i="47"/>
  <c r="O2" i="47"/>
  <c r="M2" i="47"/>
  <c r="K2" i="47"/>
  <c r="I3" i="47"/>
  <c r="I4" i="47"/>
  <c r="I5" i="47"/>
  <c r="I6" i="47"/>
  <c r="I7" i="47"/>
  <c r="I8" i="47"/>
  <c r="I9" i="47"/>
  <c r="I10" i="47"/>
  <c r="I11" i="47"/>
  <c r="I12" i="47"/>
  <c r="I13" i="47"/>
  <c r="I14" i="47"/>
  <c r="I16" i="47"/>
  <c r="I17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30" i="47"/>
  <c r="I31" i="47"/>
  <c r="I32" i="47"/>
  <c r="I33" i="47"/>
  <c r="I34" i="47"/>
  <c r="I35" i="47"/>
  <c r="I36" i="47"/>
  <c r="I37" i="47"/>
  <c r="I38" i="47"/>
  <c r="I39" i="47"/>
  <c r="I40" i="47"/>
  <c r="I41" i="47"/>
  <c r="I42" i="47"/>
  <c r="I44" i="47"/>
  <c r="I45" i="47"/>
  <c r="I46" i="47"/>
  <c r="I47" i="47"/>
  <c r="I49" i="47"/>
  <c r="I50" i="47"/>
  <c r="I51" i="47"/>
  <c r="I52" i="47"/>
  <c r="I53" i="47"/>
  <c r="I54" i="47"/>
  <c r="I55" i="47"/>
  <c r="I56" i="47"/>
  <c r="I57" i="47"/>
  <c r="I58" i="47"/>
  <c r="I59" i="47"/>
  <c r="I60" i="47"/>
  <c r="I61" i="47"/>
  <c r="I62" i="47"/>
  <c r="I63" i="47"/>
  <c r="I64" i="47"/>
  <c r="I65" i="47"/>
  <c r="I66" i="47"/>
  <c r="I67" i="47"/>
  <c r="I68" i="47"/>
  <c r="I69" i="47"/>
  <c r="I70" i="47"/>
  <c r="I71" i="47"/>
  <c r="I72" i="47"/>
  <c r="I73" i="47"/>
  <c r="I74" i="47"/>
  <c r="I75" i="47"/>
  <c r="I76" i="47"/>
  <c r="I77" i="47"/>
  <c r="I78" i="47"/>
  <c r="I79" i="47"/>
  <c r="I80" i="47"/>
  <c r="I81" i="47"/>
  <c r="I82" i="47"/>
  <c r="I83" i="47"/>
  <c r="I84" i="47"/>
  <c r="I85" i="47"/>
  <c r="I87" i="47"/>
  <c r="I89" i="47"/>
  <c r="I90" i="47"/>
  <c r="I91" i="47"/>
  <c r="I92" i="47"/>
  <c r="I93" i="47"/>
  <c r="I94" i="47"/>
  <c r="I95" i="47"/>
  <c r="I96" i="47"/>
  <c r="I97" i="47"/>
  <c r="I98" i="47"/>
  <c r="I99" i="47"/>
  <c r="I100" i="47"/>
  <c r="I101" i="47"/>
  <c r="I102" i="47"/>
  <c r="I103" i="47"/>
  <c r="I104" i="47"/>
  <c r="I105" i="47"/>
  <c r="I106" i="47"/>
  <c r="I107" i="47"/>
  <c r="I108" i="47"/>
  <c r="I109" i="47"/>
  <c r="I110" i="47"/>
  <c r="I111" i="47"/>
  <c r="I112" i="47"/>
  <c r="I113" i="47"/>
  <c r="I114" i="47"/>
  <c r="I115" i="47"/>
  <c r="I116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34" i="47"/>
  <c r="I135" i="47"/>
  <c r="I136" i="47"/>
  <c r="I137" i="47"/>
  <c r="I138" i="47"/>
  <c r="I139" i="47"/>
  <c r="I140" i="47"/>
  <c r="I141" i="47"/>
  <c r="I142" i="47"/>
  <c r="I143" i="47"/>
  <c r="I144" i="47"/>
  <c r="I145" i="47"/>
  <c r="I146" i="47"/>
  <c r="I147" i="47"/>
  <c r="I148" i="47"/>
  <c r="I149" i="47"/>
  <c r="I150" i="47"/>
  <c r="I151" i="47"/>
  <c r="I152" i="47"/>
  <c r="I154" i="47"/>
  <c r="I155" i="47"/>
  <c r="I156" i="47"/>
  <c r="I157" i="47"/>
  <c r="I158" i="47"/>
  <c r="I159" i="47"/>
  <c r="I160" i="47"/>
  <c r="I161" i="47"/>
  <c r="I162" i="47"/>
  <c r="I163" i="47"/>
  <c r="I164" i="47"/>
  <c r="I165" i="47"/>
  <c r="I166" i="47"/>
  <c r="I167" i="47"/>
  <c r="I168" i="47"/>
  <c r="I169" i="47"/>
  <c r="I170" i="47"/>
  <c r="I171" i="47"/>
  <c r="I172" i="47"/>
  <c r="I173" i="47"/>
  <c r="I174" i="47"/>
  <c r="I175" i="47"/>
  <c r="I176" i="47"/>
  <c r="I177" i="47"/>
  <c r="I178" i="47"/>
  <c r="I179" i="47"/>
  <c r="I180" i="47"/>
  <c r="I181" i="47"/>
  <c r="I182" i="47"/>
  <c r="I183" i="47"/>
  <c r="I184" i="47"/>
  <c r="I185" i="47"/>
  <c r="I186" i="47"/>
  <c r="I187" i="47"/>
  <c r="I188" i="47"/>
  <c r="I189" i="47"/>
  <c r="I190" i="47"/>
  <c r="I191" i="47"/>
  <c r="I192" i="47"/>
  <c r="I193" i="47"/>
  <c r="I194" i="47"/>
  <c r="I195" i="47"/>
  <c r="I196" i="47"/>
  <c r="I197" i="47"/>
  <c r="I198" i="47"/>
  <c r="I199" i="47"/>
  <c r="I201" i="47"/>
  <c r="I202" i="47"/>
  <c r="I203" i="47"/>
  <c r="I204" i="47"/>
  <c r="I206" i="47"/>
  <c r="I207" i="47"/>
  <c r="I208" i="47"/>
  <c r="I209" i="47"/>
  <c r="I210" i="47"/>
  <c r="I211" i="47"/>
  <c r="I212" i="47"/>
  <c r="I213" i="47"/>
  <c r="I214" i="47"/>
  <c r="I215" i="47"/>
  <c r="I216" i="47"/>
  <c r="I218" i="47"/>
  <c r="I219" i="47"/>
  <c r="I220" i="47"/>
  <c r="I221" i="47"/>
  <c r="I222" i="47"/>
  <c r="I223" i="47"/>
  <c r="I224" i="47"/>
  <c r="I225" i="47"/>
  <c r="I226" i="47"/>
  <c r="I227" i="47"/>
  <c r="I228" i="47"/>
  <c r="I229" i="47"/>
  <c r="I230" i="47"/>
  <c r="I231" i="47"/>
  <c r="I232" i="47"/>
  <c r="I233" i="47"/>
  <c r="I234" i="47"/>
  <c r="I235" i="47"/>
  <c r="I236" i="47"/>
  <c r="I237" i="47"/>
  <c r="I238" i="47"/>
  <c r="I239" i="47"/>
  <c r="I240" i="47"/>
  <c r="I241" i="47"/>
  <c r="I242" i="47"/>
  <c r="I243" i="47"/>
  <c r="I244" i="47"/>
  <c r="I245" i="47"/>
  <c r="I246" i="47"/>
  <c r="I247" i="47"/>
  <c r="I248" i="47"/>
  <c r="I249" i="47"/>
  <c r="I250" i="47"/>
  <c r="I251" i="47"/>
  <c r="I252" i="47"/>
  <c r="I253" i="47"/>
  <c r="I254" i="47"/>
  <c r="I255" i="47"/>
  <c r="I256" i="47"/>
  <c r="I257" i="47"/>
  <c r="I258" i="47"/>
  <c r="I259" i="47"/>
  <c r="I260" i="47"/>
  <c r="I261" i="47"/>
  <c r="I262" i="47"/>
  <c r="I264" i="47"/>
  <c r="I265" i="47"/>
  <c r="I266" i="47"/>
  <c r="I267" i="47"/>
  <c r="I268" i="47"/>
  <c r="I269" i="47"/>
  <c r="I271" i="47"/>
  <c r="I272" i="47"/>
  <c r="I273" i="47"/>
  <c r="I274" i="47"/>
  <c r="I275" i="47"/>
  <c r="I277" i="47"/>
  <c r="I278" i="47"/>
  <c r="I279" i="47"/>
  <c r="I280" i="47"/>
  <c r="I281" i="47"/>
  <c r="I283" i="47"/>
  <c r="I284" i="47"/>
  <c r="I285" i="47"/>
  <c r="I286" i="47"/>
  <c r="I287" i="47"/>
  <c r="I288" i="47"/>
  <c r="I289" i="47"/>
  <c r="I290" i="47"/>
  <c r="I291" i="47"/>
  <c r="I293" i="47"/>
  <c r="I294" i="47"/>
  <c r="I295" i="47"/>
  <c r="I296" i="47"/>
  <c r="I297" i="47"/>
  <c r="I298" i="47"/>
  <c r="I299" i="47"/>
  <c r="I300" i="47"/>
  <c r="I301" i="47"/>
  <c r="I302" i="47"/>
  <c r="I303" i="47"/>
  <c r="I304" i="47"/>
  <c r="I305" i="47"/>
  <c r="I306" i="47"/>
  <c r="I307" i="47"/>
  <c r="I308" i="47"/>
  <c r="I309" i="47"/>
  <c r="I310" i="47"/>
  <c r="I311" i="47"/>
  <c r="I312" i="47"/>
  <c r="I313" i="47"/>
  <c r="I314" i="47"/>
  <c r="I315" i="47"/>
  <c r="I316" i="47"/>
  <c r="I317" i="47"/>
  <c r="I318" i="47"/>
  <c r="I319" i="47"/>
  <c r="I320" i="47"/>
  <c r="I321" i="47"/>
  <c r="I322" i="47"/>
  <c r="I323" i="47"/>
  <c r="I324" i="47"/>
  <c r="I325" i="47"/>
  <c r="I326" i="47"/>
  <c r="I327" i="47"/>
  <c r="I329" i="47"/>
  <c r="I330" i="47"/>
  <c r="I331" i="47"/>
  <c r="I332" i="47"/>
  <c r="I333" i="47"/>
  <c r="I334" i="47"/>
  <c r="I335" i="47"/>
  <c r="I336" i="47"/>
  <c r="I337" i="47"/>
  <c r="I338" i="47"/>
  <c r="I339" i="47"/>
  <c r="I340" i="47"/>
  <c r="I341" i="47"/>
  <c r="I342" i="47"/>
  <c r="I343" i="47"/>
  <c r="I344" i="47"/>
  <c r="I345" i="47"/>
  <c r="I346" i="47"/>
  <c r="I347" i="47"/>
  <c r="I348" i="47"/>
  <c r="I349" i="47"/>
  <c r="I350" i="47"/>
  <c r="I351" i="47"/>
  <c r="I352" i="47"/>
  <c r="I353" i="47"/>
  <c r="I354" i="47"/>
  <c r="I355" i="47"/>
  <c r="I356" i="47"/>
  <c r="I357" i="47"/>
  <c r="I358" i="47"/>
  <c r="I359" i="47"/>
  <c r="I360" i="47"/>
  <c r="I361" i="47"/>
  <c r="I362" i="47"/>
  <c r="I363" i="47"/>
  <c r="I364" i="47"/>
  <c r="I365" i="47"/>
  <c r="I366" i="47"/>
  <c r="I367" i="47"/>
  <c r="I368" i="47"/>
  <c r="I369" i="47"/>
  <c r="I370" i="47"/>
  <c r="I371" i="47"/>
  <c r="I372" i="47"/>
  <c r="I373" i="47"/>
  <c r="I374" i="47"/>
  <c r="I375" i="47"/>
  <c r="I376" i="47"/>
  <c r="I377" i="47"/>
  <c r="I378" i="47"/>
  <c r="I379" i="47"/>
  <c r="I380" i="47"/>
  <c r="I381" i="47"/>
  <c r="I382" i="47"/>
  <c r="I383" i="47"/>
  <c r="I384" i="47"/>
  <c r="I385" i="47"/>
  <c r="I386" i="47"/>
  <c r="I387" i="47"/>
  <c r="I388" i="47"/>
  <c r="I390" i="47"/>
  <c r="I391" i="47"/>
  <c r="I392" i="47"/>
  <c r="I393" i="47"/>
  <c r="I394" i="47"/>
  <c r="I395" i="47"/>
  <c r="I396" i="47"/>
  <c r="I397" i="47"/>
  <c r="I398" i="47"/>
  <c r="I399" i="47"/>
  <c r="I400" i="47"/>
  <c r="I401" i="47"/>
  <c r="I402" i="47"/>
  <c r="I403" i="47"/>
  <c r="I404" i="47"/>
  <c r="I405" i="47"/>
  <c r="I406" i="47"/>
  <c r="I407" i="47"/>
  <c r="I408" i="47"/>
  <c r="I409" i="47"/>
  <c r="I410" i="47"/>
  <c r="I411" i="47"/>
  <c r="I412" i="47"/>
  <c r="I413" i="47"/>
  <c r="I414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I441" i="47"/>
  <c r="I442" i="47"/>
  <c r="I443" i="47"/>
  <c r="I444" i="47"/>
  <c r="I445" i="47"/>
  <c r="I446" i="47"/>
  <c r="I447" i="47"/>
  <c r="I448" i="47"/>
  <c r="I449" i="47"/>
  <c r="I450" i="47"/>
  <c r="I451" i="47"/>
  <c r="I452" i="47"/>
  <c r="I453" i="47"/>
  <c r="I454" i="47"/>
  <c r="I455" i="47"/>
  <c r="I456" i="47"/>
  <c r="I457" i="47"/>
  <c r="I458" i="47"/>
  <c r="I459" i="47"/>
  <c r="I460" i="47"/>
  <c r="I461" i="47"/>
  <c r="I462" i="47"/>
  <c r="I463" i="47"/>
  <c r="I464" i="47"/>
  <c r="I465" i="47"/>
  <c r="I466" i="47"/>
  <c r="I467" i="47"/>
  <c r="I468" i="47"/>
  <c r="I469" i="47"/>
  <c r="I470" i="47"/>
  <c r="I471" i="47"/>
  <c r="I472" i="47"/>
  <c r="I473" i="47"/>
  <c r="I475" i="47"/>
  <c r="I476" i="47"/>
  <c r="I477" i="47"/>
  <c r="I478" i="47"/>
  <c r="I479" i="47"/>
  <c r="I480" i="47"/>
  <c r="I481" i="47"/>
  <c r="I482" i="47"/>
  <c r="I483" i="47"/>
  <c r="I484" i="47"/>
  <c r="I485" i="47"/>
  <c r="I486" i="47"/>
  <c r="I487" i="47"/>
  <c r="I488" i="47"/>
  <c r="I489" i="47"/>
  <c r="I490" i="47"/>
  <c r="I491" i="47"/>
  <c r="I492" i="47"/>
  <c r="I493" i="47"/>
  <c r="I494" i="47"/>
  <c r="I495" i="47"/>
  <c r="I496" i="47"/>
  <c r="I497" i="47"/>
  <c r="I498" i="47"/>
  <c r="I499" i="47"/>
  <c r="I500" i="47"/>
  <c r="I501" i="47"/>
  <c r="I502" i="47"/>
  <c r="I503" i="47"/>
  <c r="I504" i="47"/>
  <c r="I505" i="47"/>
  <c r="I506" i="47"/>
  <c r="I507" i="47"/>
  <c r="I508" i="47"/>
  <c r="I509" i="47"/>
  <c r="I510" i="47"/>
  <c r="I511" i="47"/>
  <c r="I512" i="47"/>
  <c r="I513" i="47"/>
  <c r="I514" i="47"/>
  <c r="I515" i="47"/>
  <c r="I517" i="47"/>
  <c r="I518" i="47"/>
  <c r="I519" i="47"/>
  <c r="I520" i="47"/>
  <c r="I521" i="47"/>
  <c r="I522" i="47"/>
  <c r="I523" i="47"/>
  <c r="I524" i="47"/>
  <c r="I525" i="47"/>
  <c r="I526" i="47"/>
  <c r="I527" i="47"/>
  <c r="I528" i="47"/>
  <c r="I529" i="47"/>
  <c r="I530" i="47"/>
  <c r="I531" i="47"/>
  <c r="I532" i="47"/>
  <c r="I533" i="47"/>
  <c r="I535" i="47"/>
  <c r="I536" i="47"/>
  <c r="I537" i="47"/>
  <c r="I538" i="47"/>
  <c r="I539" i="47"/>
  <c r="I540" i="47"/>
  <c r="I541" i="47"/>
  <c r="I542" i="47"/>
  <c r="I543" i="47"/>
  <c r="I545" i="47"/>
  <c r="I546" i="47"/>
  <c r="I547" i="47"/>
  <c r="I548" i="47"/>
  <c r="I549" i="47"/>
  <c r="I550" i="47"/>
  <c r="I551" i="47"/>
  <c r="I552" i="47"/>
  <c r="I553" i="47"/>
  <c r="I554" i="47"/>
  <c r="I555" i="47"/>
  <c r="I556" i="47"/>
  <c r="I557" i="47"/>
  <c r="I558" i="47"/>
  <c r="I559" i="47"/>
  <c r="I560" i="47"/>
  <c r="I561" i="47"/>
  <c r="I562" i="47"/>
  <c r="I563" i="47"/>
  <c r="I564" i="47"/>
  <c r="I565" i="47"/>
  <c r="I566" i="47"/>
  <c r="I567" i="47"/>
  <c r="I568" i="47"/>
  <c r="I569" i="47"/>
  <c r="I570" i="47"/>
  <c r="I571" i="47"/>
  <c r="I572" i="47"/>
  <c r="I573" i="47"/>
  <c r="I574" i="47"/>
  <c r="I575" i="47"/>
  <c r="I576" i="47"/>
  <c r="I577" i="47"/>
  <c r="I578" i="47"/>
  <c r="I579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5" i="47"/>
  <c r="I596" i="47"/>
  <c r="I597" i="47"/>
  <c r="I598" i="47"/>
  <c r="I599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4" i="47"/>
  <c r="I625" i="47"/>
  <c r="I626" i="47"/>
  <c r="I627" i="47"/>
  <c r="I628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6" i="47"/>
  <c r="I657" i="47"/>
  <c r="I658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85" i="47"/>
  <c r="I686" i="47"/>
  <c r="I687" i="47"/>
  <c r="I688" i="47"/>
  <c r="I689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16" i="47"/>
  <c r="I717" i="47"/>
  <c r="I718" i="47"/>
  <c r="I719" i="47"/>
  <c r="I720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2" i="47"/>
  <c r="G753" i="47" l="1"/>
  <c r="O750" i="47"/>
  <c r="M753" i="47"/>
  <c r="K750" i="47"/>
  <c r="M750" i="47"/>
  <c r="I753" i="47"/>
  <c r="N753" i="47"/>
  <c r="O753" i="47" s="1"/>
  <c r="I750" i="47"/>
  <c r="J753" i="47"/>
  <c r="K753" i="47" s="1"/>
  <c r="F753" i="47"/>
</calcChain>
</file>

<file path=xl/sharedStrings.xml><?xml version="1.0" encoding="utf-8"?>
<sst xmlns="http://schemas.openxmlformats.org/spreadsheetml/2006/main" count="3538" uniqueCount="849">
  <si>
    <t>Palisades SD</t>
  </si>
  <si>
    <t>Pennridge SD</t>
  </si>
  <si>
    <t>Pennsbury SD</t>
  </si>
  <si>
    <t>Quakertown Community SD</t>
  </si>
  <si>
    <t>Montgomery</t>
  </si>
  <si>
    <t>Colonial SD</t>
  </si>
  <si>
    <t>Hatboro-Horsham SD</t>
  </si>
  <si>
    <t>Lower Merion SD</t>
  </si>
  <si>
    <t>Methacton SD</t>
  </si>
  <si>
    <t>Norristown Area SD</t>
  </si>
  <si>
    <t>Perkiomen Valley SD</t>
  </si>
  <si>
    <t>Pottstown SD</t>
  </si>
  <si>
    <t>Souderton Area SD</t>
  </si>
  <si>
    <t>Springfield Township SD</t>
  </si>
  <si>
    <t>Spring-Ford Area SD</t>
  </si>
  <si>
    <t>Upper Dublin SD</t>
  </si>
  <si>
    <t>Upper Perkiomen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</si>
  <si>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</si>
  <si>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</si>
  <si>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</si>
  <si>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</si>
  <si>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</si>
  <si>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</si>
  <si>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</si>
  <si>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Tredyffrin-Easttown SD</t>
  </si>
  <si>
    <t>Chester-Upland SD</t>
  </si>
  <si>
    <t>Delaware</t>
  </si>
  <si>
    <t>Garnet Valley SD</t>
  </si>
  <si>
    <t>Interboro SD</t>
  </si>
  <si>
    <t>Marple Newtown SD</t>
  </si>
  <si>
    <t>Radnor Township SD</t>
  </si>
  <si>
    <t>Ridley SD</t>
  </si>
  <si>
    <t>Rose Tree Media SD</t>
  </si>
  <si>
    <t>Southeast Delco SD</t>
  </si>
  <si>
    <t>William Penn SD</t>
  </si>
  <si>
    <t>Philadelphia</t>
  </si>
  <si>
    <t>Aliquippa SD</t>
  </si>
  <si>
    <t>Beaver</t>
  </si>
  <si>
    <t>Ambridge Area SD</t>
  </si>
  <si>
    <t>Blackhawk SD</t>
  </si>
  <si>
    <t>Freedom Area SD</t>
  </si>
  <si>
    <t>Hopewell Area SD</t>
  </si>
  <si>
    <t>Midland Borough SD</t>
  </si>
  <si>
    <t>Rochester Area SD</t>
  </si>
  <si>
    <t>South Side Area SD</t>
  </si>
  <si>
    <t>Apollo-Ridge SD</t>
  </si>
  <si>
    <t>Armstrong</t>
  </si>
  <si>
    <t>Armstrong SD</t>
  </si>
  <si>
    <t>Freeport Area SD</t>
  </si>
  <si>
    <t>Leechburg Area SD</t>
  </si>
  <si>
    <t>Indiana</t>
  </si>
  <si>
    <t>Homer-Center SD</t>
  </si>
  <si>
    <t>Indiana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</si>
  <si>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</si>
  <si>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</si>
  <si>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</si>
  <si>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</si>
  <si>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</si>
  <si>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</si>
  <si>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</si>
  <si>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</si>
  <si>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</si>
  <si>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</si>
  <si>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</si>
  <si>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Tamaqua Area SD</t>
  </si>
  <si>
    <t>Williams Valley SD</t>
  </si>
  <si>
    <t>AUN</t>
  </si>
  <si>
    <t>Connellsville Area SD</t>
  </si>
  <si>
    <t>West Greene SD</t>
  </si>
  <si>
    <t>Avella Area SD</t>
  </si>
  <si>
    <t>Burgettstown Area SD</t>
  </si>
  <si>
    <t>Chartiers-Houston SD</t>
  </si>
  <si>
    <t>Fort Cherry SD</t>
  </si>
  <si>
    <t>Washington SD</t>
  </si>
  <si>
    <t>Pittsburgh SD</t>
  </si>
  <si>
    <t>Baldwin-Whitehall SD</t>
  </si>
  <si>
    <t>Bethel Park SD</t>
  </si>
  <si>
    <t>Brentwood Borough SD</t>
  </si>
  <si>
    <t>Deer Lakes SD</t>
  </si>
  <si>
    <t>Elizabeth Forward SD</t>
  </si>
  <si>
    <t>Mt Lebanon SD</t>
  </si>
  <si>
    <t>North Hills SD</t>
  </si>
  <si>
    <t>Penn Hills SD</t>
  </si>
  <si>
    <t>Shaler Area SD</t>
  </si>
  <si>
    <t>South Park SD</t>
  </si>
  <si>
    <t>West Mifflin Area SD</t>
  </si>
  <si>
    <t>Butler Area SD</t>
  </si>
  <si>
    <t>Slippery Rock Area SD</t>
  </si>
  <si>
    <t>Ellwood City Area SD</t>
  </si>
  <si>
    <t>Laurel SD</t>
  </si>
  <si>
    <t>Mohawk Area SD</t>
  </si>
  <si>
    <t>Union Area SD</t>
  </si>
  <si>
    <t>Mercer Area SD</t>
  </si>
  <si>
    <t>Sharon City SD</t>
  </si>
  <si>
    <t>Corry Area SD</t>
  </si>
  <si>
    <t>Fort LeBoeuf SD</t>
  </si>
  <si>
    <t>Millcreek Township SD</t>
  </si>
  <si>
    <t>North East SD</t>
  </si>
  <si>
    <t>Northwestern SD</t>
  </si>
  <si>
    <t>Keystone SD</t>
  </si>
  <si>
    <t>Union SD</t>
  </si>
  <si>
    <t>Forest Area SD</t>
  </si>
  <si>
    <t>Punxsutawney Area SD</t>
  </si>
  <si>
    <t>Belle Vernon Area SD</t>
  </si>
  <si>
    <t>Derry Area SD</t>
  </si>
  <si>
    <t>Connellsville Area Career &amp; Technical Center</t>
  </si>
  <si>
    <t>Robert Benjamin Wiley Community CS</t>
  </si>
  <si>
    <t>Northern Westmoreland CTC</t>
  </si>
  <si>
    <t>Young Scholars of Central PA CS</t>
  </si>
  <si>
    <t>Pennsylvania Distance Learning CS</t>
  </si>
  <si>
    <t>Evergreen Community CS</t>
  </si>
  <si>
    <t>Folk Arts-Cultural Treasures CS</t>
  </si>
  <si>
    <t>Mastery CS-Thomas Campus</t>
  </si>
  <si>
    <t>Global Leadership Academy CS</t>
  </si>
  <si>
    <t>Franklin Regional SD</t>
  </si>
  <si>
    <t>Kiski Area SD</t>
  </si>
  <si>
    <t>Hollidaysburg Area SD</t>
  </si>
  <si>
    <t>Spring Cove SD</t>
  </si>
  <si>
    <t>Tyrone Area SD</t>
  </si>
  <si>
    <t>Greater Johnstown SD</t>
  </si>
  <si>
    <t>North Star SD</t>
  </si>
  <si>
    <t>Salisbury-Elk Lick SD</t>
  </si>
  <si>
    <t>Shade-Central City SD</t>
  </si>
  <si>
    <t>Otto-Eldred SD</t>
  </si>
  <si>
    <t>Austin Area SD</t>
  </si>
  <si>
    <t>Penns Valley Area SD</t>
  </si>
  <si>
    <t>State College Area SD</t>
  </si>
  <si>
    <t>Curwensville Area SD</t>
  </si>
  <si>
    <t>Forbes Road SD</t>
  </si>
  <si>
    <t>Bermudian Springs SD</t>
  </si>
  <si>
    <t>Upper Adams SD</t>
  </si>
  <si>
    <t>Chambersburg Area SD</t>
  </si>
  <si>
    <t>Greencastle-Antrim SD</t>
  </si>
  <si>
    <t>Dover Area SD</t>
  </si>
  <si>
    <t>Northeastern York SD</t>
  </si>
  <si>
    <t>Spring Grove Area SD</t>
  </si>
  <si>
    <t>Elizabethtown Area SD</t>
  </si>
  <si>
    <t>Hempfield SD</t>
  </si>
  <si>
    <t>Lampeter-Strasburg SD</t>
  </si>
  <si>
    <t>Penn Manor SD</t>
  </si>
  <si>
    <t>Conrad Weiser Area SD</t>
  </si>
  <si>
    <t>Daniel Boone Area SD</t>
  </si>
  <si>
    <t>Muhlenberg SD</t>
  </si>
  <si>
    <t>Oley Valley SD</t>
  </si>
  <si>
    <t>Schuylkill Valley SD</t>
  </si>
  <si>
    <t>Twin Valley SD</t>
  </si>
  <si>
    <t>Wilson SD</t>
  </si>
  <si>
    <t>Big Spring SD</t>
  </si>
  <si>
    <t>Cumberland Valley SD</t>
  </si>
  <si>
    <t>Mechanicsburg Area SD</t>
  </si>
  <si>
    <t>Shippensburg Area SD</t>
  </si>
  <si>
    <t>West Shore SD</t>
  </si>
  <si>
    <t>Steelton-Highspire SD</t>
  </si>
  <si>
    <t>Upper Dauphin Area SD</t>
  </si>
  <si>
    <t>Susquenita SD</t>
  </si>
  <si>
    <t>West Perry SD</t>
  </si>
  <si>
    <t>Benton Area SD</t>
  </si>
  <si>
    <t>Milton Area SD</t>
  </si>
  <si>
    <t>Mount Carmel Area SD</t>
  </si>
  <si>
    <t>Shikellamy SD</t>
  </si>
  <si>
    <t>Warrior Run SD</t>
  </si>
  <si>
    <t>Athens Area SD</t>
  </si>
  <si>
    <t>Canton Area SD</t>
  </si>
  <si>
    <t>Northeast Bradford SD</t>
  </si>
  <si>
    <t>Sayre Area SD</t>
  </si>
  <si>
    <t>Jersey Shore Area SD</t>
  </si>
  <si>
    <t>Loyalsock Township SD</t>
  </si>
  <si>
    <t>Montoursville Area SD</t>
  </si>
  <si>
    <t>Williamsport Area SD</t>
  </si>
  <si>
    <t>Lake-Lehman SD</t>
  </si>
  <si>
    <t>Wilkes-Barre Area SD</t>
  </si>
  <si>
    <t>Mid Valley SD</t>
  </si>
  <si>
    <t>Riverside SD</t>
  </si>
  <si>
    <t>Valley View SD</t>
  </si>
  <si>
    <t>Blue Ridge SD</t>
  </si>
  <si>
    <t>Wallenpaupack Area SD</t>
  </si>
  <si>
    <t>Bangor Area SD</t>
  </si>
  <si>
    <t>Easton Area SD</t>
  </si>
  <si>
    <t>Wilson Area SD</t>
  </si>
  <si>
    <t>Salisbury Township SD</t>
  </si>
  <si>
    <t>Bensalem Township SD</t>
  </si>
  <si>
    <t>Centennial SD</t>
  </si>
  <si>
    <t>New Hope-Solebury SD</t>
  </si>
  <si>
    <t>Abington SD</t>
  </si>
  <si>
    <t>Bryn Athyn SD</t>
  </si>
  <si>
    <t>Jenkintown SD</t>
  </si>
  <si>
    <t>North Penn SD</t>
  </si>
  <si>
    <t>Pottsgrove SD</t>
  </si>
  <si>
    <t>Upper Merion Area SD</t>
  </si>
  <si>
    <t>Wissahickon SD</t>
  </si>
  <si>
    <t>Avon Grove SD</t>
  </si>
  <si>
    <t>LEA Name</t>
  </si>
  <si>
    <t>Mon Valley CTC</t>
  </si>
  <si>
    <t>Forbes Road CTC</t>
  </si>
  <si>
    <t>Admiral Peary AVTS</t>
  </si>
  <si>
    <t>County</t>
  </si>
  <si>
    <t>School District</t>
  </si>
  <si>
    <t>Albert Gallatin Area SD</t>
  </si>
  <si>
    <t>Fayette</t>
  </si>
  <si>
    <t>Brownsville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</si>
  <si>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</si>
  <si>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</si>
  <si>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</si>
  <si>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</si>
  <si>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</si>
  <si>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</si>
  <si>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</si>
  <si>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</si>
  <si>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Washington</t>
  </si>
  <si>
    <t>Bentworth SD</t>
  </si>
  <si>
    <t>Bethlehem-Center SD</t>
  </si>
  <si>
    <t>California Area SD</t>
  </si>
  <si>
    <t>Canon-McMillan SD</t>
  </si>
  <si>
    <t>Charleroi SD</t>
  </si>
  <si>
    <t>McGuffey SD</t>
  </si>
  <si>
    <t>Peters Township SD</t>
  </si>
  <si>
    <t>Ringgold SD</t>
  </si>
  <si>
    <t>Trinity Area SD</t>
  </si>
  <si>
    <t>Allegheny</t>
  </si>
  <si>
    <t>Allegheny Valley SD</t>
  </si>
  <si>
    <t>Avonworth SD</t>
  </si>
  <si>
    <t>Pine-Richland SD</t>
  </si>
  <si>
    <t>Carlynton SD</t>
  </si>
  <si>
    <t>Chartiers Valley SD</t>
  </si>
  <si>
    <t>Clairton City SD</t>
  </si>
  <si>
    <t>Cornell SD</t>
  </si>
  <si>
    <t>Duquesne City SD</t>
  </si>
  <si>
    <t>East Allegheny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</si>
  <si>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</si>
  <si>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</si>
  <si>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</si>
  <si>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</si>
  <si>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</si>
  <si>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</si>
  <si>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</si>
  <si>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</si>
  <si>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North Allegheny SD</t>
  </si>
  <si>
    <t>Northgate SD</t>
  </si>
  <si>
    <t>Plum Borough SD</t>
  </si>
  <si>
    <t>Quaker Valley SD</t>
  </si>
  <si>
    <t>Riverview SD</t>
  </si>
  <si>
    <t>South Allegheny SD</t>
  </si>
  <si>
    <t>Steel Valley SD</t>
  </si>
  <si>
    <t>Sto-Rox SD</t>
  </si>
  <si>
    <t>West Allegheny SD</t>
  </si>
  <si>
    <t>West Jefferson Hills SD</t>
  </si>
  <si>
    <t>Wilkinsburg Borough SD</t>
  </si>
  <si>
    <t>Woodland Hills SD</t>
  </si>
  <si>
    <t>Butler</t>
  </si>
  <si>
    <t>Karns City Area SD</t>
  </si>
  <si>
    <t>Mars Area SD</t>
  </si>
  <si>
    <t>Moniteau SD</t>
  </si>
  <si>
    <t>Seneca Valley SD</t>
  </si>
  <si>
    <t>Lawrence</t>
  </si>
  <si>
    <t>Neshannock Township SD</t>
  </si>
  <si>
    <t>New Castle Area SD</t>
  </si>
  <si>
    <t>Shenango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</si>
  <si>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</si>
  <si>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</si>
  <si>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</si>
  <si>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</si>
  <si>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</si>
  <si>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</si>
  <si>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</si>
  <si>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</si>
  <si>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</si>
  <si>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Reynolds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</si>
  <si>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</si>
  <si>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</si>
  <si>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</si>
  <si>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</si>
  <si>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</si>
  <si>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</si>
  <si>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Erie</t>
  </si>
  <si>
    <t>Erie City SD</t>
  </si>
  <si>
    <t>Fairview SD</t>
  </si>
  <si>
    <t>General McLane SD</t>
  </si>
  <si>
    <t>Girard SD</t>
  </si>
  <si>
    <t>Harbor Creek SD</t>
  </si>
  <si>
    <t>Iroquois SD</t>
  </si>
  <si>
    <t>Union City Area SD</t>
  </si>
  <si>
    <t>Wattsburg Area SD</t>
  </si>
  <si>
    <t>Warren County SD</t>
  </si>
  <si>
    <t>Warren</t>
  </si>
  <si>
    <t>Clarion</t>
  </si>
  <si>
    <t>Clarion Area SD</t>
  </si>
  <si>
    <t>North Clarion County SD</t>
  </si>
  <si>
    <t>Redbank Valley SD</t>
  </si>
  <si>
    <t>Clearfield</t>
  </si>
  <si>
    <t>Forest</t>
  </si>
  <si>
    <t>Brockway Area SD</t>
  </si>
  <si>
    <t>Jefferson</t>
  </si>
  <si>
    <t>Brookville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</si>
  <si>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</si>
  <si>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</si>
  <si>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</si>
  <si>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</si>
  <si>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</si>
  <si>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</si>
  <si>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Westmoreland</t>
  </si>
  <si>
    <t>Burrell SD</t>
  </si>
  <si>
    <t>Greater Latrobe SD</t>
  </si>
  <si>
    <t>Greensburg Salem SD</t>
  </si>
  <si>
    <t>Hempfield Area SD</t>
  </si>
  <si>
    <t>Jeannette City SD</t>
  </si>
  <si>
    <t>Ligonier Valley SD</t>
  </si>
  <si>
    <t>Monessen City SD</t>
  </si>
  <si>
    <t>Mount Pleasant Area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</si>
  <si>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</si>
  <si>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</si>
  <si>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</si>
  <si>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</si>
  <si>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</si>
  <si>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</si>
  <si>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</si>
  <si>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</si>
  <si>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Tussey Mountain SD</t>
  </si>
  <si>
    <t>Altoona Area SD</t>
  </si>
  <si>
    <t>Blair</t>
  </si>
  <si>
    <t>Bellwood-Antis SD</t>
  </si>
  <si>
    <t>Claysburg-Kimmel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</si>
  <si>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</si>
  <si>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</si>
  <si>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</si>
  <si>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</si>
  <si>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</si>
  <si>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</si>
  <si>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</si>
  <si>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Northern Cambria SD</t>
  </si>
  <si>
    <t>Penn Cambria SD</t>
  </si>
  <si>
    <t>Portage Area SD</t>
  </si>
  <si>
    <t>Richland SD</t>
  </si>
  <si>
    <t>Westmont Hilltop SD</t>
  </si>
  <si>
    <t>Somerset</t>
  </si>
  <si>
    <t>Meyersdale Area SD</t>
  </si>
  <si>
    <t>Rockwood Area SD</t>
  </si>
  <si>
    <t>Somerset Area SD</t>
  </si>
  <si>
    <t>Windber Area SD</t>
  </si>
  <si>
    <t>Cameron County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</si>
  <si>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</si>
  <si>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</si>
  <si>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</si>
  <si>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</si>
  <si>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</si>
  <si>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</si>
  <si>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</si>
  <si>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</si>
  <si>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Port Allegany SD</t>
  </si>
  <si>
    <t>Smethport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</si>
  <si>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</si>
  <si>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</si>
  <si>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</si>
  <si>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</si>
  <si>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</si>
  <si>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</si>
  <si>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</si>
  <si>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</si>
  <si>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Clearfield Area SD</t>
  </si>
  <si>
    <t>Glendale SD</t>
  </si>
  <si>
    <t>Harmony Area SD</t>
  </si>
  <si>
    <t>Moshannon Valley SD</t>
  </si>
  <si>
    <t>West Branch Area SD</t>
  </si>
  <si>
    <t>Keystone Central SD</t>
  </si>
  <si>
    <t>Clinton</t>
  </si>
  <si>
    <t>Central Fulton SD</t>
  </si>
  <si>
    <t>Fulton</t>
  </si>
  <si>
    <t>Southern Fulton SD</t>
  </si>
  <si>
    <t>Huntingdon Area SD</t>
  </si>
  <si>
    <t>Huntingdon</t>
  </si>
  <si>
    <t>Juniata Valley SD</t>
  </si>
  <si>
    <t>Mount Union Area SD</t>
  </si>
  <si>
    <t>Juniata County SD</t>
  </si>
  <si>
    <t>Juniata</t>
  </si>
  <si>
    <t>Mifflin County SD</t>
  </si>
  <si>
    <t>Mifflin</t>
  </si>
  <si>
    <t>Adams</t>
  </si>
  <si>
    <t>Conewago Valley SD</t>
  </si>
  <si>
    <t>Fairfield Area SD</t>
  </si>
  <si>
    <t>Gettysburg Area SD</t>
  </si>
  <si>
    <t>Littlestown Area SD</t>
  </si>
  <si>
    <t>Franklin</t>
  </si>
  <si>
    <t>Fannett-Metal SD</t>
  </si>
  <si>
    <t>Tuscarora SD</t>
  </si>
  <si>
    <t>Waynesboro Area SD</t>
  </si>
  <si>
    <t>Central York SD</t>
  </si>
  <si>
    <t>York</t>
  </si>
  <si>
    <t>Dallastown Area SD</t>
  </si>
  <si>
    <t>Eastern York SD</t>
  </si>
  <si>
    <t>Hanover Public SD</t>
  </si>
  <si>
    <t>Red Lion Area SD</t>
  </si>
  <si>
    <t>South Eastern SD</t>
  </si>
  <si>
    <t>South Western SD</t>
  </si>
  <si>
    <t>Southern York County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</si>
  <si>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</si>
  <si>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</si>
  <si>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</si>
  <si>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</si>
  <si>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</si>
  <si>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</si>
  <si>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</si>
  <si>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</si>
  <si>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Ephrata Area SD</t>
  </si>
  <si>
    <t>Lancaster SD</t>
  </si>
  <si>
    <t>Manheim Central SD</t>
  </si>
  <si>
    <t>Manheim Township SD</t>
  </si>
  <si>
    <t>Pequea Valley SD</t>
  </si>
  <si>
    <t>Solanco SD</t>
  </si>
  <si>
    <t>Warwick SD</t>
  </si>
  <si>
    <t>Annville-Cleona SD</t>
  </si>
  <si>
    <t>Lebanon</t>
  </si>
  <si>
    <t>Cornwall-Lebanon SD</t>
  </si>
  <si>
    <t>Lebanon SD</t>
  </si>
  <si>
    <t>Northern Lebanon SD</t>
  </si>
  <si>
    <t>Palmyra Area SD</t>
  </si>
  <si>
    <t>Antietam SD</t>
  </si>
  <si>
    <t>Berks</t>
  </si>
  <si>
    <t>Boyertown Area SD</t>
  </si>
  <si>
    <t>Exeter Township SD</t>
  </si>
  <si>
    <t>Fleetwood Area SD</t>
  </si>
  <si>
    <t>Governor Mifflin SD</t>
  </si>
  <si>
    <t>Hamburg Area SD</t>
  </si>
  <si>
    <t>Kutztown Area SD</t>
  </si>
  <si>
    <t>Reading SD</t>
  </si>
  <si>
    <t>Tulpehocken Area SD</t>
  </si>
  <si>
    <t>Wyomissing Area SD</t>
  </si>
  <si>
    <t>Cumberland</t>
  </si>
  <si>
    <t>Camp Hill SD</t>
  </si>
  <si>
    <t>Carlisle Area SD</t>
  </si>
  <si>
    <t>East Pennsboro Area SD</t>
  </si>
  <si>
    <t>South Middleton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</si>
  <si>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</si>
  <si>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</si>
  <si>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</si>
  <si>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</si>
  <si>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</si>
  <si>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</si>
  <si>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</si>
  <si>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</si>
  <si>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Susquehanna Township SD</t>
  </si>
  <si>
    <t>Greenwood SD</t>
  </si>
  <si>
    <t>Perry</t>
  </si>
  <si>
    <t>Newport SD</t>
  </si>
  <si>
    <t>Columbia</t>
  </si>
  <si>
    <t>Berwick Area SD</t>
  </si>
  <si>
    <t>Bloomsburg Area SD</t>
  </si>
  <si>
    <t>Central Columbia SD</t>
  </si>
  <si>
    <t>Millville Area SD</t>
  </si>
  <si>
    <t>Danville Area SD</t>
  </si>
  <si>
    <t>Montour</t>
  </si>
  <si>
    <t>Line Mountain SD</t>
  </si>
  <si>
    <t>Northumberland</t>
  </si>
  <si>
    <t>Shamokin Area SD</t>
  </si>
  <si>
    <t>Midd-West SD</t>
  </si>
  <si>
    <t>Snyder</t>
  </si>
  <si>
    <t>Selinsgrove Area SD</t>
  </si>
  <si>
    <t>Lewisburg Area SD</t>
  </si>
  <si>
    <t>Union</t>
  </si>
  <si>
    <t>Mifflinburg Area SD</t>
  </si>
  <si>
    <t>Bradford</t>
  </si>
  <si>
    <t>Towanda Area SD</t>
  </si>
  <si>
    <t>Troy Area SD</t>
  </si>
  <si>
    <t>Wyalusing Area SD</t>
  </si>
  <si>
    <t>East Lycoming SD</t>
  </si>
  <si>
    <t>Lycoming</t>
  </si>
  <si>
    <t>Montgomery Area SD</t>
  </si>
  <si>
    <t>Muncy SD</t>
  </si>
  <si>
    <t>Sullivan County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</si>
  <si>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</si>
  <si>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</si>
  <si>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</si>
  <si>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</si>
  <si>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</si>
  <si>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</si>
  <si>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</si>
  <si>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</si>
  <si>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Hanover Area SD</t>
  </si>
  <si>
    <t>Hazleton Area SD</t>
  </si>
  <si>
    <t>Northwest Area SD</t>
  </si>
  <si>
    <t>Pittston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</si>
  <si>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</si>
  <si>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</si>
  <si>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</si>
  <si>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</si>
  <si>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</si>
  <si>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</si>
  <si>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</si>
  <si>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</si>
  <si>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</si>
  <si>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North Pocono SD</t>
  </si>
  <si>
    <t>Old Forge SD</t>
  </si>
  <si>
    <t>Scranton SD</t>
  </si>
  <si>
    <t>Susquehanna</t>
  </si>
  <si>
    <t>Elk Lake SD</t>
  </si>
  <si>
    <t>Forest City Regional SD</t>
  </si>
  <si>
    <t>Montrose Area SD</t>
  </si>
  <si>
    <t>Mountain View SD</t>
  </si>
  <si>
    <t>Wayne</t>
  </si>
  <si>
    <t>Wayne Highlands SD</t>
  </si>
  <si>
    <t>Western Wayne SD</t>
  </si>
  <si>
    <t>Lackawanna Trail SD</t>
  </si>
  <si>
    <t>Monroe</t>
  </si>
  <si>
    <t>Pleasant Valley SD</t>
  </si>
  <si>
    <t>Pocono Mountain SD</t>
  </si>
  <si>
    <t>Stroudsburg Area SD</t>
  </si>
  <si>
    <t>Northampton</t>
  </si>
  <si>
    <t>Bethlehem Area SD</t>
  </si>
  <si>
    <t>Nazareth Area SD</t>
  </si>
  <si>
    <t>Northampton Area SD</t>
  </si>
  <si>
    <t>Pen Argyl Area SD</t>
  </si>
  <si>
    <t>Saucon Valley SD</t>
  </si>
  <si>
    <t>Delaware Valley SD</t>
  </si>
  <si>
    <t>Pike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</si>
  <si>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</si>
  <si>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</si>
  <si>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</si>
  <si>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</si>
  <si>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</si>
  <si>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</si>
  <si>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</si>
  <si>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</si>
  <si>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</si>
  <si>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</si>
  <si>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</si>
  <si>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</si>
  <si>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</si>
  <si>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Southern Lehigh SD</t>
  </si>
  <si>
    <t>Whitehall-Coplay SD</t>
  </si>
  <si>
    <t>Bucks</t>
  </si>
  <si>
    <t>Bristol Borough SD</t>
  </si>
  <si>
    <t>Bristol Township SD</t>
  </si>
  <si>
    <t>Central Bucks SD</t>
  </si>
  <si>
    <t>Council Rock SD</t>
  </si>
  <si>
    <t>Morrisville Borough SD</t>
  </si>
  <si>
    <t>Neshaminy SD</t>
  </si>
  <si>
    <t xml:space="preserve">Total Local Revenue 6000 </t>
  </si>
  <si>
    <t>South Fayette Township SD</t>
  </si>
  <si>
    <t>Allegheny-Clarion Valley SD</t>
  </si>
  <si>
    <t>Clarion-Limestone Area SD</t>
  </si>
  <si>
    <t>New Kensington-Arnold SD</t>
  </si>
  <si>
    <t>Northern Bedford County SD</t>
  </si>
  <si>
    <t>Williamsburg Community SD</t>
  </si>
  <si>
    <t>Berlin Brothersvalley SD</t>
  </si>
  <si>
    <t>Conemaugh Township Area SD</t>
  </si>
  <si>
    <t>Shanksville-Stonycreek SD</t>
  </si>
  <si>
    <t>Turkeyfoot Valley Area SD</t>
  </si>
  <si>
    <t>Philipsburg-Osceola Area SD</t>
  </si>
  <si>
    <t>Southern Huntingdon County SD</t>
  </si>
  <si>
    <t>Eastern Lancaster County SD</t>
  </si>
  <si>
    <t>Eastern Lebanon County SD</t>
  </si>
  <si>
    <t>Brandywine Heights Area SD</t>
  </si>
  <si>
    <t>Northern York County SD</t>
  </si>
  <si>
    <t>Southern Columbia Area SD</t>
  </si>
  <si>
    <t>South Williamsport Area SD</t>
  </si>
  <si>
    <t>Greater Nanticoke Area SD</t>
  </si>
  <si>
    <t>Susquehanna Community SD</t>
  </si>
  <si>
    <t>East Stroudsburg Area SD</t>
  </si>
  <si>
    <t>Lower Moreland Township SD</t>
  </si>
  <si>
    <t>Upper Moreland Township SD</t>
  </si>
  <si>
    <t>Unionville-Chadds Ford SD</t>
  </si>
  <si>
    <t>Wallingford-Swarthmore SD</t>
  </si>
  <si>
    <t>Big Beaver Falls Area SD</t>
  </si>
  <si>
    <t>Riverside Beaver County SD</t>
  </si>
  <si>
    <t>Western Beaver County SD</t>
  </si>
  <si>
    <t>Schuylkill Haven Area SD</t>
  </si>
  <si>
    <t>Greene County CTC</t>
  </si>
  <si>
    <t>Western Area CTC</t>
  </si>
  <si>
    <t>A W Beattie Career Center</t>
  </si>
  <si>
    <t>Parkway West CTC</t>
  </si>
  <si>
    <t>Butler County AVTS</t>
  </si>
  <si>
    <t>Lawrence County CTC</t>
  </si>
  <si>
    <t>Mercer County Career Center</t>
  </si>
  <si>
    <t>Erie County Technical School</t>
  </si>
  <si>
    <t>Clarion County Career Center</t>
  </si>
  <si>
    <t>Jefferson County-DuBois AVTS</t>
  </si>
  <si>
    <t>Venango Technology Center</t>
  </si>
  <si>
    <t>Central Westmoreland CTC</t>
  </si>
  <si>
    <t>Eastern Westmoreland CTC</t>
  </si>
  <si>
    <t>Bedford County Technical Center</t>
  </si>
  <si>
    <t>Greater Altoona CTC</t>
  </si>
  <si>
    <t>Somerset County Technology Center</t>
  </si>
  <si>
    <t>Central PA Institute of Science &amp; Technology</t>
  </si>
  <si>
    <t>Clearfield County CTC</t>
  </si>
  <si>
    <t>Franklin County CTC</t>
  </si>
  <si>
    <t>York Co School of Technology</t>
  </si>
  <si>
    <t>Lancaster County CTC</t>
  </si>
  <si>
    <t>Lebanon County CTC</t>
  </si>
  <si>
    <t>Northern Tier Career Center</t>
  </si>
  <si>
    <t>Lycoming CTC</t>
  </si>
  <si>
    <t>CTC of Lackawanna County</t>
  </si>
  <si>
    <t>Susquehanna County CTC</t>
  </si>
  <si>
    <t>Monroe Career &amp; Tech Inst</t>
  </si>
  <si>
    <t>Career Institute of Technology</t>
  </si>
  <si>
    <t>Carbon Career &amp; Technical Institute</t>
  </si>
  <si>
    <t>Lehigh Career &amp; Technical Institute</t>
  </si>
  <si>
    <t>Bucks County Technical High School</t>
  </si>
  <si>
    <t>Middle Bucks Institute of Technology</t>
  </si>
  <si>
    <t>Eastern Center for Arts &amp; Technology</t>
  </si>
  <si>
    <t>North Montco Tech Career Center</t>
  </si>
  <si>
    <t>Lenape Tech</t>
  </si>
  <si>
    <t>Indiana County Technology Center</t>
  </si>
  <si>
    <t>Schuylkill Technology Centers</t>
  </si>
  <si>
    <t>Manchester Academic CS</t>
  </si>
  <si>
    <t>Propel CS-McKeesport</t>
  </si>
  <si>
    <t>Propel CS-East</t>
  </si>
  <si>
    <t>Keystone Education Center CS</t>
  </si>
  <si>
    <t>Perseus House CS of Excellence</t>
  </si>
  <si>
    <t>Tidioute Community CS</t>
  </si>
  <si>
    <t>Central PA Digital Learning Foundation CS</t>
  </si>
  <si>
    <t>Centre Learning Community CS</t>
  </si>
  <si>
    <t>Sylvan Heights Science CS</t>
  </si>
  <si>
    <t>Lehigh Valley Academy Regional CS</t>
  </si>
  <si>
    <t>Center for Student Learning CS at Pennsbury</t>
  </si>
  <si>
    <t>Bucks County Montessori CS</t>
  </si>
  <si>
    <t>Souderton CS Collaborative</t>
  </si>
  <si>
    <t>West Phila. Achievement CES</t>
  </si>
  <si>
    <t>Richard Allen Preparatory CS</t>
  </si>
  <si>
    <t>Philadelphia Electrical &amp; Tech CHS</t>
  </si>
  <si>
    <t>Philadelphia Montessori CS</t>
  </si>
  <si>
    <t>Northwood Academy CS</t>
  </si>
  <si>
    <t>Agora Cyber CS</t>
  </si>
  <si>
    <t>Community Academy of Philadelphia CS</t>
  </si>
  <si>
    <t>Imhotep Institute CHS</t>
  </si>
  <si>
    <t>Alliance for Progress CS</t>
  </si>
  <si>
    <t>Eugenio Maria De Hostos CS</t>
  </si>
  <si>
    <t>Universal Institute CS</t>
  </si>
  <si>
    <t>Philadelphia Academy CS</t>
  </si>
  <si>
    <t>Philadelphia Performing Arts CS</t>
  </si>
  <si>
    <t>Mariana Bracetti Academy CS</t>
  </si>
  <si>
    <t>Lincoln Park Performing Arts CS</t>
  </si>
  <si>
    <t>Pennsylvania Cyber CS</t>
  </si>
  <si>
    <t>Lancaster County Academy</t>
  </si>
  <si>
    <t>Total</t>
  </si>
  <si>
    <t>Berks CTC</t>
  </si>
  <si>
    <t>Columbia-Montour AVTS</t>
  </si>
  <si>
    <t>Bethlehem AVTS</t>
  </si>
  <si>
    <t>Philadelphia AVTS</t>
  </si>
  <si>
    <t>Sugar Valley Rural CS</t>
  </si>
  <si>
    <t>City CHS</t>
  </si>
  <si>
    <t>Propel CS-Homestead</t>
  </si>
  <si>
    <t>Spectrum CS</t>
  </si>
  <si>
    <t>Montessori Regional CS</t>
  </si>
  <si>
    <t>Nittany Valley CS</t>
  </si>
  <si>
    <t>Crispus Attucks CS</t>
  </si>
  <si>
    <t>Lincoln CS</t>
  </si>
  <si>
    <t>Infinity CS</t>
  </si>
  <si>
    <t>Bear Creek Community CS</t>
  </si>
  <si>
    <t>Fell CS</t>
  </si>
  <si>
    <t>Roberto Clemente CS</t>
  </si>
  <si>
    <t>School Lane CS</t>
  </si>
  <si>
    <t>Pennsylvania Virtual CS</t>
  </si>
  <si>
    <t>21st Century Cyber CS</t>
  </si>
  <si>
    <t>Avon Grove CS</t>
  </si>
  <si>
    <t>Collegium CS</t>
  </si>
  <si>
    <t>Achievement House CS</t>
  </si>
  <si>
    <t>Chester Community CS</t>
  </si>
  <si>
    <t>Russell Byers CS</t>
  </si>
  <si>
    <t>People for People CS</t>
  </si>
  <si>
    <t>Green Woods CS</t>
  </si>
  <si>
    <t>Wissahickon CS</t>
  </si>
  <si>
    <t>Ad Prima CS</t>
  </si>
  <si>
    <t>Youth Build Phila CS</t>
  </si>
  <si>
    <t>West Oak Lane CS</t>
  </si>
  <si>
    <t>Laboratory CS</t>
  </si>
  <si>
    <t>Christopher Columbus CS</t>
  </si>
  <si>
    <t>Young Scholars CS</t>
  </si>
  <si>
    <t>Freire CS</t>
  </si>
  <si>
    <t>New Foundations CS</t>
  </si>
  <si>
    <t>Franklin Towne CHS</t>
  </si>
  <si>
    <t>Independence CS</t>
  </si>
  <si>
    <t>Oxford Area SD</t>
  </si>
  <si>
    <t>Phoenixville Area SD</t>
  </si>
  <si>
    <t>West Chester Area SD</t>
  </si>
  <si>
    <t>Chichester SD</t>
  </si>
  <si>
    <t>Haverford Township SD</t>
  </si>
  <si>
    <t>Penn-Delco SD</t>
  </si>
  <si>
    <t>Springfield SD</t>
  </si>
  <si>
    <t>Upper Darby SD</t>
  </si>
  <si>
    <t>Philadelphia City SD</t>
  </si>
  <si>
    <t>Beaver Area SD</t>
  </si>
  <si>
    <t>New Brighton Area SD</t>
  </si>
  <si>
    <t>Marion Center Area SD</t>
  </si>
  <si>
    <t>Shenandoah Valley SD</t>
  </si>
  <si>
    <t>Tri-Valley SD</t>
  </si>
  <si>
    <t>Beaver County CTC</t>
  </si>
  <si>
    <t>Reading Muhlenberg CTC</t>
  </si>
  <si>
    <t>Crawford County CTC</t>
  </si>
  <si>
    <t>West Side CTC</t>
  </si>
  <si>
    <t>Central Montco Technical High School</t>
  </si>
  <si>
    <t>Northumberland County CTC</t>
  </si>
  <si>
    <t>Propel CS-Montour</t>
  </si>
  <si>
    <t>Boys Latin of Philadelphia CS</t>
  </si>
  <si>
    <t>Mastery CS-Pickett Campus</t>
  </si>
  <si>
    <t>Southwest Leadership Academy CS</t>
  </si>
  <si>
    <t>Huntingdon County CTC</t>
  </si>
  <si>
    <t>SUN Area Technical Institute</t>
  </si>
  <si>
    <t>Renaissance Academy CS</t>
  </si>
  <si>
    <t>Pan American Academy CS</t>
  </si>
  <si>
    <t>Central Valley SD</t>
  </si>
  <si>
    <t>Greater Johnstown CTC</t>
  </si>
  <si>
    <t>Dauphin County Technical School</t>
  </si>
  <si>
    <t>Delaware County Technical High School</t>
  </si>
  <si>
    <t>Wilkes-Barre Area CTC</t>
  </si>
  <si>
    <t>Western Montgomery CTC</t>
  </si>
  <si>
    <t>Franklin Towne Charter Elementary School</t>
  </si>
  <si>
    <t>AVTS / CTC</t>
  </si>
  <si>
    <t>Charter School</t>
  </si>
  <si>
    <t>Special Program Jointure</t>
  </si>
  <si>
    <t>Fayette County Career &amp; Technical Institute</t>
  </si>
  <si>
    <t>Seneca Highlands Career and Technical Center</t>
  </si>
  <si>
    <t>Propel CS-Braddock Hills</t>
  </si>
  <si>
    <t>Mastery CS-Harrity Campus</t>
  </si>
  <si>
    <t>Mastery CS-Mann Campus</t>
  </si>
  <si>
    <t>Mastery CS-Smedley Campus</t>
  </si>
  <si>
    <t>Upper Bucks County Technical School</t>
  </si>
  <si>
    <t>Propel CS-Northside</t>
  </si>
  <si>
    <t>Urban Pathways 6-12 CS</t>
  </si>
  <si>
    <t>Young Scholars of Western Pennsylvania CS</t>
  </si>
  <si>
    <t>Baden Academy CS</t>
  </si>
  <si>
    <t>HOPE for Hyndman CS</t>
  </si>
  <si>
    <t>Stone Valley Community CS</t>
  </si>
  <si>
    <t>Arts Academy CS</t>
  </si>
  <si>
    <t>Mastery CS-Clymer Elementary</t>
  </si>
  <si>
    <t>Mastery CS-Gratz Campus</t>
  </si>
  <si>
    <t>Gillingham Charter School</t>
  </si>
  <si>
    <t>Propel CS-Pitcairn</t>
  </si>
  <si>
    <t>Howard Gardner Multiple Intelligence CS</t>
  </si>
  <si>
    <t>Lehigh Valley Charter High School for the Arts</t>
  </si>
  <si>
    <t>Esperanza Cyber CS</t>
  </si>
  <si>
    <t>Memphis Street Academy CS @ JP Jones</t>
  </si>
  <si>
    <t>Universal Alcorn CS</t>
  </si>
  <si>
    <t>Urban Academy of Greater Pittsburgh CS</t>
  </si>
  <si>
    <t>Steel Center for Career and Technical Education</t>
  </si>
  <si>
    <t>Mifflin County Academy of Science and Technology</t>
  </si>
  <si>
    <t>Harambee Institute of Science and Technology CS</t>
  </si>
  <si>
    <t>Multicultural Academy CS</t>
  </si>
  <si>
    <t>The Philadelphia CS for Arts and Sciences at HR Edmunds</t>
  </si>
  <si>
    <t>Commonwealth Charter Academy CS</t>
  </si>
  <si>
    <t>Cheltenham SD</t>
  </si>
  <si>
    <t>Chester County Technical College HS</t>
  </si>
  <si>
    <t>Provident CS</t>
  </si>
  <si>
    <t>Reach Cyber CS</t>
  </si>
  <si>
    <t>Innovative Arts Academy CS</t>
  </si>
  <si>
    <t>Global Leadership Academy CS Southwest at Huey</t>
  </si>
  <si>
    <t>KIPP West Philadelphia CS</t>
  </si>
  <si>
    <t>Lindley Academy CS at Birney</t>
  </si>
  <si>
    <t>MaST Community CS II</t>
  </si>
  <si>
    <t>Mastery CS John Wister Elementary</t>
  </si>
  <si>
    <t>Preparatory CS of Mathematics Science Tech and Careers</t>
  </si>
  <si>
    <t>TECH Freire CS</t>
  </si>
  <si>
    <t>Dr Robert Ketterer CS Inc</t>
  </si>
  <si>
    <t>York Adams Academy</t>
  </si>
  <si>
    <t>The New Academy CS</t>
  </si>
  <si>
    <t>Westinghouse Arts Academy CS</t>
  </si>
  <si>
    <t>Easton Arts Academy Elementary CS</t>
  </si>
  <si>
    <t>Insight PA Cyber CS</t>
  </si>
  <si>
    <t>Passport Academy CS</t>
  </si>
  <si>
    <t>Propel CS-Hazelwood</t>
  </si>
  <si>
    <t>Chester Charter Scholars Academy CS</t>
  </si>
  <si>
    <t>KIPP North Philadelphia CS</t>
  </si>
  <si>
    <t>MAST Community CS</t>
  </si>
  <si>
    <t>Mastery CHS-Lenfest Campus</t>
  </si>
  <si>
    <t>Mastery CS-Cleveland Elementary</t>
  </si>
  <si>
    <t>Mastery CS-Francis D. Pastorius Elementary</t>
  </si>
  <si>
    <t>Mastery CS-Hardy Williams</t>
  </si>
  <si>
    <t>Mastery Prep Elementary CS</t>
  </si>
  <si>
    <t>First Philadelphia Preparatory CS</t>
  </si>
  <si>
    <t>Young Scholars of Greater Allegheny CS</t>
  </si>
  <si>
    <t>Penn Hills CS of Entrepreneurship</t>
  </si>
  <si>
    <t>Urban Pathways K-5 College CS</t>
  </si>
  <si>
    <t>Antonia Pantoja Community CS</t>
  </si>
  <si>
    <t>DuBois Area SD</t>
  </si>
  <si>
    <t>Fulton County Center for Career and Technology</t>
  </si>
  <si>
    <t>New Day CS</t>
  </si>
  <si>
    <t>La Academia Partnership CS</t>
  </si>
  <si>
    <t>Sankofa Freedom Academy CS</t>
  </si>
  <si>
    <t>Capital Area School for the Arts CS</t>
  </si>
  <si>
    <t>Circle of Seasons CS</t>
  </si>
  <si>
    <t>Executive Education Academy CS</t>
  </si>
  <si>
    <t>Arts Academy Elementary CS</t>
  </si>
  <si>
    <t>Pennsylvania Leadership CS</t>
  </si>
  <si>
    <t>Vision Academy CS</t>
  </si>
  <si>
    <t>Belmont CS</t>
  </si>
  <si>
    <t>Discovery CS</t>
  </si>
  <si>
    <t>KIPP Philadelphia CS</t>
  </si>
  <si>
    <t>Maritime Academy CS</t>
  </si>
  <si>
    <t>Philadelphia Hebrew Public CS</t>
  </si>
  <si>
    <t>MaST Community CS III</t>
  </si>
  <si>
    <t>Inquiry CS</t>
  </si>
  <si>
    <t>Universal Vare CS</t>
  </si>
  <si>
    <t>Esperanza Academy CS</t>
  </si>
  <si>
    <t>KIPP DuBois CS</t>
  </si>
  <si>
    <t>Deep Roots CS</t>
  </si>
  <si>
    <t>Universal Creighton CS</t>
  </si>
  <si>
    <t>Frederick Douglass Mastery CS</t>
  </si>
  <si>
    <t>Universal Audenried CS</t>
  </si>
  <si>
    <t>Lehigh Valley Dual Language CS</t>
  </si>
  <si>
    <t>Vida CS</t>
  </si>
  <si>
    <t>Lincoln Leadership Academy CS</t>
  </si>
  <si>
    <t>ASPIRA Bilingual Cyber CS</t>
  </si>
  <si>
    <t>Keystone Academy CS</t>
  </si>
  <si>
    <t>Seven Generations CS</t>
  </si>
  <si>
    <t>York Academy Regional CS</t>
  </si>
  <si>
    <t>Tacony Academy CS</t>
  </si>
  <si>
    <t>Gettysburg Montessori CS</t>
  </si>
  <si>
    <t>Environmental CS at Frick Park</t>
  </si>
  <si>
    <t>Catalyst Academy CS</t>
  </si>
  <si>
    <t>Adams County Technical Institute</t>
  </si>
  <si>
    <t>Cumberland Perry Area Career &amp; Technical Center</t>
  </si>
  <si>
    <t>Upper St. Clair SD</t>
  </si>
  <si>
    <t>Life Male STEAM Academy CS</t>
  </si>
  <si>
    <t>Knoch SD</t>
  </si>
  <si>
    <t>Pennsylvania STEAM Academy CS</t>
  </si>
  <si>
    <t>River Valley SD</t>
  </si>
  <si>
    <t>California Academy of Learning CS</t>
  </si>
  <si>
    <t>KIPP Philadelphia Octavius Catto CS</t>
  </si>
  <si>
    <t>Midland Innovation &amp; Technology CS</t>
  </si>
  <si>
    <t>Total State Revenue 7000</t>
  </si>
  <si>
    <t>Revenue from Federal Sources 8000</t>
  </si>
  <si>
    <t>Total Other Revenue 9000</t>
  </si>
  <si>
    <t>Total Revenue</t>
  </si>
  <si>
    <t>Local Taxes
(6111-6400)</t>
  </si>
  <si>
    <t>Local Other
(6500-6999)</t>
  </si>
  <si>
    <t>Local % of Total Revenue</t>
  </si>
  <si>
    <t>State % of Total Revenue</t>
  </si>
  <si>
    <t>Federal % of Total Revenue</t>
  </si>
  <si>
    <t>Other % of Total Revenue</t>
  </si>
  <si>
    <t>Total Revenue per ADM</t>
  </si>
  <si>
    <t>Total Rank</t>
  </si>
  <si>
    <t>Local Revenue per ADM</t>
  </si>
  <si>
    <t>State Revenue per ADM</t>
  </si>
  <si>
    <t>Federal Revenue per ADM</t>
  </si>
  <si>
    <t>Other Revenue per ADM</t>
  </si>
  <si>
    <t>Total Taxes Collected</t>
  </si>
  <si>
    <t>Current and Interim Real Estate Taxes Collected</t>
  </si>
  <si>
    <t>Public Utility Realty Taxes Collected</t>
  </si>
  <si>
    <t>Payment in Lieu of Taxes Collected</t>
  </si>
  <si>
    <t>§679 Per Capita Taxes Collected</t>
  </si>
  <si>
    <t>Act 1, Act 511 and First Class SD Taxes Collected</t>
  </si>
  <si>
    <t>Delinquent Taxes Collected</t>
  </si>
  <si>
    <t>Cat</t>
  </si>
  <si>
    <t>Provident CS - West</t>
  </si>
  <si>
    <t>Charleroi Area SD</t>
  </si>
  <si>
    <t>Mastery CS - Shoemaker Campus</t>
  </si>
  <si>
    <t>Impact CS West</t>
  </si>
  <si>
    <t>2024
STEB
Market Value</t>
  </si>
  <si>
    <t>Dogwood CS</t>
  </si>
  <si>
    <t>Vision Academy CS of Excellence</t>
  </si>
  <si>
    <t>Pennwood Cyber CS</t>
  </si>
  <si>
    <t>2024-25 Average Daily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</si>
</sst>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.000_);_(* \(#,##0.000\);_(* &quot;-&quot;??_);_(@_)"/>
    <numFmt numFmtId="166" formatCode="#,##0.000"/>
  </numFmts>
  <fonts count="10" x14ac:knownFonts="1">
    <font>
      <sz val="10"/>
      <name val="MS Sans Serif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8"/>
      <color indexed="16"/>
      <name val="Arial"/>
      <family val="2"/>
    </font>
    <font>
      <sz val="8"/>
      <name val="Verdana"/>
      <family val="2"/>
    </font>
    <font>
      <sz val="10"/>
      <name val="MS Sans Serif"/>
    </font>
    <font>
      <sz val="10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9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4" fillId="0" borderId="0" xfId="2" applyFont="1"/>
    <xf numFmtId="164" fontId="4" fillId="0" borderId="0" xfId="2" applyNumberFormat="1" applyFont="1"/>
    <xf numFmtId="0" fontId="5" fillId="0" borderId="0" xfId="2" applyFont="1"/>
    <xf numFmtId="164" fontId="5" fillId="0" borderId="0" xfId="2" applyNumberFormat="1" applyFont="1"/>
    <xf numFmtId="0" fontId="2" fillId="0" borderId="1" xfId="1" applyFont="1" applyBorder="1" applyAlignment="1">
      <alignment horizontal="right" wrapText="1"/>
    </xf>
    <xf numFmtId="10" fontId="4" fillId="0" borderId="0" xfId="3" applyNumberFormat="1" applyFont="1"/>
    <xf numFmtId="164" fontId="2" fillId="0" borderId="1" xfId="1" applyNumberFormat="1" applyFont="1" applyBorder="1" applyAlignment="1">
      <alignment horizontal="right" wrapText="1"/>
    </xf>
    <xf numFmtId="1" fontId="2" fillId="0" borderId="1" xfId="1" applyNumberFormat="1" applyFont="1" applyBorder="1" applyAlignment="1">
      <alignment horizontal="right" wrapText="1"/>
    </xf>
    <xf numFmtId="164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9" fillId="0" borderId="1" xfId="4" applyNumberFormat="1" applyFont="1" applyBorder="1" applyAlignment="1">
      <alignment horizontal="right" wrapText="1"/>
    </xf>
    <xf numFmtId="165" fontId="3" fillId="0" borderId="0" xfId="5" applyNumberFormat="1" applyFont="1"/>
    <xf numFmtId="165" fontId="0" fillId="0" borderId="0" xfId="5" applyNumberFormat="1" applyFont="1"/>
    <xf numFmtId="165" fontId="2" fillId="0" borderId="0" xfId="5" applyNumberFormat="1" applyFont="1"/>
    <xf numFmtId="164" fontId="0" fillId="0" borderId="0" xfId="0" applyNumberFormat="1"/>
    <xf numFmtId="0" fontId="3" fillId="2" borderId="0" xfId="0" applyFont="1" applyFill="1"/>
    <xf numFmtId="164" fontId="3" fillId="2" borderId="0" xfId="0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right" wrapText="1"/>
    </xf>
    <xf numFmtId="164" fontId="0" fillId="2" borderId="0" xfId="0" applyNumberFormat="1" applyFill="1"/>
    <xf numFmtId="10" fontId="2" fillId="0" borderId="1" xfId="1" applyNumberFormat="1" applyFont="1" applyBorder="1" applyAlignment="1">
      <alignment horizontal="right" wrapText="1"/>
    </xf>
    <xf numFmtId="10" fontId="3" fillId="0" borderId="0" xfId="0" applyNumberFormat="1" applyFont="1"/>
    <xf numFmtId="10" fontId="4" fillId="0" borderId="0" xfId="2" applyNumberFormat="1" applyFont="1"/>
    <xf numFmtId="10" fontId="0" fillId="0" borderId="0" xfId="0" applyNumberFormat="1"/>
    <xf numFmtId="10" fontId="3" fillId="2" borderId="0" xfId="0" applyNumberFormat="1" applyFont="1" applyFill="1"/>
    <xf numFmtId="166" fontId="3" fillId="0" borderId="0" xfId="0" applyNumberFormat="1" applyFont="1"/>
    <xf numFmtId="166" fontId="3" fillId="2" borderId="0" xfId="0" applyNumberFormat="1" applyFont="1" applyFill="1"/>
    <xf numFmtId="165" fontId="2" fillId="0" borderId="1" xfId="5" applyNumberFormat="1" applyFont="1" applyBorder="1" applyAlignment="1">
      <alignment horizontal="right" wrapText="1"/>
    </xf>
  </cellXfs>
  <cellStyles count="6">
    <cellStyle name="Comma" xfId="5" builtinId="3"/>
    <cellStyle name="Normal" xfId="0" builtinId="0"/>
    <cellStyle name="Normal_2005-06 Other Financial Information 6-3-07_6000Revenue07-08AFR5-26-09" xfId="1" xr:uid="{00000000-0005-0000-0000-000003000000}"/>
    <cellStyle name="Normal_7000Revenue07-08AFR5-26-09" xfId="2" xr:uid="{00000000-0005-0000-0000-000005000000}"/>
    <cellStyle name="Normal_Local Rev" xfId="4" xr:uid="{C46520A4-44EB-4B5E-B9C2-C74597AAF57D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0A2F-9459-4614-95D2-4FAE68364BDF}">
  <dimension ref="A1:T1036"/>
  <sheetViews>
    <sheetView tabSelected="1"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2" sqref="B2"/>
      <selection pane="bottomRight" activeCell="B1" sqref="B1"/>
    </sheetView>
  </sheetViews>
  <sheetFormatPr defaultColWidth="8.85546875" defaultRowHeight="12.75" x14ac:dyDescent="0.2"/>
  <cols>
    <col min="1" max="1" width="3.140625" style="3" bestFit="1" customWidth="1"/>
    <col min="2" max="2" width="7.7109375" style="3" bestFit="1" customWidth="1"/>
    <col min="3" max="3" width="39.5703125" style="3" bestFit="1" customWidth="1"/>
    <col min="4" max="4" width="10.85546875" style="3" bestFit="1" customWidth="1"/>
    <col min="5" max="6" width="13.5703125" style="21" bestFit="1" customWidth="1"/>
    <col min="7" max="7" width="12.7109375" style="21" bestFit="1" customWidth="1"/>
    <col min="8" max="8" width="13.5703125" style="21" bestFit="1" customWidth="1"/>
    <col min="9" max="9" width="12" style="30" bestFit="1" customWidth="1"/>
    <col min="10" max="10" width="13.5703125" style="21" bestFit="1" customWidth="1"/>
    <col min="11" max="11" width="11.7109375" style="21" bestFit="1" customWidth="1"/>
    <col min="12" max="12" width="12.7109375" style="21" bestFit="1" customWidth="1"/>
    <col min="13" max="13" width="13.7109375" style="21" bestFit="1" customWidth="1"/>
    <col min="14" max="14" width="11.42578125" style="4" bestFit="1" customWidth="1"/>
    <col min="15" max="15" width="12" style="21" bestFit="1" customWidth="1"/>
    <col min="16" max="20" width="14.28515625" style="21" customWidth="1"/>
    <col min="21" max="21" width="9.28515625" style="3" bestFit="1" customWidth="1"/>
    <col min="22" max="16384" width="8.85546875" style="3"/>
  </cols>
  <sheetData>
    <row r="1" spans="1:20" ht="33.75" x14ac:dyDescent="0.2">
      <c r="A1" s="24" t="s">
        <v>839</v>
      </c>
      <c r="B1" s="1" t="s">
        <v>66</v>
      </c>
      <c r="C1" s="2" t="s">
        <v>191</v>
      </c>
      <c r="D1" s="2" t="s">
        <v>195</v>
      </c>
      <c r="E1" s="9" t="s">
        <v>819</v>
      </c>
      <c r="F1" s="9" t="s">
        <v>820</v>
      </c>
      <c r="G1" s="9" t="s">
        <v>821</v>
      </c>
      <c r="H1" s="9" t="s">
        <v>534</v>
      </c>
      <c r="I1" s="27" t="s">
        <v>822</v>
      </c>
      <c r="J1" s="9" t="s">
        <v>816</v>
      </c>
      <c r="K1" s="9" t="s">
        <v>823</v>
      </c>
      <c r="L1" s="9" t="s">
        <v>817</v>
      </c>
      <c r="M1" s="9" t="s">
        <v>824</v>
      </c>
      <c r="N1" s="9" t="s">
        <v>818</v>
      </c>
      <c r="O1" s="9" t="s">
        <v>825</v>
      </c>
      <c r="P1" s="25"/>
      <c r="Q1" s="25"/>
      <c r="R1" s="25"/>
      <c r="S1" s="25"/>
      <c r="T1" s="25"/>
    </row>
    <row r="2" spans="1:20" ht="11.25" x14ac:dyDescent="0.2">
      <c r="A2" s="3">
        <v>1</v>
      </c>
      <c r="B2" s="3">
        <v>112011103</v>
      </c>
      <c r="C2" s="3" t="s">
        <v>129</v>
      </c>
      <c r="D2" s="3" t="s">
        <v>375</v>
      </c>
      <c r="E2" s="4">
        <v>37609189.130000003</v>
      </c>
      <c r="F2" s="4">
        <v>20162597.149999999</v>
      </c>
      <c r="G2" s="4">
        <v>1053615.03</v>
      </c>
      <c r="H2" s="4">
        <v>21216212.18</v>
      </c>
      <c r="I2" s="28">
        <f>ROUND(H2/$E2,4)</f>
        <v>0.56410000000000005</v>
      </c>
      <c r="J2" s="4">
        <v>15568041.91</v>
      </c>
      <c r="K2" s="28">
        <f>ROUND(J2/$E2,4)</f>
        <v>0.41389999999999999</v>
      </c>
      <c r="L2" s="4">
        <v>447967.64</v>
      </c>
      <c r="M2" s="28">
        <f>ROUND(L2/$E2,4)</f>
        <v>1.1900000000000001E-2</v>
      </c>
      <c r="N2" s="4">
        <v>376967.4</v>
      </c>
      <c r="O2" s="28">
        <f>ROUND(N2/$E2,4)</f>
        <v>0.01</v>
      </c>
      <c r="P2" s="4"/>
      <c r="Q2" s="4"/>
      <c r="R2" s="4"/>
      <c r="S2" s="4"/>
      <c r="T2" s="4"/>
    </row>
    <row r="3" spans="1:20" ht="11.25" x14ac:dyDescent="0.2">
      <c r="A3" s="3">
        <v>1</v>
      </c>
      <c r="B3" s="3">
        <v>112011603</v>
      </c>
      <c r="C3" s="3" t="s">
        <v>376</v>
      </c>
      <c r="D3" s="3" t="s">
        <v>375</v>
      </c>
      <c r="E3" s="4">
        <v>86969703.140000001</v>
      </c>
      <c r="F3" s="4">
        <v>49884103.600000001</v>
      </c>
      <c r="G3" s="4">
        <v>2632289.21</v>
      </c>
      <c r="H3" s="4">
        <v>52516392.810000002</v>
      </c>
      <c r="I3" s="28">
        <f t="shared" ref="I3:I66" si="0">ROUND(H3/$E3,4)</f>
        <v>0.6038</v>
      </c>
      <c r="J3" s="4">
        <v>30618615.23</v>
      </c>
      <c r="K3" s="28">
        <f t="shared" ref="K3:K66" si="1">ROUND(J3/$E3,4)</f>
        <v>0.35210000000000002</v>
      </c>
      <c r="L3" s="4">
        <v>1844010.1</v>
      </c>
      <c r="M3" s="28">
        <f t="shared" ref="M3:M66" si="2">ROUND(L3/$E3,4)</f>
        <v>2.12E-2</v>
      </c>
      <c r="N3" s="4">
        <v>1990685</v>
      </c>
      <c r="O3" s="28">
        <f t="shared" ref="O3:O66" si="3">ROUND(N3/$E3,4)</f>
        <v>2.29E-2</v>
      </c>
      <c r="P3" s="4"/>
      <c r="Q3" s="4"/>
      <c r="R3" s="4"/>
      <c r="S3" s="4"/>
      <c r="T3" s="4"/>
    </row>
    <row r="4" spans="1:20" ht="11.25" x14ac:dyDescent="0.2">
      <c r="A4" s="3">
        <v>1</v>
      </c>
      <c r="B4" s="3">
        <v>112013054</v>
      </c>
      <c r="C4" s="3" t="s">
        <v>377</v>
      </c>
      <c r="D4" s="3" t="s">
        <v>375</v>
      </c>
      <c r="E4" s="4">
        <v>23910638.449999999</v>
      </c>
      <c r="F4" s="4">
        <v>13524343.9</v>
      </c>
      <c r="G4" s="4">
        <v>1068340.8999999999</v>
      </c>
      <c r="H4" s="4">
        <v>14592684.800000001</v>
      </c>
      <c r="I4" s="28">
        <f t="shared" si="0"/>
        <v>0.61029999999999995</v>
      </c>
      <c r="J4" s="4">
        <v>9054136.9299999997</v>
      </c>
      <c r="K4" s="28">
        <f t="shared" si="1"/>
        <v>0.37869999999999998</v>
      </c>
      <c r="L4" s="4">
        <v>263816.71999999997</v>
      </c>
      <c r="M4" s="28">
        <f t="shared" si="2"/>
        <v>1.0999999999999999E-2</v>
      </c>
      <c r="O4" s="28">
        <f t="shared" si="3"/>
        <v>0</v>
      </c>
      <c r="P4" s="4"/>
      <c r="Q4" s="4"/>
      <c r="R4" s="4"/>
      <c r="S4" s="4"/>
      <c r="T4" s="4"/>
    </row>
    <row r="5" spans="1:20" ht="11.25" x14ac:dyDescent="0.2">
      <c r="A5" s="3">
        <v>1</v>
      </c>
      <c r="B5" s="3">
        <v>112013753</v>
      </c>
      <c r="C5" s="3" t="s">
        <v>378</v>
      </c>
      <c r="D5" s="3" t="s">
        <v>375</v>
      </c>
      <c r="E5" s="4">
        <v>77542768.079999998</v>
      </c>
      <c r="F5" s="4">
        <v>47689083.689999998</v>
      </c>
      <c r="G5" s="4">
        <v>3798359.32</v>
      </c>
      <c r="H5" s="4">
        <v>51487443.009999998</v>
      </c>
      <c r="I5" s="28">
        <f t="shared" si="0"/>
        <v>0.66400000000000003</v>
      </c>
      <c r="J5" s="4">
        <v>24350368.789999999</v>
      </c>
      <c r="K5" s="28">
        <f t="shared" si="1"/>
        <v>0.314</v>
      </c>
      <c r="L5" s="4">
        <v>1657806.83</v>
      </c>
      <c r="M5" s="28">
        <f t="shared" si="2"/>
        <v>2.1399999999999999E-2</v>
      </c>
      <c r="N5" s="4">
        <v>47149.45</v>
      </c>
      <c r="O5" s="28">
        <f t="shared" si="3"/>
        <v>5.9999999999999995E-4</v>
      </c>
      <c r="P5" s="4"/>
      <c r="Q5" s="4"/>
      <c r="R5" s="4"/>
      <c r="S5" s="4"/>
      <c r="T5" s="4"/>
    </row>
    <row r="6" spans="1:20" ht="11.25" x14ac:dyDescent="0.2">
      <c r="A6" s="3">
        <v>1</v>
      </c>
      <c r="B6" s="3">
        <v>112015203</v>
      </c>
      <c r="C6" s="3" t="s">
        <v>379</v>
      </c>
      <c r="D6" s="3" t="s">
        <v>375</v>
      </c>
      <c r="E6" s="4">
        <v>42091042.530000001</v>
      </c>
      <c r="F6" s="4">
        <v>22745844.149999999</v>
      </c>
      <c r="G6" s="4">
        <v>1805574.51</v>
      </c>
      <c r="H6" s="4">
        <v>24551418.66</v>
      </c>
      <c r="I6" s="28">
        <f t="shared" si="0"/>
        <v>0.58330000000000004</v>
      </c>
      <c r="J6" s="4">
        <v>16517614.18</v>
      </c>
      <c r="K6" s="28">
        <f t="shared" si="1"/>
        <v>0.39240000000000003</v>
      </c>
      <c r="L6" s="4">
        <v>427797.71</v>
      </c>
      <c r="M6" s="28">
        <f t="shared" si="2"/>
        <v>1.0200000000000001E-2</v>
      </c>
      <c r="N6" s="4">
        <v>594211.98</v>
      </c>
      <c r="O6" s="28">
        <f t="shared" si="3"/>
        <v>1.41E-2</v>
      </c>
      <c r="P6" s="4"/>
      <c r="Q6" s="4"/>
      <c r="R6" s="4"/>
      <c r="S6" s="4"/>
      <c r="T6" s="4"/>
    </row>
    <row r="7" spans="1:20" ht="11.25" x14ac:dyDescent="0.2">
      <c r="A7" s="3">
        <v>1</v>
      </c>
      <c r="B7" s="3">
        <v>112018523</v>
      </c>
      <c r="C7" s="3" t="s">
        <v>130</v>
      </c>
      <c r="D7" s="3" t="s">
        <v>375</v>
      </c>
      <c r="E7" s="4">
        <v>37529900.090000004</v>
      </c>
      <c r="F7" s="4">
        <v>16712258.939999999</v>
      </c>
      <c r="G7" s="4">
        <v>1799220.76</v>
      </c>
      <c r="H7" s="4">
        <v>18511479.699999999</v>
      </c>
      <c r="I7" s="28">
        <f t="shared" si="0"/>
        <v>0.49320000000000003</v>
      </c>
      <c r="J7" s="4">
        <v>18086487.170000002</v>
      </c>
      <c r="K7" s="28">
        <f t="shared" si="1"/>
        <v>0.4819</v>
      </c>
      <c r="L7" s="4">
        <v>472287.22</v>
      </c>
      <c r="M7" s="28">
        <f t="shared" si="2"/>
        <v>1.26E-2</v>
      </c>
      <c r="N7" s="4">
        <v>459646</v>
      </c>
      <c r="O7" s="28">
        <f t="shared" si="3"/>
        <v>1.2200000000000001E-2</v>
      </c>
      <c r="P7" s="4"/>
      <c r="Q7" s="4"/>
      <c r="R7" s="4"/>
      <c r="S7" s="4"/>
      <c r="T7" s="4"/>
    </row>
    <row r="8" spans="1:20" ht="11.25" x14ac:dyDescent="0.2">
      <c r="A8" s="3">
        <v>1</v>
      </c>
      <c r="B8" s="3">
        <v>103020603</v>
      </c>
      <c r="C8" s="3" t="s">
        <v>219</v>
      </c>
      <c r="D8" s="3" t="s">
        <v>218</v>
      </c>
      <c r="E8" s="4">
        <v>26496078.09</v>
      </c>
      <c r="F8" s="4">
        <v>17468281.199999999</v>
      </c>
      <c r="G8" s="4">
        <v>925179.44</v>
      </c>
      <c r="H8" s="4">
        <v>18393460.640000001</v>
      </c>
      <c r="I8" s="28">
        <f t="shared" si="0"/>
        <v>0.69420000000000004</v>
      </c>
      <c r="J8" s="4">
        <v>7579668.46</v>
      </c>
      <c r="K8" s="28">
        <f t="shared" si="1"/>
        <v>0.28610000000000002</v>
      </c>
      <c r="L8" s="4">
        <v>522948.99</v>
      </c>
      <c r="M8" s="28">
        <f t="shared" si="2"/>
        <v>1.9699999999999999E-2</v>
      </c>
      <c r="O8" s="28">
        <f t="shared" si="3"/>
        <v>0</v>
      </c>
      <c r="P8" s="4"/>
      <c r="Q8" s="4"/>
      <c r="R8" s="4"/>
      <c r="S8" s="4"/>
      <c r="T8" s="4"/>
    </row>
    <row r="9" spans="1:20" ht="11.25" x14ac:dyDescent="0.2">
      <c r="A9" s="3">
        <v>1</v>
      </c>
      <c r="B9" s="3">
        <v>103020753</v>
      </c>
      <c r="C9" s="3" t="s">
        <v>220</v>
      </c>
      <c r="D9" s="3" t="s">
        <v>218</v>
      </c>
      <c r="E9" s="4">
        <v>40984186.700000003</v>
      </c>
      <c r="F9" s="4">
        <v>30098958.460000001</v>
      </c>
      <c r="G9" s="4">
        <v>1300432.77</v>
      </c>
      <c r="H9" s="4">
        <v>31399391.23</v>
      </c>
      <c r="I9" s="28">
        <f t="shared" si="0"/>
        <v>0.7661</v>
      </c>
      <c r="J9" s="4">
        <v>9448514.5199999996</v>
      </c>
      <c r="K9" s="28">
        <f t="shared" si="1"/>
        <v>0.23050000000000001</v>
      </c>
      <c r="L9" s="4">
        <v>136280.95000000001</v>
      </c>
      <c r="M9" s="28">
        <f t="shared" si="2"/>
        <v>3.3E-3</v>
      </c>
      <c r="O9" s="28">
        <f t="shared" si="3"/>
        <v>0</v>
      </c>
      <c r="P9" s="4"/>
      <c r="Q9" s="4"/>
      <c r="R9" s="4"/>
      <c r="S9" s="4"/>
      <c r="T9" s="4"/>
    </row>
    <row r="10" spans="1:20" ht="11.25" x14ac:dyDescent="0.2">
      <c r="A10" s="3">
        <v>1</v>
      </c>
      <c r="B10" s="3">
        <v>103021102</v>
      </c>
      <c r="C10" s="3" t="s">
        <v>75</v>
      </c>
      <c r="D10" s="3" t="s">
        <v>218</v>
      </c>
      <c r="E10" s="4">
        <v>94607276.939999998</v>
      </c>
      <c r="F10" s="4">
        <v>53838463.590000004</v>
      </c>
      <c r="G10" s="4">
        <v>3477975.09</v>
      </c>
      <c r="H10" s="4">
        <v>57316438.68</v>
      </c>
      <c r="I10" s="28">
        <f t="shared" si="0"/>
        <v>0.60580000000000001</v>
      </c>
      <c r="J10" s="4">
        <v>35437173.490000002</v>
      </c>
      <c r="K10" s="28">
        <f t="shared" si="1"/>
        <v>0.37459999999999999</v>
      </c>
      <c r="L10" s="4">
        <v>1853664.77</v>
      </c>
      <c r="M10" s="28">
        <f t="shared" si="2"/>
        <v>1.9599999999999999E-2</v>
      </c>
      <c r="O10" s="28">
        <f t="shared" si="3"/>
        <v>0</v>
      </c>
      <c r="P10" s="4"/>
      <c r="Q10" s="4"/>
      <c r="R10" s="4"/>
      <c r="S10" s="4"/>
      <c r="T10" s="4"/>
    </row>
    <row r="11" spans="1:20" ht="11.25" x14ac:dyDescent="0.2">
      <c r="A11" s="3">
        <v>1</v>
      </c>
      <c r="B11" s="3">
        <v>103021252</v>
      </c>
      <c r="C11" s="3" t="s">
        <v>76</v>
      </c>
      <c r="D11" s="3" t="s">
        <v>218</v>
      </c>
      <c r="E11" s="4">
        <v>108848141.90000001</v>
      </c>
      <c r="F11" s="4">
        <v>72995700.859999999</v>
      </c>
      <c r="G11" s="4">
        <v>3636333.06</v>
      </c>
      <c r="H11" s="4">
        <v>76632033.920000002</v>
      </c>
      <c r="I11" s="28">
        <f t="shared" si="0"/>
        <v>0.70399999999999996</v>
      </c>
      <c r="J11" s="4">
        <v>29416222.48</v>
      </c>
      <c r="K11" s="28">
        <f t="shared" si="1"/>
        <v>0.27029999999999998</v>
      </c>
      <c r="L11" s="4">
        <v>2145681.23</v>
      </c>
      <c r="M11" s="28">
        <f t="shared" si="2"/>
        <v>1.9699999999999999E-2</v>
      </c>
      <c r="N11" s="4">
        <v>654204.27</v>
      </c>
      <c r="O11" s="28">
        <f t="shared" si="3"/>
        <v>6.0000000000000001E-3</v>
      </c>
      <c r="P11" s="4"/>
      <c r="Q11" s="4"/>
      <c r="R11" s="4"/>
      <c r="S11" s="4"/>
      <c r="T11" s="4"/>
    </row>
    <row r="12" spans="1:20" ht="11.25" x14ac:dyDescent="0.2">
      <c r="A12" s="3">
        <v>1</v>
      </c>
      <c r="B12" s="3">
        <v>103021453</v>
      </c>
      <c r="C12" s="3" t="s">
        <v>77</v>
      </c>
      <c r="D12" s="3" t="s">
        <v>218</v>
      </c>
      <c r="E12" s="4">
        <v>31504187.640000001</v>
      </c>
      <c r="F12" s="4">
        <v>16621294.039999999</v>
      </c>
      <c r="G12" s="4">
        <v>770736.93</v>
      </c>
      <c r="H12" s="4">
        <v>17392030.969999999</v>
      </c>
      <c r="I12" s="28">
        <f t="shared" si="0"/>
        <v>0.55210000000000004</v>
      </c>
      <c r="J12" s="4">
        <v>13376280.09</v>
      </c>
      <c r="K12" s="28">
        <f t="shared" si="1"/>
        <v>0.42459999999999998</v>
      </c>
      <c r="L12" s="4">
        <v>735876.58</v>
      </c>
      <c r="M12" s="28">
        <f t="shared" si="2"/>
        <v>2.3400000000000001E-2</v>
      </c>
      <c r="O12" s="28">
        <f t="shared" si="3"/>
        <v>0</v>
      </c>
      <c r="P12" s="4"/>
      <c r="Q12" s="4"/>
      <c r="R12" s="4"/>
      <c r="S12" s="4"/>
      <c r="T12" s="4"/>
    </row>
    <row r="13" spans="1:20" ht="11.25" x14ac:dyDescent="0.2">
      <c r="A13" s="3">
        <v>1</v>
      </c>
      <c r="B13" s="3">
        <v>103021603</v>
      </c>
      <c r="C13" s="3" t="s">
        <v>222</v>
      </c>
      <c r="D13" s="3" t="s">
        <v>218</v>
      </c>
      <c r="E13" s="4">
        <v>38104023</v>
      </c>
      <c r="F13" s="4">
        <v>22850984.98</v>
      </c>
      <c r="G13" s="4">
        <v>1560397.02</v>
      </c>
      <c r="H13" s="4">
        <v>24411382</v>
      </c>
      <c r="I13" s="28">
        <f t="shared" si="0"/>
        <v>0.64070000000000005</v>
      </c>
      <c r="J13" s="4">
        <v>11871024</v>
      </c>
      <c r="K13" s="28">
        <f t="shared" si="1"/>
        <v>0.3115</v>
      </c>
      <c r="L13" s="4">
        <v>1821617</v>
      </c>
      <c r="M13" s="28">
        <f t="shared" si="2"/>
        <v>4.7800000000000002E-2</v>
      </c>
      <c r="O13" s="28">
        <f t="shared" si="3"/>
        <v>0</v>
      </c>
      <c r="P13" s="4"/>
      <c r="Q13" s="4"/>
      <c r="R13" s="4"/>
      <c r="S13" s="4"/>
      <c r="T13" s="4"/>
    </row>
    <row r="14" spans="1:20" ht="11.25" x14ac:dyDescent="0.2">
      <c r="A14" s="3">
        <v>1</v>
      </c>
      <c r="B14" s="3">
        <v>103021752</v>
      </c>
      <c r="C14" s="3" t="s">
        <v>223</v>
      </c>
      <c r="D14" s="3" t="s">
        <v>218</v>
      </c>
      <c r="E14" s="4">
        <v>79192463.510000005</v>
      </c>
      <c r="F14" s="4">
        <v>55782961.689999998</v>
      </c>
      <c r="G14" s="4">
        <v>3035961.75</v>
      </c>
      <c r="H14" s="4">
        <v>58818923.439999998</v>
      </c>
      <c r="I14" s="28">
        <f t="shared" si="0"/>
        <v>0.74270000000000003</v>
      </c>
      <c r="J14" s="4">
        <v>19310547.649999999</v>
      </c>
      <c r="K14" s="28">
        <f t="shared" si="1"/>
        <v>0.24379999999999999</v>
      </c>
      <c r="L14" s="4">
        <v>789421.67</v>
      </c>
      <c r="M14" s="28">
        <f t="shared" si="2"/>
        <v>0.01</v>
      </c>
      <c r="N14" s="4">
        <v>273570.75</v>
      </c>
      <c r="O14" s="28">
        <f t="shared" si="3"/>
        <v>3.5000000000000001E-3</v>
      </c>
      <c r="P14" s="4"/>
      <c r="Q14" s="4"/>
      <c r="R14" s="4"/>
      <c r="S14" s="4"/>
      <c r="T14" s="4"/>
    </row>
    <row r="15" spans="1:20" ht="11.25" x14ac:dyDescent="0.2">
      <c r="A15" s="22">
        <v>1</v>
      </c>
      <c r="B15" s="22">
        <v>103021903</v>
      </c>
      <c r="C15" s="22" t="s">
        <v>224</v>
      </c>
      <c r="D15" s="22" t="s">
        <v>218</v>
      </c>
      <c r="E15" s="23"/>
      <c r="F15" s="23"/>
      <c r="G15" s="23"/>
      <c r="H15" s="23"/>
      <c r="I15" s="31"/>
      <c r="J15" s="23"/>
      <c r="K15" s="31"/>
      <c r="L15" s="23"/>
      <c r="M15" s="31"/>
      <c r="N15" s="23"/>
      <c r="O15" s="31"/>
      <c r="P15" s="4"/>
      <c r="Q15" s="4"/>
      <c r="R15" s="4"/>
      <c r="S15" s="4"/>
      <c r="T15" s="4"/>
    </row>
    <row r="16" spans="1:20" ht="11.25" x14ac:dyDescent="0.2">
      <c r="A16" s="3">
        <v>1</v>
      </c>
      <c r="B16" s="3">
        <v>103022103</v>
      </c>
      <c r="C16" s="3" t="s">
        <v>225</v>
      </c>
      <c r="D16" s="3" t="s">
        <v>218</v>
      </c>
      <c r="E16" s="4">
        <v>19113661.789999999</v>
      </c>
      <c r="F16" s="4">
        <v>10986058.560000001</v>
      </c>
      <c r="G16" s="4">
        <v>761495.09</v>
      </c>
      <c r="H16" s="4">
        <v>11747553.65</v>
      </c>
      <c r="I16" s="28">
        <f t="shared" si="0"/>
        <v>0.61460000000000004</v>
      </c>
      <c r="J16" s="4">
        <v>5839387.2999999998</v>
      </c>
      <c r="K16" s="28">
        <f t="shared" si="1"/>
        <v>0.30549999999999999</v>
      </c>
      <c r="L16" s="4">
        <v>1515440.84</v>
      </c>
      <c r="M16" s="28">
        <f t="shared" si="2"/>
        <v>7.9299999999999995E-2</v>
      </c>
      <c r="N16" s="4">
        <v>11280</v>
      </c>
      <c r="O16" s="28">
        <f t="shared" si="3"/>
        <v>5.9999999999999995E-4</v>
      </c>
      <c r="P16" s="4"/>
      <c r="Q16" s="4"/>
      <c r="R16" s="4"/>
      <c r="S16" s="4"/>
      <c r="T16" s="4"/>
    </row>
    <row r="17" spans="1:20" ht="11.25" x14ac:dyDescent="0.2">
      <c r="A17" s="3">
        <v>1</v>
      </c>
      <c r="B17" s="3">
        <v>103022253</v>
      </c>
      <c r="C17" s="3" t="s">
        <v>78</v>
      </c>
      <c r="D17" s="3" t="s">
        <v>218</v>
      </c>
      <c r="E17" s="4">
        <v>45390921.710000001</v>
      </c>
      <c r="F17" s="4">
        <v>26755883.93</v>
      </c>
      <c r="G17" s="4">
        <v>1680147.07</v>
      </c>
      <c r="H17" s="4">
        <v>28436031</v>
      </c>
      <c r="I17" s="28">
        <f t="shared" si="0"/>
        <v>0.62649999999999995</v>
      </c>
      <c r="J17" s="4">
        <v>16255982.710000001</v>
      </c>
      <c r="K17" s="28">
        <f t="shared" si="1"/>
        <v>0.35809999999999997</v>
      </c>
      <c r="L17" s="4">
        <v>463033</v>
      </c>
      <c r="M17" s="28">
        <f t="shared" si="2"/>
        <v>1.0200000000000001E-2</v>
      </c>
      <c r="N17" s="4">
        <v>235875</v>
      </c>
      <c r="O17" s="28">
        <f t="shared" si="3"/>
        <v>5.1999999999999998E-3</v>
      </c>
      <c r="P17" s="4"/>
      <c r="Q17" s="4"/>
      <c r="R17" s="4"/>
      <c r="S17" s="4"/>
      <c r="T17" s="4"/>
    </row>
    <row r="18" spans="1:20" ht="11.25" x14ac:dyDescent="0.2">
      <c r="A18" s="3">
        <v>1</v>
      </c>
      <c r="B18" s="3">
        <v>103022503</v>
      </c>
      <c r="C18" s="3" t="s">
        <v>226</v>
      </c>
      <c r="D18" s="3" t="s">
        <v>218</v>
      </c>
      <c r="E18" s="4">
        <v>23546130.600000001</v>
      </c>
      <c r="F18" s="4">
        <v>1946691.15</v>
      </c>
      <c r="G18" s="4">
        <v>588018.09</v>
      </c>
      <c r="H18" s="4">
        <v>2534709.2400000002</v>
      </c>
      <c r="I18" s="28">
        <f t="shared" si="0"/>
        <v>0.1076</v>
      </c>
      <c r="J18" s="4">
        <v>19972064.859999999</v>
      </c>
      <c r="K18" s="28">
        <f t="shared" si="1"/>
        <v>0.84819999999999995</v>
      </c>
      <c r="L18" s="4">
        <v>1039356.5</v>
      </c>
      <c r="M18" s="28">
        <f t="shared" si="2"/>
        <v>4.41E-2</v>
      </c>
      <c r="O18" s="28">
        <f t="shared" si="3"/>
        <v>0</v>
      </c>
      <c r="P18" s="4"/>
      <c r="Q18" s="4"/>
      <c r="R18" s="4"/>
      <c r="S18" s="4"/>
      <c r="T18" s="4"/>
    </row>
    <row r="19" spans="1:20" ht="11.25" x14ac:dyDescent="0.2">
      <c r="A19" s="3">
        <v>1</v>
      </c>
      <c r="B19" s="3">
        <v>103022803</v>
      </c>
      <c r="C19" s="3" t="s">
        <v>227</v>
      </c>
      <c r="D19" s="3" t="s">
        <v>218</v>
      </c>
      <c r="E19" s="4">
        <v>46993902</v>
      </c>
      <c r="F19" s="4">
        <v>17525415.329999998</v>
      </c>
      <c r="G19" s="4">
        <v>1434656.67</v>
      </c>
      <c r="H19" s="4">
        <v>18960072</v>
      </c>
      <c r="I19" s="28">
        <f t="shared" si="0"/>
        <v>0.40350000000000003</v>
      </c>
      <c r="J19" s="4">
        <v>25320495</v>
      </c>
      <c r="K19" s="28">
        <f t="shared" si="1"/>
        <v>0.53879999999999995</v>
      </c>
      <c r="L19" s="4">
        <v>2323760</v>
      </c>
      <c r="M19" s="28">
        <f t="shared" si="2"/>
        <v>4.9399999999999999E-2</v>
      </c>
      <c r="N19" s="4">
        <v>389575</v>
      </c>
      <c r="O19" s="28">
        <f t="shared" si="3"/>
        <v>8.3000000000000001E-3</v>
      </c>
      <c r="P19" s="4"/>
      <c r="Q19" s="4"/>
      <c r="R19" s="4"/>
      <c r="S19" s="4"/>
      <c r="T19" s="4"/>
    </row>
    <row r="20" spans="1:20" ht="11.25" x14ac:dyDescent="0.2">
      <c r="A20" s="3">
        <v>1</v>
      </c>
      <c r="B20" s="3">
        <v>103023153</v>
      </c>
      <c r="C20" s="3" t="s">
        <v>79</v>
      </c>
      <c r="D20" s="3" t="s">
        <v>218</v>
      </c>
      <c r="E20" s="4">
        <v>61382526.770000003</v>
      </c>
      <c r="F20" s="4">
        <v>24356052.309999999</v>
      </c>
      <c r="G20" s="4">
        <v>2773831.37</v>
      </c>
      <c r="H20" s="4">
        <v>27129883.68</v>
      </c>
      <c r="I20" s="28">
        <f t="shared" si="0"/>
        <v>0.442</v>
      </c>
      <c r="J20" s="4">
        <v>24625800.460000001</v>
      </c>
      <c r="K20" s="28">
        <f t="shared" si="1"/>
        <v>0.4012</v>
      </c>
      <c r="L20" s="4">
        <v>731328.19</v>
      </c>
      <c r="M20" s="28">
        <f t="shared" si="2"/>
        <v>1.1900000000000001E-2</v>
      </c>
      <c r="N20" s="4">
        <v>8895514.4399999995</v>
      </c>
      <c r="O20" s="28">
        <f t="shared" si="3"/>
        <v>0.1449</v>
      </c>
      <c r="P20" s="4"/>
      <c r="Q20" s="4"/>
      <c r="R20" s="4"/>
      <c r="S20" s="4"/>
      <c r="T20" s="4"/>
    </row>
    <row r="21" spans="1:20" ht="11.25" x14ac:dyDescent="0.2">
      <c r="A21" s="3">
        <v>1</v>
      </c>
      <c r="B21" s="3">
        <v>103023912</v>
      </c>
      <c r="C21" s="3" t="s">
        <v>228</v>
      </c>
      <c r="D21" s="3" t="s">
        <v>218</v>
      </c>
      <c r="E21" s="4">
        <v>118926813.88</v>
      </c>
      <c r="F21" s="4">
        <v>89543424.670000002</v>
      </c>
      <c r="G21" s="4">
        <v>3675594.14</v>
      </c>
      <c r="H21" s="4">
        <v>93219018.810000002</v>
      </c>
      <c r="I21" s="28">
        <f t="shared" si="0"/>
        <v>0.78380000000000005</v>
      </c>
      <c r="J21" s="4">
        <v>24352059.940000001</v>
      </c>
      <c r="K21" s="28">
        <f t="shared" si="1"/>
        <v>0.20480000000000001</v>
      </c>
      <c r="L21" s="4">
        <v>1317000.77</v>
      </c>
      <c r="M21" s="28">
        <f t="shared" si="2"/>
        <v>1.11E-2</v>
      </c>
      <c r="N21" s="4">
        <v>38734.36</v>
      </c>
      <c r="O21" s="28">
        <f t="shared" si="3"/>
        <v>2.9999999999999997E-4</v>
      </c>
      <c r="P21" s="4"/>
      <c r="Q21" s="4"/>
      <c r="R21" s="4"/>
      <c r="S21" s="4"/>
      <c r="T21" s="4"/>
    </row>
    <row r="22" spans="1:20" ht="11.25" x14ac:dyDescent="0.2">
      <c r="A22" s="3">
        <v>1</v>
      </c>
      <c r="B22" s="3">
        <v>103024102</v>
      </c>
      <c r="C22" s="3" t="s">
        <v>229</v>
      </c>
      <c r="D22" s="3" t="s">
        <v>218</v>
      </c>
      <c r="E22" s="4">
        <v>96921937.870000005</v>
      </c>
      <c r="F22" s="4">
        <v>62092009.780000001</v>
      </c>
      <c r="G22" s="4">
        <v>3981074.08</v>
      </c>
      <c r="H22" s="4">
        <v>66073083.859999999</v>
      </c>
      <c r="I22" s="28">
        <f t="shared" si="0"/>
        <v>0.68169999999999997</v>
      </c>
      <c r="J22" s="4">
        <v>26956953.059999999</v>
      </c>
      <c r="K22" s="28">
        <f t="shared" si="1"/>
        <v>0.27810000000000001</v>
      </c>
      <c r="L22" s="4">
        <v>3891900.95</v>
      </c>
      <c r="M22" s="28">
        <f t="shared" si="2"/>
        <v>4.02E-2</v>
      </c>
      <c r="O22" s="28">
        <f t="shared" si="3"/>
        <v>0</v>
      </c>
      <c r="P22" s="4"/>
      <c r="Q22" s="4"/>
      <c r="R22" s="4"/>
      <c r="S22" s="4"/>
      <c r="T22" s="4"/>
    </row>
    <row r="23" spans="1:20" ht="11.25" x14ac:dyDescent="0.2">
      <c r="A23" s="3">
        <v>1</v>
      </c>
      <c r="B23" s="3">
        <v>103024603</v>
      </c>
      <c r="C23" s="3" t="s">
        <v>230</v>
      </c>
      <c r="D23" s="3" t="s">
        <v>218</v>
      </c>
      <c r="E23" s="4">
        <v>65887834.840000004</v>
      </c>
      <c r="F23" s="4">
        <v>46318023.420000002</v>
      </c>
      <c r="G23" s="4">
        <v>1642115.58</v>
      </c>
      <c r="H23" s="4">
        <v>47960139</v>
      </c>
      <c r="I23" s="28">
        <f t="shared" si="0"/>
        <v>0.72789999999999999</v>
      </c>
      <c r="J23" s="4">
        <v>17376038.559999999</v>
      </c>
      <c r="K23" s="28">
        <f t="shared" si="1"/>
        <v>0.26369999999999999</v>
      </c>
      <c r="L23" s="4">
        <v>288521.78000000003</v>
      </c>
      <c r="M23" s="28">
        <f t="shared" si="2"/>
        <v>4.4000000000000003E-3</v>
      </c>
      <c r="N23" s="4">
        <v>263135.5</v>
      </c>
      <c r="O23" s="28">
        <f t="shared" si="3"/>
        <v>4.0000000000000001E-3</v>
      </c>
      <c r="P23" s="4"/>
      <c r="Q23" s="4"/>
      <c r="R23" s="4"/>
      <c r="S23" s="4"/>
      <c r="T23" s="4"/>
    </row>
    <row r="24" spans="1:20" ht="11.25" x14ac:dyDescent="0.2">
      <c r="A24" s="3">
        <v>1</v>
      </c>
      <c r="B24" s="3">
        <v>103024753</v>
      </c>
      <c r="C24" s="3" t="s">
        <v>231</v>
      </c>
      <c r="D24" s="3" t="s">
        <v>218</v>
      </c>
      <c r="E24" s="4">
        <v>55319506</v>
      </c>
      <c r="F24" s="4">
        <v>21137826</v>
      </c>
      <c r="G24" s="4">
        <v>2938735</v>
      </c>
      <c r="H24" s="4">
        <v>24076561</v>
      </c>
      <c r="I24" s="28">
        <f t="shared" si="0"/>
        <v>0.43519999999999998</v>
      </c>
      <c r="J24" s="4">
        <v>29303949</v>
      </c>
      <c r="K24" s="28">
        <f t="shared" si="1"/>
        <v>0.52969999999999995</v>
      </c>
      <c r="L24" s="4">
        <v>1748166</v>
      </c>
      <c r="M24" s="28">
        <f t="shared" si="2"/>
        <v>3.1600000000000003E-2</v>
      </c>
      <c r="N24" s="4">
        <v>190830</v>
      </c>
      <c r="O24" s="28">
        <f t="shared" si="3"/>
        <v>3.3999999999999998E-3</v>
      </c>
      <c r="P24" s="4"/>
      <c r="Q24" s="4"/>
      <c r="R24" s="4"/>
      <c r="S24" s="4"/>
      <c r="T24" s="4"/>
    </row>
    <row r="25" spans="1:20" ht="11.25" x14ac:dyDescent="0.2">
      <c r="A25" s="3">
        <v>1</v>
      </c>
      <c r="B25" s="3">
        <v>103025002</v>
      </c>
      <c r="C25" s="3" t="s">
        <v>232</v>
      </c>
      <c r="D25" s="3" t="s">
        <v>218</v>
      </c>
      <c r="E25" s="4">
        <v>50159563.57</v>
      </c>
      <c r="F25" s="4">
        <v>32976734.629999999</v>
      </c>
      <c r="G25" s="4">
        <v>1630121.41</v>
      </c>
      <c r="H25" s="4">
        <v>34606856.039999999</v>
      </c>
      <c r="I25" s="28">
        <f t="shared" si="0"/>
        <v>0.68989999999999996</v>
      </c>
      <c r="J25" s="4">
        <v>14729954.560000001</v>
      </c>
      <c r="K25" s="28">
        <f t="shared" si="1"/>
        <v>0.29370000000000002</v>
      </c>
      <c r="L25" s="4">
        <v>821558.89</v>
      </c>
      <c r="M25" s="28">
        <f t="shared" si="2"/>
        <v>1.6400000000000001E-2</v>
      </c>
      <c r="N25" s="4">
        <v>1194.08</v>
      </c>
      <c r="O25" s="28">
        <f t="shared" si="3"/>
        <v>0</v>
      </c>
      <c r="P25" s="4"/>
      <c r="Q25" s="4"/>
      <c r="R25" s="4"/>
      <c r="S25" s="4"/>
      <c r="T25" s="4"/>
    </row>
    <row r="26" spans="1:20" ht="11.25" x14ac:dyDescent="0.2">
      <c r="A26" s="3">
        <v>1</v>
      </c>
      <c r="B26" s="3">
        <v>103026002</v>
      </c>
      <c r="C26" s="3" t="s">
        <v>233</v>
      </c>
      <c r="D26" s="3" t="s">
        <v>218</v>
      </c>
      <c r="E26" s="4">
        <v>91181094</v>
      </c>
      <c r="F26" s="4">
        <v>17578011</v>
      </c>
      <c r="G26" s="4">
        <v>4240701</v>
      </c>
      <c r="H26" s="4">
        <v>21818712</v>
      </c>
      <c r="I26" s="28">
        <f t="shared" si="0"/>
        <v>0.23930000000000001</v>
      </c>
      <c r="J26" s="4">
        <v>63045260</v>
      </c>
      <c r="K26" s="28">
        <f t="shared" si="1"/>
        <v>0.69140000000000001</v>
      </c>
      <c r="L26" s="4">
        <v>6317122</v>
      </c>
      <c r="M26" s="28">
        <f t="shared" si="2"/>
        <v>6.93E-2</v>
      </c>
      <c r="O26" s="28">
        <f t="shared" si="3"/>
        <v>0</v>
      </c>
      <c r="P26" s="4"/>
      <c r="Q26" s="4"/>
      <c r="R26" s="4"/>
      <c r="S26" s="4"/>
      <c r="T26" s="4"/>
    </row>
    <row r="27" spans="1:20" ht="11.25" x14ac:dyDescent="0.2">
      <c r="A27" s="3">
        <v>1</v>
      </c>
      <c r="B27" s="3">
        <v>103026303</v>
      </c>
      <c r="C27" s="3" t="s">
        <v>234</v>
      </c>
      <c r="D27" s="3" t="s">
        <v>218</v>
      </c>
      <c r="E27" s="4">
        <v>79374276.549999997</v>
      </c>
      <c r="F27" s="4">
        <v>56445012.979999997</v>
      </c>
      <c r="G27" s="4">
        <v>3994465.61</v>
      </c>
      <c r="H27" s="4">
        <v>60439478.590000004</v>
      </c>
      <c r="I27" s="28">
        <f t="shared" si="0"/>
        <v>0.76139999999999997</v>
      </c>
      <c r="J27" s="4">
        <v>17784598.609999999</v>
      </c>
      <c r="K27" s="28">
        <f t="shared" si="1"/>
        <v>0.22409999999999999</v>
      </c>
      <c r="L27" s="4">
        <v>1146261.6299999999</v>
      </c>
      <c r="M27" s="28">
        <f t="shared" si="2"/>
        <v>1.44E-2</v>
      </c>
      <c r="N27" s="4">
        <v>3937.72</v>
      </c>
      <c r="O27" s="28">
        <f t="shared" si="3"/>
        <v>0</v>
      </c>
      <c r="P27" s="4"/>
      <c r="Q27" s="4"/>
      <c r="R27" s="4"/>
      <c r="S27" s="4"/>
      <c r="T27" s="4"/>
    </row>
    <row r="28" spans="1:20" ht="11.25" x14ac:dyDescent="0.2">
      <c r="A28" s="3">
        <v>1</v>
      </c>
      <c r="B28" s="3">
        <v>103026343</v>
      </c>
      <c r="C28" s="3" t="s">
        <v>235</v>
      </c>
      <c r="D28" s="3" t="s">
        <v>218</v>
      </c>
      <c r="E28" s="4">
        <v>96534324.319999993</v>
      </c>
      <c r="F28" s="4">
        <v>68285037.200000003</v>
      </c>
      <c r="G28" s="4">
        <v>3624123.19</v>
      </c>
      <c r="H28" s="4">
        <v>71909160.390000001</v>
      </c>
      <c r="I28" s="28">
        <f t="shared" si="0"/>
        <v>0.74490000000000001</v>
      </c>
      <c r="J28" s="4">
        <v>23474407.699999999</v>
      </c>
      <c r="K28" s="28">
        <f t="shared" si="1"/>
        <v>0.2432</v>
      </c>
      <c r="L28" s="4">
        <v>1150756.23</v>
      </c>
      <c r="M28" s="28">
        <f t="shared" si="2"/>
        <v>1.1900000000000001E-2</v>
      </c>
      <c r="O28" s="28">
        <f t="shared" si="3"/>
        <v>0</v>
      </c>
      <c r="P28" s="4"/>
      <c r="Q28" s="4"/>
      <c r="R28" s="4"/>
      <c r="S28" s="4"/>
      <c r="T28" s="4"/>
    </row>
    <row r="29" spans="1:20" ht="11.25" x14ac:dyDescent="0.2">
      <c r="A29" s="3">
        <v>1</v>
      </c>
      <c r="B29" s="3">
        <v>103026402</v>
      </c>
      <c r="C29" s="3" t="s">
        <v>80</v>
      </c>
      <c r="D29" s="3" t="s">
        <v>218</v>
      </c>
      <c r="E29" s="4">
        <v>122538084.14</v>
      </c>
      <c r="F29" s="4">
        <v>89047612.019999996</v>
      </c>
      <c r="G29" s="4">
        <v>4143813.38</v>
      </c>
      <c r="H29" s="4">
        <v>93191425.400000006</v>
      </c>
      <c r="I29" s="28">
        <f t="shared" si="0"/>
        <v>0.76049999999999995</v>
      </c>
      <c r="J29" s="4">
        <v>28617933.629999999</v>
      </c>
      <c r="K29" s="28">
        <f t="shared" si="1"/>
        <v>0.23350000000000001</v>
      </c>
      <c r="L29" s="4">
        <v>721750.13</v>
      </c>
      <c r="M29" s="28">
        <f t="shared" si="2"/>
        <v>5.8999999999999999E-3</v>
      </c>
      <c r="N29" s="4">
        <v>6974.98</v>
      </c>
      <c r="O29" s="28">
        <f t="shared" si="3"/>
        <v>1E-4</v>
      </c>
      <c r="P29" s="4"/>
      <c r="Q29" s="4"/>
      <c r="R29" s="4"/>
      <c r="S29" s="4"/>
      <c r="T29" s="4"/>
    </row>
    <row r="30" spans="1:20" ht="11.25" x14ac:dyDescent="0.2">
      <c r="A30" s="3">
        <v>1</v>
      </c>
      <c r="B30" s="3">
        <v>103026852</v>
      </c>
      <c r="C30" s="3" t="s">
        <v>236</v>
      </c>
      <c r="D30" s="3" t="s">
        <v>218</v>
      </c>
      <c r="E30" s="4">
        <v>201555482.75999999</v>
      </c>
      <c r="F30" s="4">
        <v>145835479.99000001</v>
      </c>
      <c r="G30" s="4">
        <v>6368491.1799999997</v>
      </c>
      <c r="H30" s="4">
        <v>152203971.16999999</v>
      </c>
      <c r="I30" s="28">
        <f t="shared" si="0"/>
        <v>0.75509999999999999</v>
      </c>
      <c r="J30" s="4">
        <v>46202206.399999999</v>
      </c>
      <c r="K30" s="28">
        <f t="shared" si="1"/>
        <v>0.22919999999999999</v>
      </c>
      <c r="L30" s="4">
        <v>1755350.08</v>
      </c>
      <c r="M30" s="28">
        <f t="shared" si="2"/>
        <v>8.6999999999999994E-3</v>
      </c>
      <c r="N30" s="4">
        <v>1393955.11</v>
      </c>
      <c r="O30" s="28">
        <f t="shared" si="3"/>
        <v>6.8999999999999999E-3</v>
      </c>
      <c r="P30" s="4"/>
      <c r="Q30" s="4"/>
      <c r="R30" s="4"/>
      <c r="S30" s="4"/>
      <c r="T30" s="4"/>
    </row>
    <row r="31" spans="1:20" ht="11.25" x14ac:dyDescent="0.2">
      <c r="A31" s="3">
        <v>1</v>
      </c>
      <c r="B31" s="3">
        <v>103026902</v>
      </c>
      <c r="C31" s="3" t="s">
        <v>81</v>
      </c>
      <c r="D31" s="3" t="s">
        <v>218</v>
      </c>
      <c r="E31" s="4">
        <v>99024287</v>
      </c>
      <c r="F31" s="4">
        <v>67148364</v>
      </c>
      <c r="G31" s="4">
        <v>3265447</v>
      </c>
      <c r="H31" s="4">
        <v>70413811</v>
      </c>
      <c r="I31" s="28">
        <f t="shared" si="0"/>
        <v>0.71109999999999995</v>
      </c>
      <c r="J31" s="4">
        <v>27099409</v>
      </c>
      <c r="K31" s="28">
        <f t="shared" si="1"/>
        <v>0.2737</v>
      </c>
      <c r="L31" s="4">
        <v>1239870</v>
      </c>
      <c r="M31" s="28">
        <f t="shared" si="2"/>
        <v>1.2500000000000001E-2</v>
      </c>
      <c r="N31" s="4">
        <v>271197</v>
      </c>
      <c r="O31" s="28">
        <f t="shared" si="3"/>
        <v>2.7000000000000001E-3</v>
      </c>
      <c r="P31" s="4"/>
      <c r="Q31" s="4"/>
      <c r="R31" s="4"/>
      <c r="S31" s="4"/>
      <c r="T31" s="4"/>
    </row>
    <row r="32" spans="1:20" ht="11.25" x14ac:dyDescent="0.2">
      <c r="A32" s="3">
        <v>1</v>
      </c>
      <c r="B32" s="3">
        <v>103026873</v>
      </c>
      <c r="C32" s="3" t="s">
        <v>237</v>
      </c>
      <c r="D32" s="3" t="s">
        <v>218</v>
      </c>
      <c r="E32" s="4">
        <v>29205804.059999999</v>
      </c>
      <c r="F32" s="4">
        <v>16332129.609999999</v>
      </c>
      <c r="G32" s="4">
        <v>1040483.8</v>
      </c>
      <c r="H32" s="4">
        <v>17372613.41</v>
      </c>
      <c r="I32" s="28">
        <f t="shared" si="0"/>
        <v>0.5948</v>
      </c>
      <c r="J32" s="4">
        <v>10799411.800000001</v>
      </c>
      <c r="K32" s="28">
        <f t="shared" si="1"/>
        <v>0.36980000000000002</v>
      </c>
      <c r="L32" s="4">
        <v>1019356.55</v>
      </c>
      <c r="M32" s="28">
        <f t="shared" si="2"/>
        <v>3.49E-2</v>
      </c>
      <c r="N32" s="4">
        <v>14422.3</v>
      </c>
      <c r="O32" s="28">
        <f t="shared" si="3"/>
        <v>5.0000000000000001E-4</v>
      </c>
      <c r="P32" s="4"/>
      <c r="Q32" s="4"/>
      <c r="R32" s="4"/>
      <c r="S32" s="4"/>
      <c r="T32" s="4"/>
    </row>
    <row r="33" spans="1:20" ht="11.25" x14ac:dyDescent="0.2">
      <c r="A33" s="3">
        <v>1</v>
      </c>
      <c r="B33" s="3">
        <v>103027352</v>
      </c>
      <c r="C33" s="3" t="s">
        <v>82</v>
      </c>
      <c r="D33" s="3" t="s">
        <v>218</v>
      </c>
      <c r="E33" s="4">
        <v>107078401.95999999</v>
      </c>
      <c r="F33" s="4">
        <v>54877361.390000001</v>
      </c>
      <c r="G33" s="4">
        <v>3267570.66</v>
      </c>
      <c r="H33" s="4">
        <v>58144932.049999997</v>
      </c>
      <c r="I33" s="28">
        <f t="shared" si="0"/>
        <v>0.54300000000000004</v>
      </c>
      <c r="J33" s="4">
        <v>46609373.43</v>
      </c>
      <c r="K33" s="28">
        <f t="shared" si="1"/>
        <v>0.43530000000000002</v>
      </c>
      <c r="L33" s="4">
        <v>2128704.48</v>
      </c>
      <c r="M33" s="28">
        <f t="shared" si="2"/>
        <v>1.9900000000000001E-2</v>
      </c>
      <c r="N33" s="4">
        <v>195392</v>
      </c>
      <c r="O33" s="28">
        <f t="shared" si="3"/>
        <v>1.8E-3</v>
      </c>
      <c r="P33" s="4"/>
      <c r="Q33" s="4"/>
      <c r="R33" s="4"/>
      <c r="S33" s="4"/>
      <c r="T33" s="4"/>
    </row>
    <row r="34" spans="1:20" ht="11.25" x14ac:dyDescent="0.2">
      <c r="A34" s="3">
        <v>1</v>
      </c>
      <c r="B34" s="3">
        <v>103021003</v>
      </c>
      <c r="C34" s="3" t="s">
        <v>221</v>
      </c>
      <c r="D34" s="3" t="s">
        <v>218</v>
      </c>
      <c r="E34" s="4">
        <v>108458564.44</v>
      </c>
      <c r="F34" s="4">
        <v>78890755.370000005</v>
      </c>
      <c r="G34" s="4">
        <v>4477645.8</v>
      </c>
      <c r="H34" s="4">
        <v>83368401.170000002</v>
      </c>
      <c r="I34" s="28">
        <f t="shared" si="0"/>
        <v>0.76870000000000005</v>
      </c>
      <c r="J34" s="4">
        <v>23051644.719999999</v>
      </c>
      <c r="K34" s="28">
        <f t="shared" si="1"/>
        <v>0.21249999999999999</v>
      </c>
      <c r="L34" s="4">
        <v>618657.55000000005</v>
      </c>
      <c r="M34" s="28">
        <f t="shared" si="2"/>
        <v>5.7000000000000002E-3</v>
      </c>
      <c r="N34" s="4">
        <v>1419861</v>
      </c>
      <c r="O34" s="28">
        <f t="shared" si="3"/>
        <v>1.3100000000000001E-2</v>
      </c>
      <c r="P34" s="4"/>
      <c r="Q34" s="4"/>
      <c r="R34" s="4"/>
      <c r="S34" s="4"/>
      <c r="T34" s="4"/>
    </row>
    <row r="35" spans="1:20" ht="11.25" x14ac:dyDescent="0.2">
      <c r="A35" s="3">
        <v>1</v>
      </c>
      <c r="B35" s="3">
        <v>102027451</v>
      </c>
      <c r="C35" s="3" t="s">
        <v>74</v>
      </c>
      <c r="D35" s="3" t="s">
        <v>218</v>
      </c>
      <c r="E35" s="4">
        <v>871484105.13999999</v>
      </c>
      <c r="F35" s="4">
        <v>393013915.16000003</v>
      </c>
      <c r="G35" s="4">
        <v>24440671.32</v>
      </c>
      <c r="H35" s="4">
        <v>417454586.48000002</v>
      </c>
      <c r="I35" s="28">
        <f t="shared" si="0"/>
        <v>0.47899999999999998</v>
      </c>
      <c r="J35" s="4">
        <v>344697821.50999999</v>
      </c>
      <c r="K35" s="28">
        <f t="shared" si="1"/>
        <v>0.39550000000000002</v>
      </c>
      <c r="L35" s="4">
        <v>87296732.150000006</v>
      </c>
      <c r="M35" s="28">
        <f t="shared" si="2"/>
        <v>0.1002</v>
      </c>
      <c r="N35" s="4">
        <v>22034965</v>
      </c>
      <c r="O35" s="28">
        <f t="shared" si="3"/>
        <v>2.53E-2</v>
      </c>
      <c r="P35" s="4"/>
      <c r="Q35" s="4"/>
      <c r="R35" s="4"/>
      <c r="S35" s="4"/>
      <c r="T35" s="4"/>
    </row>
    <row r="36" spans="1:20" ht="11.25" x14ac:dyDescent="0.2">
      <c r="A36" s="3">
        <v>1</v>
      </c>
      <c r="B36" s="3">
        <v>103027503</v>
      </c>
      <c r="C36" s="3" t="s">
        <v>238</v>
      </c>
      <c r="D36" s="3" t="s">
        <v>218</v>
      </c>
      <c r="E36" s="4">
        <v>86254625</v>
      </c>
      <c r="F36" s="4">
        <v>40842769.049999997</v>
      </c>
      <c r="G36" s="4">
        <v>2523249.37</v>
      </c>
      <c r="H36" s="4">
        <v>43366018.420000002</v>
      </c>
      <c r="I36" s="28">
        <f t="shared" si="0"/>
        <v>0.50280000000000002</v>
      </c>
      <c r="J36" s="4">
        <v>32032692.260000002</v>
      </c>
      <c r="K36" s="28">
        <f t="shared" si="1"/>
        <v>0.37140000000000001</v>
      </c>
      <c r="L36" s="4">
        <v>848405.37</v>
      </c>
      <c r="M36" s="28">
        <f t="shared" si="2"/>
        <v>9.7999999999999997E-3</v>
      </c>
      <c r="N36" s="4">
        <v>10007508.949999999</v>
      </c>
      <c r="O36" s="28">
        <f t="shared" si="3"/>
        <v>0.11600000000000001</v>
      </c>
      <c r="P36" s="4"/>
      <c r="Q36" s="4"/>
      <c r="R36" s="4"/>
      <c r="S36" s="4"/>
      <c r="T36" s="4"/>
    </row>
    <row r="37" spans="1:20" ht="11.25" x14ac:dyDescent="0.2">
      <c r="A37" s="3">
        <v>1</v>
      </c>
      <c r="B37" s="3">
        <v>103027753</v>
      </c>
      <c r="C37" s="3" t="s">
        <v>239</v>
      </c>
      <c r="D37" s="3" t="s">
        <v>218</v>
      </c>
      <c r="E37" s="4">
        <v>61204713.969999999</v>
      </c>
      <c r="F37" s="4">
        <v>48120262.590000004</v>
      </c>
      <c r="G37" s="4">
        <v>1894872.12</v>
      </c>
      <c r="H37" s="4">
        <v>50015134.710000001</v>
      </c>
      <c r="I37" s="28">
        <f t="shared" si="0"/>
        <v>0.81720000000000004</v>
      </c>
      <c r="J37" s="4">
        <v>10677893.33</v>
      </c>
      <c r="K37" s="28">
        <f t="shared" si="1"/>
        <v>0.17449999999999999</v>
      </c>
      <c r="L37" s="4">
        <v>511685.93</v>
      </c>
      <c r="M37" s="28">
        <f t="shared" si="2"/>
        <v>8.3999999999999995E-3</v>
      </c>
      <c r="O37" s="28">
        <f t="shared" si="3"/>
        <v>0</v>
      </c>
      <c r="P37" s="4"/>
      <c r="Q37" s="4"/>
      <c r="R37" s="4"/>
      <c r="S37" s="4"/>
      <c r="T37" s="4"/>
    </row>
    <row r="38" spans="1:20" ht="11.25" x14ac:dyDescent="0.2">
      <c r="A38" s="3">
        <v>1</v>
      </c>
      <c r="B38" s="3">
        <v>103028203</v>
      </c>
      <c r="C38" s="3" t="s">
        <v>240</v>
      </c>
      <c r="D38" s="3" t="s">
        <v>218</v>
      </c>
      <c r="E38" s="4">
        <v>29635114.829999998</v>
      </c>
      <c r="F38" s="4">
        <v>19720836.25</v>
      </c>
      <c r="G38" s="4">
        <v>1551887.3600000001</v>
      </c>
      <c r="H38" s="4">
        <v>21272723.609999999</v>
      </c>
      <c r="I38" s="28">
        <f t="shared" si="0"/>
        <v>0.71779999999999999</v>
      </c>
      <c r="J38" s="4">
        <v>7995647.8099999996</v>
      </c>
      <c r="K38" s="28">
        <f t="shared" si="1"/>
        <v>0.26979999999999998</v>
      </c>
      <c r="L38" s="4">
        <v>366743.41</v>
      </c>
      <c r="M38" s="28">
        <f t="shared" si="2"/>
        <v>1.24E-2</v>
      </c>
      <c r="O38" s="28">
        <f t="shared" si="3"/>
        <v>0</v>
      </c>
      <c r="P38" s="4"/>
      <c r="Q38" s="4"/>
      <c r="R38" s="4"/>
      <c r="S38" s="4"/>
      <c r="T38" s="4"/>
    </row>
    <row r="39" spans="1:20" ht="11.25" x14ac:dyDescent="0.2">
      <c r="A39" s="3">
        <v>1</v>
      </c>
      <c r="B39" s="3">
        <v>103028302</v>
      </c>
      <c r="C39" s="3" t="s">
        <v>83</v>
      </c>
      <c r="D39" s="3" t="s">
        <v>218</v>
      </c>
      <c r="E39" s="4">
        <v>100384287.20999999</v>
      </c>
      <c r="F39" s="4">
        <v>62550370.979999997</v>
      </c>
      <c r="G39" s="4">
        <v>3117375.29</v>
      </c>
      <c r="H39" s="4">
        <v>65667746.270000003</v>
      </c>
      <c r="I39" s="28">
        <f t="shared" si="0"/>
        <v>0.6542</v>
      </c>
      <c r="J39" s="4">
        <v>32740645.780000001</v>
      </c>
      <c r="K39" s="28">
        <f t="shared" si="1"/>
        <v>0.32619999999999999</v>
      </c>
      <c r="L39" s="4">
        <v>1910819.52</v>
      </c>
      <c r="M39" s="28">
        <f t="shared" si="2"/>
        <v>1.9E-2</v>
      </c>
      <c r="N39" s="4">
        <v>65075.64</v>
      </c>
      <c r="O39" s="28">
        <f t="shared" si="3"/>
        <v>5.9999999999999995E-4</v>
      </c>
      <c r="P39" s="4"/>
      <c r="Q39" s="4"/>
      <c r="R39" s="4"/>
      <c r="S39" s="4"/>
      <c r="T39" s="4"/>
    </row>
    <row r="40" spans="1:20" ht="11.25" x14ac:dyDescent="0.2">
      <c r="A40" s="3">
        <v>1</v>
      </c>
      <c r="B40" s="3">
        <v>103028653</v>
      </c>
      <c r="C40" s="3" t="s">
        <v>241</v>
      </c>
      <c r="D40" s="3" t="s">
        <v>218</v>
      </c>
      <c r="E40" s="4">
        <v>33405535.579999998</v>
      </c>
      <c r="F40" s="4">
        <v>9674240.3000000007</v>
      </c>
      <c r="G40" s="4">
        <v>916985.44</v>
      </c>
      <c r="H40" s="4">
        <v>10591225.74</v>
      </c>
      <c r="I40" s="28">
        <f t="shared" si="0"/>
        <v>0.31709999999999999</v>
      </c>
      <c r="J40" s="4">
        <v>21889153.850000001</v>
      </c>
      <c r="K40" s="28">
        <f t="shared" si="1"/>
        <v>0.65529999999999999</v>
      </c>
      <c r="L40" s="4">
        <v>925155.99</v>
      </c>
      <c r="M40" s="28">
        <f t="shared" si="2"/>
        <v>2.7699999999999999E-2</v>
      </c>
      <c r="O40" s="28">
        <f t="shared" si="3"/>
        <v>0</v>
      </c>
      <c r="P40" s="4"/>
      <c r="Q40" s="4"/>
      <c r="R40" s="4"/>
      <c r="S40" s="4"/>
      <c r="T40" s="4"/>
    </row>
    <row r="41" spans="1:20" ht="11.25" x14ac:dyDescent="0.2">
      <c r="A41" s="3">
        <v>1</v>
      </c>
      <c r="B41" s="3">
        <v>103028703</v>
      </c>
      <c r="C41" s="3" t="s">
        <v>535</v>
      </c>
      <c r="D41" s="3" t="s">
        <v>218</v>
      </c>
      <c r="E41" s="4">
        <v>74115903</v>
      </c>
      <c r="F41" s="4">
        <v>49402318.090000004</v>
      </c>
      <c r="G41" s="4">
        <v>3096990.53</v>
      </c>
      <c r="H41" s="4">
        <v>52499308.619999997</v>
      </c>
      <c r="I41" s="28">
        <f t="shared" si="0"/>
        <v>0.70830000000000004</v>
      </c>
      <c r="J41" s="4">
        <v>18793598.600000001</v>
      </c>
      <c r="K41" s="28">
        <f t="shared" si="1"/>
        <v>0.25359999999999999</v>
      </c>
      <c r="L41" s="4">
        <v>1736346.78</v>
      </c>
      <c r="M41" s="28">
        <f t="shared" si="2"/>
        <v>2.3400000000000001E-2</v>
      </c>
      <c r="N41" s="4">
        <v>1086649</v>
      </c>
      <c r="O41" s="28">
        <f t="shared" si="3"/>
        <v>1.47E-2</v>
      </c>
      <c r="P41" s="4"/>
      <c r="Q41" s="4"/>
      <c r="R41" s="4"/>
      <c r="S41" s="4"/>
      <c r="T41" s="4"/>
    </row>
    <row r="42" spans="1:20" ht="11.25" x14ac:dyDescent="0.2">
      <c r="A42" s="3">
        <v>1</v>
      </c>
      <c r="B42" s="3">
        <v>103028753</v>
      </c>
      <c r="C42" s="3" t="s">
        <v>84</v>
      </c>
      <c r="D42" s="3" t="s">
        <v>218</v>
      </c>
      <c r="E42" s="4">
        <v>44583354.109999999</v>
      </c>
      <c r="F42" s="4">
        <v>26053539.510000002</v>
      </c>
      <c r="G42" s="4">
        <v>1479445.52</v>
      </c>
      <c r="H42" s="4">
        <v>27532985.030000001</v>
      </c>
      <c r="I42" s="28">
        <f t="shared" si="0"/>
        <v>0.61760000000000004</v>
      </c>
      <c r="J42" s="4">
        <v>16401914.33</v>
      </c>
      <c r="K42" s="28">
        <f t="shared" si="1"/>
        <v>0.3679</v>
      </c>
      <c r="L42" s="4">
        <v>648454.75</v>
      </c>
      <c r="M42" s="28">
        <f t="shared" si="2"/>
        <v>1.4500000000000001E-2</v>
      </c>
      <c r="O42" s="28">
        <f t="shared" si="3"/>
        <v>0</v>
      </c>
      <c r="P42" s="4"/>
      <c r="Q42" s="4"/>
      <c r="R42" s="4"/>
      <c r="S42" s="4"/>
      <c r="T42" s="4"/>
    </row>
    <row r="43" spans="1:20" ht="11.25" x14ac:dyDescent="0.2">
      <c r="A43" s="3">
        <v>1</v>
      </c>
      <c r="B43" s="22">
        <v>103028833</v>
      </c>
      <c r="C43" s="22" t="s">
        <v>242</v>
      </c>
      <c r="D43" s="22" t="s">
        <v>218</v>
      </c>
      <c r="E43" s="23"/>
      <c r="F43" s="23"/>
      <c r="G43" s="23"/>
      <c r="H43" s="23"/>
      <c r="I43" s="31"/>
      <c r="J43" s="23"/>
      <c r="K43" s="31"/>
      <c r="L43" s="23"/>
      <c r="M43" s="31"/>
      <c r="N43" s="23"/>
      <c r="O43" s="31"/>
      <c r="P43" s="4"/>
      <c r="Q43" s="4"/>
      <c r="R43" s="4"/>
      <c r="S43" s="4"/>
      <c r="T43" s="4"/>
    </row>
    <row r="44" spans="1:20" ht="11.25" x14ac:dyDescent="0.2">
      <c r="A44" s="3">
        <v>1</v>
      </c>
      <c r="B44" s="3">
        <v>103028853</v>
      </c>
      <c r="C44" s="3" t="s">
        <v>243</v>
      </c>
      <c r="D44" s="3" t="s">
        <v>218</v>
      </c>
      <c r="E44" s="4">
        <v>44080759.340000004</v>
      </c>
      <c r="F44" s="4">
        <v>10020032.119999999</v>
      </c>
      <c r="G44" s="4">
        <v>1230521.8799999999</v>
      </c>
      <c r="H44" s="4">
        <v>11250554</v>
      </c>
      <c r="I44" s="28">
        <f t="shared" si="0"/>
        <v>0.25519999999999998</v>
      </c>
      <c r="J44" s="4">
        <v>30616286.52</v>
      </c>
      <c r="K44" s="28">
        <f t="shared" si="1"/>
        <v>0.69450000000000001</v>
      </c>
      <c r="L44" s="4">
        <v>2213918.8199999998</v>
      </c>
      <c r="M44" s="28">
        <f t="shared" si="2"/>
        <v>5.0200000000000002E-2</v>
      </c>
      <c r="O44" s="28">
        <f t="shared" si="3"/>
        <v>0</v>
      </c>
      <c r="P44" s="4"/>
      <c r="Q44" s="4"/>
      <c r="R44" s="4"/>
      <c r="S44" s="4"/>
      <c r="T44" s="4"/>
    </row>
    <row r="45" spans="1:20" ht="11.25" x14ac:dyDescent="0.2">
      <c r="A45" s="3">
        <v>1</v>
      </c>
      <c r="B45" s="3">
        <v>103029203</v>
      </c>
      <c r="C45" s="3" t="s">
        <v>808</v>
      </c>
      <c r="D45" s="3" t="s">
        <v>218</v>
      </c>
      <c r="E45" s="4">
        <v>106690180.91</v>
      </c>
      <c r="F45" s="4">
        <v>78624707.760000005</v>
      </c>
      <c r="G45" s="4">
        <v>4064133.87</v>
      </c>
      <c r="H45" s="4">
        <v>82688841.629999995</v>
      </c>
      <c r="I45" s="28">
        <f t="shared" si="0"/>
        <v>0.77500000000000002</v>
      </c>
      <c r="J45" s="4">
        <v>22246945.539999999</v>
      </c>
      <c r="K45" s="28">
        <f t="shared" si="1"/>
        <v>0.20849999999999999</v>
      </c>
      <c r="L45" s="4">
        <v>579726.84</v>
      </c>
      <c r="M45" s="28">
        <f t="shared" si="2"/>
        <v>5.4000000000000003E-3</v>
      </c>
      <c r="N45" s="4">
        <v>1174666.8999999999</v>
      </c>
      <c r="O45" s="28">
        <f t="shared" si="3"/>
        <v>1.0999999999999999E-2</v>
      </c>
      <c r="P45" s="4"/>
      <c r="Q45" s="4"/>
      <c r="R45" s="4"/>
      <c r="S45" s="4"/>
      <c r="T45" s="4"/>
    </row>
    <row r="46" spans="1:20" ht="11.25" x14ac:dyDescent="0.2">
      <c r="A46" s="3">
        <v>1</v>
      </c>
      <c r="B46" s="3">
        <v>103029403</v>
      </c>
      <c r="C46" s="3" t="s">
        <v>244</v>
      </c>
      <c r="D46" s="3" t="s">
        <v>218</v>
      </c>
      <c r="E46" s="4">
        <v>84062267.920000002</v>
      </c>
      <c r="F46" s="4">
        <v>58968669.810000002</v>
      </c>
      <c r="G46" s="4">
        <v>3305021.23</v>
      </c>
      <c r="H46" s="4">
        <v>62273691.039999999</v>
      </c>
      <c r="I46" s="28">
        <f t="shared" si="0"/>
        <v>0.74080000000000001</v>
      </c>
      <c r="J46" s="4">
        <v>21134493.550000001</v>
      </c>
      <c r="K46" s="28">
        <f t="shared" si="1"/>
        <v>0.25140000000000001</v>
      </c>
      <c r="L46" s="4">
        <v>617931.74</v>
      </c>
      <c r="M46" s="28">
        <f t="shared" si="2"/>
        <v>7.4000000000000003E-3</v>
      </c>
      <c r="N46" s="4">
        <v>36151.589999999997</v>
      </c>
      <c r="O46" s="28">
        <f t="shared" si="3"/>
        <v>4.0000000000000002E-4</v>
      </c>
      <c r="P46" s="4"/>
      <c r="Q46" s="4"/>
      <c r="R46" s="4"/>
      <c r="S46" s="4"/>
      <c r="T46" s="4"/>
    </row>
    <row r="47" spans="1:20" ht="11.25" x14ac:dyDescent="0.2">
      <c r="A47" s="3">
        <v>1</v>
      </c>
      <c r="B47" s="3">
        <v>103029553</v>
      </c>
      <c r="C47" s="3" t="s">
        <v>245</v>
      </c>
      <c r="D47" s="3" t="s">
        <v>218</v>
      </c>
      <c r="E47" s="4">
        <v>69106081.709999993</v>
      </c>
      <c r="F47" s="4">
        <v>44118124.920000002</v>
      </c>
      <c r="G47" s="4">
        <v>2202998.17</v>
      </c>
      <c r="H47" s="4">
        <v>46321123.090000004</v>
      </c>
      <c r="I47" s="28">
        <f t="shared" si="0"/>
        <v>0.67030000000000001</v>
      </c>
      <c r="J47" s="4">
        <v>22040786.739999998</v>
      </c>
      <c r="K47" s="28">
        <f t="shared" si="1"/>
        <v>0.31890000000000002</v>
      </c>
      <c r="L47" s="4">
        <v>744171.88</v>
      </c>
      <c r="M47" s="28">
        <f t="shared" si="2"/>
        <v>1.0800000000000001E-2</v>
      </c>
      <c r="O47" s="28">
        <f t="shared" si="3"/>
        <v>0</v>
      </c>
      <c r="P47" s="4"/>
      <c r="Q47" s="4"/>
      <c r="R47" s="4"/>
      <c r="S47" s="4"/>
      <c r="T47" s="4"/>
    </row>
    <row r="48" spans="1:20" ht="11.25" x14ac:dyDescent="0.2">
      <c r="A48" s="3">
        <v>1</v>
      </c>
      <c r="B48" s="22">
        <v>103029603</v>
      </c>
      <c r="C48" s="22" t="s">
        <v>85</v>
      </c>
      <c r="D48" s="22" t="s">
        <v>218</v>
      </c>
      <c r="E48" s="23"/>
      <c r="F48" s="23"/>
      <c r="G48" s="23"/>
      <c r="H48" s="23"/>
      <c r="I48" s="31"/>
      <c r="J48" s="23"/>
      <c r="K48" s="31"/>
      <c r="L48" s="23"/>
      <c r="M48" s="31"/>
      <c r="N48" s="23"/>
      <c r="O48" s="31"/>
      <c r="P48" s="4"/>
      <c r="Q48" s="4"/>
      <c r="R48" s="4"/>
      <c r="S48" s="4"/>
      <c r="T48" s="4"/>
    </row>
    <row r="49" spans="1:20" ht="11.25" x14ac:dyDescent="0.2">
      <c r="A49" s="3">
        <v>1</v>
      </c>
      <c r="B49" s="3">
        <v>103029803</v>
      </c>
      <c r="C49" s="3" t="s">
        <v>246</v>
      </c>
      <c r="D49" s="3" t="s">
        <v>218</v>
      </c>
      <c r="E49" s="4">
        <v>37887451.700000003</v>
      </c>
      <c r="F49" s="4">
        <v>12599210.08</v>
      </c>
      <c r="G49" s="4">
        <v>1123027.5900000001</v>
      </c>
      <c r="H49" s="4">
        <v>13722237.67</v>
      </c>
      <c r="I49" s="28">
        <f t="shared" si="0"/>
        <v>0.36220000000000002</v>
      </c>
      <c r="J49" s="4">
        <v>20465893.789999999</v>
      </c>
      <c r="K49" s="28">
        <f t="shared" si="1"/>
        <v>0.54020000000000001</v>
      </c>
      <c r="L49" s="4">
        <v>3366886.7</v>
      </c>
      <c r="M49" s="28">
        <f t="shared" si="2"/>
        <v>8.8900000000000007E-2</v>
      </c>
      <c r="N49" s="4">
        <v>332433.53999999998</v>
      </c>
      <c r="O49" s="28">
        <f t="shared" si="3"/>
        <v>8.8000000000000005E-3</v>
      </c>
      <c r="P49" s="4"/>
      <c r="Q49" s="4"/>
      <c r="R49" s="4"/>
      <c r="S49" s="4"/>
      <c r="T49" s="4"/>
    </row>
    <row r="50" spans="1:20" ht="11.25" x14ac:dyDescent="0.2">
      <c r="A50" s="3">
        <v>1</v>
      </c>
      <c r="B50" s="3">
        <v>103029902</v>
      </c>
      <c r="C50" s="3" t="s">
        <v>247</v>
      </c>
      <c r="D50" s="3" t="s">
        <v>218</v>
      </c>
      <c r="E50" s="4">
        <v>113725864.13</v>
      </c>
      <c r="F50" s="4">
        <v>57785716.640000001</v>
      </c>
      <c r="G50" s="4">
        <v>3749655.25</v>
      </c>
      <c r="H50" s="4">
        <v>61535371.890000001</v>
      </c>
      <c r="I50" s="28">
        <f t="shared" si="0"/>
        <v>0.54110000000000003</v>
      </c>
      <c r="J50" s="4">
        <v>46127846.210000001</v>
      </c>
      <c r="K50" s="28">
        <f t="shared" si="1"/>
        <v>0.40560000000000002</v>
      </c>
      <c r="L50" s="4">
        <v>4538060.3099999996</v>
      </c>
      <c r="M50" s="28">
        <f t="shared" si="2"/>
        <v>3.9899999999999998E-2</v>
      </c>
      <c r="N50" s="4">
        <v>1524585.72</v>
      </c>
      <c r="O50" s="28">
        <f t="shared" si="3"/>
        <v>1.34E-2</v>
      </c>
      <c r="P50" s="4"/>
      <c r="Q50" s="4"/>
      <c r="R50" s="4"/>
      <c r="S50" s="4"/>
      <c r="T50" s="4"/>
    </row>
    <row r="51" spans="1:20" ht="11.25" x14ac:dyDescent="0.2">
      <c r="A51" s="3">
        <v>1</v>
      </c>
      <c r="B51" s="3">
        <v>128030603</v>
      </c>
      <c r="C51" s="3" t="s">
        <v>45</v>
      </c>
      <c r="D51" s="3" t="s">
        <v>46</v>
      </c>
      <c r="E51" s="4">
        <v>29346370.609999999</v>
      </c>
      <c r="F51" s="4">
        <v>9014084.4800000004</v>
      </c>
      <c r="G51" s="4">
        <v>971275.82</v>
      </c>
      <c r="H51" s="4">
        <v>9985360.3000000007</v>
      </c>
      <c r="I51" s="28">
        <f t="shared" si="0"/>
        <v>0.34029999999999999</v>
      </c>
      <c r="J51" s="4">
        <v>17987887.120000001</v>
      </c>
      <c r="K51" s="28">
        <f t="shared" si="1"/>
        <v>0.61299999999999999</v>
      </c>
      <c r="L51" s="4">
        <v>1346708.19</v>
      </c>
      <c r="M51" s="28">
        <f t="shared" si="2"/>
        <v>4.5900000000000003E-2</v>
      </c>
      <c r="N51" s="4">
        <v>26415</v>
      </c>
      <c r="O51" s="28">
        <f t="shared" si="3"/>
        <v>8.9999999999999998E-4</v>
      </c>
      <c r="P51" s="4"/>
      <c r="Q51" s="4"/>
      <c r="R51" s="4"/>
      <c r="S51" s="4"/>
      <c r="T51" s="4"/>
    </row>
    <row r="52" spans="1:20" ht="11.25" x14ac:dyDescent="0.2">
      <c r="A52" s="3">
        <v>1</v>
      </c>
      <c r="B52" s="3">
        <v>128030852</v>
      </c>
      <c r="C52" s="3" t="s">
        <v>47</v>
      </c>
      <c r="D52" s="3" t="s">
        <v>46</v>
      </c>
      <c r="E52" s="4">
        <v>111927639.83</v>
      </c>
      <c r="F52" s="4">
        <v>37190163.5</v>
      </c>
      <c r="G52" s="4">
        <v>2867809.32</v>
      </c>
      <c r="H52" s="4">
        <v>40057972.82</v>
      </c>
      <c r="I52" s="28">
        <f t="shared" si="0"/>
        <v>0.3579</v>
      </c>
      <c r="J52" s="4">
        <v>68191930.769999996</v>
      </c>
      <c r="K52" s="28">
        <f t="shared" si="1"/>
        <v>0.60929999999999995</v>
      </c>
      <c r="L52" s="4">
        <v>3431797.04</v>
      </c>
      <c r="M52" s="28">
        <f t="shared" si="2"/>
        <v>3.0700000000000002E-2</v>
      </c>
      <c r="N52" s="4">
        <v>245939.20000000001</v>
      </c>
      <c r="O52" s="28">
        <f t="shared" si="3"/>
        <v>2.2000000000000001E-3</v>
      </c>
      <c r="P52" s="4"/>
      <c r="Q52" s="4"/>
      <c r="R52" s="4"/>
      <c r="S52" s="4"/>
      <c r="T52" s="4"/>
    </row>
    <row r="53" spans="1:20" ht="11.25" x14ac:dyDescent="0.2">
      <c r="A53" s="3">
        <v>1</v>
      </c>
      <c r="B53" s="3">
        <v>128033053</v>
      </c>
      <c r="C53" s="3" t="s">
        <v>48</v>
      </c>
      <c r="D53" s="3" t="s">
        <v>46</v>
      </c>
      <c r="E53" s="4">
        <v>39317602.149999999</v>
      </c>
      <c r="F53" s="4">
        <v>21121381.309999999</v>
      </c>
      <c r="G53" s="4">
        <v>1268270.02</v>
      </c>
      <c r="H53" s="4">
        <v>22389651.329999998</v>
      </c>
      <c r="I53" s="28">
        <f t="shared" si="0"/>
        <v>0.56950000000000001</v>
      </c>
      <c r="J53" s="4">
        <v>16540027.52</v>
      </c>
      <c r="K53" s="28">
        <f t="shared" si="1"/>
        <v>0.42070000000000002</v>
      </c>
      <c r="L53" s="4">
        <v>387023.3</v>
      </c>
      <c r="M53" s="28">
        <f t="shared" si="2"/>
        <v>9.7999999999999997E-3</v>
      </c>
      <c r="N53" s="4">
        <v>900</v>
      </c>
      <c r="O53" s="28">
        <f t="shared" si="3"/>
        <v>0</v>
      </c>
      <c r="P53" s="4"/>
      <c r="Q53" s="4"/>
      <c r="R53" s="4"/>
      <c r="S53" s="4"/>
      <c r="T53" s="4"/>
    </row>
    <row r="54" spans="1:20" ht="11.25" x14ac:dyDescent="0.2">
      <c r="A54" s="3">
        <v>1</v>
      </c>
      <c r="B54" s="3">
        <v>128034503</v>
      </c>
      <c r="C54" s="3" t="s">
        <v>49</v>
      </c>
      <c r="D54" s="3" t="s">
        <v>46</v>
      </c>
      <c r="E54" s="4">
        <v>16302230</v>
      </c>
      <c r="F54" s="4">
        <v>6272835.9800000004</v>
      </c>
      <c r="G54" s="4">
        <v>756278.07</v>
      </c>
      <c r="H54" s="4">
        <v>7029114.0499999998</v>
      </c>
      <c r="I54" s="28">
        <f t="shared" si="0"/>
        <v>0.43120000000000003</v>
      </c>
      <c r="J54" s="4">
        <v>8962165.75</v>
      </c>
      <c r="K54" s="28">
        <f t="shared" si="1"/>
        <v>0.54979999999999996</v>
      </c>
      <c r="L54" s="4">
        <v>310950.2</v>
      </c>
      <c r="M54" s="28">
        <f t="shared" si="2"/>
        <v>1.9099999999999999E-2</v>
      </c>
      <c r="O54" s="28">
        <f t="shared" si="3"/>
        <v>0</v>
      </c>
      <c r="P54" s="4"/>
      <c r="Q54" s="4"/>
      <c r="R54" s="4"/>
      <c r="S54" s="4"/>
      <c r="T54" s="4"/>
    </row>
    <row r="55" spans="1:20" ht="11.25" x14ac:dyDescent="0.2">
      <c r="A55" s="3">
        <v>1</v>
      </c>
      <c r="B55" s="3">
        <v>127040503</v>
      </c>
      <c r="C55" s="3" t="s">
        <v>36</v>
      </c>
      <c r="D55" s="3" t="s">
        <v>37</v>
      </c>
      <c r="E55" s="4">
        <v>33518001.18</v>
      </c>
      <c r="F55" s="4">
        <v>7181038.2400000002</v>
      </c>
      <c r="G55" s="4">
        <v>738308.53</v>
      </c>
      <c r="H55" s="4">
        <v>7919346.7699999996</v>
      </c>
      <c r="I55" s="28">
        <f t="shared" si="0"/>
        <v>0.23630000000000001</v>
      </c>
      <c r="J55" s="4">
        <v>24135931.91</v>
      </c>
      <c r="K55" s="28">
        <f t="shared" si="1"/>
        <v>0.72009999999999996</v>
      </c>
      <c r="L55" s="4">
        <v>1462722.5</v>
      </c>
      <c r="M55" s="28">
        <f t="shared" si="2"/>
        <v>4.36E-2</v>
      </c>
      <c r="O55" s="28">
        <f t="shared" si="3"/>
        <v>0</v>
      </c>
      <c r="P55" s="4"/>
      <c r="Q55" s="4"/>
      <c r="R55" s="4"/>
      <c r="S55" s="4"/>
      <c r="T55" s="4"/>
    </row>
    <row r="56" spans="1:20" ht="11.25" x14ac:dyDescent="0.2">
      <c r="A56" s="3">
        <v>1</v>
      </c>
      <c r="B56" s="3">
        <v>127040703</v>
      </c>
      <c r="C56" s="3" t="s">
        <v>38</v>
      </c>
      <c r="D56" s="3" t="s">
        <v>37</v>
      </c>
      <c r="E56" s="4">
        <v>55919335.740000002</v>
      </c>
      <c r="F56" s="4">
        <v>26961898.390000001</v>
      </c>
      <c r="G56" s="4">
        <v>1868886.01</v>
      </c>
      <c r="H56" s="4">
        <v>28830784.399999999</v>
      </c>
      <c r="I56" s="28">
        <f t="shared" si="0"/>
        <v>0.51559999999999995</v>
      </c>
      <c r="J56" s="4">
        <v>25562332.100000001</v>
      </c>
      <c r="K56" s="28">
        <f t="shared" si="1"/>
        <v>0.45710000000000001</v>
      </c>
      <c r="L56" s="4">
        <v>1526219.24</v>
      </c>
      <c r="M56" s="28">
        <f t="shared" si="2"/>
        <v>2.7300000000000001E-2</v>
      </c>
      <c r="O56" s="28">
        <f t="shared" si="3"/>
        <v>0</v>
      </c>
      <c r="P56" s="4"/>
      <c r="Q56" s="4"/>
      <c r="R56" s="4"/>
      <c r="S56" s="4"/>
      <c r="T56" s="4"/>
    </row>
    <row r="57" spans="1:20" ht="11.25" x14ac:dyDescent="0.2">
      <c r="A57" s="3">
        <v>1</v>
      </c>
      <c r="B57" s="3">
        <v>127041203</v>
      </c>
      <c r="C57" s="3" t="s">
        <v>678</v>
      </c>
      <c r="D57" s="3" t="s">
        <v>37</v>
      </c>
      <c r="E57" s="4">
        <v>43692886.890000001</v>
      </c>
      <c r="F57" s="4">
        <v>25708980.460000001</v>
      </c>
      <c r="G57" s="4">
        <v>2324848.9700000002</v>
      </c>
      <c r="H57" s="4">
        <v>28033829.43</v>
      </c>
      <c r="I57" s="28">
        <f t="shared" si="0"/>
        <v>0.64159999999999995</v>
      </c>
      <c r="J57" s="4">
        <v>14967791.6</v>
      </c>
      <c r="K57" s="28">
        <f t="shared" si="1"/>
        <v>0.34260000000000002</v>
      </c>
      <c r="L57" s="4">
        <v>690553.33</v>
      </c>
      <c r="M57" s="28">
        <f t="shared" si="2"/>
        <v>1.5800000000000002E-2</v>
      </c>
      <c r="N57" s="4">
        <v>712.53</v>
      </c>
      <c r="O57" s="28">
        <f t="shared" si="3"/>
        <v>0</v>
      </c>
      <c r="P57" s="4"/>
      <c r="Q57" s="4"/>
      <c r="R57" s="4"/>
      <c r="S57" s="4"/>
      <c r="T57" s="4"/>
    </row>
    <row r="58" spans="1:20" ht="11.25" x14ac:dyDescent="0.2">
      <c r="A58" s="3">
        <v>1</v>
      </c>
      <c r="B58" s="3">
        <v>127041503</v>
      </c>
      <c r="C58" s="3" t="s">
        <v>560</v>
      </c>
      <c r="D58" s="3" t="s">
        <v>37</v>
      </c>
      <c r="E58" s="4">
        <v>41667302.729999997</v>
      </c>
      <c r="F58" s="4">
        <v>8522851.4900000002</v>
      </c>
      <c r="G58" s="4">
        <v>1207162.47</v>
      </c>
      <c r="H58" s="4">
        <v>9730013.9600000009</v>
      </c>
      <c r="I58" s="28">
        <f t="shared" si="0"/>
        <v>0.23350000000000001</v>
      </c>
      <c r="J58" s="4">
        <v>28449508.899999999</v>
      </c>
      <c r="K58" s="28">
        <f t="shared" si="1"/>
        <v>0.68279999999999996</v>
      </c>
      <c r="L58" s="4">
        <v>3487779.87</v>
      </c>
      <c r="M58" s="28">
        <f t="shared" si="2"/>
        <v>8.3699999999999997E-2</v>
      </c>
      <c r="O58" s="28">
        <f t="shared" si="3"/>
        <v>0</v>
      </c>
      <c r="P58" s="4"/>
      <c r="Q58" s="4"/>
      <c r="R58" s="4"/>
      <c r="S58" s="4"/>
      <c r="T58" s="4"/>
    </row>
    <row r="59" spans="1:20" ht="11.25" x14ac:dyDescent="0.2">
      <c r="A59" s="3">
        <v>1</v>
      </c>
      <c r="B59" s="3">
        <v>127041603</v>
      </c>
      <c r="C59" s="3" t="s">
        <v>39</v>
      </c>
      <c r="D59" s="3" t="s">
        <v>37</v>
      </c>
      <c r="E59" s="4">
        <v>46811306.140000001</v>
      </c>
      <c r="F59" s="4">
        <v>21315984.879999999</v>
      </c>
      <c r="G59" s="4">
        <v>1014851.68</v>
      </c>
      <c r="H59" s="4">
        <v>22330836.559999999</v>
      </c>
      <c r="I59" s="28">
        <f t="shared" si="0"/>
        <v>0.47699999999999998</v>
      </c>
      <c r="J59" s="4">
        <v>21048824.559999999</v>
      </c>
      <c r="K59" s="28">
        <f t="shared" si="1"/>
        <v>0.44969999999999999</v>
      </c>
      <c r="L59" s="4">
        <v>1498993.14</v>
      </c>
      <c r="M59" s="28">
        <f t="shared" si="2"/>
        <v>3.2000000000000001E-2</v>
      </c>
      <c r="N59" s="4">
        <v>1932651.88</v>
      </c>
      <c r="O59" s="28">
        <f t="shared" si="3"/>
        <v>4.1300000000000003E-2</v>
      </c>
      <c r="P59" s="4"/>
      <c r="Q59" s="4"/>
      <c r="R59" s="4"/>
      <c r="S59" s="4"/>
      <c r="T59" s="4"/>
    </row>
    <row r="60" spans="1:20" ht="11.25" x14ac:dyDescent="0.2">
      <c r="A60" s="3">
        <v>1</v>
      </c>
      <c r="B60" s="3">
        <v>127042003</v>
      </c>
      <c r="C60" s="3" t="s">
        <v>697</v>
      </c>
      <c r="D60" s="3" t="s">
        <v>37</v>
      </c>
      <c r="E60" s="4">
        <v>44512411.950000003</v>
      </c>
      <c r="F60" s="4">
        <v>24026487.390000001</v>
      </c>
      <c r="G60" s="4">
        <v>942899.88</v>
      </c>
      <c r="H60" s="4">
        <v>24969387.27</v>
      </c>
      <c r="I60" s="28">
        <f t="shared" si="0"/>
        <v>0.56100000000000005</v>
      </c>
      <c r="J60" s="4">
        <v>18916883.600000001</v>
      </c>
      <c r="K60" s="28">
        <f t="shared" si="1"/>
        <v>0.42499999999999999</v>
      </c>
      <c r="L60" s="4">
        <v>626141.07999999996</v>
      </c>
      <c r="M60" s="28">
        <f t="shared" si="2"/>
        <v>1.41E-2</v>
      </c>
      <c r="O60" s="28">
        <f t="shared" si="3"/>
        <v>0</v>
      </c>
      <c r="P60" s="4"/>
      <c r="Q60" s="4"/>
      <c r="R60" s="4"/>
      <c r="S60" s="4"/>
      <c r="T60" s="4"/>
    </row>
    <row r="61" spans="1:20" ht="11.25" x14ac:dyDescent="0.2">
      <c r="A61" s="3">
        <v>1</v>
      </c>
      <c r="B61" s="3">
        <v>127042853</v>
      </c>
      <c r="C61" s="3" t="s">
        <v>40</v>
      </c>
      <c r="D61" s="3" t="s">
        <v>37</v>
      </c>
      <c r="E61" s="4">
        <v>28586818.93</v>
      </c>
      <c r="F61" s="4">
        <v>11507181.33</v>
      </c>
      <c r="G61" s="4">
        <v>969633.41</v>
      </c>
      <c r="H61" s="4">
        <v>12476814.74</v>
      </c>
      <c r="I61" s="28">
        <f t="shared" si="0"/>
        <v>0.4365</v>
      </c>
      <c r="J61" s="4">
        <v>15660910.779999999</v>
      </c>
      <c r="K61" s="28">
        <f t="shared" si="1"/>
        <v>0.54779999999999995</v>
      </c>
      <c r="L61" s="4">
        <v>430092.41</v>
      </c>
      <c r="M61" s="28">
        <f t="shared" si="2"/>
        <v>1.4999999999999999E-2</v>
      </c>
      <c r="N61" s="4">
        <v>19001</v>
      </c>
      <c r="O61" s="28">
        <f t="shared" si="3"/>
        <v>6.9999999999999999E-4</v>
      </c>
      <c r="P61" s="4"/>
      <c r="Q61" s="4"/>
      <c r="R61" s="4"/>
      <c r="S61" s="4"/>
      <c r="T61" s="4"/>
    </row>
    <row r="62" spans="1:20" ht="11.25" x14ac:dyDescent="0.2">
      <c r="A62" s="3">
        <v>1</v>
      </c>
      <c r="B62" s="3">
        <v>127044103</v>
      </c>
      <c r="C62" s="3" t="s">
        <v>41</v>
      </c>
      <c r="D62" s="3" t="s">
        <v>37</v>
      </c>
      <c r="E62" s="4">
        <v>47771636.030000001</v>
      </c>
      <c r="F62" s="4">
        <v>22987216.75</v>
      </c>
      <c r="G62" s="4">
        <v>1702858.08</v>
      </c>
      <c r="H62" s="4">
        <v>24690074.829999998</v>
      </c>
      <c r="I62" s="28">
        <f t="shared" si="0"/>
        <v>0.51680000000000004</v>
      </c>
      <c r="J62" s="4">
        <v>22224493.43</v>
      </c>
      <c r="K62" s="28">
        <f t="shared" si="1"/>
        <v>0.4652</v>
      </c>
      <c r="L62" s="4">
        <v>857067.77</v>
      </c>
      <c r="M62" s="28">
        <f t="shared" si="2"/>
        <v>1.7899999999999999E-2</v>
      </c>
      <c r="O62" s="28">
        <f t="shared" si="3"/>
        <v>0</v>
      </c>
      <c r="P62" s="4"/>
      <c r="Q62" s="4"/>
      <c r="R62" s="4"/>
      <c r="S62" s="4"/>
      <c r="T62" s="4"/>
    </row>
    <row r="63" spans="1:20" ht="11.25" x14ac:dyDescent="0.2">
      <c r="A63" s="3">
        <v>1</v>
      </c>
      <c r="B63" s="3">
        <v>127045303</v>
      </c>
      <c r="C63" s="3" t="s">
        <v>42</v>
      </c>
      <c r="D63" s="3" t="s">
        <v>37</v>
      </c>
      <c r="E63" s="4">
        <v>7466043.1600000001</v>
      </c>
      <c r="F63" s="4">
        <v>916717.14</v>
      </c>
      <c r="G63" s="4">
        <v>341725.84</v>
      </c>
      <c r="H63" s="4">
        <v>1258442.98</v>
      </c>
      <c r="I63" s="28">
        <f t="shared" si="0"/>
        <v>0.1686</v>
      </c>
      <c r="J63" s="4">
        <v>5416167.3499999996</v>
      </c>
      <c r="K63" s="28">
        <f t="shared" si="1"/>
        <v>0.72540000000000004</v>
      </c>
      <c r="L63" s="4">
        <v>791432.83</v>
      </c>
      <c r="M63" s="28">
        <f t="shared" si="2"/>
        <v>0.106</v>
      </c>
      <c r="O63" s="28">
        <f t="shared" si="3"/>
        <v>0</v>
      </c>
      <c r="P63" s="4"/>
      <c r="Q63" s="4"/>
      <c r="R63" s="4"/>
      <c r="S63" s="4"/>
      <c r="T63" s="4"/>
    </row>
    <row r="64" spans="1:20" ht="11.25" x14ac:dyDescent="0.2">
      <c r="A64" s="3">
        <v>1</v>
      </c>
      <c r="B64" s="3">
        <v>127045653</v>
      </c>
      <c r="C64" s="3" t="s">
        <v>679</v>
      </c>
      <c r="D64" s="3" t="s">
        <v>37</v>
      </c>
      <c r="E64" s="4">
        <v>31482495.140000001</v>
      </c>
      <c r="F64" s="4">
        <v>7919789.5899999999</v>
      </c>
      <c r="G64" s="4">
        <v>1234874.44</v>
      </c>
      <c r="H64" s="4">
        <v>9154664.0299999993</v>
      </c>
      <c r="I64" s="28">
        <f t="shared" si="0"/>
        <v>0.2908</v>
      </c>
      <c r="J64" s="4">
        <v>21316494.949999999</v>
      </c>
      <c r="K64" s="28">
        <f t="shared" si="1"/>
        <v>0.67710000000000004</v>
      </c>
      <c r="L64" s="4">
        <v>1011336.16</v>
      </c>
      <c r="M64" s="28">
        <f t="shared" si="2"/>
        <v>3.2099999999999997E-2</v>
      </c>
      <c r="O64" s="28">
        <f t="shared" si="3"/>
        <v>0</v>
      </c>
      <c r="P64" s="4"/>
      <c r="Q64" s="4"/>
      <c r="R64" s="4"/>
      <c r="S64" s="4"/>
      <c r="T64" s="4"/>
    </row>
    <row r="65" spans="1:20" ht="11.25" x14ac:dyDescent="0.2">
      <c r="A65" s="3">
        <v>1</v>
      </c>
      <c r="B65" s="3">
        <v>127045853</v>
      </c>
      <c r="C65" s="3" t="s">
        <v>561</v>
      </c>
      <c r="D65" s="3" t="s">
        <v>37</v>
      </c>
      <c r="E65" s="4">
        <v>27736357.859999999</v>
      </c>
      <c r="F65" s="4">
        <v>10811900.140000001</v>
      </c>
      <c r="G65" s="4">
        <v>751851.43</v>
      </c>
      <c r="H65" s="4">
        <v>11563751.57</v>
      </c>
      <c r="I65" s="28">
        <f t="shared" si="0"/>
        <v>0.41689999999999999</v>
      </c>
      <c r="J65" s="4">
        <v>15235459.279999999</v>
      </c>
      <c r="K65" s="28">
        <f t="shared" si="1"/>
        <v>0.54930000000000001</v>
      </c>
      <c r="L65" s="4">
        <v>797164.29</v>
      </c>
      <c r="M65" s="28">
        <f t="shared" si="2"/>
        <v>2.87E-2</v>
      </c>
      <c r="N65" s="4">
        <v>139982.72</v>
      </c>
      <c r="O65" s="28">
        <f t="shared" si="3"/>
        <v>5.0000000000000001E-3</v>
      </c>
      <c r="P65" s="4"/>
      <c r="Q65" s="4"/>
      <c r="R65" s="4"/>
      <c r="S65" s="4"/>
      <c r="T65" s="4"/>
    </row>
    <row r="66" spans="1:20" ht="11.25" x14ac:dyDescent="0.2">
      <c r="A66" s="3">
        <v>1</v>
      </c>
      <c r="B66" s="3">
        <v>127046903</v>
      </c>
      <c r="C66" s="3" t="s">
        <v>43</v>
      </c>
      <c r="D66" s="3" t="s">
        <v>37</v>
      </c>
      <c r="E66" s="4">
        <v>20881722.68</v>
      </c>
      <c r="F66" s="4">
        <v>5887795.2999999998</v>
      </c>
      <c r="G66" s="4">
        <v>354907.69</v>
      </c>
      <c r="H66" s="4">
        <v>6242702.9900000002</v>
      </c>
      <c r="I66" s="28">
        <f t="shared" si="0"/>
        <v>0.29899999999999999</v>
      </c>
      <c r="J66" s="4">
        <v>13828924.67</v>
      </c>
      <c r="K66" s="28">
        <f t="shared" si="1"/>
        <v>0.6623</v>
      </c>
      <c r="L66" s="4">
        <v>800095.02</v>
      </c>
      <c r="M66" s="28">
        <f t="shared" si="2"/>
        <v>3.8300000000000001E-2</v>
      </c>
      <c r="N66" s="4">
        <v>10000</v>
      </c>
      <c r="O66" s="28">
        <f t="shared" si="3"/>
        <v>5.0000000000000001E-4</v>
      </c>
      <c r="P66" s="4"/>
      <c r="Q66" s="4"/>
      <c r="R66" s="4"/>
      <c r="S66" s="4"/>
      <c r="T66" s="4"/>
    </row>
    <row r="67" spans="1:20" ht="11.25" x14ac:dyDescent="0.2">
      <c r="A67" s="3">
        <v>1</v>
      </c>
      <c r="B67" s="3">
        <v>127047404</v>
      </c>
      <c r="C67" s="3" t="s">
        <v>44</v>
      </c>
      <c r="D67" s="3" t="s">
        <v>37</v>
      </c>
      <c r="E67" s="4">
        <v>26322135.890000001</v>
      </c>
      <c r="F67" s="4">
        <v>9275218.7799999993</v>
      </c>
      <c r="G67" s="4">
        <v>544381.02</v>
      </c>
      <c r="H67" s="4">
        <v>9819599.8000000007</v>
      </c>
      <c r="I67" s="28">
        <f t="shared" ref="I67:I130" si="4">ROUND(H67/$E67,4)</f>
        <v>0.37309999999999999</v>
      </c>
      <c r="J67" s="4">
        <v>15707254.82</v>
      </c>
      <c r="K67" s="28">
        <f t="shared" ref="K67:K130" si="5">ROUND(J67/$E67,4)</f>
        <v>0.59670000000000001</v>
      </c>
      <c r="L67" s="4">
        <v>334345.43</v>
      </c>
      <c r="M67" s="28">
        <f t="shared" ref="M67:M130" si="6">ROUND(L67/$E67,4)</f>
        <v>1.2699999999999999E-2</v>
      </c>
      <c r="N67" s="4">
        <v>460935.84</v>
      </c>
      <c r="O67" s="28">
        <f t="shared" ref="O67:O130" si="7">ROUND(N67/$E67,4)</f>
        <v>1.7500000000000002E-2</v>
      </c>
      <c r="P67" s="4"/>
      <c r="Q67" s="4"/>
      <c r="R67" s="4"/>
      <c r="S67" s="4"/>
      <c r="T67" s="4"/>
    </row>
    <row r="68" spans="1:20" ht="11.25" x14ac:dyDescent="0.2">
      <c r="A68" s="3">
        <v>1</v>
      </c>
      <c r="B68" s="3">
        <v>127049303</v>
      </c>
      <c r="C68" s="3" t="s">
        <v>562</v>
      </c>
      <c r="D68" s="3" t="s">
        <v>37</v>
      </c>
      <c r="E68" s="4">
        <v>16109342.23</v>
      </c>
      <c r="F68" s="4">
        <v>5204462.1399999997</v>
      </c>
      <c r="G68" s="4">
        <v>542772.59</v>
      </c>
      <c r="H68" s="4">
        <v>5747234.7300000004</v>
      </c>
      <c r="I68" s="28">
        <f t="shared" si="4"/>
        <v>0.35680000000000001</v>
      </c>
      <c r="J68" s="4">
        <v>10175052.6</v>
      </c>
      <c r="K68" s="28">
        <f t="shared" si="5"/>
        <v>0.63160000000000005</v>
      </c>
      <c r="L68" s="4">
        <v>187054.9</v>
      </c>
      <c r="M68" s="28">
        <f t="shared" si="6"/>
        <v>1.1599999999999999E-2</v>
      </c>
      <c r="O68" s="28">
        <f t="shared" si="7"/>
        <v>0</v>
      </c>
      <c r="P68" s="4"/>
      <c r="Q68" s="4"/>
      <c r="R68" s="4"/>
      <c r="S68" s="4"/>
      <c r="T68" s="4"/>
    </row>
    <row r="69" spans="1:20" ht="11.25" x14ac:dyDescent="0.2">
      <c r="A69" s="3">
        <v>1</v>
      </c>
      <c r="B69" s="3">
        <v>108051003</v>
      </c>
      <c r="C69" s="3" t="s">
        <v>312</v>
      </c>
      <c r="D69" s="3" t="s">
        <v>313</v>
      </c>
      <c r="E69" s="4">
        <v>36725506.579999998</v>
      </c>
      <c r="F69" s="4">
        <v>16434695.99</v>
      </c>
      <c r="G69" s="4">
        <v>2362218.2200000002</v>
      </c>
      <c r="H69" s="4">
        <v>18796914.210000001</v>
      </c>
      <c r="I69" s="28">
        <f t="shared" si="4"/>
        <v>0.51180000000000003</v>
      </c>
      <c r="J69" s="4">
        <v>16666319.199999999</v>
      </c>
      <c r="K69" s="28">
        <f t="shared" si="5"/>
        <v>0.45379999999999998</v>
      </c>
      <c r="L69" s="4">
        <v>1261322.26</v>
      </c>
      <c r="M69" s="28">
        <f t="shared" si="6"/>
        <v>3.4299999999999997E-2</v>
      </c>
      <c r="N69" s="4">
        <v>950.91</v>
      </c>
      <c r="O69" s="28">
        <f t="shared" si="7"/>
        <v>0</v>
      </c>
      <c r="P69" s="4"/>
      <c r="Q69" s="4"/>
      <c r="R69" s="4"/>
      <c r="S69" s="4"/>
      <c r="T69" s="4"/>
    </row>
    <row r="70" spans="1:20" ht="11.25" x14ac:dyDescent="0.2">
      <c r="A70" s="3">
        <v>1</v>
      </c>
      <c r="B70" s="3">
        <v>108051503</v>
      </c>
      <c r="C70" s="3" t="s">
        <v>314</v>
      </c>
      <c r="D70" s="3" t="s">
        <v>313</v>
      </c>
      <c r="E70" s="4">
        <v>26621056.960000001</v>
      </c>
      <c r="F70" s="4">
        <v>7390112.6100000003</v>
      </c>
      <c r="G70" s="4">
        <v>1486355.89</v>
      </c>
      <c r="H70" s="4">
        <v>8876468.5</v>
      </c>
      <c r="I70" s="28">
        <f t="shared" si="4"/>
        <v>0.33339999999999997</v>
      </c>
      <c r="J70" s="4">
        <v>16545604.800000001</v>
      </c>
      <c r="K70" s="28">
        <f t="shared" si="5"/>
        <v>0.62150000000000005</v>
      </c>
      <c r="L70" s="4">
        <v>1198983.6599999999</v>
      </c>
      <c r="M70" s="28">
        <f t="shared" si="6"/>
        <v>4.4999999999999998E-2</v>
      </c>
      <c r="O70" s="28">
        <f t="shared" si="7"/>
        <v>0</v>
      </c>
      <c r="P70" s="4"/>
      <c r="Q70" s="4"/>
      <c r="R70" s="4"/>
      <c r="S70" s="4"/>
      <c r="T70" s="4"/>
    </row>
    <row r="71" spans="1:20" ht="11.25" x14ac:dyDescent="0.2">
      <c r="A71" s="3">
        <v>1</v>
      </c>
      <c r="B71" s="3">
        <v>108053003</v>
      </c>
      <c r="C71" s="3" t="s">
        <v>315</v>
      </c>
      <c r="D71" s="3" t="s">
        <v>313</v>
      </c>
      <c r="E71" s="4">
        <v>27294850.109999999</v>
      </c>
      <c r="F71" s="4">
        <v>9545074.3300000001</v>
      </c>
      <c r="G71" s="4">
        <v>1107953.6399999999</v>
      </c>
      <c r="H71" s="4">
        <v>10653027.970000001</v>
      </c>
      <c r="I71" s="28">
        <f t="shared" si="4"/>
        <v>0.39029999999999998</v>
      </c>
      <c r="J71" s="4">
        <v>15867875.49</v>
      </c>
      <c r="K71" s="28">
        <f t="shared" si="5"/>
        <v>0.58140000000000003</v>
      </c>
      <c r="L71" s="4">
        <v>621301.04</v>
      </c>
      <c r="M71" s="28">
        <f t="shared" si="6"/>
        <v>2.2800000000000001E-2</v>
      </c>
      <c r="N71" s="4">
        <v>152645.60999999999</v>
      </c>
      <c r="O71" s="28">
        <f t="shared" si="7"/>
        <v>5.5999999999999999E-3</v>
      </c>
      <c r="P71" s="4"/>
      <c r="Q71" s="4"/>
      <c r="R71" s="4"/>
      <c r="S71" s="4"/>
      <c r="T71" s="4"/>
    </row>
    <row r="72" spans="1:20" ht="11.25" x14ac:dyDescent="0.2">
      <c r="A72" s="3">
        <v>1</v>
      </c>
      <c r="B72" s="3">
        <v>108056004</v>
      </c>
      <c r="C72" s="3" t="s">
        <v>539</v>
      </c>
      <c r="D72" s="3" t="s">
        <v>313</v>
      </c>
      <c r="E72" s="4">
        <v>16912560.219999999</v>
      </c>
      <c r="F72" s="4">
        <v>4578652.55</v>
      </c>
      <c r="G72" s="4">
        <v>697750.95</v>
      </c>
      <c r="H72" s="4">
        <v>5276403.5</v>
      </c>
      <c r="I72" s="28">
        <f t="shared" si="4"/>
        <v>0.312</v>
      </c>
      <c r="J72" s="4">
        <v>10989920.98</v>
      </c>
      <c r="K72" s="28">
        <f t="shared" si="5"/>
        <v>0.64980000000000004</v>
      </c>
      <c r="L72" s="4">
        <v>546196.74</v>
      </c>
      <c r="M72" s="28">
        <f t="shared" si="6"/>
        <v>3.2300000000000002E-2</v>
      </c>
      <c r="N72" s="4">
        <v>100039</v>
      </c>
      <c r="O72" s="28">
        <f t="shared" si="7"/>
        <v>5.8999999999999999E-3</v>
      </c>
      <c r="P72" s="4"/>
      <c r="Q72" s="4"/>
      <c r="R72" s="4"/>
      <c r="S72" s="4"/>
      <c r="T72" s="4"/>
    </row>
    <row r="73" spans="1:20" ht="11.25" x14ac:dyDescent="0.2">
      <c r="A73" s="3">
        <v>1</v>
      </c>
      <c r="B73" s="3">
        <v>108058003</v>
      </c>
      <c r="C73" s="3" t="s">
        <v>316</v>
      </c>
      <c r="D73" s="3" t="s">
        <v>313</v>
      </c>
      <c r="E73" s="4">
        <v>21855430.260000002</v>
      </c>
      <c r="F73" s="4">
        <v>6094705.1900000004</v>
      </c>
      <c r="G73" s="4">
        <v>430801.59</v>
      </c>
      <c r="H73" s="4">
        <v>6525506.7800000003</v>
      </c>
      <c r="I73" s="28">
        <f t="shared" si="4"/>
        <v>0.29859999999999998</v>
      </c>
      <c r="J73" s="4">
        <v>14483894.34</v>
      </c>
      <c r="K73" s="28">
        <f t="shared" si="5"/>
        <v>0.66269999999999996</v>
      </c>
      <c r="L73" s="4">
        <v>846029.14</v>
      </c>
      <c r="M73" s="28">
        <f t="shared" si="6"/>
        <v>3.8699999999999998E-2</v>
      </c>
      <c r="O73" s="28">
        <f t="shared" si="7"/>
        <v>0</v>
      </c>
      <c r="P73" s="4"/>
      <c r="Q73" s="4"/>
      <c r="R73" s="4"/>
      <c r="S73" s="4"/>
      <c r="T73" s="4"/>
    </row>
    <row r="74" spans="1:20" ht="11.25" x14ac:dyDescent="0.2">
      <c r="A74" s="3">
        <v>1</v>
      </c>
      <c r="B74" s="3">
        <v>114060503</v>
      </c>
      <c r="C74" s="3" t="s">
        <v>414</v>
      </c>
      <c r="D74" s="3" t="s">
        <v>415</v>
      </c>
      <c r="E74" s="4">
        <v>29583420.59</v>
      </c>
      <c r="F74" s="4">
        <v>13177653.960000001</v>
      </c>
      <c r="G74" s="4">
        <v>1299177.6599999999</v>
      </c>
      <c r="H74" s="4">
        <v>14476831.619999999</v>
      </c>
      <c r="I74" s="28">
        <f t="shared" si="4"/>
        <v>0.4894</v>
      </c>
      <c r="J74" s="4">
        <v>11866930.02</v>
      </c>
      <c r="K74" s="28">
        <f t="shared" si="5"/>
        <v>0.40110000000000001</v>
      </c>
      <c r="L74" s="4">
        <v>1283092.28</v>
      </c>
      <c r="M74" s="28">
        <f t="shared" si="6"/>
        <v>4.3400000000000001E-2</v>
      </c>
      <c r="N74" s="4">
        <v>1956566.67</v>
      </c>
      <c r="O74" s="28">
        <f t="shared" si="7"/>
        <v>6.6100000000000006E-2</v>
      </c>
      <c r="P74" s="4"/>
      <c r="Q74" s="4"/>
      <c r="R74" s="4"/>
      <c r="S74" s="4"/>
      <c r="T74" s="4"/>
    </row>
    <row r="75" spans="1:20" ht="11.25" x14ac:dyDescent="0.2">
      <c r="A75" s="3">
        <v>1</v>
      </c>
      <c r="B75" s="3">
        <v>114060753</v>
      </c>
      <c r="C75" s="3" t="s">
        <v>416</v>
      </c>
      <c r="D75" s="3" t="s">
        <v>415</v>
      </c>
      <c r="E75" s="4">
        <v>151830930</v>
      </c>
      <c r="F75" s="4">
        <v>98386281.129999995</v>
      </c>
      <c r="G75" s="4">
        <v>6574903</v>
      </c>
      <c r="H75" s="4">
        <v>104961184.13</v>
      </c>
      <c r="I75" s="28">
        <f t="shared" si="4"/>
        <v>0.69130000000000003</v>
      </c>
      <c r="J75" s="4">
        <v>45595720.109999999</v>
      </c>
      <c r="K75" s="28">
        <f t="shared" si="5"/>
        <v>0.30030000000000001</v>
      </c>
      <c r="L75" s="4">
        <v>1270893.76</v>
      </c>
      <c r="M75" s="28">
        <f t="shared" si="6"/>
        <v>8.3999999999999995E-3</v>
      </c>
      <c r="N75" s="4">
        <v>3132</v>
      </c>
      <c r="O75" s="28">
        <f t="shared" si="7"/>
        <v>0</v>
      </c>
      <c r="P75" s="4"/>
      <c r="Q75" s="4"/>
      <c r="R75" s="4"/>
      <c r="S75" s="4"/>
      <c r="T75" s="4"/>
    </row>
    <row r="76" spans="1:20" ht="11.25" x14ac:dyDescent="0.2">
      <c r="A76" s="3">
        <v>1</v>
      </c>
      <c r="B76" s="3">
        <v>114060853</v>
      </c>
      <c r="C76" s="3" t="s">
        <v>549</v>
      </c>
      <c r="D76" s="3" t="s">
        <v>415</v>
      </c>
      <c r="E76" s="4">
        <v>37340672.159999996</v>
      </c>
      <c r="F76" s="4">
        <v>23232381.52</v>
      </c>
      <c r="G76" s="4">
        <v>1339337.31</v>
      </c>
      <c r="H76" s="4">
        <v>24571718.829999998</v>
      </c>
      <c r="I76" s="28">
        <f t="shared" si="4"/>
        <v>0.65800000000000003</v>
      </c>
      <c r="J76" s="4">
        <v>12323154.460000001</v>
      </c>
      <c r="K76" s="28">
        <f t="shared" si="5"/>
        <v>0.33</v>
      </c>
      <c r="L76" s="4">
        <v>400431.37</v>
      </c>
      <c r="M76" s="28">
        <f t="shared" si="6"/>
        <v>1.0699999999999999E-2</v>
      </c>
      <c r="N76" s="4">
        <v>45367.5</v>
      </c>
      <c r="O76" s="28">
        <f t="shared" si="7"/>
        <v>1.1999999999999999E-3</v>
      </c>
      <c r="P76" s="4"/>
      <c r="Q76" s="4"/>
      <c r="R76" s="4"/>
      <c r="S76" s="4"/>
      <c r="T76" s="4"/>
    </row>
    <row r="77" spans="1:20" ht="11.25" x14ac:dyDescent="0.2">
      <c r="A77" s="3">
        <v>1</v>
      </c>
      <c r="B77" s="3">
        <v>114061103</v>
      </c>
      <c r="C77" s="3" t="s">
        <v>140</v>
      </c>
      <c r="D77" s="3" t="s">
        <v>415</v>
      </c>
      <c r="E77" s="4">
        <v>64198843</v>
      </c>
      <c r="F77" s="4">
        <v>38827141</v>
      </c>
      <c r="G77" s="4">
        <v>2459309</v>
      </c>
      <c r="H77" s="4">
        <v>41286450</v>
      </c>
      <c r="I77" s="28">
        <f t="shared" si="4"/>
        <v>0.6431</v>
      </c>
      <c r="J77" s="4">
        <v>20285036</v>
      </c>
      <c r="K77" s="28">
        <f t="shared" si="5"/>
        <v>0.316</v>
      </c>
      <c r="L77" s="4">
        <v>2627357</v>
      </c>
      <c r="M77" s="28">
        <f t="shared" si="6"/>
        <v>4.0899999999999999E-2</v>
      </c>
      <c r="O77" s="28">
        <f t="shared" si="7"/>
        <v>0</v>
      </c>
      <c r="P77" s="4"/>
      <c r="Q77" s="4"/>
      <c r="R77" s="4"/>
      <c r="S77" s="4"/>
      <c r="T77" s="4"/>
    </row>
    <row r="78" spans="1:20" ht="11.25" x14ac:dyDescent="0.2">
      <c r="A78" s="3">
        <v>1</v>
      </c>
      <c r="B78" s="3">
        <v>114061503</v>
      </c>
      <c r="C78" s="3" t="s">
        <v>141</v>
      </c>
      <c r="D78" s="3" t="s">
        <v>415</v>
      </c>
      <c r="E78" s="4">
        <v>80348547.260000005</v>
      </c>
      <c r="F78" s="4">
        <v>40563166.840000004</v>
      </c>
      <c r="G78" s="4">
        <v>2273656.16</v>
      </c>
      <c r="H78" s="4">
        <v>42836823</v>
      </c>
      <c r="I78" s="28">
        <f t="shared" si="4"/>
        <v>0.53310000000000002</v>
      </c>
      <c r="J78" s="4">
        <v>23590411.260000002</v>
      </c>
      <c r="K78" s="28">
        <f t="shared" si="5"/>
        <v>0.29360000000000003</v>
      </c>
      <c r="L78" s="4">
        <v>1216313</v>
      </c>
      <c r="M78" s="28">
        <f t="shared" si="6"/>
        <v>1.5100000000000001E-2</v>
      </c>
      <c r="N78" s="4">
        <v>12705000</v>
      </c>
      <c r="O78" s="28">
        <f t="shared" si="7"/>
        <v>0.15809999999999999</v>
      </c>
      <c r="P78" s="4"/>
      <c r="Q78" s="4"/>
      <c r="R78" s="4"/>
      <c r="S78" s="4"/>
      <c r="T78" s="4"/>
    </row>
    <row r="79" spans="1:20" ht="11.25" x14ac:dyDescent="0.2">
      <c r="A79" s="3">
        <v>1</v>
      </c>
      <c r="B79" s="3">
        <v>114062003</v>
      </c>
      <c r="C79" s="3" t="s">
        <v>417</v>
      </c>
      <c r="D79" s="3" t="s">
        <v>415</v>
      </c>
      <c r="E79" s="4">
        <v>89588134.730000004</v>
      </c>
      <c r="F79" s="4">
        <v>56329868.840000004</v>
      </c>
      <c r="G79" s="4">
        <v>2132424.7200000002</v>
      </c>
      <c r="H79" s="4">
        <v>58462293.560000002</v>
      </c>
      <c r="I79" s="28">
        <f t="shared" si="4"/>
        <v>0.65259999999999996</v>
      </c>
      <c r="J79" s="4">
        <v>28893423.850000001</v>
      </c>
      <c r="K79" s="28">
        <f t="shared" si="5"/>
        <v>0.32250000000000001</v>
      </c>
      <c r="L79" s="4">
        <v>2208406.09</v>
      </c>
      <c r="M79" s="28">
        <f t="shared" si="6"/>
        <v>2.47E-2</v>
      </c>
      <c r="N79" s="4">
        <v>24011.23</v>
      </c>
      <c r="O79" s="28">
        <f t="shared" si="7"/>
        <v>2.9999999999999997E-4</v>
      </c>
      <c r="P79" s="4"/>
      <c r="Q79" s="4"/>
      <c r="R79" s="4"/>
      <c r="S79" s="4"/>
      <c r="T79" s="4"/>
    </row>
    <row r="80" spans="1:20" ht="11.25" x14ac:dyDescent="0.2">
      <c r="A80" s="3">
        <v>1</v>
      </c>
      <c r="B80" s="3">
        <v>114062503</v>
      </c>
      <c r="C80" s="3" t="s">
        <v>418</v>
      </c>
      <c r="D80" s="3" t="s">
        <v>415</v>
      </c>
      <c r="E80" s="4">
        <v>51916013.539999999</v>
      </c>
      <c r="F80" s="4">
        <v>31453133.890000001</v>
      </c>
      <c r="G80" s="4">
        <v>1670818.08</v>
      </c>
      <c r="H80" s="4">
        <v>33123951.969999999</v>
      </c>
      <c r="I80" s="28">
        <f t="shared" si="4"/>
        <v>0.63800000000000001</v>
      </c>
      <c r="J80" s="4">
        <v>18054635.739999998</v>
      </c>
      <c r="K80" s="28">
        <f t="shared" si="5"/>
        <v>0.3478</v>
      </c>
      <c r="L80" s="4">
        <v>415237.38</v>
      </c>
      <c r="M80" s="28">
        <f t="shared" si="6"/>
        <v>8.0000000000000002E-3</v>
      </c>
      <c r="N80" s="4">
        <v>322188.45</v>
      </c>
      <c r="O80" s="28">
        <f t="shared" si="7"/>
        <v>6.1999999999999998E-3</v>
      </c>
      <c r="P80" s="4"/>
      <c r="Q80" s="4"/>
      <c r="R80" s="4"/>
      <c r="S80" s="4"/>
      <c r="T80" s="4"/>
    </row>
    <row r="81" spans="1:20" ht="11.25" x14ac:dyDescent="0.2">
      <c r="A81" s="3">
        <v>1</v>
      </c>
      <c r="B81" s="3">
        <v>114063003</v>
      </c>
      <c r="C81" s="3" t="s">
        <v>419</v>
      </c>
      <c r="D81" s="3" t="s">
        <v>415</v>
      </c>
      <c r="E81" s="4">
        <v>87358915.709999993</v>
      </c>
      <c r="F81" s="4">
        <v>55869339.530000001</v>
      </c>
      <c r="G81" s="4">
        <v>2615569.2999999998</v>
      </c>
      <c r="H81" s="4">
        <v>58484908.829999998</v>
      </c>
      <c r="I81" s="28">
        <f t="shared" si="4"/>
        <v>0.66949999999999998</v>
      </c>
      <c r="J81" s="4">
        <v>26926370.5</v>
      </c>
      <c r="K81" s="28">
        <f t="shared" si="5"/>
        <v>0.30819999999999997</v>
      </c>
      <c r="L81" s="4">
        <v>1183452.9099999999</v>
      </c>
      <c r="M81" s="28">
        <f t="shared" si="6"/>
        <v>1.35E-2</v>
      </c>
      <c r="N81" s="4">
        <v>764183.47</v>
      </c>
      <c r="O81" s="28">
        <f t="shared" si="7"/>
        <v>8.6999999999999994E-3</v>
      </c>
      <c r="P81" s="4"/>
      <c r="Q81" s="4"/>
      <c r="R81" s="4"/>
      <c r="S81" s="4"/>
      <c r="T81" s="4"/>
    </row>
    <row r="82" spans="1:20" ht="11.25" x14ac:dyDescent="0.2">
      <c r="A82" s="3">
        <v>1</v>
      </c>
      <c r="B82" s="3">
        <v>114063503</v>
      </c>
      <c r="C82" s="3" t="s">
        <v>420</v>
      </c>
      <c r="D82" s="3" t="s">
        <v>415</v>
      </c>
      <c r="E82" s="4">
        <v>54696851.109999999</v>
      </c>
      <c r="F82" s="4">
        <v>33632459.770000003</v>
      </c>
      <c r="G82" s="4">
        <v>2265047</v>
      </c>
      <c r="H82" s="4">
        <v>35897506.770000003</v>
      </c>
      <c r="I82" s="28">
        <f t="shared" si="4"/>
        <v>0.65629999999999999</v>
      </c>
      <c r="J82" s="4">
        <v>17600941.940000001</v>
      </c>
      <c r="K82" s="28">
        <f t="shared" si="5"/>
        <v>0.32179999999999997</v>
      </c>
      <c r="L82" s="4">
        <v>652867.6</v>
      </c>
      <c r="M82" s="28">
        <f t="shared" si="6"/>
        <v>1.1900000000000001E-2</v>
      </c>
      <c r="N82" s="4">
        <v>545534.80000000005</v>
      </c>
      <c r="O82" s="28">
        <f t="shared" si="7"/>
        <v>0.01</v>
      </c>
      <c r="P82" s="4"/>
      <c r="Q82" s="4"/>
      <c r="R82" s="4"/>
      <c r="S82" s="4"/>
      <c r="T82" s="4"/>
    </row>
    <row r="83" spans="1:20" ht="11.25" x14ac:dyDescent="0.2">
      <c r="A83" s="3">
        <v>1</v>
      </c>
      <c r="B83" s="3">
        <v>114064003</v>
      </c>
      <c r="C83" s="3" t="s">
        <v>421</v>
      </c>
      <c r="D83" s="3" t="s">
        <v>415</v>
      </c>
      <c r="E83" s="4">
        <v>39967287.109999999</v>
      </c>
      <c r="F83" s="4">
        <v>24148061.899999999</v>
      </c>
      <c r="G83" s="4">
        <v>1096571.68</v>
      </c>
      <c r="H83" s="4">
        <v>25244633.579999998</v>
      </c>
      <c r="I83" s="28">
        <f t="shared" si="4"/>
        <v>0.63160000000000005</v>
      </c>
      <c r="J83" s="4">
        <v>11901410.4</v>
      </c>
      <c r="K83" s="28">
        <f t="shared" si="5"/>
        <v>0.29780000000000001</v>
      </c>
      <c r="L83" s="4">
        <v>594527.09</v>
      </c>
      <c r="M83" s="28">
        <f t="shared" si="6"/>
        <v>1.49E-2</v>
      </c>
      <c r="N83" s="4">
        <v>2226716.04</v>
      </c>
      <c r="O83" s="28">
        <f t="shared" si="7"/>
        <v>5.57E-2</v>
      </c>
      <c r="P83" s="4"/>
      <c r="Q83" s="4"/>
      <c r="R83" s="4"/>
      <c r="S83" s="4"/>
      <c r="T83" s="4"/>
    </row>
    <row r="84" spans="1:20" ht="11.25" x14ac:dyDescent="0.2">
      <c r="A84" s="3">
        <v>1</v>
      </c>
      <c r="B84" s="3">
        <v>114065503</v>
      </c>
      <c r="C84" s="3" t="s">
        <v>142</v>
      </c>
      <c r="D84" s="3" t="s">
        <v>415</v>
      </c>
      <c r="E84" s="4">
        <v>87172379.219999999</v>
      </c>
      <c r="F84" s="4">
        <v>51596008.700000003</v>
      </c>
      <c r="G84" s="4">
        <v>3233848.39</v>
      </c>
      <c r="H84" s="4">
        <v>54829857.090000004</v>
      </c>
      <c r="I84" s="28">
        <f t="shared" si="4"/>
        <v>0.629</v>
      </c>
      <c r="J84" s="4">
        <v>29851487.899999999</v>
      </c>
      <c r="K84" s="28">
        <f t="shared" si="5"/>
        <v>0.34239999999999998</v>
      </c>
      <c r="L84" s="4">
        <v>2375849.7000000002</v>
      </c>
      <c r="M84" s="28">
        <f t="shared" si="6"/>
        <v>2.7300000000000001E-2</v>
      </c>
      <c r="N84" s="4">
        <v>115184.53</v>
      </c>
      <c r="O84" s="28">
        <f t="shared" si="7"/>
        <v>1.2999999999999999E-3</v>
      </c>
      <c r="P84" s="4"/>
      <c r="Q84" s="4"/>
      <c r="R84" s="4"/>
      <c r="S84" s="4"/>
      <c r="T84" s="4"/>
    </row>
    <row r="85" spans="1:20" ht="11.25" x14ac:dyDescent="0.2">
      <c r="A85" s="3">
        <v>1</v>
      </c>
      <c r="B85" s="3">
        <v>114066503</v>
      </c>
      <c r="C85" s="3" t="s">
        <v>143</v>
      </c>
      <c r="D85" s="3" t="s">
        <v>415</v>
      </c>
      <c r="E85" s="4">
        <v>39924321.340000004</v>
      </c>
      <c r="F85" s="4">
        <v>25446550.77</v>
      </c>
      <c r="G85" s="4">
        <v>1282800.57</v>
      </c>
      <c r="H85" s="4">
        <v>26729351.34</v>
      </c>
      <c r="I85" s="28">
        <f t="shared" si="4"/>
        <v>0.66949999999999998</v>
      </c>
      <c r="J85" s="4">
        <v>11591960.6</v>
      </c>
      <c r="K85" s="28">
        <f t="shared" si="5"/>
        <v>0.2903</v>
      </c>
      <c r="L85" s="4">
        <v>343989.09</v>
      </c>
      <c r="M85" s="28">
        <f t="shared" si="6"/>
        <v>8.6E-3</v>
      </c>
      <c r="N85" s="4">
        <v>1259020.31</v>
      </c>
      <c r="O85" s="28">
        <f t="shared" si="7"/>
        <v>3.15E-2</v>
      </c>
      <c r="P85" s="4"/>
      <c r="Q85" s="4"/>
      <c r="R85" s="4"/>
      <c r="S85" s="4"/>
      <c r="T85" s="4"/>
    </row>
    <row r="86" spans="1:20" ht="11.25" x14ac:dyDescent="0.2">
      <c r="A86" s="3">
        <v>1</v>
      </c>
      <c r="B86" s="22">
        <v>114067002</v>
      </c>
      <c r="C86" s="22" t="s">
        <v>422</v>
      </c>
      <c r="D86" s="22" t="s">
        <v>415</v>
      </c>
      <c r="E86" s="23"/>
      <c r="F86" s="23"/>
      <c r="G86" s="23"/>
      <c r="H86" s="23"/>
      <c r="I86" s="31"/>
      <c r="J86" s="23"/>
      <c r="K86" s="31"/>
      <c r="L86" s="23"/>
      <c r="M86" s="31"/>
      <c r="N86" s="23"/>
      <c r="O86" s="31"/>
      <c r="P86" s="4"/>
      <c r="Q86" s="4"/>
      <c r="R86" s="4"/>
      <c r="S86" s="4"/>
      <c r="T86" s="4"/>
    </row>
    <row r="87" spans="1:20" ht="11.25" x14ac:dyDescent="0.2">
      <c r="A87" s="3">
        <v>1</v>
      </c>
      <c r="B87" s="3">
        <v>114067503</v>
      </c>
      <c r="C87" s="3" t="s">
        <v>144</v>
      </c>
      <c r="D87" s="3" t="s">
        <v>415</v>
      </c>
      <c r="E87" s="4">
        <v>48063370.939999998</v>
      </c>
      <c r="F87" s="4">
        <v>32824840.109999999</v>
      </c>
      <c r="G87" s="4">
        <v>1689271.26</v>
      </c>
      <c r="H87" s="4">
        <v>34514111.369999997</v>
      </c>
      <c r="I87" s="28">
        <f t="shared" si="4"/>
        <v>0.71809999999999996</v>
      </c>
      <c r="J87" s="4">
        <v>12435039.140000001</v>
      </c>
      <c r="K87" s="28">
        <f t="shared" si="5"/>
        <v>0.25869999999999999</v>
      </c>
      <c r="L87" s="4">
        <v>1095585.08</v>
      </c>
      <c r="M87" s="28">
        <f t="shared" si="6"/>
        <v>2.2800000000000001E-2</v>
      </c>
      <c r="N87" s="4">
        <v>18635.349999999999</v>
      </c>
      <c r="O87" s="28">
        <f t="shared" si="7"/>
        <v>4.0000000000000002E-4</v>
      </c>
      <c r="P87" s="4"/>
      <c r="Q87" s="4"/>
      <c r="R87" s="4"/>
      <c r="S87" s="4"/>
      <c r="T87" s="4"/>
    </row>
    <row r="88" spans="1:20" ht="11.25" x14ac:dyDescent="0.2">
      <c r="A88" s="22">
        <v>1</v>
      </c>
      <c r="B88" s="22">
        <v>114068003</v>
      </c>
      <c r="C88" s="22" t="s">
        <v>423</v>
      </c>
      <c r="D88" s="22" t="s">
        <v>415</v>
      </c>
      <c r="E88" s="23"/>
      <c r="F88" s="23"/>
      <c r="G88" s="23"/>
      <c r="H88" s="23"/>
      <c r="I88" s="31"/>
      <c r="J88" s="23"/>
      <c r="K88" s="31"/>
      <c r="L88" s="23"/>
      <c r="M88" s="31"/>
      <c r="N88" s="23"/>
      <c r="O88" s="31"/>
      <c r="P88" s="4"/>
      <c r="Q88" s="4"/>
      <c r="R88" s="4"/>
      <c r="S88" s="4"/>
      <c r="T88" s="4"/>
    </row>
    <row r="89" spans="1:20" ht="11.25" x14ac:dyDescent="0.2">
      <c r="A89" s="3">
        <v>1</v>
      </c>
      <c r="B89" s="3">
        <v>114068103</v>
      </c>
      <c r="C89" s="3" t="s">
        <v>145</v>
      </c>
      <c r="D89" s="3" t="s">
        <v>415</v>
      </c>
      <c r="E89" s="4">
        <v>78224178.670000002</v>
      </c>
      <c r="F89" s="4">
        <v>51391640.719999999</v>
      </c>
      <c r="G89" s="4">
        <v>3701694.2</v>
      </c>
      <c r="H89" s="4">
        <v>55093334.920000002</v>
      </c>
      <c r="I89" s="28">
        <f t="shared" si="4"/>
        <v>0.70430000000000004</v>
      </c>
      <c r="J89" s="4">
        <v>21358930.829999998</v>
      </c>
      <c r="K89" s="28">
        <f t="shared" si="5"/>
        <v>0.27300000000000002</v>
      </c>
      <c r="L89" s="4">
        <v>1771912.92</v>
      </c>
      <c r="M89" s="28">
        <f t="shared" si="6"/>
        <v>2.2700000000000001E-2</v>
      </c>
      <c r="O89" s="28">
        <f t="shared" si="7"/>
        <v>0</v>
      </c>
      <c r="P89" s="4"/>
      <c r="Q89" s="4"/>
      <c r="R89" s="4"/>
      <c r="S89" s="4"/>
      <c r="T89" s="4"/>
    </row>
    <row r="90" spans="1:20" ht="11.25" x14ac:dyDescent="0.2">
      <c r="A90" s="3">
        <v>1</v>
      </c>
      <c r="B90" s="3">
        <v>114069103</v>
      </c>
      <c r="C90" s="3" t="s">
        <v>146</v>
      </c>
      <c r="D90" s="3" t="s">
        <v>415</v>
      </c>
      <c r="E90" s="4">
        <v>139822718.44</v>
      </c>
      <c r="F90" s="4">
        <v>93080737.469999999</v>
      </c>
      <c r="G90" s="4">
        <v>6581571.71</v>
      </c>
      <c r="H90" s="4">
        <v>99662309.180000007</v>
      </c>
      <c r="I90" s="28">
        <f t="shared" si="4"/>
        <v>0.71279999999999999</v>
      </c>
      <c r="J90" s="4">
        <v>37785666.649999999</v>
      </c>
      <c r="K90" s="28">
        <f t="shared" si="5"/>
        <v>0.2702</v>
      </c>
      <c r="L90" s="4">
        <v>1432470.61</v>
      </c>
      <c r="M90" s="28">
        <f t="shared" si="6"/>
        <v>1.0200000000000001E-2</v>
      </c>
      <c r="N90" s="4">
        <v>942272</v>
      </c>
      <c r="O90" s="28">
        <f t="shared" si="7"/>
        <v>6.7000000000000002E-3</v>
      </c>
      <c r="P90" s="4"/>
      <c r="Q90" s="4"/>
      <c r="R90" s="4"/>
      <c r="S90" s="4"/>
      <c r="T90" s="4"/>
    </row>
    <row r="91" spans="1:20" ht="11.25" x14ac:dyDescent="0.2">
      <c r="A91" s="3">
        <v>1</v>
      </c>
      <c r="B91" s="3">
        <v>114069353</v>
      </c>
      <c r="C91" s="3" t="s">
        <v>424</v>
      </c>
      <c r="D91" s="3" t="s">
        <v>415</v>
      </c>
      <c r="E91" s="4">
        <v>47018726.600000001</v>
      </c>
      <c r="F91" s="4">
        <v>34280925.5</v>
      </c>
      <c r="G91" s="4">
        <v>1618642.55</v>
      </c>
      <c r="H91" s="4">
        <v>35899568.049999997</v>
      </c>
      <c r="I91" s="28">
        <f t="shared" si="4"/>
        <v>0.76349999999999996</v>
      </c>
      <c r="J91" s="4">
        <v>10210059.220000001</v>
      </c>
      <c r="K91" s="28">
        <f t="shared" si="5"/>
        <v>0.21709999999999999</v>
      </c>
      <c r="L91" s="4">
        <v>633844.32999999996</v>
      </c>
      <c r="M91" s="28">
        <f t="shared" si="6"/>
        <v>1.35E-2</v>
      </c>
      <c r="N91" s="4">
        <v>275255</v>
      </c>
      <c r="O91" s="28">
        <f t="shared" si="7"/>
        <v>5.8999999999999999E-3</v>
      </c>
      <c r="P91" s="4"/>
      <c r="Q91" s="4"/>
      <c r="R91" s="4"/>
      <c r="S91" s="4"/>
      <c r="T91" s="4"/>
    </row>
    <row r="92" spans="1:20" ht="11.25" x14ac:dyDescent="0.2">
      <c r="A92" s="3">
        <v>1</v>
      </c>
      <c r="B92" s="3">
        <v>108070502</v>
      </c>
      <c r="C92" s="3" t="s">
        <v>317</v>
      </c>
      <c r="D92" s="3" t="s">
        <v>318</v>
      </c>
      <c r="E92" s="4">
        <v>130858144.31</v>
      </c>
      <c r="F92" s="4">
        <v>32067717.059999999</v>
      </c>
      <c r="G92" s="4">
        <v>4847021.9000000004</v>
      </c>
      <c r="H92" s="4">
        <v>36914738.960000001</v>
      </c>
      <c r="I92" s="28">
        <f t="shared" si="4"/>
        <v>0.28210000000000002</v>
      </c>
      <c r="J92" s="4">
        <v>86324672.349999994</v>
      </c>
      <c r="K92" s="28">
        <f t="shared" si="5"/>
        <v>0.65969999999999995</v>
      </c>
      <c r="L92" s="4">
        <v>7612998</v>
      </c>
      <c r="M92" s="28">
        <f t="shared" si="6"/>
        <v>5.8200000000000002E-2</v>
      </c>
      <c r="N92" s="4">
        <v>5735</v>
      </c>
      <c r="O92" s="28">
        <f t="shared" si="7"/>
        <v>0</v>
      </c>
      <c r="P92" s="4"/>
      <c r="Q92" s="4"/>
      <c r="R92" s="4"/>
      <c r="S92" s="4"/>
      <c r="T92" s="4"/>
    </row>
    <row r="93" spans="1:20" ht="11.25" x14ac:dyDescent="0.2">
      <c r="A93" s="3">
        <v>1</v>
      </c>
      <c r="B93" s="3">
        <v>108071003</v>
      </c>
      <c r="C93" s="3" t="s">
        <v>319</v>
      </c>
      <c r="D93" s="3" t="s">
        <v>318</v>
      </c>
      <c r="E93" s="4">
        <v>23809648.699999999</v>
      </c>
      <c r="F93" s="4">
        <v>7792810.04</v>
      </c>
      <c r="G93" s="4">
        <v>731135.39</v>
      </c>
      <c r="H93" s="4">
        <v>8523945.4299999997</v>
      </c>
      <c r="I93" s="28">
        <f t="shared" si="4"/>
        <v>0.35799999999999998</v>
      </c>
      <c r="J93" s="4">
        <v>13148092.82</v>
      </c>
      <c r="K93" s="28">
        <f t="shared" si="5"/>
        <v>0.55220000000000002</v>
      </c>
      <c r="L93" s="4">
        <v>367352.03</v>
      </c>
      <c r="M93" s="28">
        <f t="shared" si="6"/>
        <v>1.54E-2</v>
      </c>
      <c r="N93" s="4">
        <v>1770258.42</v>
      </c>
      <c r="O93" s="28">
        <f t="shared" si="7"/>
        <v>7.4399999999999994E-2</v>
      </c>
      <c r="P93" s="4"/>
      <c r="Q93" s="4"/>
      <c r="R93" s="4"/>
      <c r="S93" s="4"/>
      <c r="T93" s="4"/>
    </row>
    <row r="94" spans="1:20" ht="11.25" x14ac:dyDescent="0.2">
      <c r="A94" s="3">
        <v>1</v>
      </c>
      <c r="B94" s="3">
        <v>108071504</v>
      </c>
      <c r="C94" s="3" t="s">
        <v>320</v>
      </c>
      <c r="D94" s="3" t="s">
        <v>318</v>
      </c>
      <c r="E94" s="4">
        <v>15831279.58</v>
      </c>
      <c r="F94" s="4">
        <v>3827086.45</v>
      </c>
      <c r="G94" s="4">
        <v>731034.04</v>
      </c>
      <c r="H94" s="4">
        <v>4558120.49</v>
      </c>
      <c r="I94" s="28">
        <f t="shared" si="4"/>
        <v>0.28789999999999999</v>
      </c>
      <c r="J94" s="4">
        <v>10686479.67</v>
      </c>
      <c r="K94" s="28">
        <f t="shared" si="5"/>
        <v>0.67500000000000004</v>
      </c>
      <c r="L94" s="4">
        <v>577341.51</v>
      </c>
      <c r="M94" s="28">
        <f t="shared" si="6"/>
        <v>3.6499999999999998E-2</v>
      </c>
      <c r="N94" s="4">
        <v>9337.91</v>
      </c>
      <c r="O94" s="28">
        <f t="shared" si="7"/>
        <v>5.9999999999999995E-4</v>
      </c>
      <c r="P94" s="4"/>
      <c r="Q94" s="4"/>
      <c r="R94" s="4"/>
      <c r="S94" s="4"/>
      <c r="T94" s="4"/>
    </row>
    <row r="95" spans="1:20" ht="11.25" x14ac:dyDescent="0.2">
      <c r="A95" s="3">
        <v>1</v>
      </c>
      <c r="B95" s="3">
        <v>108073503</v>
      </c>
      <c r="C95" s="3" t="s">
        <v>116</v>
      </c>
      <c r="D95" s="3" t="s">
        <v>318</v>
      </c>
      <c r="E95" s="4">
        <v>59695447.119999997</v>
      </c>
      <c r="F95" s="4">
        <v>29260842.510000002</v>
      </c>
      <c r="G95" s="4">
        <v>2663634.2599999998</v>
      </c>
      <c r="H95" s="4">
        <v>31924476.77</v>
      </c>
      <c r="I95" s="28">
        <f t="shared" si="4"/>
        <v>0.53480000000000005</v>
      </c>
      <c r="J95" s="4">
        <v>24675691</v>
      </c>
      <c r="K95" s="28">
        <f t="shared" si="5"/>
        <v>0.41339999999999999</v>
      </c>
      <c r="L95" s="4">
        <v>2598295.96</v>
      </c>
      <c r="M95" s="28">
        <f t="shared" si="6"/>
        <v>4.3499999999999997E-2</v>
      </c>
      <c r="N95" s="4">
        <v>496983.39</v>
      </c>
      <c r="O95" s="28">
        <f t="shared" si="7"/>
        <v>8.3000000000000001E-3</v>
      </c>
      <c r="P95" s="4"/>
      <c r="Q95" s="4"/>
      <c r="R95" s="4"/>
      <c r="S95" s="4"/>
      <c r="T95" s="4"/>
    </row>
    <row r="96" spans="1:20" ht="11.25" x14ac:dyDescent="0.2">
      <c r="A96" s="3">
        <v>1</v>
      </c>
      <c r="B96" s="3">
        <v>108077503</v>
      </c>
      <c r="C96" s="3" t="s">
        <v>117</v>
      </c>
      <c r="D96" s="3" t="s">
        <v>318</v>
      </c>
      <c r="E96" s="4">
        <v>31921562.079999998</v>
      </c>
      <c r="F96" s="4">
        <v>13165735.32</v>
      </c>
      <c r="G96" s="4">
        <v>1318008.22</v>
      </c>
      <c r="H96" s="4">
        <v>14483743.539999999</v>
      </c>
      <c r="I96" s="28">
        <f t="shared" si="4"/>
        <v>0.45369999999999999</v>
      </c>
      <c r="J96" s="4">
        <v>16510484.34</v>
      </c>
      <c r="K96" s="28">
        <f t="shared" si="5"/>
        <v>0.51719999999999999</v>
      </c>
      <c r="L96" s="4">
        <v>927334.2</v>
      </c>
      <c r="M96" s="28">
        <f t="shared" si="6"/>
        <v>2.9100000000000001E-2</v>
      </c>
      <c r="O96" s="28">
        <f t="shared" si="7"/>
        <v>0</v>
      </c>
      <c r="P96" s="4"/>
      <c r="Q96" s="4"/>
      <c r="R96" s="4"/>
      <c r="S96" s="4"/>
      <c r="T96" s="4"/>
    </row>
    <row r="97" spans="1:20" ht="11.25" x14ac:dyDescent="0.2">
      <c r="A97" s="3">
        <v>1</v>
      </c>
      <c r="B97" s="3">
        <v>108078003</v>
      </c>
      <c r="C97" s="3" t="s">
        <v>118</v>
      </c>
      <c r="D97" s="3" t="s">
        <v>318</v>
      </c>
      <c r="E97" s="4">
        <v>29936124.539999999</v>
      </c>
      <c r="F97" s="4">
        <v>8844373.3000000007</v>
      </c>
      <c r="G97" s="4">
        <v>1195348.6599999999</v>
      </c>
      <c r="H97" s="4">
        <v>10039721.960000001</v>
      </c>
      <c r="I97" s="28">
        <f t="shared" si="4"/>
        <v>0.33539999999999998</v>
      </c>
      <c r="J97" s="4">
        <v>18729863.82</v>
      </c>
      <c r="K97" s="28">
        <f t="shared" si="5"/>
        <v>0.62570000000000003</v>
      </c>
      <c r="L97" s="4">
        <v>868064.76</v>
      </c>
      <c r="M97" s="28">
        <f t="shared" si="6"/>
        <v>2.9000000000000001E-2</v>
      </c>
      <c r="N97" s="4">
        <v>298474</v>
      </c>
      <c r="O97" s="28">
        <f t="shared" si="7"/>
        <v>0.01</v>
      </c>
      <c r="P97" s="4"/>
      <c r="Q97" s="4"/>
      <c r="R97" s="4"/>
      <c r="S97" s="4"/>
      <c r="T97" s="4"/>
    </row>
    <row r="98" spans="1:20" ht="11.25" x14ac:dyDescent="0.2">
      <c r="A98" s="3">
        <v>1</v>
      </c>
      <c r="B98" s="3">
        <v>108079004</v>
      </c>
      <c r="C98" s="3" t="s">
        <v>540</v>
      </c>
      <c r="D98" s="3" t="s">
        <v>318</v>
      </c>
      <c r="E98" s="4">
        <v>11276306.91</v>
      </c>
      <c r="F98" s="4">
        <v>2265612.91</v>
      </c>
      <c r="G98" s="4">
        <v>360617.22</v>
      </c>
      <c r="H98" s="4">
        <v>2626230.13</v>
      </c>
      <c r="I98" s="28">
        <f t="shared" si="4"/>
        <v>0.2329</v>
      </c>
      <c r="J98" s="4">
        <v>6699608.2999999998</v>
      </c>
      <c r="K98" s="28">
        <f t="shared" si="5"/>
        <v>0.59409999999999996</v>
      </c>
      <c r="L98" s="4">
        <v>260868.48000000001</v>
      </c>
      <c r="M98" s="28">
        <f t="shared" si="6"/>
        <v>2.3099999999999999E-2</v>
      </c>
      <c r="N98" s="4">
        <v>1689600</v>
      </c>
      <c r="O98" s="28">
        <f t="shared" si="7"/>
        <v>0.14979999999999999</v>
      </c>
      <c r="P98" s="4"/>
      <c r="Q98" s="4"/>
      <c r="R98" s="4"/>
      <c r="S98" s="4"/>
      <c r="T98" s="4"/>
    </row>
    <row r="99" spans="1:20" ht="11.25" x14ac:dyDescent="0.2">
      <c r="A99" s="3">
        <v>1</v>
      </c>
      <c r="B99" s="3">
        <v>117080503</v>
      </c>
      <c r="C99" s="3" t="s">
        <v>161</v>
      </c>
      <c r="D99" s="3" t="s">
        <v>458</v>
      </c>
      <c r="E99" s="4">
        <v>46060427.060000002</v>
      </c>
      <c r="F99" s="4">
        <v>17518558.280000001</v>
      </c>
      <c r="G99" s="4">
        <v>1316610.8</v>
      </c>
      <c r="H99" s="4">
        <v>18835169.079999998</v>
      </c>
      <c r="I99" s="28">
        <f t="shared" si="4"/>
        <v>0.40889999999999999</v>
      </c>
      <c r="J99" s="4">
        <v>26271316.84</v>
      </c>
      <c r="K99" s="28">
        <f t="shared" si="5"/>
        <v>0.57040000000000002</v>
      </c>
      <c r="L99" s="4">
        <v>953941.14</v>
      </c>
      <c r="M99" s="28">
        <f t="shared" si="6"/>
        <v>2.07E-2</v>
      </c>
      <c r="O99" s="28">
        <f t="shared" si="7"/>
        <v>0</v>
      </c>
      <c r="P99" s="4"/>
      <c r="Q99" s="4"/>
      <c r="R99" s="4"/>
      <c r="S99" s="4"/>
      <c r="T99" s="4"/>
    </row>
    <row r="100" spans="1:20" ht="11.25" x14ac:dyDescent="0.2">
      <c r="A100" s="3">
        <v>1</v>
      </c>
      <c r="B100" s="3">
        <v>117081003</v>
      </c>
      <c r="C100" s="3" t="s">
        <v>162</v>
      </c>
      <c r="D100" s="3" t="s">
        <v>458</v>
      </c>
      <c r="E100" s="4">
        <v>19396994.359999999</v>
      </c>
      <c r="F100" s="4">
        <v>4347352.2300000004</v>
      </c>
      <c r="G100" s="4">
        <v>779483.53</v>
      </c>
      <c r="H100" s="4">
        <v>5126835.76</v>
      </c>
      <c r="I100" s="28">
        <f t="shared" si="4"/>
        <v>0.26429999999999998</v>
      </c>
      <c r="J100" s="4">
        <v>13650724.970000001</v>
      </c>
      <c r="K100" s="28">
        <f t="shared" si="5"/>
        <v>0.70379999999999998</v>
      </c>
      <c r="L100" s="4">
        <v>619433.63</v>
      </c>
      <c r="M100" s="28">
        <f t="shared" si="6"/>
        <v>3.1899999999999998E-2</v>
      </c>
      <c r="O100" s="28">
        <f t="shared" si="7"/>
        <v>0</v>
      </c>
      <c r="P100" s="4"/>
      <c r="Q100" s="4"/>
      <c r="R100" s="4"/>
      <c r="S100" s="4"/>
      <c r="T100" s="4"/>
    </row>
    <row r="101" spans="1:20" ht="11.25" x14ac:dyDescent="0.2">
      <c r="A101" s="3">
        <v>1</v>
      </c>
      <c r="B101" s="3">
        <v>117083004</v>
      </c>
      <c r="C101" s="3" t="s">
        <v>163</v>
      </c>
      <c r="D101" s="3" t="s">
        <v>458</v>
      </c>
      <c r="E101" s="4">
        <v>16423759.119999999</v>
      </c>
      <c r="F101" s="4">
        <v>5029210.2</v>
      </c>
      <c r="G101" s="4">
        <v>671610.8</v>
      </c>
      <c r="H101" s="4">
        <v>5700821</v>
      </c>
      <c r="I101" s="28">
        <f t="shared" si="4"/>
        <v>0.34710000000000002</v>
      </c>
      <c r="J101" s="4">
        <v>10265052.279999999</v>
      </c>
      <c r="K101" s="28">
        <f t="shared" si="5"/>
        <v>0.625</v>
      </c>
      <c r="L101" s="4">
        <v>447036.84</v>
      </c>
      <c r="M101" s="28">
        <f t="shared" si="6"/>
        <v>2.7199999999999998E-2</v>
      </c>
      <c r="N101" s="4">
        <v>10849</v>
      </c>
      <c r="O101" s="28">
        <f t="shared" si="7"/>
        <v>6.9999999999999999E-4</v>
      </c>
      <c r="P101" s="4"/>
      <c r="Q101" s="4"/>
      <c r="R101" s="4"/>
      <c r="S101" s="4"/>
      <c r="T101" s="4"/>
    </row>
    <row r="102" spans="1:20" ht="11.25" x14ac:dyDescent="0.2">
      <c r="A102" s="3">
        <v>1</v>
      </c>
      <c r="B102" s="3">
        <v>117086003</v>
      </c>
      <c r="C102" s="3" t="s">
        <v>164</v>
      </c>
      <c r="D102" s="3" t="s">
        <v>458</v>
      </c>
      <c r="E102" s="4">
        <v>23139094.800000001</v>
      </c>
      <c r="F102" s="4">
        <v>9221341.5299999993</v>
      </c>
      <c r="G102" s="4">
        <v>667828.52</v>
      </c>
      <c r="H102" s="4">
        <v>9889170.0500000007</v>
      </c>
      <c r="I102" s="28">
        <f t="shared" si="4"/>
        <v>0.4274</v>
      </c>
      <c r="J102" s="4">
        <v>12674066.5</v>
      </c>
      <c r="K102" s="28">
        <f t="shared" si="5"/>
        <v>0.54769999999999996</v>
      </c>
      <c r="L102" s="4">
        <v>575858.25</v>
      </c>
      <c r="M102" s="28">
        <f t="shared" si="6"/>
        <v>2.4899999999999999E-2</v>
      </c>
      <c r="O102" s="28">
        <f t="shared" si="7"/>
        <v>0</v>
      </c>
      <c r="P102" s="4"/>
      <c r="Q102" s="4"/>
      <c r="R102" s="4"/>
      <c r="S102" s="4"/>
      <c r="T102" s="4"/>
    </row>
    <row r="103" spans="1:20" ht="11.25" x14ac:dyDescent="0.2">
      <c r="A103" s="3">
        <v>1</v>
      </c>
      <c r="B103" s="3">
        <v>117086503</v>
      </c>
      <c r="C103" s="3" t="s">
        <v>459</v>
      </c>
      <c r="D103" s="3" t="s">
        <v>458</v>
      </c>
      <c r="E103" s="4">
        <v>32495650.629999999</v>
      </c>
      <c r="F103" s="4">
        <v>12247660.789999999</v>
      </c>
      <c r="G103" s="4">
        <v>1540770.53</v>
      </c>
      <c r="H103" s="4">
        <v>13788431.32</v>
      </c>
      <c r="I103" s="28">
        <f t="shared" si="4"/>
        <v>0.42430000000000001</v>
      </c>
      <c r="J103" s="4">
        <v>18022062.699999999</v>
      </c>
      <c r="K103" s="28">
        <f t="shared" si="5"/>
        <v>0.55459999999999998</v>
      </c>
      <c r="L103" s="4">
        <v>685156.61</v>
      </c>
      <c r="M103" s="28">
        <f t="shared" si="6"/>
        <v>2.1100000000000001E-2</v>
      </c>
      <c r="O103" s="28">
        <f t="shared" si="7"/>
        <v>0</v>
      </c>
      <c r="P103" s="4"/>
      <c r="Q103" s="4"/>
      <c r="R103" s="4"/>
      <c r="S103" s="4"/>
      <c r="T103" s="4"/>
    </row>
    <row r="104" spans="1:20" ht="11.25" x14ac:dyDescent="0.2">
      <c r="A104" s="3">
        <v>1</v>
      </c>
      <c r="B104" s="3">
        <v>117086653</v>
      </c>
      <c r="C104" s="3" t="s">
        <v>460</v>
      </c>
      <c r="D104" s="3" t="s">
        <v>458</v>
      </c>
      <c r="E104" s="4">
        <v>31118488.739999998</v>
      </c>
      <c r="F104" s="4">
        <v>9512430</v>
      </c>
      <c r="G104" s="4">
        <v>993048</v>
      </c>
      <c r="H104" s="4">
        <v>10505478</v>
      </c>
      <c r="I104" s="28">
        <f t="shared" si="4"/>
        <v>0.33760000000000001</v>
      </c>
      <c r="J104" s="4">
        <v>18778834.309999999</v>
      </c>
      <c r="K104" s="28">
        <f t="shared" si="5"/>
        <v>0.60350000000000004</v>
      </c>
      <c r="L104" s="4">
        <v>1834176.43</v>
      </c>
      <c r="M104" s="28">
        <f t="shared" si="6"/>
        <v>5.8900000000000001E-2</v>
      </c>
      <c r="O104" s="28">
        <f t="shared" si="7"/>
        <v>0</v>
      </c>
      <c r="P104" s="4"/>
      <c r="Q104" s="4"/>
      <c r="R104" s="4"/>
      <c r="S104" s="4"/>
      <c r="T104" s="4"/>
    </row>
    <row r="105" spans="1:20" ht="11.25" x14ac:dyDescent="0.2">
      <c r="A105" s="3">
        <v>1</v>
      </c>
      <c r="B105" s="3">
        <v>117089003</v>
      </c>
      <c r="C105" s="3" t="s">
        <v>461</v>
      </c>
      <c r="D105" s="3" t="s">
        <v>458</v>
      </c>
      <c r="E105" s="4">
        <v>29565945.25</v>
      </c>
      <c r="F105" s="4">
        <v>12315150.6</v>
      </c>
      <c r="G105" s="4">
        <v>998486.16</v>
      </c>
      <c r="H105" s="4">
        <v>13313636.76</v>
      </c>
      <c r="I105" s="28">
        <f t="shared" si="4"/>
        <v>0.45029999999999998</v>
      </c>
      <c r="J105" s="4">
        <v>15703451.85</v>
      </c>
      <c r="K105" s="28">
        <f t="shared" si="5"/>
        <v>0.53110000000000002</v>
      </c>
      <c r="L105" s="4">
        <v>548856.64</v>
      </c>
      <c r="M105" s="28">
        <f t="shared" si="6"/>
        <v>1.8599999999999998E-2</v>
      </c>
      <c r="O105" s="28">
        <f t="shared" si="7"/>
        <v>0</v>
      </c>
      <c r="P105" s="4"/>
      <c r="Q105" s="4"/>
      <c r="R105" s="4"/>
      <c r="S105" s="4"/>
      <c r="T105" s="4"/>
    </row>
    <row r="106" spans="1:20" ht="11.25" x14ac:dyDescent="0.2">
      <c r="A106" s="3">
        <v>1</v>
      </c>
      <c r="B106" s="3">
        <v>122091002</v>
      </c>
      <c r="C106" s="3" t="s">
        <v>180</v>
      </c>
      <c r="D106" s="3" t="s">
        <v>527</v>
      </c>
      <c r="E106" s="4">
        <v>181560701.03999999</v>
      </c>
      <c r="F106" s="4">
        <v>117829727.23</v>
      </c>
      <c r="G106" s="4">
        <v>6643556.5499999998</v>
      </c>
      <c r="H106" s="4">
        <v>124473283.78</v>
      </c>
      <c r="I106" s="28">
        <f t="shared" si="4"/>
        <v>0.68559999999999999</v>
      </c>
      <c r="J106" s="4">
        <v>52379902.340000004</v>
      </c>
      <c r="K106" s="28">
        <f t="shared" si="5"/>
        <v>0.28849999999999998</v>
      </c>
      <c r="L106" s="4">
        <v>4707514.92</v>
      </c>
      <c r="M106" s="28">
        <f t="shared" si="6"/>
        <v>2.5899999999999999E-2</v>
      </c>
      <c r="O106" s="28">
        <f t="shared" si="7"/>
        <v>0</v>
      </c>
      <c r="P106" s="4"/>
      <c r="Q106" s="4"/>
      <c r="R106" s="4"/>
      <c r="S106" s="4"/>
      <c r="T106" s="4"/>
    </row>
    <row r="107" spans="1:20" ht="11.25" x14ac:dyDescent="0.2">
      <c r="A107" s="3">
        <v>1</v>
      </c>
      <c r="B107" s="3">
        <v>122091303</v>
      </c>
      <c r="C107" s="3" t="s">
        <v>528</v>
      </c>
      <c r="D107" s="3" t="s">
        <v>527</v>
      </c>
      <c r="E107" s="4">
        <v>28540694.489999998</v>
      </c>
      <c r="F107" s="4">
        <v>11702977.109999999</v>
      </c>
      <c r="G107" s="4">
        <v>957372.38</v>
      </c>
      <c r="H107" s="4">
        <v>12660349.49</v>
      </c>
      <c r="I107" s="28">
        <f t="shared" si="4"/>
        <v>0.44359999999999999</v>
      </c>
      <c r="J107" s="4">
        <v>14350251.5</v>
      </c>
      <c r="K107" s="28">
        <f t="shared" si="5"/>
        <v>0.50280000000000002</v>
      </c>
      <c r="L107" s="4">
        <v>1530093.5</v>
      </c>
      <c r="M107" s="28">
        <f t="shared" si="6"/>
        <v>5.3600000000000002E-2</v>
      </c>
      <c r="O107" s="28">
        <f t="shared" si="7"/>
        <v>0</v>
      </c>
      <c r="P107" s="4"/>
      <c r="Q107" s="4"/>
      <c r="R107" s="4"/>
      <c r="S107" s="4"/>
      <c r="T107" s="4"/>
    </row>
    <row r="108" spans="1:20" ht="11.25" x14ac:dyDescent="0.2">
      <c r="A108" s="3">
        <v>1</v>
      </c>
      <c r="B108" s="3">
        <v>122091352</v>
      </c>
      <c r="C108" s="3" t="s">
        <v>529</v>
      </c>
      <c r="D108" s="3" t="s">
        <v>527</v>
      </c>
      <c r="E108" s="4">
        <v>152791155.75999999</v>
      </c>
      <c r="F108" s="4">
        <v>90203820.599999994</v>
      </c>
      <c r="G108" s="4">
        <v>2937708.55</v>
      </c>
      <c r="H108" s="4">
        <v>93141529.150000006</v>
      </c>
      <c r="I108" s="28">
        <f t="shared" si="4"/>
        <v>0.60960000000000003</v>
      </c>
      <c r="J108" s="4">
        <v>57036736.289999999</v>
      </c>
      <c r="K108" s="28">
        <f t="shared" si="5"/>
        <v>0.37330000000000002</v>
      </c>
      <c r="L108" s="4">
        <v>2612890.3199999998</v>
      </c>
      <c r="M108" s="28">
        <f t="shared" si="6"/>
        <v>1.7100000000000001E-2</v>
      </c>
      <c r="O108" s="28">
        <f t="shared" si="7"/>
        <v>0</v>
      </c>
      <c r="P108" s="4"/>
      <c r="Q108" s="4"/>
      <c r="R108" s="4"/>
      <c r="S108" s="4"/>
      <c r="T108" s="4"/>
    </row>
    <row r="109" spans="1:20" ht="11.25" x14ac:dyDescent="0.2">
      <c r="A109" s="3">
        <v>1</v>
      </c>
      <c r="B109" s="3">
        <v>122092002</v>
      </c>
      <c r="C109" s="3" t="s">
        <v>181</v>
      </c>
      <c r="D109" s="3" t="s">
        <v>527</v>
      </c>
      <c r="E109" s="4">
        <v>195021786.44</v>
      </c>
      <c r="F109" s="4">
        <v>103718404.40000001</v>
      </c>
      <c r="G109" s="4">
        <v>4466526.9400000004</v>
      </c>
      <c r="H109" s="4">
        <v>108184931.34</v>
      </c>
      <c r="I109" s="28">
        <f t="shared" si="4"/>
        <v>0.55469999999999997</v>
      </c>
      <c r="J109" s="4">
        <v>38398105.600000001</v>
      </c>
      <c r="K109" s="28">
        <f t="shared" si="5"/>
        <v>0.19689999999999999</v>
      </c>
      <c r="L109" s="4">
        <v>2694119.5</v>
      </c>
      <c r="M109" s="28">
        <f t="shared" si="6"/>
        <v>1.38E-2</v>
      </c>
      <c r="N109" s="4">
        <v>45744630</v>
      </c>
      <c r="O109" s="28">
        <f t="shared" si="7"/>
        <v>0.2346</v>
      </c>
      <c r="P109" s="4"/>
      <c r="Q109" s="4"/>
      <c r="R109" s="4"/>
      <c r="S109" s="4"/>
      <c r="T109" s="4"/>
    </row>
    <row r="110" spans="1:20" ht="11.25" x14ac:dyDescent="0.2">
      <c r="A110" s="3">
        <v>1</v>
      </c>
      <c r="B110" s="3">
        <v>122092102</v>
      </c>
      <c r="C110" s="3" t="s">
        <v>530</v>
      </c>
      <c r="D110" s="3" t="s">
        <v>527</v>
      </c>
      <c r="E110" s="4">
        <v>402097436.93000001</v>
      </c>
      <c r="F110" s="4">
        <v>295324755.81999999</v>
      </c>
      <c r="G110" s="4">
        <v>15015460.48</v>
      </c>
      <c r="H110" s="4">
        <v>310340216.30000001</v>
      </c>
      <c r="I110" s="28">
        <f t="shared" si="4"/>
        <v>0.77180000000000004</v>
      </c>
      <c r="J110" s="4">
        <v>87524868.930000007</v>
      </c>
      <c r="K110" s="28">
        <f t="shared" si="5"/>
        <v>0.2177</v>
      </c>
      <c r="L110" s="4">
        <v>3363221.7</v>
      </c>
      <c r="M110" s="28">
        <f t="shared" si="6"/>
        <v>8.3999999999999995E-3</v>
      </c>
      <c r="N110" s="4">
        <v>869130</v>
      </c>
      <c r="O110" s="28">
        <f t="shared" si="7"/>
        <v>2.2000000000000001E-3</v>
      </c>
      <c r="P110" s="4"/>
      <c r="Q110" s="4"/>
      <c r="R110" s="4"/>
      <c r="S110" s="4"/>
      <c r="T110" s="4"/>
    </row>
    <row r="111" spans="1:20" ht="11.25" x14ac:dyDescent="0.2">
      <c r="A111" s="3">
        <v>1</v>
      </c>
      <c r="B111" s="3">
        <v>122092353</v>
      </c>
      <c r="C111" s="3" t="s">
        <v>531</v>
      </c>
      <c r="D111" s="3" t="s">
        <v>527</v>
      </c>
      <c r="E111" s="4">
        <v>281059929.27999997</v>
      </c>
      <c r="F111" s="4">
        <v>207823280.83000001</v>
      </c>
      <c r="G111" s="4">
        <v>9366840.4600000009</v>
      </c>
      <c r="H111" s="4">
        <v>217190121.28999999</v>
      </c>
      <c r="I111" s="28">
        <f t="shared" si="4"/>
        <v>0.77280000000000004</v>
      </c>
      <c r="J111" s="4">
        <v>61549128.759999998</v>
      </c>
      <c r="K111" s="28">
        <f t="shared" si="5"/>
        <v>0.219</v>
      </c>
      <c r="L111" s="4">
        <v>2320679.23</v>
      </c>
      <c r="M111" s="28">
        <f t="shared" si="6"/>
        <v>8.3000000000000001E-3</v>
      </c>
      <c r="O111" s="28">
        <f t="shared" si="7"/>
        <v>0</v>
      </c>
      <c r="P111" s="4"/>
      <c r="Q111" s="4"/>
      <c r="R111" s="4"/>
      <c r="S111" s="4"/>
      <c r="T111" s="4"/>
    </row>
    <row r="112" spans="1:20" ht="11.25" x14ac:dyDescent="0.2">
      <c r="A112" s="3">
        <v>1</v>
      </c>
      <c r="B112" s="3">
        <v>122097203</v>
      </c>
      <c r="C112" s="3" t="s">
        <v>532</v>
      </c>
      <c r="D112" s="3" t="s">
        <v>527</v>
      </c>
      <c r="E112" s="4">
        <v>26374216</v>
      </c>
      <c r="F112" s="4">
        <v>15244743</v>
      </c>
      <c r="G112" s="4">
        <v>389931</v>
      </c>
      <c r="H112" s="4">
        <v>15634674</v>
      </c>
      <c r="I112" s="28">
        <f t="shared" si="4"/>
        <v>0.59279999999999999</v>
      </c>
      <c r="J112" s="4">
        <v>8772549</v>
      </c>
      <c r="K112" s="28">
        <f t="shared" si="5"/>
        <v>0.33260000000000001</v>
      </c>
      <c r="L112" s="4">
        <v>1375089</v>
      </c>
      <c r="M112" s="28">
        <f t="shared" si="6"/>
        <v>5.21E-2</v>
      </c>
      <c r="N112" s="4">
        <v>591904</v>
      </c>
      <c r="O112" s="28">
        <f t="shared" si="7"/>
        <v>2.24E-2</v>
      </c>
      <c r="P112" s="4"/>
      <c r="Q112" s="4"/>
      <c r="R112" s="4"/>
      <c r="S112" s="4"/>
      <c r="T112" s="4"/>
    </row>
    <row r="113" spans="1:20" ht="11.25" x14ac:dyDescent="0.2">
      <c r="A113" s="3">
        <v>1</v>
      </c>
      <c r="B113" s="3">
        <v>122097502</v>
      </c>
      <c r="C113" s="3" t="s">
        <v>533</v>
      </c>
      <c r="D113" s="3" t="s">
        <v>527</v>
      </c>
      <c r="E113" s="4">
        <v>219496320</v>
      </c>
      <c r="F113" s="4">
        <v>146994668</v>
      </c>
      <c r="G113" s="4">
        <v>8043494</v>
      </c>
      <c r="H113" s="4">
        <v>155038162</v>
      </c>
      <c r="I113" s="28">
        <f t="shared" si="4"/>
        <v>0.70630000000000004</v>
      </c>
      <c r="J113" s="4">
        <v>57376081</v>
      </c>
      <c r="K113" s="28">
        <f t="shared" si="5"/>
        <v>0.26140000000000002</v>
      </c>
      <c r="L113" s="4">
        <v>4765277</v>
      </c>
      <c r="M113" s="28">
        <f t="shared" si="6"/>
        <v>2.1700000000000001E-2</v>
      </c>
      <c r="N113" s="4">
        <v>2316800</v>
      </c>
      <c r="O113" s="28">
        <f t="shared" si="7"/>
        <v>1.06E-2</v>
      </c>
      <c r="P113" s="4"/>
      <c r="Q113" s="4"/>
      <c r="R113" s="4"/>
      <c r="S113" s="4"/>
      <c r="T113" s="4"/>
    </row>
    <row r="114" spans="1:20" ht="11.25" x14ac:dyDescent="0.2">
      <c r="A114" s="3">
        <v>1</v>
      </c>
      <c r="B114" s="3">
        <v>122097604</v>
      </c>
      <c r="C114" s="3" t="s">
        <v>182</v>
      </c>
      <c r="D114" s="3" t="s">
        <v>527</v>
      </c>
      <c r="E114" s="4">
        <v>52100702</v>
      </c>
      <c r="F114" s="4">
        <v>41978717.659999996</v>
      </c>
      <c r="G114" s="4">
        <v>1901300.57</v>
      </c>
      <c r="H114" s="4">
        <v>43880018.229999997</v>
      </c>
      <c r="I114" s="28">
        <f t="shared" si="4"/>
        <v>0.84219999999999995</v>
      </c>
      <c r="J114" s="4">
        <v>7974074.6600000001</v>
      </c>
      <c r="K114" s="28">
        <f t="shared" si="5"/>
        <v>0.15310000000000001</v>
      </c>
      <c r="L114" s="4">
        <v>246609.11</v>
      </c>
      <c r="M114" s="28">
        <f t="shared" si="6"/>
        <v>4.7000000000000002E-3</v>
      </c>
      <c r="O114" s="28">
        <f t="shared" si="7"/>
        <v>0</v>
      </c>
      <c r="P114" s="4"/>
      <c r="Q114" s="4"/>
      <c r="R114" s="4"/>
      <c r="S114" s="4"/>
      <c r="T114" s="4"/>
    </row>
    <row r="115" spans="1:20" ht="11.25" x14ac:dyDescent="0.2">
      <c r="A115" s="3">
        <v>1</v>
      </c>
      <c r="B115" s="3">
        <v>122098003</v>
      </c>
      <c r="C115" s="3" t="s">
        <v>0</v>
      </c>
      <c r="D115" s="3" t="s">
        <v>527</v>
      </c>
      <c r="E115" s="4">
        <v>48884031.670000002</v>
      </c>
      <c r="F115" s="4">
        <v>34383722.079999998</v>
      </c>
      <c r="G115" s="4">
        <v>2476595.2200000002</v>
      </c>
      <c r="H115" s="4">
        <v>36860317.299999997</v>
      </c>
      <c r="I115" s="28">
        <f t="shared" si="4"/>
        <v>0.754</v>
      </c>
      <c r="J115" s="4">
        <v>11647525.99</v>
      </c>
      <c r="K115" s="28">
        <f t="shared" si="5"/>
        <v>0.23830000000000001</v>
      </c>
      <c r="L115" s="4">
        <v>376188.38</v>
      </c>
      <c r="M115" s="28">
        <f t="shared" si="6"/>
        <v>7.7000000000000002E-3</v>
      </c>
      <c r="O115" s="28">
        <f t="shared" si="7"/>
        <v>0</v>
      </c>
      <c r="P115" s="4"/>
      <c r="Q115" s="4"/>
      <c r="R115" s="4"/>
      <c r="S115" s="4"/>
      <c r="T115" s="4"/>
    </row>
    <row r="116" spans="1:20" ht="11.25" x14ac:dyDescent="0.2">
      <c r="A116" s="3">
        <v>1</v>
      </c>
      <c r="B116" s="3">
        <v>122098103</v>
      </c>
      <c r="C116" s="3" t="s">
        <v>1</v>
      </c>
      <c r="D116" s="3" t="s">
        <v>527</v>
      </c>
      <c r="E116" s="4">
        <v>158600605.41999999</v>
      </c>
      <c r="F116" s="4">
        <v>110316199.26000001</v>
      </c>
      <c r="G116" s="4">
        <v>5238502.2699999996</v>
      </c>
      <c r="H116" s="4">
        <v>115554701.53</v>
      </c>
      <c r="I116" s="28">
        <f t="shared" si="4"/>
        <v>0.72860000000000003</v>
      </c>
      <c r="J116" s="4">
        <v>39403930.700000003</v>
      </c>
      <c r="K116" s="28">
        <f t="shared" si="5"/>
        <v>0.24840000000000001</v>
      </c>
      <c r="L116" s="4">
        <v>3641973.19</v>
      </c>
      <c r="M116" s="28">
        <f t="shared" si="6"/>
        <v>2.3E-2</v>
      </c>
      <c r="O116" s="28">
        <f t="shared" si="7"/>
        <v>0</v>
      </c>
      <c r="P116" s="4"/>
      <c r="Q116" s="4"/>
      <c r="R116" s="4"/>
      <c r="S116" s="4"/>
      <c r="T116" s="4"/>
    </row>
    <row r="117" spans="1:20" ht="11.25" x14ac:dyDescent="0.2">
      <c r="A117" s="3">
        <v>1</v>
      </c>
      <c r="B117" s="22">
        <v>122098202</v>
      </c>
      <c r="C117" s="22" t="s">
        <v>2</v>
      </c>
      <c r="D117" s="22" t="s">
        <v>527</v>
      </c>
      <c r="E117" s="23"/>
      <c r="F117" s="23"/>
      <c r="G117" s="23"/>
      <c r="H117" s="23"/>
      <c r="I117" s="31"/>
      <c r="J117" s="23"/>
      <c r="K117" s="31"/>
      <c r="L117" s="23"/>
      <c r="M117" s="31"/>
      <c r="N117" s="23"/>
      <c r="O117" s="31"/>
      <c r="P117" s="4"/>
      <c r="Q117" s="4"/>
      <c r="R117" s="4"/>
      <c r="S117" s="4"/>
      <c r="T117" s="4"/>
    </row>
    <row r="118" spans="1:20" ht="11.25" x14ac:dyDescent="0.2">
      <c r="A118" s="3">
        <v>1</v>
      </c>
      <c r="B118" s="3">
        <v>122098403</v>
      </c>
      <c r="C118" s="3" t="s">
        <v>3</v>
      </c>
      <c r="D118" s="3" t="s">
        <v>527</v>
      </c>
      <c r="E118" s="4">
        <v>131092662.04000001</v>
      </c>
      <c r="F118" s="4">
        <v>88982397.379999995</v>
      </c>
      <c r="G118" s="4">
        <v>5693321.0199999996</v>
      </c>
      <c r="H118" s="4">
        <v>94675718.400000006</v>
      </c>
      <c r="I118" s="28">
        <f t="shared" si="4"/>
        <v>0.72219999999999995</v>
      </c>
      <c r="J118" s="4">
        <v>33869013.189999998</v>
      </c>
      <c r="K118" s="28">
        <f t="shared" si="5"/>
        <v>0.25840000000000002</v>
      </c>
      <c r="L118" s="4">
        <v>1286877.23</v>
      </c>
      <c r="M118" s="28">
        <f t="shared" si="6"/>
        <v>9.7999999999999997E-3</v>
      </c>
      <c r="N118" s="4">
        <v>1261053.22</v>
      </c>
      <c r="O118" s="28">
        <f t="shared" si="7"/>
        <v>9.5999999999999992E-3</v>
      </c>
      <c r="P118" s="4"/>
      <c r="Q118" s="4"/>
      <c r="R118" s="4"/>
      <c r="S118" s="4"/>
      <c r="T118" s="4"/>
    </row>
    <row r="119" spans="1:20" ht="11.25" x14ac:dyDescent="0.2">
      <c r="A119" s="3">
        <v>1</v>
      </c>
      <c r="B119" s="3">
        <v>104101252</v>
      </c>
      <c r="C119" s="3" t="s">
        <v>86</v>
      </c>
      <c r="D119" s="3" t="s">
        <v>248</v>
      </c>
      <c r="E119" s="4">
        <v>118618273.02</v>
      </c>
      <c r="F119" s="4">
        <v>54974398</v>
      </c>
      <c r="G119" s="4">
        <v>4172593</v>
      </c>
      <c r="H119" s="4">
        <v>59146991</v>
      </c>
      <c r="I119" s="28">
        <f t="shared" si="4"/>
        <v>0.49859999999999999</v>
      </c>
      <c r="J119" s="4">
        <v>55547491</v>
      </c>
      <c r="K119" s="28">
        <f t="shared" si="5"/>
        <v>0.46829999999999999</v>
      </c>
      <c r="L119" s="4">
        <v>3922237.32</v>
      </c>
      <c r="M119" s="28">
        <f t="shared" si="6"/>
        <v>3.3099999999999997E-2</v>
      </c>
      <c r="N119" s="4">
        <v>1553.7</v>
      </c>
      <c r="O119" s="28">
        <f t="shared" si="7"/>
        <v>0</v>
      </c>
      <c r="P119" s="4"/>
      <c r="Q119" s="4"/>
      <c r="R119" s="4"/>
      <c r="S119" s="4"/>
      <c r="T119" s="4"/>
    </row>
    <row r="120" spans="1:20" ht="11.25" x14ac:dyDescent="0.2">
      <c r="A120" s="3">
        <v>1</v>
      </c>
      <c r="B120" s="3">
        <v>104103603</v>
      </c>
      <c r="C120" s="3" t="s">
        <v>249</v>
      </c>
      <c r="D120" s="3" t="s">
        <v>248</v>
      </c>
      <c r="E120" s="4">
        <v>27144225.530000001</v>
      </c>
      <c r="F120" s="4">
        <v>7516057.9000000004</v>
      </c>
      <c r="G120" s="4">
        <v>1357927.59</v>
      </c>
      <c r="H120" s="4">
        <v>8873985.4900000002</v>
      </c>
      <c r="I120" s="28">
        <f t="shared" si="4"/>
        <v>0.32690000000000002</v>
      </c>
      <c r="J120" s="4">
        <v>17635643.050000001</v>
      </c>
      <c r="K120" s="28">
        <f t="shared" si="5"/>
        <v>0.64970000000000006</v>
      </c>
      <c r="L120" s="4">
        <v>114374.7</v>
      </c>
      <c r="M120" s="28">
        <f t="shared" si="6"/>
        <v>4.1999999999999997E-3</v>
      </c>
      <c r="N120" s="4">
        <v>520222.29</v>
      </c>
      <c r="O120" s="28">
        <f t="shared" si="7"/>
        <v>1.9199999999999998E-2</v>
      </c>
      <c r="P120" s="4"/>
      <c r="Q120" s="4"/>
      <c r="R120" s="4"/>
      <c r="S120" s="4"/>
      <c r="T120" s="4"/>
    </row>
    <row r="121" spans="1:20" ht="11.25" x14ac:dyDescent="0.2">
      <c r="A121" s="3">
        <v>1</v>
      </c>
      <c r="B121" s="3">
        <v>104107803</v>
      </c>
      <c r="C121" s="3" t="s">
        <v>810</v>
      </c>
      <c r="D121" s="3" t="s">
        <v>248</v>
      </c>
      <c r="E121" s="4">
        <v>40142046</v>
      </c>
      <c r="F121" s="4">
        <v>20141784.41</v>
      </c>
      <c r="G121" s="4">
        <v>1881771.93</v>
      </c>
      <c r="H121" s="4">
        <v>22023556.34</v>
      </c>
      <c r="I121" s="28">
        <f t="shared" si="4"/>
        <v>0.54859999999999998</v>
      </c>
      <c r="J121" s="4">
        <v>17754331.640000001</v>
      </c>
      <c r="K121" s="28">
        <f t="shared" si="5"/>
        <v>0.44230000000000003</v>
      </c>
      <c r="L121" s="4">
        <v>364158.02</v>
      </c>
      <c r="M121" s="28">
        <f t="shared" si="6"/>
        <v>9.1000000000000004E-3</v>
      </c>
      <c r="O121" s="28">
        <f t="shared" si="7"/>
        <v>0</v>
      </c>
      <c r="P121" s="4"/>
      <c r="Q121" s="4"/>
      <c r="R121" s="4"/>
      <c r="S121" s="4"/>
      <c r="T121" s="4"/>
    </row>
    <row r="122" spans="1:20" ht="11.25" x14ac:dyDescent="0.2">
      <c r="A122" s="3">
        <v>1</v>
      </c>
      <c r="B122" s="3">
        <v>104105003</v>
      </c>
      <c r="C122" s="3" t="s">
        <v>250</v>
      </c>
      <c r="D122" s="3" t="s">
        <v>248</v>
      </c>
      <c r="E122" s="4">
        <v>62753087.18</v>
      </c>
      <c r="F122" s="4">
        <v>43739147.859999999</v>
      </c>
      <c r="G122" s="4">
        <v>2315159.91</v>
      </c>
      <c r="H122" s="4">
        <v>46054307.770000003</v>
      </c>
      <c r="I122" s="28">
        <f t="shared" si="4"/>
        <v>0.7339</v>
      </c>
      <c r="J122" s="4">
        <v>16482030.619999999</v>
      </c>
      <c r="K122" s="28">
        <f t="shared" si="5"/>
        <v>0.2626</v>
      </c>
      <c r="L122" s="4">
        <v>208497.79</v>
      </c>
      <c r="M122" s="28">
        <f t="shared" si="6"/>
        <v>3.3E-3</v>
      </c>
      <c r="N122" s="4">
        <v>8251</v>
      </c>
      <c r="O122" s="28">
        <f t="shared" si="7"/>
        <v>1E-4</v>
      </c>
      <c r="P122" s="4"/>
      <c r="Q122" s="4"/>
      <c r="R122" s="4"/>
      <c r="S122" s="4"/>
      <c r="T122" s="4"/>
    </row>
    <row r="123" spans="1:20" ht="11.25" x14ac:dyDescent="0.2">
      <c r="A123" s="3">
        <v>1</v>
      </c>
      <c r="B123" s="3">
        <v>104105353</v>
      </c>
      <c r="C123" s="3" t="s">
        <v>251</v>
      </c>
      <c r="D123" s="3" t="s">
        <v>248</v>
      </c>
      <c r="E123" s="4">
        <v>24060652.390000001</v>
      </c>
      <c r="F123" s="4">
        <v>7400528.3700000001</v>
      </c>
      <c r="G123" s="4">
        <v>1114748.74</v>
      </c>
      <c r="H123" s="4">
        <v>8515277.1099999994</v>
      </c>
      <c r="I123" s="28">
        <f t="shared" si="4"/>
        <v>0.35389999999999999</v>
      </c>
      <c r="J123" s="4">
        <v>15545375.279999999</v>
      </c>
      <c r="K123" s="28">
        <f t="shared" si="5"/>
        <v>0.64610000000000001</v>
      </c>
      <c r="L123" s="4"/>
      <c r="M123" s="28">
        <f t="shared" si="6"/>
        <v>0</v>
      </c>
      <c r="O123" s="28">
        <f t="shared" si="7"/>
        <v>0</v>
      </c>
      <c r="P123" s="4"/>
      <c r="Q123" s="4"/>
      <c r="R123" s="4"/>
      <c r="S123" s="4"/>
      <c r="T123" s="4"/>
    </row>
    <row r="124" spans="1:20" ht="11.25" x14ac:dyDescent="0.2">
      <c r="A124" s="3">
        <v>1</v>
      </c>
      <c r="B124" s="3">
        <v>104107903</v>
      </c>
      <c r="C124" s="3" t="s">
        <v>252</v>
      </c>
      <c r="D124" s="3" t="s">
        <v>248</v>
      </c>
      <c r="E124" s="4">
        <v>171626482.37</v>
      </c>
      <c r="F124" s="4">
        <v>116675186.88</v>
      </c>
      <c r="G124" s="4">
        <v>11289850.83</v>
      </c>
      <c r="H124" s="4">
        <v>127965037.70999999</v>
      </c>
      <c r="I124" s="28">
        <f t="shared" si="4"/>
        <v>0.74560000000000004</v>
      </c>
      <c r="J124" s="4">
        <v>42775465.020000003</v>
      </c>
      <c r="K124" s="28">
        <f t="shared" si="5"/>
        <v>0.2492</v>
      </c>
      <c r="L124" s="4">
        <v>783109.31</v>
      </c>
      <c r="M124" s="28">
        <f t="shared" si="6"/>
        <v>4.5999999999999999E-3</v>
      </c>
      <c r="N124" s="4">
        <v>102870.33</v>
      </c>
      <c r="O124" s="28">
        <f t="shared" si="7"/>
        <v>5.9999999999999995E-4</v>
      </c>
      <c r="P124" s="4"/>
      <c r="Q124" s="4"/>
      <c r="R124" s="4"/>
      <c r="S124" s="4"/>
      <c r="T124" s="4"/>
    </row>
    <row r="125" spans="1:20" ht="11.25" x14ac:dyDescent="0.2">
      <c r="A125" s="3">
        <v>1</v>
      </c>
      <c r="B125" s="3">
        <v>104107503</v>
      </c>
      <c r="C125" s="3" t="s">
        <v>87</v>
      </c>
      <c r="D125" s="3" t="s">
        <v>248</v>
      </c>
      <c r="E125" s="4">
        <v>38051505.509999998</v>
      </c>
      <c r="F125" s="4">
        <v>18281419.629999999</v>
      </c>
      <c r="G125" s="4">
        <v>1043122.74</v>
      </c>
      <c r="H125" s="4">
        <v>19324542.370000001</v>
      </c>
      <c r="I125" s="28">
        <f t="shared" si="4"/>
        <v>0.50790000000000002</v>
      </c>
      <c r="J125" s="4">
        <v>18439588.140000001</v>
      </c>
      <c r="K125" s="28">
        <f t="shared" si="5"/>
        <v>0.48459999999999998</v>
      </c>
      <c r="L125" s="4">
        <v>287375</v>
      </c>
      <c r="M125" s="28">
        <f t="shared" si="6"/>
        <v>7.6E-3</v>
      </c>
      <c r="O125" s="28">
        <f t="shared" si="7"/>
        <v>0</v>
      </c>
      <c r="P125" s="4"/>
      <c r="Q125" s="4"/>
      <c r="R125" s="4"/>
      <c r="S125" s="4"/>
      <c r="T125" s="4"/>
    </row>
    <row r="126" spans="1:20" ht="11.25" x14ac:dyDescent="0.2">
      <c r="A126" s="3">
        <v>1</v>
      </c>
      <c r="B126" s="3">
        <v>108110603</v>
      </c>
      <c r="C126" s="3" t="s">
        <v>321</v>
      </c>
      <c r="D126" s="3" t="s">
        <v>322</v>
      </c>
      <c r="E126" s="4">
        <v>14616831.359999999</v>
      </c>
      <c r="F126" s="4">
        <v>2117519.87</v>
      </c>
      <c r="G126" s="4">
        <v>878906.62</v>
      </c>
      <c r="H126" s="4">
        <v>2996426.49</v>
      </c>
      <c r="I126" s="28">
        <f t="shared" si="4"/>
        <v>0.20499999999999999</v>
      </c>
      <c r="J126" s="4">
        <v>10927470.539999999</v>
      </c>
      <c r="K126" s="28">
        <f t="shared" si="5"/>
        <v>0.74760000000000004</v>
      </c>
      <c r="L126" s="4">
        <v>556117.31000000006</v>
      </c>
      <c r="M126" s="28">
        <f t="shared" si="6"/>
        <v>3.7999999999999999E-2</v>
      </c>
      <c r="N126" s="4">
        <v>136817.01999999999</v>
      </c>
      <c r="O126" s="28">
        <f t="shared" si="7"/>
        <v>9.4000000000000004E-3</v>
      </c>
      <c r="P126" s="4"/>
      <c r="Q126" s="4"/>
      <c r="R126" s="4"/>
      <c r="S126" s="4"/>
      <c r="T126" s="4"/>
    </row>
    <row r="127" spans="1:20" ht="11.25" x14ac:dyDescent="0.2">
      <c r="A127" s="3">
        <v>1</v>
      </c>
      <c r="B127" s="3">
        <v>108111203</v>
      </c>
      <c r="C127" s="3" t="s">
        <v>323</v>
      </c>
      <c r="D127" s="3" t="s">
        <v>322</v>
      </c>
      <c r="E127" s="4">
        <v>25126639.18</v>
      </c>
      <c r="F127" s="4">
        <v>6388726.9699999997</v>
      </c>
      <c r="G127" s="4">
        <v>545018.31000000006</v>
      </c>
      <c r="H127" s="4">
        <v>6933745.2800000003</v>
      </c>
      <c r="I127" s="28">
        <f t="shared" si="4"/>
        <v>0.27600000000000002</v>
      </c>
      <c r="J127" s="4">
        <v>17690979.460000001</v>
      </c>
      <c r="K127" s="28">
        <f t="shared" si="5"/>
        <v>0.70409999999999995</v>
      </c>
      <c r="L127" s="4">
        <v>476270.92</v>
      </c>
      <c r="M127" s="28">
        <f t="shared" si="6"/>
        <v>1.9E-2</v>
      </c>
      <c r="N127" s="4">
        <v>25643.52</v>
      </c>
      <c r="O127" s="28">
        <f t="shared" si="7"/>
        <v>1E-3</v>
      </c>
      <c r="P127" s="4"/>
      <c r="Q127" s="4"/>
      <c r="R127" s="4"/>
      <c r="S127" s="4"/>
      <c r="T127" s="4"/>
    </row>
    <row r="128" spans="1:20" ht="11.25" x14ac:dyDescent="0.2">
      <c r="A128" s="3">
        <v>1</v>
      </c>
      <c r="B128" s="3">
        <v>108111303</v>
      </c>
      <c r="C128" s="3" t="s">
        <v>324</v>
      </c>
      <c r="D128" s="3" t="s">
        <v>322</v>
      </c>
      <c r="E128" s="4">
        <v>28080968.449999999</v>
      </c>
      <c r="F128" s="4">
        <v>10549446.58</v>
      </c>
      <c r="G128" s="4">
        <v>1692785</v>
      </c>
      <c r="H128" s="4">
        <v>12242231.58</v>
      </c>
      <c r="I128" s="28">
        <f t="shared" si="4"/>
        <v>0.436</v>
      </c>
      <c r="J128" s="4">
        <v>14975797.1</v>
      </c>
      <c r="K128" s="28">
        <f t="shared" si="5"/>
        <v>0.5333</v>
      </c>
      <c r="L128" s="4">
        <v>758139.77</v>
      </c>
      <c r="M128" s="28">
        <f t="shared" si="6"/>
        <v>2.7E-2</v>
      </c>
      <c r="N128" s="4">
        <v>104800</v>
      </c>
      <c r="O128" s="28">
        <f t="shared" si="7"/>
        <v>3.7000000000000002E-3</v>
      </c>
      <c r="P128" s="4"/>
      <c r="Q128" s="4"/>
      <c r="R128" s="4"/>
      <c r="S128" s="4"/>
      <c r="T128" s="4"/>
    </row>
    <row r="129" spans="1:20" ht="11.25" x14ac:dyDescent="0.2">
      <c r="A129" s="3">
        <v>1</v>
      </c>
      <c r="B129" s="3">
        <v>108111403</v>
      </c>
      <c r="C129" s="3" t="s">
        <v>325</v>
      </c>
      <c r="D129" s="3" t="s">
        <v>322</v>
      </c>
      <c r="E129" s="4">
        <v>15344499.619999999</v>
      </c>
      <c r="F129" s="4">
        <v>3170892.94</v>
      </c>
      <c r="G129" s="4">
        <v>537848.81999999995</v>
      </c>
      <c r="H129" s="4">
        <v>3708741.76</v>
      </c>
      <c r="I129" s="28">
        <f t="shared" si="4"/>
        <v>0.2417</v>
      </c>
      <c r="J129" s="4">
        <v>11044432.41</v>
      </c>
      <c r="K129" s="28">
        <f t="shared" si="5"/>
        <v>0.7198</v>
      </c>
      <c r="L129" s="4">
        <v>591325.44999999995</v>
      </c>
      <c r="M129" s="28">
        <f t="shared" si="6"/>
        <v>3.85E-2</v>
      </c>
      <c r="O129" s="28">
        <f t="shared" si="7"/>
        <v>0</v>
      </c>
      <c r="P129" s="4"/>
      <c r="Q129" s="4"/>
      <c r="R129" s="4"/>
      <c r="S129" s="4"/>
      <c r="T129" s="4"/>
    </row>
    <row r="130" spans="1:20" ht="11.25" x14ac:dyDescent="0.2">
      <c r="A130" s="3">
        <v>1</v>
      </c>
      <c r="B130" s="3">
        <v>108112003</v>
      </c>
      <c r="C130" s="3" t="s">
        <v>326</v>
      </c>
      <c r="D130" s="3" t="s">
        <v>322</v>
      </c>
      <c r="E130" s="4">
        <v>16231304.949999999</v>
      </c>
      <c r="F130" s="4">
        <v>2704333.95</v>
      </c>
      <c r="G130" s="4">
        <v>853417.57</v>
      </c>
      <c r="H130" s="4">
        <v>3557751.52</v>
      </c>
      <c r="I130" s="28">
        <f t="shared" si="4"/>
        <v>0.21920000000000001</v>
      </c>
      <c r="J130" s="4">
        <v>10915297.08</v>
      </c>
      <c r="K130" s="28">
        <f t="shared" si="5"/>
        <v>0.67249999999999999</v>
      </c>
      <c r="L130" s="4">
        <v>584701.24</v>
      </c>
      <c r="M130" s="28">
        <f t="shared" si="6"/>
        <v>3.5999999999999997E-2</v>
      </c>
      <c r="N130" s="4">
        <v>1173555.1100000001</v>
      </c>
      <c r="O130" s="28">
        <f t="shared" si="7"/>
        <v>7.2300000000000003E-2</v>
      </c>
      <c r="P130" s="4"/>
      <c r="Q130" s="4"/>
      <c r="R130" s="4"/>
      <c r="S130" s="4"/>
      <c r="T130" s="4"/>
    </row>
    <row r="131" spans="1:20" ht="11.25" x14ac:dyDescent="0.2">
      <c r="A131" s="3">
        <v>1</v>
      </c>
      <c r="B131" s="3">
        <v>108112203</v>
      </c>
      <c r="C131" s="3" t="s">
        <v>327</v>
      </c>
      <c r="D131" s="3" t="s">
        <v>322</v>
      </c>
      <c r="E131" s="4">
        <v>31989392.16</v>
      </c>
      <c r="F131" s="4">
        <v>6612171.6399999997</v>
      </c>
      <c r="G131" s="4">
        <v>1377500.21</v>
      </c>
      <c r="H131" s="4">
        <v>7989671.8499999996</v>
      </c>
      <c r="I131" s="28">
        <f t="shared" ref="I131:I194" si="8">ROUND(H131/$E131,4)</f>
        <v>0.24979999999999999</v>
      </c>
      <c r="J131" s="4">
        <v>22517390.890000001</v>
      </c>
      <c r="K131" s="28">
        <f t="shared" ref="K131:K194" si="9">ROUND(J131/$E131,4)</f>
        <v>0.70389999999999997</v>
      </c>
      <c r="L131" s="4">
        <v>1481329.42</v>
      </c>
      <c r="M131" s="28">
        <f t="shared" ref="M131:M194" si="10">ROUND(L131/$E131,4)</f>
        <v>4.6300000000000001E-2</v>
      </c>
      <c r="N131" s="4">
        <v>1000</v>
      </c>
      <c r="O131" s="28">
        <f t="shared" ref="O131:O194" si="11">ROUND(N131/$E131,4)</f>
        <v>0</v>
      </c>
      <c r="P131" s="4"/>
      <c r="Q131" s="4"/>
      <c r="R131" s="4"/>
      <c r="S131" s="4"/>
      <c r="T131" s="4"/>
    </row>
    <row r="132" spans="1:20" ht="11.25" x14ac:dyDescent="0.2">
      <c r="A132" s="3">
        <v>1</v>
      </c>
      <c r="B132" s="3">
        <v>108112502</v>
      </c>
      <c r="C132" s="3" t="s">
        <v>119</v>
      </c>
      <c r="D132" s="3" t="s">
        <v>322</v>
      </c>
      <c r="E132" s="4">
        <v>71704745.900000006</v>
      </c>
      <c r="F132" s="4">
        <v>11663056.310000001</v>
      </c>
      <c r="G132" s="4">
        <v>1824775.41</v>
      </c>
      <c r="H132" s="4">
        <v>13487831.720000001</v>
      </c>
      <c r="I132" s="28">
        <f t="shared" si="8"/>
        <v>0.18809999999999999</v>
      </c>
      <c r="J132" s="4">
        <v>49120216.799999997</v>
      </c>
      <c r="K132" s="28">
        <f t="shared" si="9"/>
        <v>0.68500000000000005</v>
      </c>
      <c r="L132" s="4">
        <v>9084534.1699999999</v>
      </c>
      <c r="M132" s="28">
        <f t="shared" si="10"/>
        <v>0.12670000000000001</v>
      </c>
      <c r="N132" s="4">
        <v>12163.21</v>
      </c>
      <c r="O132" s="28">
        <f t="shared" si="11"/>
        <v>2.0000000000000001E-4</v>
      </c>
      <c r="P132" s="4"/>
      <c r="Q132" s="4"/>
      <c r="R132" s="4"/>
      <c r="S132" s="4"/>
      <c r="T132" s="4"/>
    </row>
    <row r="133" spans="1:20" ht="11.25" x14ac:dyDescent="0.2">
      <c r="A133" s="3">
        <v>1</v>
      </c>
      <c r="B133" s="3">
        <v>108114503</v>
      </c>
      <c r="C133" s="3" t="s">
        <v>328</v>
      </c>
      <c r="D133" s="3" t="s">
        <v>322</v>
      </c>
      <c r="E133" s="4">
        <v>21583453.609999999</v>
      </c>
      <c r="F133" s="4">
        <v>4012473.39</v>
      </c>
      <c r="G133" s="4">
        <v>299497.11</v>
      </c>
      <c r="H133" s="4">
        <v>4311970.5</v>
      </c>
      <c r="I133" s="28">
        <f t="shared" si="8"/>
        <v>0.19980000000000001</v>
      </c>
      <c r="J133" s="4">
        <v>16653960.49</v>
      </c>
      <c r="K133" s="28">
        <f t="shared" si="9"/>
        <v>0.77159999999999995</v>
      </c>
      <c r="L133" s="4">
        <v>617522.62</v>
      </c>
      <c r="M133" s="28">
        <f t="shared" si="10"/>
        <v>2.86E-2</v>
      </c>
      <c r="O133" s="28">
        <f t="shared" si="11"/>
        <v>0</v>
      </c>
      <c r="P133" s="4"/>
      <c r="Q133" s="4"/>
      <c r="R133" s="4"/>
      <c r="S133" s="4"/>
      <c r="T133" s="4"/>
    </row>
    <row r="134" spans="1:20" ht="11.25" x14ac:dyDescent="0.2">
      <c r="A134" s="3">
        <v>1</v>
      </c>
      <c r="B134" s="3">
        <v>108116003</v>
      </c>
      <c r="C134" s="3" t="s">
        <v>329</v>
      </c>
      <c r="D134" s="3" t="s">
        <v>322</v>
      </c>
      <c r="E134" s="4">
        <v>29749341.809999999</v>
      </c>
      <c r="F134" s="4">
        <v>8300437.8200000003</v>
      </c>
      <c r="G134" s="4">
        <v>1238366.7</v>
      </c>
      <c r="H134" s="4">
        <v>9538804.5199999996</v>
      </c>
      <c r="I134" s="28">
        <f t="shared" si="8"/>
        <v>0.3206</v>
      </c>
      <c r="J134" s="4">
        <v>19104501.149999999</v>
      </c>
      <c r="K134" s="28">
        <f t="shared" si="9"/>
        <v>0.64219999999999999</v>
      </c>
      <c r="L134" s="4">
        <v>726252.6</v>
      </c>
      <c r="M134" s="28">
        <f t="shared" si="10"/>
        <v>2.4400000000000002E-2</v>
      </c>
      <c r="N134" s="4">
        <v>379783.54</v>
      </c>
      <c r="O134" s="28">
        <f t="shared" si="11"/>
        <v>1.2800000000000001E-2</v>
      </c>
      <c r="P134" s="4"/>
      <c r="Q134" s="4"/>
      <c r="R134" s="4"/>
      <c r="S134" s="4"/>
      <c r="T134" s="4"/>
    </row>
    <row r="135" spans="1:20" ht="11.25" x14ac:dyDescent="0.2">
      <c r="A135" s="3">
        <v>1</v>
      </c>
      <c r="B135" s="3">
        <v>108116303</v>
      </c>
      <c r="C135" s="3" t="s">
        <v>330</v>
      </c>
      <c r="D135" s="3" t="s">
        <v>322</v>
      </c>
      <c r="E135" s="4">
        <v>16024625.09</v>
      </c>
      <c r="F135" s="4">
        <v>2957626.61</v>
      </c>
      <c r="G135" s="4">
        <v>571860.77</v>
      </c>
      <c r="H135" s="4">
        <v>3529487.38</v>
      </c>
      <c r="I135" s="28">
        <f t="shared" si="8"/>
        <v>0.2203</v>
      </c>
      <c r="J135" s="4">
        <v>12209401.35</v>
      </c>
      <c r="K135" s="28">
        <f t="shared" si="9"/>
        <v>0.76190000000000002</v>
      </c>
      <c r="L135" s="4">
        <v>285736.36</v>
      </c>
      <c r="M135" s="28">
        <f t="shared" si="10"/>
        <v>1.78E-2</v>
      </c>
      <c r="O135" s="28">
        <f t="shared" si="11"/>
        <v>0</v>
      </c>
      <c r="P135" s="4"/>
      <c r="Q135" s="4"/>
      <c r="R135" s="4"/>
      <c r="S135" s="4"/>
      <c r="T135" s="4"/>
    </row>
    <row r="136" spans="1:20" ht="11.25" x14ac:dyDescent="0.2">
      <c r="A136" s="3">
        <v>1</v>
      </c>
      <c r="B136" s="3">
        <v>108116503</v>
      </c>
      <c r="C136" s="3" t="s">
        <v>331</v>
      </c>
      <c r="D136" s="3" t="s">
        <v>322</v>
      </c>
      <c r="E136" s="4">
        <v>26375903.82</v>
      </c>
      <c r="F136" s="4">
        <v>15638053.560000001</v>
      </c>
      <c r="G136" s="4">
        <v>1005217.91</v>
      </c>
      <c r="H136" s="4">
        <v>16643271.470000001</v>
      </c>
      <c r="I136" s="28">
        <f t="shared" si="8"/>
        <v>0.63100000000000001</v>
      </c>
      <c r="J136" s="4">
        <v>9163088.0099999998</v>
      </c>
      <c r="K136" s="28">
        <f t="shared" si="9"/>
        <v>0.34739999999999999</v>
      </c>
      <c r="L136" s="4">
        <v>502800.45</v>
      </c>
      <c r="M136" s="28">
        <f t="shared" si="10"/>
        <v>1.9099999999999999E-2</v>
      </c>
      <c r="N136" s="4">
        <v>66743.89</v>
      </c>
      <c r="O136" s="28">
        <f t="shared" si="11"/>
        <v>2.5000000000000001E-3</v>
      </c>
      <c r="P136" s="4"/>
      <c r="Q136" s="4"/>
      <c r="R136" s="4"/>
      <c r="S136" s="4"/>
      <c r="T136" s="4"/>
    </row>
    <row r="137" spans="1:20" ht="11.25" x14ac:dyDescent="0.2">
      <c r="A137" s="3">
        <v>1</v>
      </c>
      <c r="B137" s="3">
        <v>108118503</v>
      </c>
      <c r="C137" s="3" t="s">
        <v>332</v>
      </c>
      <c r="D137" s="3" t="s">
        <v>322</v>
      </c>
      <c r="E137" s="4">
        <v>27536283.539999999</v>
      </c>
      <c r="F137" s="4">
        <v>13762886.289999999</v>
      </c>
      <c r="G137" s="4">
        <v>1086728</v>
      </c>
      <c r="H137" s="4">
        <v>14849614.289999999</v>
      </c>
      <c r="I137" s="28">
        <f t="shared" si="8"/>
        <v>0.5393</v>
      </c>
      <c r="J137" s="4">
        <v>11859922.1</v>
      </c>
      <c r="K137" s="28">
        <f t="shared" si="9"/>
        <v>0.43070000000000003</v>
      </c>
      <c r="L137" s="4">
        <v>817941.15</v>
      </c>
      <c r="M137" s="28">
        <f t="shared" si="10"/>
        <v>2.9700000000000001E-2</v>
      </c>
      <c r="N137" s="4">
        <v>8806</v>
      </c>
      <c r="O137" s="28">
        <f t="shared" si="11"/>
        <v>2.9999999999999997E-4</v>
      </c>
      <c r="P137" s="4"/>
      <c r="Q137" s="4"/>
      <c r="R137" s="4"/>
      <c r="S137" s="4"/>
      <c r="T137" s="4"/>
    </row>
    <row r="138" spans="1:20" ht="11.25" x14ac:dyDescent="0.2">
      <c r="A138" s="3">
        <v>1</v>
      </c>
      <c r="B138" s="3">
        <v>109122703</v>
      </c>
      <c r="C138" s="3" t="s">
        <v>338</v>
      </c>
      <c r="D138" s="3" t="s">
        <v>339</v>
      </c>
      <c r="E138" s="4">
        <v>15470561.119999999</v>
      </c>
      <c r="F138" s="4">
        <v>4007068.47</v>
      </c>
      <c r="G138" s="4">
        <v>802599.33</v>
      </c>
      <c r="H138" s="4">
        <v>4809667.8</v>
      </c>
      <c r="I138" s="28">
        <f t="shared" si="8"/>
        <v>0.31090000000000001</v>
      </c>
      <c r="J138" s="4">
        <v>10586275.630000001</v>
      </c>
      <c r="K138" s="28">
        <f t="shared" si="9"/>
        <v>0.68430000000000002</v>
      </c>
      <c r="L138" s="4">
        <v>74617.69</v>
      </c>
      <c r="M138" s="28">
        <f t="shared" si="10"/>
        <v>4.7999999999999996E-3</v>
      </c>
      <c r="O138" s="28">
        <f t="shared" si="11"/>
        <v>0</v>
      </c>
      <c r="P138" s="4"/>
      <c r="Q138" s="4"/>
      <c r="R138" s="4"/>
      <c r="S138" s="4"/>
      <c r="T138" s="4"/>
    </row>
    <row r="139" spans="1:20" ht="11.25" x14ac:dyDescent="0.2">
      <c r="A139" s="3">
        <v>1</v>
      </c>
      <c r="B139" s="3">
        <v>121135003</v>
      </c>
      <c r="C139" s="3" t="s">
        <v>512</v>
      </c>
      <c r="D139" s="3" t="s">
        <v>513</v>
      </c>
      <c r="E139" s="4">
        <v>56743449.899999999</v>
      </c>
      <c r="F139" s="4">
        <v>35124956.280000001</v>
      </c>
      <c r="G139" s="4">
        <v>1531533.68</v>
      </c>
      <c r="H139" s="4">
        <v>36656489.960000001</v>
      </c>
      <c r="I139" s="28">
        <f t="shared" si="8"/>
        <v>0.64600000000000002</v>
      </c>
      <c r="J139" s="4">
        <v>14536868.470000001</v>
      </c>
      <c r="K139" s="28">
        <f t="shared" si="9"/>
        <v>0.25619999999999998</v>
      </c>
      <c r="L139" s="4">
        <v>844912.35</v>
      </c>
      <c r="M139" s="28">
        <f t="shared" si="10"/>
        <v>1.49E-2</v>
      </c>
      <c r="N139" s="4">
        <v>4705179.12</v>
      </c>
      <c r="O139" s="28">
        <f t="shared" si="11"/>
        <v>8.2900000000000001E-2</v>
      </c>
      <c r="P139" s="4"/>
      <c r="Q139" s="4"/>
      <c r="R139" s="4"/>
      <c r="S139" s="4"/>
      <c r="T139" s="4"/>
    </row>
    <row r="140" spans="1:20" ht="11.25" x14ac:dyDescent="0.2">
      <c r="A140" s="3">
        <v>1</v>
      </c>
      <c r="B140" s="3">
        <v>121135503</v>
      </c>
      <c r="C140" s="3" t="s">
        <v>514</v>
      </c>
      <c r="D140" s="3" t="s">
        <v>513</v>
      </c>
      <c r="E140" s="4">
        <v>49606289.780000001</v>
      </c>
      <c r="F140" s="4">
        <v>23307815.59</v>
      </c>
      <c r="G140" s="4">
        <v>1674259.29</v>
      </c>
      <c r="H140" s="4">
        <v>24982074.879999999</v>
      </c>
      <c r="I140" s="28">
        <f t="shared" si="8"/>
        <v>0.50360000000000005</v>
      </c>
      <c r="J140" s="4">
        <v>23695690.309999999</v>
      </c>
      <c r="K140" s="28">
        <f t="shared" si="9"/>
        <v>0.47770000000000001</v>
      </c>
      <c r="L140" s="4">
        <v>852854.59</v>
      </c>
      <c r="M140" s="28">
        <f t="shared" si="10"/>
        <v>1.72E-2</v>
      </c>
      <c r="N140" s="4">
        <v>75670</v>
      </c>
      <c r="O140" s="28">
        <f t="shared" si="11"/>
        <v>1.5E-3</v>
      </c>
      <c r="P140" s="4"/>
      <c r="Q140" s="4"/>
      <c r="R140" s="4"/>
      <c r="S140" s="4"/>
      <c r="T140" s="4"/>
    </row>
    <row r="141" spans="1:20" ht="11.25" x14ac:dyDescent="0.2">
      <c r="A141" s="3">
        <v>1</v>
      </c>
      <c r="B141" s="3">
        <v>121136503</v>
      </c>
      <c r="C141" s="3" t="s">
        <v>515</v>
      </c>
      <c r="D141" s="3" t="s">
        <v>513</v>
      </c>
      <c r="E141" s="4">
        <v>42064008.159999996</v>
      </c>
      <c r="F141" s="4">
        <v>22580795.609999999</v>
      </c>
      <c r="G141" s="4">
        <v>1406506.13</v>
      </c>
      <c r="H141" s="4">
        <v>23987301.739999998</v>
      </c>
      <c r="I141" s="28">
        <f t="shared" si="8"/>
        <v>0.57030000000000003</v>
      </c>
      <c r="J141" s="4">
        <v>17328156.010000002</v>
      </c>
      <c r="K141" s="28">
        <f t="shared" si="9"/>
        <v>0.41189999999999999</v>
      </c>
      <c r="L141" s="4">
        <v>704446.01</v>
      </c>
      <c r="M141" s="28">
        <f t="shared" si="10"/>
        <v>1.67E-2</v>
      </c>
      <c r="N141" s="4">
        <v>44104.4</v>
      </c>
      <c r="O141" s="28">
        <f t="shared" si="11"/>
        <v>1E-3</v>
      </c>
      <c r="P141" s="4"/>
      <c r="Q141" s="4"/>
      <c r="R141" s="4"/>
      <c r="S141" s="4"/>
      <c r="T141" s="4"/>
    </row>
    <row r="142" spans="1:20" ht="11.25" x14ac:dyDescent="0.2">
      <c r="A142" s="3">
        <v>1</v>
      </c>
      <c r="B142" s="3">
        <v>121136603</v>
      </c>
      <c r="C142" s="3" t="s">
        <v>516</v>
      </c>
      <c r="D142" s="3" t="s">
        <v>513</v>
      </c>
      <c r="E142" s="4">
        <v>43784949.469999999</v>
      </c>
      <c r="F142" s="4">
        <v>12755255.23</v>
      </c>
      <c r="G142" s="4">
        <v>2858695.24</v>
      </c>
      <c r="H142" s="4">
        <v>15613950.470000001</v>
      </c>
      <c r="I142" s="28">
        <f t="shared" si="8"/>
        <v>0.35659999999999997</v>
      </c>
      <c r="J142" s="4">
        <v>26399378.25</v>
      </c>
      <c r="K142" s="28">
        <f t="shared" si="9"/>
        <v>0.60289999999999999</v>
      </c>
      <c r="L142" s="4">
        <v>1757570.75</v>
      </c>
      <c r="M142" s="28">
        <f t="shared" si="10"/>
        <v>4.0099999999999997E-2</v>
      </c>
      <c r="N142" s="4">
        <v>14050</v>
      </c>
      <c r="O142" s="28">
        <f t="shared" si="11"/>
        <v>2.9999999999999997E-4</v>
      </c>
      <c r="P142" s="4"/>
      <c r="Q142" s="4"/>
      <c r="R142" s="4"/>
      <c r="S142" s="4"/>
      <c r="T142" s="4"/>
    </row>
    <row r="143" spans="1:20" ht="11.25" x14ac:dyDescent="0.2">
      <c r="A143" s="3">
        <v>1</v>
      </c>
      <c r="B143" s="3">
        <v>121139004</v>
      </c>
      <c r="C143" s="3" t="s">
        <v>517</v>
      </c>
      <c r="D143" s="3" t="s">
        <v>513</v>
      </c>
      <c r="E143" s="4">
        <v>17218052.600000001</v>
      </c>
      <c r="F143" s="4">
        <v>7818956.4699999997</v>
      </c>
      <c r="G143" s="4">
        <v>302713.3</v>
      </c>
      <c r="H143" s="4">
        <v>8121669.7699999996</v>
      </c>
      <c r="I143" s="28">
        <f t="shared" si="8"/>
        <v>0.47170000000000001</v>
      </c>
      <c r="J143" s="4">
        <v>8659452.7699999996</v>
      </c>
      <c r="K143" s="28">
        <f t="shared" si="9"/>
        <v>0.50290000000000001</v>
      </c>
      <c r="L143" s="4">
        <v>380221.06</v>
      </c>
      <c r="M143" s="28">
        <f t="shared" si="10"/>
        <v>2.2100000000000002E-2</v>
      </c>
      <c r="N143" s="4">
        <v>56709</v>
      </c>
      <c r="O143" s="28">
        <f t="shared" si="11"/>
        <v>3.3E-3</v>
      </c>
      <c r="P143" s="4"/>
      <c r="Q143" s="4"/>
      <c r="R143" s="4"/>
      <c r="S143" s="4"/>
      <c r="T143" s="4"/>
    </row>
    <row r="144" spans="1:20" ht="11.25" x14ac:dyDescent="0.2">
      <c r="A144" s="3">
        <v>1</v>
      </c>
      <c r="B144" s="3">
        <v>110141003</v>
      </c>
      <c r="C144" s="3" t="s">
        <v>354</v>
      </c>
      <c r="D144" s="3" t="s">
        <v>355</v>
      </c>
      <c r="E144" s="4">
        <v>40188115.450000003</v>
      </c>
      <c r="F144" s="4">
        <v>17770675.870000001</v>
      </c>
      <c r="G144" s="4">
        <v>1717067.61</v>
      </c>
      <c r="H144" s="4">
        <v>19487743.48</v>
      </c>
      <c r="I144" s="28">
        <f t="shared" si="8"/>
        <v>0.4849</v>
      </c>
      <c r="J144" s="4">
        <v>19824331.690000001</v>
      </c>
      <c r="K144" s="28">
        <f t="shared" si="9"/>
        <v>0.49330000000000002</v>
      </c>
      <c r="L144" s="4">
        <v>507778.54</v>
      </c>
      <c r="M144" s="28">
        <f t="shared" si="10"/>
        <v>1.26E-2</v>
      </c>
      <c r="N144" s="4">
        <v>368261.74</v>
      </c>
      <c r="O144" s="28">
        <f t="shared" si="11"/>
        <v>9.1999999999999998E-3</v>
      </c>
      <c r="P144" s="4"/>
      <c r="Q144" s="4"/>
      <c r="R144" s="4"/>
      <c r="S144" s="4"/>
      <c r="T144" s="4"/>
    </row>
    <row r="145" spans="1:20" ht="11.25" x14ac:dyDescent="0.2">
      <c r="A145" s="3">
        <v>1</v>
      </c>
      <c r="B145" s="3">
        <v>110141103</v>
      </c>
      <c r="C145" s="3" t="s">
        <v>356</v>
      </c>
      <c r="D145" s="3" t="s">
        <v>355</v>
      </c>
      <c r="E145" s="4">
        <v>74739758.590000004</v>
      </c>
      <c r="F145" s="4">
        <v>39385473.789999999</v>
      </c>
      <c r="G145" s="4">
        <v>1993678.62</v>
      </c>
      <c r="H145" s="4">
        <v>41379152.409999996</v>
      </c>
      <c r="I145" s="28">
        <f t="shared" si="8"/>
        <v>0.55359999999999998</v>
      </c>
      <c r="J145" s="4">
        <v>22154952.149999999</v>
      </c>
      <c r="K145" s="28">
        <f t="shared" si="9"/>
        <v>0.2964</v>
      </c>
      <c r="L145" s="4">
        <v>699536.96</v>
      </c>
      <c r="M145" s="28">
        <f t="shared" si="10"/>
        <v>9.4000000000000004E-3</v>
      </c>
      <c r="N145" s="4">
        <v>10506117.07</v>
      </c>
      <c r="O145" s="28">
        <f t="shared" si="11"/>
        <v>0.1406</v>
      </c>
      <c r="P145" s="4"/>
      <c r="Q145" s="4"/>
      <c r="R145" s="4"/>
      <c r="S145" s="4"/>
      <c r="T145" s="4"/>
    </row>
    <row r="146" spans="1:20" ht="11.25" x14ac:dyDescent="0.2">
      <c r="A146" s="3">
        <v>1</v>
      </c>
      <c r="B146" s="3">
        <v>110147003</v>
      </c>
      <c r="C146" s="3" t="s">
        <v>125</v>
      </c>
      <c r="D146" s="3" t="s">
        <v>355</v>
      </c>
      <c r="E146" s="4">
        <v>37035353.810000002</v>
      </c>
      <c r="F146" s="4">
        <v>19224846.52</v>
      </c>
      <c r="G146" s="4">
        <v>1811867.7</v>
      </c>
      <c r="H146" s="4">
        <v>21036714.219999999</v>
      </c>
      <c r="I146" s="28">
        <f t="shared" si="8"/>
        <v>0.56799999999999995</v>
      </c>
      <c r="J146" s="4">
        <v>14412749.970000001</v>
      </c>
      <c r="K146" s="28">
        <f t="shared" si="9"/>
        <v>0.38919999999999999</v>
      </c>
      <c r="L146" s="4">
        <v>1577372.9</v>
      </c>
      <c r="M146" s="28">
        <f t="shared" si="10"/>
        <v>4.2599999999999999E-2</v>
      </c>
      <c r="N146" s="4">
        <v>8516.7199999999993</v>
      </c>
      <c r="O146" s="28">
        <f t="shared" si="11"/>
        <v>2.0000000000000001E-4</v>
      </c>
      <c r="P146" s="4"/>
      <c r="Q146" s="4"/>
      <c r="R146" s="4"/>
      <c r="S146" s="4"/>
      <c r="T146" s="4"/>
    </row>
    <row r="147" spans="1:20" ht="11.25" x14ac:dyDescent="0.2">
      <c r="A147" s="3">
        <v>1</v>
      </c>
      <c r="B147" s="3">
        <v>110148002</v>
      </c>
      <c r="C147" s="3" t="s">
        <v>126</v>
      </c>
      <c r="D147" s="3" t="s">
        <v>355</v>
      </c>
      <c r="E147" s="4">
        <v>209037390.22999999</v>
      </c>
      <c r="F147" s="4">
        <v>155357283.50999999</v>
      </c>
      <c r="G147" s="4">
        <v>9079890.2599999998</v>
      </c>
      <c r="H147" s="4">
        <v>164437173.77000001</v>
      </c>
      <c r="I147" s="28">
        <f t="shared" si="8"/>
        <v>0.78659999999999997</v>
      </c>
      <c r="J147" s="4">
        <v>40844250.039999999</v>
      </c>
      <c r="K147" s="28">
        <f t="shared" si="9"/>
        <v>0.19539999999999999</v>
      </c>
      <c r="L147" s="4">
        <v>1610113.79</v>
      </c>
      <c r="M147" s="28">
        <f t="shared" si="10"/>
        <v>7.7000000000000002E-3</v>
      </c>
      <c r="N147" s="4">
        <v>2145852.63</v>
      </c>
      <c r="O147" s="28">
        <f t="shared" si="11"/>
        <v>1.03E-2</v>
      </c>
      <c r="P147" s="4"/>
      <c r="Q147" s="4"/>
      <c r="R147" s="4"/>
      <c r="S147" s="4"/>
      <c r="T147" s="4"/>
    </row>
    <row r="148" spans="1:20" ht="11.25" x14ac:dyDescent="0.2">
      <c r="A148" s="3">
        <v>1</v>
      </c>
      <c r="B148" s="3">
        <v>124150503</v>
      </c>
      <c r="C148" s="3" t="s">
        <v>190</v>
      </c>
      <c r="D148" s="3" t="s">
        <v>17</v>
      </c>
      <c r="E148" s="4">
        <v>111040614.43000001</v>
      </c>
      <c r="F148" s="4">
        <v>65822769.990000002</v>
      </c>
      <c r="G148" s="4">
        <v>4843164.43</v>
      </c>
      <c r="H148" s="4">
        <v>70665934.420000002</v>
      </c>
      <c r="I148" s="28">
        <f t="shared" si="8"/>
        <v>0.63639999999999997</v>
      </c>
      <c r="J148" s="4">
        <v>38964513.579999998</v>
      </c>
      <c r="K148" s="28">
        <f t="shared" si="9"/>
        <v>0.35089999999999999</v>
      </c>
      <c r="L148" s="4">
        <v>1304759.1599999999</v>
      </c>
      <c r="M148" s="28">
        <f t="shared" si="10"/>
        <v>1.18E-2</v>
      </c>
      <c r="N148" s="4">
        <v>105407.27</v>
      </c>
      <c r="O148" s="28">
        <f t="shared" si="11"/>
        <v>8.9999999999999998E-4</v>
      </c>
      <c r="P148" s="4"/>
      <c r="Q148" s="4"/>
      <c r="R148" s="4"/>
      <c r="S148" s="4"/>
      <c r="T148" s="4"/>
    </row>
    <row r="149" spans="1:20" ht="11.25" x14ac:dyDescent="0.2">
      <c r="A149" s="3">
        <v>1</v>
      </c>
      <c r="B149" s="3">
        <v>124151902</v>
      </c>
      <c r="C149" s="3" t="s">
        <v>18</v>
      </c>
      <c r="D149" s="3" t="s">
        <v>17</v>
      </c>
      <c r="E149" s="4">
        <v>232262321.75999999</v>
      </c>
      <c r="F149" s="4">
        <v>144821882.05000001</v>
      </c>
      <c r="G149" s="4">
        <v>6719159.9699999997</v>
      </c>
      <c r="H149" s="4">
        <v>151541042.02000001</v>
      </c>
      <c r="I149" s="28">
        <f t="shared" si="8"/>
        <v>0.65249999999999997</v>
      </c>
      <c r="J149" s="4">
        <v>72399558.519999996</v>
      </c>
      <c r="K149" s="28">
        <f t="shared" si="9"/>
        <v>0.31169999999999998</v>
      </c>
      <c r="L149" s="4">
        <v>7900345.2199999997</v>
      </c>
      <c r="M149" s="28">
        <f t="shared" si="10"/>
        <v>3.4000000000000002E-2</v>
      </c>
      <c r="N149" s="4">
        <v>421376</v>
      </c>
      <c r="O149" s="28">
        <f t="shared" si="11"/>
        <v>1.8E-3</v>
      </c>
      <c r="P149" s="4"/>
      <c r="Q149" s="4"/>
      <c r="R149" s="4"/>
      <c r="S149" s="4"/>
      <c r="T149" s="4"/>
    </row>
    <row r="150" spans="1:20" ht="11.25" x14ac:dyDescent="0.2">
      <c r="A150" s="3">
        <v>1</v>
      </c>
      <c r="B150" s="3">
        <v>124152003</v>
      </c>
      <c r="C150" s="3" t="s">
        <v>19</v>
      </c>
      <c r="D150" s="3" t="s">
        <v>17</v>
      </c>
      <c r="E150" s="4">
        <v>288838089.06999999</v>
      </c>
      <c r="F150" s="4">
        <v>206447289.69999999</v>
      </c>
      <c r="G150" s="4">
        <v>11215385.359999999</v>
      </c>
      <c r="H150" s="4">
        <v>217662675.06</v>
      </c>
      <c r="I150" s="28">
        <f t="shared" si="8"/>
        <v>0.75360000000000005</v>
      </c>
      <c r="J150" s="4">
        <v>65571417.07</v>
      </c>
      <c r="K150" s="28">
        <f t="shared" si="9"/>
        <v>0.22700000000000001</v>
      </c>
      <c r="L150" s="4">
        <v>5153643.1100000003</v>
      </c>
      <c r="M150" s="28">
        <f t="shared" si="10"/>
        <v>1.78E-2</v>
      </c>
      <c r="N150" s="4">
        <v>450353.83</v>
      </c>
      <c r="O150" s="28">
        <f t="shared" si="11"/>
        <v>1.6000000000000001E-3</v>
      </c>
      <c r="P150" s="4"/>
      <c r="Q150" s="4"/>
      <c r="R150" s="4"/>
      <c r="S150" s="4"/>
      <c r="T150" s="4"/>
    </row>
    <row r="151" spans="1:20" ht="11.25" x14ac:dyDescent="0.2">
      <c r="A151" s="3">
        <v>1</v>
      </c>
      <c r="B151" s="3">
        <v>124153503</v>
      </c>
      <c r="C151" s="3" t="s">
        <v>20</v>
      </c>
      <c r="D151" s="3" t="s">
        <v>17</v>
      </c>
      <c r="E151" s="4">
        <v>132916092.66</v>
      </c>
      <c r="F151" s="4">
        <v>104965369.61</v>
      </c>
      <c r="G151" s="4">
        <v>4950751.51</v>
      </c>
      <c r="H151" s="4">
        <v>109916121.12</v>
      </c>
      <c r="I151" s="28">
        <f t="shared" si="8"/>
        <v>0.82699999999999996</v>
      </c>
      <c r="J151" s="4">
        <v>20786495.309999999</v>
      </c>
      <c r="K151" s="28">
        <f t="shared" si="9"/>
        <v>0.15640000000000001</v>
      </c>
      <c r="L151" s="4">
        <v>2213476.23</v>
      </c>
      <c r="M151" s="28">
        <f t="shared" si="10"/>
        <v>1.67E-2</v>
      </c>
      <c r="O151" s="28">
        <f t="shared" si="11"/>
        <v>0</v>
      </c>
      <c r="P151" s="4"/>
      <c r="Q151" s="4"/>
      <c r="R151" s="4"/>
      <c r="S151" s="4"/>
      <c r="T151" s="4"/>
    </row>
    <row r="152" spans="1:20" ht="11.25" x14ac:dyDescent="0.2">
      <c r="A152" s="3">
        <v>1</v>
      </c>
      <c r="B152" s="3">
        <v>124154003</v>
      </c>
      <c r="C152" s="3" t="s">
        <v>21</v>
      </c>
      <c r="D152" s="3" t="s">
        <v>17</v>
      </c>
      <c r="E152" s="4">
        <v>107099748.23999999</v>
      </c>
      <c r="F152" s="4">
        <v>78389594.349999994</v>
      </c>
      <c r="G152" s="4">
        <v>3319439.61</v>
      </c>
      <c r="H152" s="4">
        <v>81709033.959999993</v>
      </c>
      <c r="I152" s="28">
        <f t="shared" si="8"/>
        <v>0.76290000000000002</v>
      </c>
      <c r="J152" s="4">
        <v>23711829.100000001</v>
      </c>
      <c r="K152" s="28">
        <f t="shared" si="9"/>
        <v>0.22140000000000001</v>
      </c>
      <c r="L152" s="4">
        <v>1288910.18</v>
      </c>
      <c r="M152" s="28">
        <f t="shared" si="10"/>
        <v>1.2E-2</v>
      </c>
      <c r="N152" s="4">
        <v>389975</v>
      </c>
      <c r="O152" s="28">
        <f t="shared" si="11"/>
        <v>3.5999999999999999E-3</v>
      </c>
      <c r="P152" s="4"/>
      <c r="Q152" s="4"/>
      <c r="R152" s="4"/>
      <c r="S152" s="4"/>
      <c r="T152" s="4"/>
    </row>
    <row r="153" spans="1:20" ht="11.25" x14ac:dyDescent="0.2">
      <c r="A153" s="3">
        <v>1</v>
      </c>
      <c r="B153" s="22">
        <v>124156503</v>
      </c>
      <c r="C153" s="22" t="s">
        <v>22</v>
      </c>
      <c r="D153" s="22" t="s">
        <v>17</v>
      </c>
      <c r="E153" s="23"/>
      <c r="F153" s="23"/>
      <c r="G153" s="23"/>
      <c r="H153" s="23"/>
      <c r="I153" s="31"/>
      <c r="J153" s="23"/>
      <c r="K153" s="31"/>
      <c r="L153" s="23"/>
      <c r="M153" s="31"/>
      <c r="N153" s="23"/>
      <c r="O153" s="31"/>
      <c r="P153" s="4"/>
      <c r="Q153" s="4"/>
      <c r="R153" s="4"/>
      <c r="S153" s="4"/>
      <c r="T153" s="4"/>
    </row>
    <row r="154" spans="1:20" ht="11.25" x14ac:dyDescent="0.2">
      <c r="A154" s="3">
        <v>1</v>
      </c>
      <c r="B154" s="3">
        <v>124156603</v>
      </c>
      <c r="C154" s="3" t="s">
        <v>23</v>
      </c>
      <c r="D154" s="3" t="s">
        <v>17</v>
      </c>
      <c r="E154" s="4">
        <v>136835330.37</v>
      </c>
      <c r="F154" s="4">
        <v>100127196.40000001</v>
      </c>
      <c r="G154" s="4">
        <v>6112570.75</v>
      </c>
      <c r="H154" s="4">
        <v>106239767.15000001</v>
      </c>
      <c r="I154" s="28">
        <f t="shared" si="8"/>
        <v>0.77639999999999998</v>
      </c>
      <c r="J154" s="4">
        <v>28301178.640000001</v>
      </c>
      <c r="K154" s="28">
        <f t="shared" si="9"/>
        <v>0.20680000000000001</v>
      </c>
      <c r="L154" s="4">
        <v>2239779.7799999998</v>
      </c>
      <c r="M154" s="28">
        <f t="shared" si="10"/>
        <v>1.6400000000000001E-2</v>
      </c>
      <c r="N154" s="4">
        <v>54604.800000000003</v>
      </c>
      <c r="O154" s="28">
        <f t="shared" si="11"/>
        <v>4.0000000000000002E-4</v>
      </c>
      <c r="P154" s="4"/>
      <c r="Q154" s="4"/>
      <c r="R154" s="4"/>
      <c r="S154" s="4"/>
      <c r="T154" s="4"/>
    </row>
    <row r="155" spans="1:20" ht="11.25" x14ac:dyDescent="0.2">
      <c r="A155" s="3">
        <v>1</v>
      </c>
      <c r="B155" s="3">
        <v>124156703</v>
      </c>
      <c r="C155" s="3" t="s">
        <v>669</v>
      </c>
      <c r="D155" s="3" t="s">
        <v>17</v>
      </c>
      <c r="E155" s="4">
        <v>88561634.480000004</v>
      </c>
      <c r="F155" s="4">
        <v>47867801.670000002</v>
      </c>
      <c r="G155" s="4">
        <v>2102222.13</v>
      </c>
      <c r="H155" s="4">
        <v>49970023.799999997</v>
      </c>
      <c r="I155" s="28">
        <f t="shared" si="8"/>
        <v>0.56420000000000003</v>
      </c>
      <c r="J155" s="4">
        <v>34472881.840000004</v>
      </c>
      <c r="K155" s="28">
        <f t="shared" si="9"/>
        <v>0.38929999999999998</v>
      </c>
      <c r="L155" s="4">
        <v>2987033.84</v>
      </c>
      <c r="M155" s="28">
        <f t="shared" si="10"/>
        <v>3.3700000000000001E-2</v>
      </c>
      <c r="N155" s="4">
        <v>1131695</v>
      </c>
      <c r="O155" s="28">
        <f t="shared" si="11"/>
        <v>1.2800000000000001E-2</v>
      </c>
      <c r="P155" s="4"/>
      <c r="Q155" s="4"/>
      <c r="R155" s="4"/>
      <c r="S155" s="4"/>
      <c r="T155" s="4"/>
    </row>
    <row r="156" spans="1:20" ht="11.25" x14ac:dyDescent="0.2">
      <c r="A156" s="3">
        <v>1</v>
      </c>
      <c r="B156" s="3">
        <v>124157203</v>
      </c>
      <c r="C156" s="3" t="s">
        <v>670</v>
      </c>
      <c r="D156" s="3" t="s">
        <v>17</v>
      </c>
      <c r="E156" s="4">
        <v>119159133.89</v>
      </c>
      <c r="F156" s="4">
        <v>90397159.829999998</v>
      </c>
      <c r="G156" s="4">
        <v>4954941.9800000004</v>
      </c>
      <c r="H156" s="4">
        <v>95352101.810000002</v>
      </c>
      <c r="I156" s="28">
        <f t="shared" si="8"/>
        <v>0.80020000000000002</v>
      </c>
      <c r="J156" s="4">
        <v>22551034.120000001</v>
      </c>
      <c r="K156" s="28">
        <f t="shared" si="9"/>
        <v>0.1893</v>
      </c>
      <c r="L156" s="4">
        <v>1255997.96</v>
      </c>
      <c r="M156" s="28">
        <f t="shared" si="10"/>
        <v>1.0500000000000001E-2</v>
      </c>
      <c r="O156" s="28">
        <f t="shared" si="11"/>
        <v>0</v>
      </c>
      <c r="P156" s="4"/>
      <c r="Q156" s="4"/>
      <c r="R156" s="4"/>
      <c r="S156" s="4"/>
      <c r="T156" s="4"/>
    </row>
    <row r="157" spans="1:20" ht="11.25" x14ac:dyDescent="0.2">
      <c r="A157" s="3">
        <v>1</v>
      </c>
      <c r="B157" s="3">
        <v>124157802</v>
      </c>
      <c r="C157" s="3" t="s">
        <v>24</v>
      </c>
      <c r="D157" s="3" t="s">
        <v>17</v>
      </c>
      <c r="E157" s="4">
        <v>183065984.34</v>
      </c>
      <c r="F157" s="4">
        <v>145521010.77000001</v>
      </c>
      <c r="G157" s="4">
        <v>7526843.8899999997</v>
      </c>
      <c r="H157" s="4">
        <v>153047854.66</v>
      </c>
      <c r="I157" s="28">
        <f t="shared" si="8"/>
        <v>0.83599999999999997</v>
      </c>
      <c r="J157" s="4">
        <v>28773876.600000001</v>
      </c>
      <c r="K157" s="28">
        <f t="shared" si="9"/>
        <v>0.15720000000000001</v>
      </c>
      <c r="L157" s="4">
        <v>1244253.08</v>
      </c>
      <c r="M157" s="28">
        <f t="shared" si="10"/>
        <v>6.7999999999999996E-3</v>
      </c>
      <c r="O157" s="28">
        <f t="shared" si="11"/>
        <v>0</v>
      </c>
      <c r="P157" s="4"/>
      <c r="Q157" s="4"/>
      <c r="R157" s="4"/>
      <c r="S157" s="4"/>
      <c r="T157" s="4"/>
    </row>
    <row r="158" spans="1:20" ht="11.25" x14ac:dyDescent="0.2">
      <c r="A158" s="3">
        <v>1</v>
      </c>
      <c r="B158" s="3">
        <v>124158503</v>
      </c>
      <c r="C158" s="3" t="s">
        <v>558</v>
      </c>
      <c r="D158" s="3" t="s">
        <v>17</v>
      </c>
      <c r="E158" s="4">
        <v>105180422.22</v>
      </c>
      <c r="F158" s="4">
        <v>80814523.75</v>
      </c>
      <c r="G158" s="4">
        <v>3267646.67</v>
      </c>
      <c r="H158" s="4">
        <v>84082170.420000002</v>
      </c>
      <c r="I158" s="28">
        <f t="shared" si="8"/>
        <v>0.7994</v>
      </c>
      <c r="J158" s="4">
        <v>19906660.75</v>
      </c>
      <c r="K158" s="28">
        <f t="shared" si="9"/>
        <v>0.1893</v>
      </c>
      <c r="L158" s="4">
        <v>1112650.1499999999</v>
      </c>
      <c r="M158" s="28">
        <f t="shared" si="10"/>
        <v>1.06E-2</v>
      </c>
      <c r="N158" s="4">
        <v>78940.899999999994</v>
      </c>
      <c r="O158" s="28">
        <f t="shared" si="11"/>
        <v>8.0000000000000004E-4</v>
      </c>
      <c r="P158" s="4"/>
      <c r="Q158" s="4"/>
      <c r="R158" s="4"/>
      <c r="S158" s="4"/>
      <c r="T158" s="4"/>
    </row>
    <row r="159" spans="1:20" ht="11.25" x14ac:dyDescent="0.2">
      <c r="A159" s="3">
        <v>1</v>
      </c>
      <c r="B159" s="3">
        <v>124159002</v>
      </c>
      <c r="C159" s="3" t="s">
        <v>671</v>
      </c>
      <c r="D159" s="3" t="s">
        <v>17</v>
      </c>
      <c r="E159" s="4">
        <v>305683214.29000002</v>
      </c>
      <c r="F159" s="4">
        <v>234834054.97</v>
      </c>
      <c r="G159" s="4">
        <v>11287610.130000001</v>
      </c>
      <c r="H159" s="4">
        <v>246121665.09999999</v>
      </c>
      <c r="I159" s="28">
        <f t="shared" si="8"/>
        <v>0.80520000000000003</v>
      </c>
      <c r="J159" s="4">
        <v>56368394.609999999</v>
      </c>
      <c r="K159" s="28">
        <f t="shared" si="9"/>
        <v>0.18440000000000001</v>
      </c>
      <c r="L159" s="4">
        <v>3193154.58</v>
      </c>
      <c r="M159" s="28">
        <f t="shared" si="10"/>
        <v>1.04E-2</v>
      </c>
      <c r="O159" s="28">
        <f t="shared" si="11"/>
        <v>0</v>
      </c>
      <c r="P159" s="4"/>
      <c r="Q159" s="4"/>
      <c r="R159" s="4"/>
      <c r="S159" s="4"/>
      <c r="T159" s="4"/>
    </row>
    <row r="160" spans="1:20" ht="11.25" x14ac:dyDescent="0.2">
      <c r="A160" s="3">
        <v>1</v>
      </c>
      <c r="B160" s="3">
        <v>106160303</v>
      </c>
      <c r="C160" s="3" t="s">
        <v>536</v>
      </c>
      <c r="D160" s="3" t="s">
        <v>284</v>
      </c>
      <c r="E160" s="4">
        <v>19527815.109999999</v>
      </c>
      <c r="F160" s="4">
        <v>4656096.63</v>
      </c>
      <c r="G160" s="4">
        <v>1567654.21</v>
      </c>
      <c r="H160" s="4">
        <v>6223750.8399999999</v>
      </c>
      <c r="I160" s="28">
        <f t="shared" si="8"/>
        <v>0.31869999999999998</v>
      </c>
      <c r="J160" s="4">
        <v>12906821.6</v>
      </c>
      <c r="K160" s="28">
        <f t="shared" si="9"/>
        <v>0.66090000000000004</v>
      </c>
      <c r="L160" s="4">
        <v>397242.67</v>
      </c>
      <c r="M160" s="28">
        <f t="shared" si="10"/>
        <v>2.0299999999999999E-2</v>
      </c>
      <c r="O160" s="28">
        <f t="shared" si="11"/>
        <v>0</v>
      </c>
      <c r="P160" s="4"/>
      <c r="Q160" s="4"/>
      <c r="R160" s="4"/>
      <c r="S160" s="4"/>
      <c r="T160" s="4"/>
    </row>
    <row r="161" spans="1:20" ht="11.25" x14ac:dyDescent="0.2">
      <c r="A161" s="3">
        <v>1</v>
      </c>
      <c r="B161" s="3">
        <v>106161203</v>
      </c>
      <c r="C161" s="3" t="s">
        <v>285</v>
      </c>
      <c r="D161" s="3" t="s">
        <v>284</v>
      </c>
      <c r="E161" s="4">
        <v>18262565.989999998</v>
      </c>
      <c r="F161" s="4">
        <v>7989584.6600000001</v>
      </c>
      <c r="G161" s="4">
        <v>1212599.3899999999</v>
      </c>
      <c r="H161" s="4">
        <v>9202184.0500000007</v>
      </c>
      <c r="I161" s="28">
        <f t="shared" si="8"/>
        <v>0.50390000000000001</v>
      </c>
      <c r="J161" s="4">
        <v>7893417.7199999997</v>
      </c>
      <c r="K161" s="28">
        <f t="shared" si="9"/>
        <v>0.43219999999999997</v>
      </c>
      <c r="L161" s="4">
        <v>489738.97</v>
      </c>
      <c r="M161" s="28">
        <f t="shared" si="10"/>
        <v>2.6800000000000001E-2</v>
      </c>
      <c r="N161" s="4">
        <v>677225.25</v>
      </c>
      <c r="O161" s="28">
        <f t="shared" si="11"/>
        <v>3.7100000000000001E-2</v>
      </c>
      <c r="P161" s="4"/>
      <c r="Q161" s="4"/>
      <c r="R161" s="4"/>
      <c r="S161" s="4"/>
      <c r="T161" s="4"/>
    </row>
    <row r="162" spans="1:20" ht="11.25" x14ac:dyDescent="0.2">
      <c r="A162" s="3">
        <v>1</v>
      </c>
      <c r="B162" s="3">
        <v>106161703</v>
      </c>
      <c r="C162" s="3" t="s">
        <v>537</v>
      </c>
      <c r="D162" s="3" t="s">
        <v>284</v>
      </c>
      <c r="E162" s="4">
        <v>16837692.32</v>
      </c>
      <c r="F162" s="4">
        <v>5523750.2300000004</v>
      </c>
      <c r="G162" s="4">
        <v>458660.87</v>
      </c>
      <c r="H162" s="4">
        <v>5982411.0999999996</v>
      </c>
      <c r="I162" s="28">
        <f t="shared" si="8"/>
        <v>0.3553</v>
      </c>
      <c r="J162" s="4">
        <v>10549120.59</v>
      </c>
      <c r="K162" s="28">
        <f t="shared" si="9"/>
        <v>0.62649999999999995</v>
      </c>
      <c r="L162" s="4">
        <v>306160.63</v>
      </c>
      <c r="M162" s="28">
        <f t="shared" si="10"/>
        <v>1.8200000000000001E-2</v>
      </c>
      <c r="O162" s="28">
        <f t="shared" si="11"/>
        <v>0</v>
      </c>
      <c r="P162" s="4"/>
      <c r="Q162" s="4"/>
      <c r="R162" s="4"/>
      <c r="S162" s="4"/>
      <c r="T162" s="4"/>
    </row>
    <row r="163" spans="1:20" ht="11.25" x14ac:dyDescent="0.2">
      <c r="A163" s="3">
        <v>1</v>
      </c>
      <c r="B163" s="3">
        <v>106166503</v>
      </c>
      <c r="C163" s="3" t="s">
        <v>99</v>
      </c>
      <c r="D163" s="3" t="s">
        <v>284</v>
      </c>
      <c r="E163" s="4">
        <v>20606912.649999999</v>
      </c>
      <c r="F163" s="4">
        <v>5669595.8700000001</v>
      </c>
      <c r="G163" s="4">
        <v>794794.23</v>
      </c>
      <c r="H163" s="4">
        <v>6464390.0999999996</v>
      </c>
      <c r="I163" s="28">
        <f t="shared" si="8"/>
        <v>0.31369999999999998</v>
      </c>
      <c r="J163" s="4">
        <v>13783806.119999999</v>
      </c>
      <c r="K163" s="28">
        <f t="shared" si="9"/>
        <v>0.66890000000000005</v>
      </c>
      <c r="L163" s="4">
        <v>358716.43</v>
      </c>
      <c r="M163" s="28">
        <f t="shared" si="10"/>
        <v>1.7399999999999999E-2</v>
      </c>
      <c r="O163" s="28">
        <f t="shared" si="11"/>
        <v>0</v>
      </c>
      <c r="P163" s="4"/>
      <c r="Q163" s="4"/>
      <c r="R163" s="4"/>
      <c r="S163" s="4"/>
      <c r="T163" s="4"/>
    </row>
    <row r="164" spans="1:20" ht="11.25" x14ac:dyDescent="0.2">
      <c r="A164" s="3">
        <v>1</v>
      </c>
      <c r="B164" s="3">
        <v>106167504</v>
      </c>
      <c r="C164" s="3" t="s">
        <v>286</v>
      </c>
      <c r="D164" s="3" t="s">
        <v>284</v>
      </c>
      <c r="E164" s="4">
        <v>12378312.98</v>
      </c>
      <c r="F164" s="4">
        <v>4053493.78</v>
      </c>
      <c r="G164" s="4">
        <v>368684.27</v>
      </c>
      <c r="H164" s="4">
        <v>4422178.05</v>
      </c>
      <c r="I164" s="28">
        <f t="shared" si="8"/>
        <v>0.35730000000000001</v>
      </c>
      <c r="J164" s="4">
        <v>6913643.96</v>
      </c>
      <c r="K164" s="28">
        <f t="shared" si="9"/>
        <v>0.5585</v>
      </c>
      <c r="L164" s="4">
        <v>1042490.97</v>
      </c>
      <c r="M164" s="28">
        <f t="shared" si="10"/>
        <v>8.4199999999999997E-2</v>
      </c>
      <c r="O164" s="28">
        <f t="shared" si="11"/>
        <v>0</v>
      </c>
      <c r="P164" s="4"/>
      <c r="Q164" s="4"/>
      <c r="R164" s="4"/>
      <c r="S164" s="4"/>
      <c r="T164" s="4"/>
    </row>
    <row r="165" spans="1:20" ht="11.25" x14ac:dyDescent="0.2">
      <c r="A165" s="3">
        <v>1</v>
      </c>
      <c r="B165" s="3">
        <v>106168003</v>
      </c>
      <c r="C165" s="3" t="s">
        <v>287</v>
      </c>
      <c r="D165" s="3" t="s">
        <v>284</v>
      </c>
      <c r="E165" s="4">
        <v>22361966.52</v>
      </c>
      <c r="F165" s="4">
        <v>4865352.29</v>
      </c>
      <c r="G165" s="4">
        <v>979373.37</v>
      </c>
      <c r="H165" s="4">
        <v>5844725.6600000001</v>
      </c>
      <c r="I165" s="28">
        <f t="shared" si="8"/>
        <v>0.26140000000000002</v>
      </c>
      <c r="J165" s="4">
        <v>16073568.98</v>
      </c>
      <c r="K165" s="28">
        <f t="shared" si="9"/>
        <v>0.71879999999999999</v>
      </c>
      <c r="L165" s="4">
        <v>443671.88</v>
      </c>
      <c r="M165" s="28">
        <f t="shared" si="10"/>
        <v>1.9800000000000002E-2</v>
      </c>
      <c r="O165" s="28">
        <f t="shared" si="11"/>
        <v>0</v>
      </c>
      <c r="P165" s="4"/>
      <c r="Q165" s="4"/>
      <c r="R165" s="4"/>
      <c r="S165" s="4"/>
      <c r="T165" s="4"/>
    </row>
    <row r="166" spans="1:20" ht="11.25" x14ac:dyDescent="0.2">
      <c r="A166" s="3">
        <v>1</v>
      </c>
      <c r="B166" s="3">
        <v>106169003</v>
      </c>
      <c r="C166" s="3" t="s">
        <v>100</v>
      </c>
      <c r="D166" s="3" t="s">
        <v>284</v>
      </c>
      <c r="E166" s="4">
        <v>14389371.550000001</v>
      </c>
      <c r="F166" s="4">
        <v>2776101.19</v>
      </c>
      <c r="G166" s="4">
        <v>688382.32</v>
      </c>
      <c r="H166" s="4">
        <v>3464483.51</v>
      </c>
      <c r="I166" s="28">
        <f t="shared" si="8"/>
        <v>0.24079999999999999</v>
      </c>
      <c r="J166" s="4">
        <v>10509826.869999999</v>
      </c>
      <c r="K166" s="28">
        <f t="shared" si="9"/>
        <v>0.73040000000000005</v>
      </c>
      <c r="L166" s="4">
        <v>378420.17</v>
      </c>
      <c r="M166" s="28">
        <f t="shared" si="10"/>
        <v>2.63E-2</v>
      </c>
      <c r="N166" s="4">
        <v>36641</v>
      </c>
      <c r="O166" s="28">
        <f t="shared" si="11"/>
        <v>2.5000000000000001E-3</v>
      </c>
      <c r="P166" s="4"/>
      <c r="Q166" s="4"/>
      <c r="R166" s="4"/>
      <c r="S166" s="4"/>
      <c r="T166" s="4"/>
    </row>
    <row r="167" spans="1:20" ht="11.25" x14ac:dyDescent="0.2">
      <c r="A167" s="3">
        <v>1</v>
      </c>
      <c r="B167" s="3">
        <v>110171003</v>
      </c>
      <c r="C167" s="3" t="s">
        <v>357</v>
      </c>
      <c r="D167" s="3" t="s">
        <v>288</v>
      </c>
      <c r="E167" s="4">
        <v>50328492.229999997</v>
      </c>
      <c r="F167" s="4">
        <v>17020287.789999999</v>
      </c>
      <c r="G167" s="4">
        <v>1981147.93</v>
      </c>
      <c r="H167" s="4">
        <v>19001435.719999999</v>
      </c>
      <c r="I167" s="28">
        <f t="shared" si="8"/>
        <v>0.3775</v>
      </c>
      <c r="J167" s="4">
        <v>27794558.920000002</v>
      </c>
      <c r="K167" s="28">
        <f t="shared" si="9"/>
        <v>0.55230000000000001</v>
      </c>
      <c r="L167" s="4">
        <v>3083091.4</v>
      </c>
      <c r="M167" s="28">
        <f t="shared" si="10"/>
        <v>6.13E-2</v>
      </c>
      <c r="N167" s="4">
        <v>449406.19</v>
      </c>
      <c r="O167" s="28">
        <f t="shared" si="11"/>
        <v>8.8999999999999999E-3</v>
      </c>
      <c r="P167" s="4"/>
      <c r="Q167" s="4"/>
      <c r="R167" s="4"/>
      <c r="S167" s="4"/>
      <c r="T167" s="4"/>
    </row>
    <row r="168" spans="1:20" ht="11.25" x14ac:dyDescent="0.2">
      <c r="A168" s="3">
        <v>1</v>
      </c>
      <c r="B168" s="3">
        <v>110171803</v>
      </c>
      <c r="C168" s="3" t="s">
        <v>127</v>
      </c>
      <c r="D168" s="3" t="s">
        <v>288</v>
      </c>
      <c r="E168" s="4">
        <v>21182506.489999998</v>
      </c>
      <c r="F168" s="4">
        <v>4807867.1500000004</v>
      </c>
      <c r="G168" s="4">
        <v>809833.88</v>
      </c>
      <c r="H168" s="4">
        <v>5617701.0300000003</v>
      </c>
      <c r="I168" s="28">
        <f t="shared" si="8"/>
        <v>0.26519999999999999</v>
      </c>
      <c r="J168" s="4">
        <v>14960382.07</v>
      </c>
      <c r="K168" s="28">
        <f t="shared" si="9"/>
        <v>0.70630000000000004</v>
      </c>
      <c r="L168" s="4">
        <v>604423.39</v>
      </c>
      <c r="M168" s="28">
        <f t="shared" si="10"/>
        <v>2.8500000000000001E-2</v>
      </c>
      <c r="O168" s="28">
        <f t="shared" si="11"/>
        <v>0</v>
      </c>
      <c r="P168" s="4"/>
      <c r="Q168" s="4"/>
      <c r="R168" s="4"/>
      <c r="S168" s="4"/>
      <c r="T168" s="4"/>
    </row>
    <row r="169" spans="1:20" ht="11.25" x14ac:dyDescent="0.2">
      <c r="A169" s="3">
        <v>1</v>
      </c>
      <c r="B169" s="3">
        <v>106172003</v>
      </c>
      <c r="C169" s="3" t="s">
        <v>770</v>
      </c>
      <c r="D169" s="3" t="s">
        <v>288</v>
      </c>
      <c r="E169" s="4">
        <v>72228179.909999996</v>
      </c>
      <c r="F169" s="4">
        <v>25408182.050000001</v>
      </c>
      <c r="G169" s="4">
        <v>3042638.58</v>
      </c>
      <c r="H169" s="4">
        <v>28450820.629999999</v>
      </c>
      <c r="I169" s="28">
        <f t="shared" si="8"/>
        <v>0.39389999999999997</v>
      </c>
      <c r="J169" s="4">
        <v>39409749.810000002</v>
      </c>
      <c r="K169" s="28">
        <f t="shared" si="9"/>
        <v>0.54559999999999997</v>
      </c>
      <c r="L169" s="4">
        <v>4362008.47</v>
      </c>
      <c r="M169" s="28">
        <f t="shared" si="10"/>
        <v>6.0400000000000002E-2</v>
      </c>
      <c r="N169" s="4">
        <v>5601</v>
      </c>
      <c r="O169" s="28">
        <f t="shared" si="11"/>
        <v>1E-4</v>
      </c>
      <c r="P169" s="4"/>
      <c r="Q169" s="4"/>
      <c r="R169" s="4"/>
      <c r="S169" s="4"/>
      <c r="T169" s="4"/>
    </row>
    <row r="170" spans="1:20" ht="11.25" x14ac:dyDescent="0.2">
      <c r="A170" s="3">
        <v>1</v>
      </c>
      <c r="B170" s="3">
        <v>110173003</v>
      </c>
      <c r="C170" s="3" t="s">
        <v>358</v>
      </c>
      <c r="D170" s="3" t="s">
        <v>288</v>
      </c>
      <c r="E170" s="4">
        <v>16282380.42</v>
      </c>
      <c r="F170" s="4">
        <v>4080202.66</v>
      </c>
      <c r="G170" s="4">
        <v>338448.64000000001</v>
      </c>
      <c r="H170" s="4">
        <v>4418651.3</v>
      </c>
      <c r="I170" s="28">
        <f t="shared" si="8"/>
        <v>0.27139999999999997</v>
      </c>
      <c r="J170" s="4">
        <v>11198902.43</v>
      </c>
      <c r="K170" s="28">
        <f t="shared" si="9"/>
        <v>0.68779999999999997</v>
      </c>
      <c r="L170" s="4">
        <v>664826.68999999994</v>
      </c>
      <c r="M170" s="28">
        <f t="shared" si="10"/>
        <v>4.0800000000000003E-2</v>
      </c>
      <c r="O170" s="28">
        <f t="shared" si="11"/>
        <v>0</v>
      </c>
      <c r="P170" s="4"/>
      <c r="Q170" s="4"/>
      <c r="R170" s="4"/>
      <c r="S170" s="4"/>
      <c r="T170" s="4"/>
    </row>
    <row r="171" spans="1:20" ht="11.25" x14ac:dyDescent="0.2">
      <c r="A171" s="3">
        <v>1</v>
      </c>
      <c r="B171" s="3">
        <v>110173504</v>
      </c>
      <c r="C171" s="3" t="s">
        <v>359</v>
      </c>
      <c r="D171" s="3" t="s">
        <v>288</v>
      </c>
      <c r="E171" s="4">
        <v>7495415</v>
      </c>
      <c r="F171" s="4">
        <v>1326161.79</v>
      </c>
      <c r="G171" s="4">
        <v>246769.45</v>
      </c>
      <c r="H171" s="4">
        <v>1572931.24</v>
      </c>
      <c r="I171" s="28">
        <f t="shared" si="8"/>
        <v>0.2099</v>
      </c>
      <c r="J171" s="4">
        <v>4950806.71</v>
      </c>
      <c r="K171" s="28">
        <f t="shared" si="9"/>
        <v>0.66049999999999998</v>
      </c>
      <c r="L171" s="4">
        <v>971677.05</v>
      </c>
      <c r="M171" s="28">
        <f t="shared" si="10"/>
        <v>0.12959999999999999</v>
      </c>
      <c r="O171" s="28">
        <f t="shared" si="11"/>
        <v>0</v>
      </c>
      <c r="P171" s="4"/>
      <c r="Q171" s="4"/>
      <c r="R171" s="4"/>
      <c r="S171" s="4"/>
      <c r="T171" s="4"/>
    </row>
    <row r="172" spans="1:20" ht="11.25" x14ac:dyDescent="0.2">
      <c r="A172" s="3">
        <v>1</v>
      </c>
      <c r="B172" s="3">
        <v>110175003</v>
      </c>
      <c r="C172" s="3" t="s">
        <v>360</v>
      </c>
      <c r="D172" s="3" t="s">
        <v>288</v>
      </c>
      <c r="E172" s="4">
        <v>18087895.190000001</v>
      </c>
      <c r="F172" s="4">
        <v>3981386.06</v>
      </c>
      <c r="G172" s="4">
        <v>558877.29</v>
      </c>
      <c r="H172" s="4">
        <v>4540263.3499999996</v>
      </c>
      <c r="I172" s="28">
        <f t="shared" si="8"/>
        <v>0.251</v>
      </c>
      <c r="J172" s="4">
        <v>13098077.1</v>
      </c>
      <c r="K172" s="28">
        <f t="shared" si="9"/>
        <v>0.72409999999999997</v>
      </c>
      <c r="L172" s="4">
        <v>434909.74</v>
      </c>
      <c r="M172" s="28">
        <f t="shared" si="10"/>
        <v>2.4E-2</v>
      </c>
      <c r="N172" s="4">
        <v>14645</v>
      </c>
      <c r="O172" s="28">
        <f t="shared" si="11"/>
        <v>8.0000000000000004E-4</v>
      </c>
      <c r="P172" s="4"/>
      <c r="Q172" s="4"/>
      <c r="R172" s="4"/>
      <c r="S172" s="4"/>
      <c r="T172" s="4"/>
    </row>
    <row r="173" spans="1:20" ht="11.25" x14ac:dyDescent="0.2">
      <c r="A173" s="3">
        <v>1</v>
      </c>
      <c r="B173" s="3">
        <v>110177003</v>
      </c>
      <c r="C173" s="3" t="s">
        <v>545</v>
      </c>
      <c r="D173" s="3" t="s">
        <v>288</v>
      </c>
      <c r="E173" s="4">
        <v>38790816.140000001</v>
      </c>
      <c r="F173" s="4">
        <v>12947684.42</v>
      </c>
      <c r="G173" s="4">
        <v>740765.1</v>
      </c>
      <c r="H173" s="4">
        <v>13688449.52</v>
      </c>
      <c r="I173" s="28">
        <f t="shared" si="8"/>
        <v>0.35289999999999999</v>
      </c>
      <c r="J173" s="4">
        <v>24188691.449999999</v>
      </c>
      <c r="K173" s="28">
        <f t="shared" si="9"/>
        <v>0.62360000000000004</v>
      </c>
      <c r="L173" s="4">
        <v>913675.17</v>
      </c>
      <c r="M173" s="28">
        <f t="shared" si="10"/>
        <v>2.3599999999999999E-2</v>
      </c>
      <c r="O173" s="28">
        <f t="shared" si="11"/>
        <v>0</v>
      </c>
      <c r="P173" s="4"/>
      <c r="Q173" s="4"/>
      <c r="R173" s="4"/>
      <c r="S173" s="4"/>
      <c r="T173" s="4"/>
    </row>
    <row r="174" spans="1:20" ht="11.25" x14ac:dyDescent="0.2">
      <c r="A174" s="3">
        <v>1</v>
      </c>
      <c r="B174" s="3">
        <v>110179003</v>
      </c>
      <c r="C174" s="3" t="s">
        <v>361</v>
      </c>
      <c r="D174" s="3" t="s">
        <v>288</v>
      </c>
      <c r="E174" s="4">
        <v>23269678.350000001</v>
      </c>
      <c r="F174" s="4">
        <v>6040950.8899999997</v>
      </c>
      <c r="G174" s="4">
        <v>1148372.82</v>
      </c>
      <c r="H174" s="4">
        <v>7189323.71</v>
      </c>
      <c r="I174" s="28">
        <f t="shared" si="8"/>
        <v>0.309</v>
      </c>
      <c r="J174" s="4">
        <v>15722479.640000001</v>
      </c>
      <c r="K174" s="28">
        <f t="shared" si="9"/>
        <v>0.67569999999999997</v>
      </c>
      <c r="L174" s="4">
        <v>357875</v>
      </c>
      <c r="M174" s="28">
        <f t="shared" si="10"/>
        <v>1.54E-2</v>
      </c>
      <c r="O174" s="28">
        <f t="shared" si="11"/>
        <v>0</v>
      </c>
      <c r="P174" s="4"/>
      <c r="Q174" s="4"/>
      <c r="R174" s="4"/>
      <c r="S174" s="4"/>
      <c r="T174" s="4"/>
    </row>
    <row r="175" spans="1:20" ht="11.25" x14ac:dyDescent="0.2">
      <c r="A175" s="3">
        <v>1</v>
      </c>
      <c r="B175" s="3">
        <v>110183602</v>
      </c>
      <c r="C175" s="3" t="s">
        <v>362</v>
      </c>
      <c r="D175" s="3" t="s">
        <v>363</v>
      </c>
      <c r="E175" s="4">
        <v>90091658</v>
      </c>
      <c r="F175" s="4">
        <v>37576859.640000001</v>
      </c>
      <c r="G175" s="4">
        <v>2208007.2599999998</v>
      </c>
      <c r="H175" s="4">
        <v>39784866.899999999</v>
      </c>
      <c r="I175" s="28">
        <f t="shared" si="8"/>
        <v>0.44159999999999999</v>
      </c>
      <c r="J175" s="4">
        <v>46625751.859999999</v>
      </c>
      <c r="K175" s="28">
        <f t="shared" si="9"/>
        <v>0.51749999999999996</v>
      </c>
      <c r="L175" s="4">
        <v>3576573.24</v>
      </c>
      <c r="M175" s="28">
        <f t="shared" si="10"/>
        <v>3.9699999999999999E-2</v>
      </c>
      <c r="N175" s="4">
        <v>104466</v>
      </c>
      <c r="O175" s="28">
        <f t="shared" si="11"/>
        <v>1.1999999999999999E-3</v>
      </c>
      <c r="P175" s="4"/>
      <c r="Q175" s="4"/>
      <c r="R175" s="4"/>
      <c r="S175" s="4"/>
      <c r="T175" s="4"/>
    </row>
    <row r="176" spans="1:20" ht="11.25" x14ac:dyDescent="0.2">
      <c r="A176" s="3">
        <v>1</v>
      </c>
      <c r="B176" s="3">
        <v>116191004</v>
      </c>
      <c r="C176" s="3" t="s">
        <v>156</v>
      </c>
      <c r="D176" s="3" t="s">
        <v>442</v>
      </c>
      <c r="E176" s="4">
        <v>16484603.6</v>
      </c>
      <c r="F176" s="4">
        <v>7735437.8899999997</v>
      </c>
      <c r="G176" s="4">
        <v>594444.15</v>
      </c>
      <c r="H176" s="4">
        <v>8329882.04</v>
      </c>
      <c r="I176" s="28">
        <f t="shared" si="8"/>
        <v>0.50529999999999997</v>
      </c>
      <c r="J176" s="4">
        <v>7993497.2000000002</v>
      </c>
      <c r="K176" s="28">
        <f t="shared" si="9"/>
        <v>0.4849</v>
      </c>
      <c r="L176" s="4">
        <v>126842.53</v>
      </c>
      <c r="M176" s="28">
        <f t="shared" si="10"/>
        <v>7.7000000000000002E-3</v>
      </c>
      <c r="N176" s="4">
        <v>34381.83</v>
      </c>
      <c r="O176" s="28">
        <f t="shared" si="11"/>
        <v>2.0999999999999999E-3</v>
      </c>
      <c r="P176" s="4"/>
      <c r="Q176" s="4"/>
      <c r="R176" s="4"/>
      <c r="S176" s="4"/>
      <c r="T176" s="4"/>
    </row>
    <row r="177" spans="1:20" ht="11.25" x14ac:dyDescent="0.2">
      <c r="A177" s="3">
        <v>1</v>
      </c>
      <c r="B177" s="3">
        <v>116191103</v>
      </c>
      <c r="C177" s="3" t="s">
        <v>443</v>
      </c>
      <c r="D177" s="3" t="s">
        <v>442</v>
      </c>
      <c r="E177" s="4">
        <v>55842975.670000002</v>
      </c>
      <c r="F177" s="4">
        <v>21820800.800000001</v>
      </c>
      <c r="G177" s="4">
        <v>1909863.87</v>
      </c>
      <c r="H177" s="4">
        <v>23730664.670000002</v>
      </c>
      <c r="I177" s="28">
        <f t="shared" si="8"/>
        <v>0.42499999999999999</v>
      </c>
      <c r="J177" s="4">
        <v>30697383.850000001</v>
      </c>
      <c r="K177" s="28">
        <f t="shared" si="9"/>
        <v>0.54969999999999997</v>
      </c>
      <c r="L177" s="4">
        <v>1414927.15</v>
      </c>
      <c r="M177" s="28">
        <f t="shared" si="10"/>
        <v>2.53E-2</v>
      </c>
      <c r="O177" s="28">
        <f t="shared" si="11"/>
        <v>0</v>
      </c>
      <c r="P177" s="4"/>
      <c r="Q177" s="4"/>
      <c r="R177" s="4"/>
      <c r="S177" s="4"/>
      <c r="T177" s="4"/>
    </row>
    <row r="178" spans="1:20" ht="11.25" x14ac:dyDescent="0.2">
      <c r="A178" s="3">
        <v>1</v>
      </c>
      <c r="B178" s="3">
        <v>116191203</v>
      </c>
      <c r="C178" s="3" t="s">
        <v>444</v>
      </c>
      <c r="D178" s="3" t="s">
        <v>442</v>
      </c>
      <c r="E178" s="4">
        <v>34919055.390000001</v>
      </c>
      <c r="F178" s="4">
        <v>18271314.359999999</v>
      </c>
      <c r="G178" s="4">
        <v>1497700.88</v>
      </c>
      <c r="H178" s="4">
        <v>19769015.239999998</v>
      </c>
      <c r="I178" s="28">
        <f t="shared" si="8"/>
        <v>0.56610000000000005</v>
      </c>
      <c r="J178" s="4">
        <v>14489091.529999999</v>
      </c>
      <c r="K178" s="28">
        <f t="shared" si="9"/>
        <v>0.41489999999999999</v>
      </c>
      <c r="L178" s="4">
        <v>654586.62</v>
      </c>
      <c r="M178" s="28">
        <f t="shared" si="10"/>
        <v>1.8700000000000001E-2</v>
      </c>
      <c r="N178" s="4">
        <v>6362</v>
      </c>
      <c r="O178" s="28">
        <f t="shared" si="11"/>
        <v>2.0000000000000001E-4</v>
      </c>
      <c r="P178" s="4"/>
      <c r="Q178" s="4"/>
      <c r="R178" s="4"/>
      <c r="S178" s="4"/>
      <c r="T178" s="4"/>
    </row>
    <row r="179" spans="1:20" ht="11.25" x14ac:dyDescent="0.2">
      <c r="A179" s="3">
        <v>1</v>
      </c>
      <c r="B179" s="3">
        <v>116191503</v>
      </c>
      <c r="C179" s="3" t="s">
        <v>445</v>
      </c>
      <c r="D179" s="3" t="s">
        <v>442</v>
      </c>
      <c r="E179" s="4">
        <v>37948049.920000002</v>
      </c>
      <c r="F179" s="4">
        <v>19937827.07</v>
      </c>
      <c r="G179" s="4">
        <v>1667957.4</v>
      </c>
      <c r="H179" s="4">
        <v>21605784.469999999</v>
      </c>
      <c r="I179" s="28">
        <f t="shared" si="8"/>
        <v>0.56940000000000002</v>
      </c>
      <c r="J179" s="4">
        <v>15823857.529999999</v>
      </c>
      <c r="K179" s="28">
        <f t="shared" si="9"/>
        <v>0.41699999999999998</v>
      </c>
      <c r="L179" s="4">
        <v>518407.92</v>
      </c>
      <c r="M179" s="28">
        <f t="shared" si="10"/>
        <v>1.37E-2</v>
      </c>
      <c r="O179" s="28">
        <f t="shared" si="11"/>
        <v>0</v>
      </c>
      <c r="P179" s="4"/>
      <c r="Q179" s="4"/>
      <c r="R179" s="4"/>
      <c r="S179" s="4"/>
      <c r="T179" s="4"/>
    </row>
    <row r="180" spans="1:20" ht="11.25" x14ac:dyDescent="0.2">
      <c r="A180" s="3">
        <v>1</v>
      </c>
      <c r="B180" s="3">
        <v>116195004</v>
      </c>
      <c r="C180" s="3" t="s">
        <v>446</v>
      </c>
      <c r="D180" s="3" t="s">
        <v>442</v>
      </c>
      <c r="E180" s="4">
        <v>15904322.460000001</v>
      </c>
      <c r="F180" s="4">
        <v>6626798.0099999998</v>
      </c>
      <c r="G180" s="4">
        <v>628189.74</v>
      </c>
      <c r="H180" s="4">
        <v>7254987.75</v>
      </c>
      <c r="I180" s="28">
        <f t="shared" si="8"/>
        <v>0.45619999999999999</v>
      </c>
      <c r="J180" s="4">
        <v>8023450.96</v>
      </c>
      <c r="K180" s="28">
        <f t="shared" si="9"/>
        <v>0.50449999999999995</v>
      </c>
      <c r="L180" s="4">
        <v>625883.75</v>
      </c>
      <c r="M180" s="28">
        <f t="shared" si="10"/>
        <v>3.9399999999999998E-2</v>
      </c>
      <c r="O180" s="28">
        <f t="shared" si="11"/>
        <v>0</v>
      </c>
      <c r="P180" s="4"/>
      <c r="Q180" s="4"/>
      <c r="R180" s="4"/>
      <c r="S180" s="4"/>
      <c r="T180" s="4"/>
    </row>
    <row r="181" spans="1:20" ht="11.25" x14ac:dyDescent="0.2">
      <c r="A181" s="3">
        <v>1</v>
      </c>
      <c r="B181" s="3">
        <v>116197503</v>
      </c>
      <c r="C181" s="3" t="s">
        <v>551</v>
      </c>
      <c r="D181" s="3" t="s">
        <v>442</v>
      </c>
      <c r="E181" s="4">
        <v>26698962.120000001</v>
      </c>
      <c r="F181" s="4">
        <v>14860277.539999999</v>
      </c>
      <c r="G181" s="4">
        <v>1016040.12</v>
      </c>
      <c r="H181" s="4">
        <v>15876317.66</v>
      </c>
      <c r="I181" s="28">
        <f t="shared" si="8"/>
        <v>0.59460000000000002</v>
      </c>
      <c r="J181" s="4">
        <v>10512139.470000001</v>
      </c>
      <c r="K181" s="28">
        <f t="shared" si="9"/>
        <v>0.39369999999999999</v>
      </c>
      <c r="L181" s="4">
        <v>295951.99</v>
      </c>
      <c r="M181" s="28">
        <f t="shared" si="10"/>
        <v>1.11E-2</v>
      </c>
      <c r="N181" s="4">
        <v>14553</v>
      </c>
      <c r="O181" s="28">
        <f t="shared" si="11"/>
        <v>5.0000000000000001E-4</v>
      </c>
      <c r="P181" s="4"/>
      <c r="Q181" s="4"/>
      <c r="R181" s="4"/>
      <c r="S181" s="4"/>
      <c r="T181" s="4"/>
    </row>
    <row r="182" spans="1:20" ht="11.25" x14ac:dyDescent="0.2">
      <c r="A182" s="3">
        <v>1</v>
      </c>
      <c r="B182" s="3">
        <v>105201033</v>
      </c>
      <c r="C182" s="3" t="s">
        <v>269</v>
      </c>
      <c r="D182" s="3" t="s">
        <v>270</v>
      </c>
      <c r="E182" s="4">
        <v>43135886.469999999</v>
      </c>
      <c r="F182" s="4">
        <v>16521285.380000001</v>
      </c>
      <c r="G182" s="4">
        <v>737749.34</v>
      </c>
      <c r="H182" s="4">
        <v>17259034.719999999</v>
      </c>
      <c r="I182" s="28">
        <f t="shared" si="8"/>
        <v>0.40010000000000001</v>
      </c>
      <c r="J182" s="4">
        <v>24595622.129999999</v>
      </c>
      <c r="K182" s="28">
        <f t="shared" si="9"/>
        <v>0.57020000000000004</v>
      </c>
      <c r="L182" s="4">
        <v>1275318.1200000001</v>
      </c>
      <c r="M182" s="28">
        <f t="shared" si="10"/>
        <v>2.9600000000000001E-2</v>
      </c>
      <c r="N182" s="4">
        <v>5911.5</v>
      </c>
      <c r="O182" s="28">
        <f t="shared" si="11"/>
        <v>1E-4</v>
      </c>
      <c r="P182" s="4"/>
      <c r="Q182" s="4"/>
      <c r="R182" s="4"/>
      <c r="S182" s="4"/>
      <c r="T182" s="4"/>
    </row>
    <row r="183" spans="1:20" ht="11.25" x14ac:dyDescent="0.2">
      <c r="A183" s="3">
        <v>1</v>
      </c>
      <c r="B183" s="3">
        <v>105201352</v>
      </c>
      <c r="C183" s="3" t="s">
        <v>271</v>
      </c>
      <c r="D183" s="3" t="s">
        <v>270</v>
      </c>
      <c r="E183" s="4">
        <v>71276621.579999998</v>
      </c>
      <c r="F183" s="4">
        <v>27696940.489999998</v>
      </c>
      <c r="G183" s="4">
        <v>2249229.71</v>
      </c>
      <c r="H183" s="4">
        <v>29946170.199999999</v>
      </c>
      <c r="I183" s="28">
        <f t="shared" si="8"/>
        <v>0.42009999999999997</v>
      </c>
      <c r="J183" s="4">
        <v>38769567.840000004</v>
      </c>
      <c r="K183" s="28">
        <f t="shared" si="9"/>
        <v>0.54390000000000005</v>
      </c>
      <c r="L183" s="4">
        <v>2560883.54</v>
      </c>
      <c r="M183" s="28">
        <f t="shared" si="10"/>
        <v>3.5900000000000001E-2</v>
      </c>
      <c r="O183" s="28">
        <f t="shared" si="11"/>
        <v>0</v>
      </c>
      <c r="P183" s="4"/>
      <c r="Q183" s="4"/>
      <c r="R183" s="4"/>
      <c r="S183" s="4"/>
      <c r="T183" s="4"/>
    </row>
    <row r="184" spans="1:20" ht="11.25" x14ac:dyDescent="0.2">
      <c r="A184" s="3">
        <v>1</v>
      </c>
      <c r="B184" s="3">
        <v>105204703</v>
      </c>
      <c r="C184" s="3" t="s">
        <v>272</v>
      </c>
      <c r="D184" s="3" t="s">
        <v>270</v>
      </c>
      <c r="E184" s="4">
        <v>61744092.549999997</v>
      </c>
      <c r="F184" s="4">
        <v>18511789.859999999</v>
      </c>
      <c r="G184" s="4">
        <v>3933008.97</v>
      </c>
      <c r="H184" s="4">
        <v>22444798.829999998</v>
      </c>
      <c r="I184" s="28">
        <f t="shared" si="8"/>
        <v>0.36349999999999999</v>
      </c>
      <c r="J184" s="4">
        <v>37550570.740000002</v>
      </c>
      <c r="K184" s="28">
        <f t="shared" si="9"/>
        <v>0.60819999999999996</v>
      </c>
      <c r="L184" s="4">
        <v>1653439.91</v>
      </c>
      <c r="M184" s="28">
        <f t="shared" si="10"/>
        <v>2.6800000000000001E-2</v>
      </c>
      <c r="N184" s="4">
        <v>95283.07</v>
      </c>
      <c r="O184" s="28">
        <f t="shared" si="11"/>
        <v>1.5E-3</v>
      </c>
      <c r="P184" s="4"/>
      <c r="Q184" s="4"/>
      <c r="R184" s="4"/>
      <c r="S184" s="4"/>
      <c r="T184" s="4"/>
    </row>
    <row r="185" spans="1:20" ht="11.25" x14ac:dyDescent="0.2">
      <c r="A185" s="3">
        <v>1</v>
      </c>
      <c r="B185" s="3">
        <v>115210503</v>
      </c>
      <c r="C185" s="3" t="s">
        <v>147</v>
      </c>
      <c r="D185" s="3" t="s">
        <v>425</v>
      </c>
      <c r="E185" s="4">
        <v>66687271.700000003</v>
      </c>
      <c r="F185" s="4">
        <v>38607068.869999997</v>
      </c>
      <c r="G185" s="4">
        <v>2869742.28</v>
      </c>
      <c r="H185" s="4">
        <v>41476811.149999999</v>
      </c>
      <c r="I185" s="28">
        <f t="shared" si="8"/>
        <v>0.622</v>
      </c>
      <c r="J185" s="4">
        <v>24174781.829999998</v>
      </c>
      <c r="K185" s="28">
        <f t="shared" si="9"/>
        <v>0.36249999999999999</v>
      </c>
      <c r="L185" s="4">
        <v>879312.17</v>
      </c>
      <c r="M185" s="28">
        <f t="shared" si="10"/>
        <v>1.32E-2</v>
      </c>
      <c r="N185" s="4">
        <v>156366.54999999999</v>
      </c>
      <c r="O185" s="28">
        <f t="shared" si="11"/>
        <v>2.3E-3</v>
      </c>
      <c r="P185" s="4"/>
      <c r="Q185" s="4"/>
      <c r="R185" s="4"/>
      <c r="S185" s="4"/>
      <c r="T185" s="4"/>
    </row>
    <row r="186" spans="1:20" ht="11.25" x14ac:dyDescent="0.2">
      <c r="A186" s="3">
        <v>1</v>
      </c>
      <c r="B186" s="3">
        <v>115211003</v>
      </c>
      <c r="C186" s="3" t="s">
        <v>426</v>
      </c>
      <c r="D186" s="3" t="s">
        <v>425</v>
      </c>
      <c r="E186" s="4">
        <v>30629148.050000001</v>
      </c>
      <c r="F186" s="4">
        <v>21763000.559999999</v>
      </c>
      <c r="G186" s="4">
        <v>2273250.7200000002</v>
      </c>
      <c r="H186" s="4">
        <v>24036251.280000001</v>
      </c>
      <c r="I186" s="28">
        <f t="shared" si="8"/>
        <v>0.78480000000000005</v>
      </c>
      <c r="J186" s="4">
        <v>6332454.7699999996</v>
      </c>
      <c r="K186" s="28">
        <f t="shared" si="9"/>
        <v>0.20669999999999999</v>
      </c>
      <c r="L186" s="4">
        <v>260442</v>
      </c>
      <c r="M186" s="28">
        <f t="shared" si="10"/>
        <v>8.5000000000000006E-3</v>
      </c>
      <c r="O186" s="28">
        <f t="shared" si="11"/>
        <v>0</v>
      </c>
      <c r="P186" s="4"/>
      <c r="Q186" s="4"/>
      <c r="R186" s="4"/>
      <c r="S186" s="4"/>
      <c r="T186" s="4"/>
    </row>
    <row r="187" spans="1:20" ht="11.25" x14ac:dyDescent="0.2">
      <c r="A187" s="3">
        <v>1</v>
      </c>
      <c r="B187" s="3">
        <v>115211103</v>
      </c>
      <c r="C187" s="3" t="s">
        <v>427</v>
      </c>
      <c r="D187" s="3" t="s">
        <v>425</v>
      </c>
      <c r="E187" s="4">
        <v>117346479.08</v>
      </c>
      <c r="F187" s="4">
        <v>70387108.379999995</v>
      </c>
      <c r="G187" s="4">
        <v>4021134.08</v>
      </c>
      <c r="H187" s="4">
        <v>74408242.459999993</v>
      </c>
      <c r="I187" s="28">
        <f t="shared" si="8"/>
        <v>0.6341</v>
      </c>
      <c r="J187" s="4">
        <v>39476581.520000003</v>
      </c>
      <c r="K187" s="28">
        <f t="shared" si="9"/>
        <v>0.33639999999999998</v>
      </c>
      <c r="L187" s="4">
        <v>2124341.67</v>
      </c>
      <c r="M187" s="28">
        <f t="shared" si="10"/>
        <v>1.8100000000000002E-2</v>
      </c>
      <c r="N187" s="4">
        <v>1337313.43</v>
      </c>
      <c r="O187" s="28">
        <f t="shared" si="11"/>
        <v>1.14E-2</v>
      </c>
      <c r="P187" s="4"/>
      <c r="Q187" s="4"/>
      <c r="R187" s="4"/>
      <c r="S187" s="4"/>
      <c r="T187" s="4"/>
    </row>
    <row r="188" spans="1:20" ht="11.25" x14ac:dyDescent="0.2">
      <c r="A188" s="3">
        <v>1</v>
      </c>
      <c r="B188" s="3">
        <v>115211603</v>
      </c>
      <c r="C188" s="3" t="s">
        <v>148</v>
      </c>
      <c r="D188" s="3" t="s">
        <v>425</v>
      </c>
      <c r="E188" s="4">
        <v>198508400</v>
      </c>
      <c r="F188" s="4">
        <v>142672167</v>
      </c>
      <c r="G188" s="4">
        <v>5488782</v>
      </c>
      <c r="H188" s="4">
        <v>148160949</v>
      </c>
      <c r="I188" s="28">
        <f t="shared" si="8"/>
        <v>0.74639999999999995</v>
      </c>
      <c r="J188" s="4">
        <v>44264609</v>
      </c>
      <c r="K188" s="28">
        <f t="shared" si="9"/>
        <v>0.223</v>
      </c>
      <c r="L188" s="4">
        <v>2128614</v>
      </c>
      <c r="M188" s="28">
        <f t="shared" si="10"/>
        <v>1.0699999999999999E-2</v>
      </c>
      <c r="N188" s="4">
        <v>3954228</v>
      </c>
      <c r="O188" s="28">
        <f t="shared" si="11"/>
        <v>1.9900000000000001E-2</v>
      </c>
      <c r="P188" s="4"/>
      <c r="Q188" s="4"/>
      <c r="R188" s="4"/>
      <c r="S188" s="4"/>
      <c r="T188" s="4"/>
    </row>
    <row r="189" spans="1:20" ht="11.25" x14ac:dyDescent="0.2">
      <c r="A189" s="3">
        <v>1</v>
      </c>
      <c r="B189" s="3">
        <v>115212503</v>
      </c>
      <c r="C189" s="3" t="s">
        <v>428</v>
      </c>
      <c r="D189" s="3" t="s">
        <v>425</v>
      </c>
      <c r="E189" s="4">
        <v>55302040.25</v>
      </c>
      <c r="F189" s="4">
        <v>34002922.68</v>
      </c>
      <c r="G189" s="4">
        <v>1772185.06</v>
      </c>
      <c r="H189" s="4">
        <v>35775107.740000002</v>
      </c>
      <c r="I189" s="28">
        <f t="shared" si="8"/>
        <v>0.64690000000000003</v>
      </c>
      <c r="J189" s="4">
        <v>18230105.850000001</v>
      </c>
      <c r="K189" s="28">
        <f t="shared" si="9"/>
        <v>0.3296</v>
      </c>
      <c r="L189" s="4">
        <v>1153326.95</v>
      </c>
      <c r="M189" s="28">
        <f t="shared" si="10"/>
        <v>2.0899999999999998E-2</v>
      </c>
      <c r="N189" s="4">
        <v>143499.71</v>
      </c>
      <c r="O189" s="28">
        <f t="shared" si="11"/>
        <v>2.5999999999999999E-3</v>
      </c>
      <c r="P189" s="4"/>
      <c r="Q189" s="4"/>
      <c r="R189" s="4"/>
      <c r="S189" s="4"/>
      <c r="T189" s="4"/>
    </row>
    <row r="190" spans="1:20" ht="11.25" x14ac:dyDescent="0.2">
      <c r="A190" s="3">
        <v>1</v>
      </c>
      <c r="B190" s="3">
        <v>115216503</v>
      </c>
      <c r="C190" s="3" t="s">
        <v>149</v>
      </c>
      <c r="D190" s="3" t="s">
        <v>425</v>
      </c>
      <c r="E190" s="4">
        <v>107017625.29000001</v>
      </c>
      <c r="F190" s="4">
        <v>70480716.090000004</v>
      </c>
      <c r="G190" s="4">
        <v>4776207.33</v>
      </c>
      <c r="H190" s="4">
        <v>75256923.420000002</v>
      </c>
      <c r="I190" s="28">
        <f t="shared" si="8"/>
        <v>0.70320000000000005</v>
      </c>
      <c r="J190" s="4">
        <v>27365115.120000001</v>
      </c>
      <c r="K190" s="28">
        <f t="shared" si="9"/>
        <v>0.25569999999999998</v>
      </c>
      <c r="L190" s="4">
        <v>1037166.74</v>
      </c>
      <c r="M190" s="28">
        <f t="shared" si="10"/>
        <v>9.7000000000000003E-3</v>
      </c>
      <c r="N190" s="4">
        <v>3358420.01</v>
      </c>
      <c r="O190" s="28">
        <f t="shared" si="11"/>
        <v>3.1399999999999997E-2</v>
      </c>
      <c r="P190" s="4"/>
      <c r="Q190" s="4"/>
      <c r="R190" s="4"/>
      <c r="S190" s="4"/>
      <c r="T190" s="4"/>
    </row>
    <row r="191" spans="1:20" ht="11.25" x14ac:dyDescent="0.2">
      <c r="A191" s="3">
        <v>1</v>
      </c>
      <c r="B191" s="3">
        <v>115218003</v>
      </c>
      <c r="C191" s="3" t="s">
        <v>150</v>
      </c>
      <c r="D191" s="3" t="s">
        <v>425</v>
      </c>
      <c r="E191" s="4">
        <v>73053360.200000003</v>
      </c>
      <c r="F191" s="4">
        <v>40769316.109999999</v>
      </c>
      <c r="G191" s="4">
        <v>2281223.89</v>
      </c>
      <c r="H191" s="4">
        <v>43050540</v>
      </c>
      <c r="I191" s="28">
        <f t="shared" si="8"/>
        <v>0.58930000000000005</v>
      </c>
      <c r="J191" s="4">
        <v>28484129.800000001</v>
      </c>
      <c r="K191" s="28">
        <f t="shared" si="9"/>
        <v>0.38990000000000002</v>
      </c>
      <c r="L191" s="4">
        <v>1372041.4</v>
      </c>
      <c r="M191" s="28">
        <f t="shared" si="10"/>
        <v>1.8800000000000001E-2</v>
      </c>
      <c r="N191" s="4">
        <v>146649</v>
      </c>
      <c r="O191" s="28">
        <f t="shared" si="11"/>
        <v>2E-3</v>
      </c>
      <c r="P191" s="4"/>
      <c r="Q191" s="4"/>
      <c r="R191" s="4"/>
      <c r="S191" s="4"/>
      <c r="T191" s="4"/>
    </row>
    <row r="192" spans="1:20" ht="11.25" x14ac:dyDescent="0.2">
      <c r="A192" s="3">
        <v>1</v>
      </c>
      <c r="B192" s="3">
        <v>115218303</v>
      </c>
      <c r="C192" s="3" t="s">
        <v>429</v>
      </c>
      <c r="D192" s="3" t="s">
        <v>425</v>
      </c>
      <c r="E192" s="4">
        <v>48794832.829999998</v>
      </c>
      <c r="F192" s="4">
        <v>33772934.969999999</v>
      </c>
      <c r="G192" s="4">
        <v>1658197.03</v>
      </c>
      <c r="H192" s="4">
        <v>35431132</v>
      </c>
      <c r="I192" s="28">
        <f t="shared" si="8"/>
        <v>0.72609999999999997</v>
      </c>
      <c r="J192" s="4">
        <v>12894803.439999999</v>
      </c>
      <c r="K192" s="28">
        <f t="shared" si="9"/>
        <v>0.26429999999999998</v>
      </c>
      <c r="L192" s="4">
        <v>468897.39</v>
      </c>
      <c r="M192" s="28">
        <f t="shared" si="10"/>
        <v>9.5999999999999992E-3</v>
      </c>
      <c r="O192" s="28">
        <f t="shared" si="11"/>
        <v>0</v>
      </c>
      <c r="P192" s="4"/>
      <c r="Q192" s="4"/>
      <c r="R192" s="4"/>
      <c r="S192" s="4"/>
      <c r="T192" s="4"/>
    </row>
    <row r="193" spans="1:20" ht="11.25" x14ac:dyDescent="0.2">
      <c r="A193" s="3">
        <v>1</v>
      </c>
      <c r="B193" s="3">
        <v>115221402</v>
      </c>
      <c r="C193" s="3" t="s">
        <v>430</v>
      </c>
      <c r="D193" s="3" t="s">
        <v>431</v>
      </c>
      <c r="E193" s="4">
        <v>258192365.84</v>
      </c>
      <c r="F193" s="4">
        <v>165367950.50999999</v>
      </c>
      <c r="G193" s="4">
        <v>10549489.49</v>
      </c>
      <c r="H193" s="4">
        <v>175917440</v>
      </c>
      <c r="I193" s="28">
        <f t="shared" si="8"/>
        <v>0.68130000000000002</v>
      </c>
      <c r="J193" s="4">
        <v>74384615.439999998</v>
      </c>
      <c r="K193" s="28">
        <f t="shared" si="9"/>
        <v>0.28810000000000002</v>
      </c>
      <c r="L193" s="4">
        <v>5497952.1699999999</v>
      </c>
      <c r="M193" s="28">
        <f t="shared" si="10"/>
        <v>2.1299999999999999E-2</v>
      </c>
      <c r="N193" s="4">
        <v>2392358.23</v>
      </c>
      <c r="O193" s="28">
        <f t="shared" si="11"/>
        <v>9.2999999999999992E-3</v>
      </c>
      <c r="P193" s="4"/>
      <c r="Q193" s="4"/>
      <c r="R193" s="4"/>
      <c r="S193" s="4"/>
      <c r="T193" s="4"/>
    </row>
    <row r="194" spans="1:20" ht="11.25" x14ac:dyDescent="0.2">
      <c r="A194" s="3">
        <v>1</v>
      </c>
      <c r="B194" s="3">
        <v>115221753</v>
      </c>
      <c r="C194" s="3" t="s">
        <v>432</v>
      </c>
      <c r="D194" s="3" t="s">
        <v>431</v>
      </c>
      <c r="E194" s="4">
        <v>76100774.329999998</v>
      </c>
      <c r="F194" s="4">
        <v>54169016.439999998</v>
      </c>
      <c r="G194" s="4">
        <v>2104277.56</v>
      </c>
      <c r="H194" s="4">
        <v>56273294</v>
      </c>
      <c r="I194" s="28">
        <f t="shared" si="8"/>
        <v>0.73950000000000005</v>
      </c>
      <c r="J194" s="4">
        <v>16798952</v>
      </c>
      <c r="K194" s="28">
        <f t="shared" si="9"/>
        <v>0.22070000000000001</v>
      </c>
      <c r="L194" s="4">
        <v>1041079</v>
      </c>
      <c r="M194" s="28">
        <f t="shared" si="10"/>
        <v>1.37E-2</v>
      </c>
      <c r="N194" s="4">
        <v>1987449.33</v>
      </c>
      <c r="O194" s="28">
        <f t="shared" si="11"/>
        <v>2.6100000000000002E-2</v>
      </c>
      <c r="P194" s="4"/>
      <c r="Q194" s="4"/>
      <c r="R194" s="4"/>
      <c r="S194" s="4"/>
      <c r="T194" s="4"/>
    </row>
    <row r="195" spans="1:20" ht="11.25" x14ac:dyDescent="0.2">
      <c r="A195" s="3">
        <v>1</v>
      </c>
      <c r="B195" s="3">
        <v>115222504</v>
      </c>
      <c r="C195" s="3" t="s">
        <v>433</v>
      </c>
      <c r="D195" s="3" t="s">
        <v>431</v>
      </c>
      <c r="E195" s="4">
        <v>23585070.890000001</v>
      </c>
      <c r="F195" s="4">
        <v>10816227.6</v>
      </c>
      <c r="G195" s="4">
        <v>597872.97</v>
      </c>
      <c r="H195" s="4">
        <v>11414100.57</v>
      </c>
      <c r="I195" s="28">
        <f t="shared" ref="I195:I258" si="12">ROUND(H195/$E195,4)</f>
        <v>0.48399999999999999</v>
      </c>
      <c r="J195" s="4">
        <v>11734440.66</v>
      </c>
      <c r="K195" s="28">
        <f t="shared" ref="K195:K258" si="13">ROUND(J195/$E195,4)</f>
        <v>0.4975</v>
      </c>
      <c r="L195" s="4">
        <v>429078.87</v>
      </c>
      <c r="M195" s="28">
        <f t="shared" ref="M195:M258" si="14">ROUND(L195/$E195,4)</f>
        <v>1.8200000000000001E-2</v>
      </c>
      <c r="N195" s="4">
        <v>7450.79</v>
      </c>
      <c r="O195" s="28">
        <f t="shared" ref="O195:O258" si="15">ROUND(N195/$E195,4)</f>
        <v>2.9999999999999997E-4</v>
      </c>
      <c r="P195" s="4"/>
      <c r="Q195" s="4"/>
      <c r="R195" s="4"/>
      <c r="S195" s="4"/>
      <c r="T195" s="4"/>
    </row>
    <row r="196" spans="1:20" ht="11.25" x14ac:dyDescent="0.2">
      <c r="A196" s="3">
        <v>1</v>
      </c>
      <c r="B196" s="3">
        <v>115222752</v>
      </c>
      <c r="C196" s="3" t="s">
        <v>434</v>
      </c>
      <c r="D196" s="3" t="s">
        <v>431</v>
      </c>
      <c r="E196" s="4">
        <v>223234855.96000001</v>
      </c>
      <c r="F196" s="4">
        <v>61669755.469999999</v>
      </c>
      <c r="G196" s="4">
        <v>4675909.79</v>
      </c>
      <c r="H196" s="4">
        <v>66345665.259999998</v>
      </c>
      <c r="I196" s="28">
        <f t="shared" si="12"/>
        <v>0.29720000000000002</v>
      </c>
      <c r="J196" s="4">
        <v>131405372.2</v>
      </c>
      <c r="K196" s="28">
        <f t="shared" si="13"/>
        <v>0.58860000000000001</v>
      </c>
      <c r="L196" s="4">
        <v>24283818.5</v>
      </c>
      <c r="M196" s="28">
        <f t="shared" si="14"/>
        <v>0.10879999999999999</v>
      </c>
      <c r="N196" s="4">
        <v>1200000</v>
      </c>
      <c r="O196" s="28">
        <f t="shared" si="15"/>
        <v>5.4000000000000003E-3</v>
      </c>
      <c r="P196" s="4"/>
      <c r="Q196" s="4"/>
      <c r="R196" s="4"/>
      <c r="S196" s="4"/>
      <c r="T196" s="4"/>
    </row>
    <row r="197" spans="1:20" ht="11.25" x14ac:dyDescent="0.2">
      <c r="A197" s="3">
        <v>1</v>
      </c>
      <c r="B197" s="3">
        <v>115224003</v>
      </c>
      <c r="C197" s="3" t="s">
        <v>435</v>
      </c>
      <c r="D197" s="3" t="s">
        <v>431</v>
      </c>
      <c r="E197" s="4">
        <v>78037608.349999994</v>
      </c>
      <c r="F197" s="4">
        <v>47749584.219999999</v>
      </c>
      <c r="G197" s="4">
        <v>2109845.46</v>
      </c>
      <c r="H197" s="4">
        <v>49859429.68</v>
      </c>
      <c r="I197" s="28">
        <f t="shared" si="12"/>
        <v>0.63890000000000002</v>
      </c>
      <c r="J197" s="4">
        <v>27469047.82</v>
      </c>
      <c r="K197" s="28">
        <f t="shared" si="13"/>
        <v>0.35199999999999998</v>
      </c>
      <c r="L197" s="4">
        <v>709130.85</v>
      </c>
      <c r="M197" s="28">
        <f t="shared" si="14"/>
        <v>9.1000000000000004E-3</v>
      </c>
      <c r="O197" s="28">
        <f t="shared" si="15"/>
        <v>0</v>
      </c>
      <c r="P197" s="4"/>
      <c r="Q197" s="4"/>
      <c r="R197" s="4"/>
      <c r="S197" s="4"/>
      <c r="T197" s="4"/>
    </row>
    <row r="198" spans="1:20" ht="11.25" x14ac:dyDescent="0.2">
      <c r="A198" s="3">
        <v>1</v>
      </c>
      <c r="B198" s="3">
        <v>115226003</v>
      </c>
      <c r="C198" s="3" t="s">
        <v>436</v>
      </c>
      <c r="D198" s="3" t="s">
        <v>431</v>
      </c>
      <c r="E198" s="4">
        <v>62563793.93</v>
      </c>
      <c r="F198" s="4">
        <v>36760906.579999998</v>
      </c>
      <c r="G198" s="4">
        <v>2432098.23</v>
      </c>
      <c r="H198" s="4">
        <v>39193004.810000002</v>
      </c>
      <c r="I198" s="28">
        <f t="shared" si="12"/>
        <v>0.62639999999999996</v>
      </c>
      <c r="J198" s="4">
        <v>21212099.359999999</v>
      </c>
      <c r="K198" s="28">
        <f t="shared" si="13"/>
        <v>0.33900000000000002</v>
      </c>
      <c r="L198" s="4">
        <v>1760815.74</v>
      </c>
      <c r="M198" s="28">
        <f t="shared" si="14"/>
        <v>2.81E-2</v>
      </c>
      <c r="N198" s="4">
        <v>397874.02</v>
      </c>
      <c r="O198" s="28">
        <f t="shared" si="15"/>
        <v>6.4000000000000003E-3</v>
      </c>
      <c r="P198" s="4"/>
      <c r="Q198" s="4"/>
      <c r="R198" s="4"/>
      <c r="S198" s="4"/>
      <c r="T198" s="4"/>
    </row>
    <row r="199" spans="1:20" ht="11.25" x14ac:dyDescent="0.2">
      <c r="A199" s="3">
        <v>1</v>
      </c>
      <c r="B199" s="3">
        <v>115226103</v>
      </c>
      <c r="C199" s="3" t="s">
        <v>437</v>
      </c>
      <c r="D199" s="3" t="s">
        <v>431</v>
      </c>
      <c r="E199" s="4">
        <v>19265700.059999999</v>
      </c>
      <c r="F199" s="4">
        <v>8476143.3900000006</v>
      </c>
      <c r="G199" s="4">
        <v>1317569.7</v>
      </c>
      <c r="H199" s="4">
        <v>9793713.0899999999</v>
      </c>
      <c r="I199" s="28">
        <f t="shared" si="12"/>
        <v>0.50829999999999997</v>
      </c>
      <c r="J199" s="4">
        <v>9084303.8699999992</v>
      </c>
      <c r="K199" s="28">
        <f t="shared" si="13"/>
        <v>0.47149999999999997</v>
      </c>
      <c r="L199" s="4">
        <v>291334</v>
      </c>
      <c r="M199" s="28">
        <f t="shared" si="14"/>
        <v>1.5100000000000001E-2</v>
      </c>
      <c r="N199" s="4">
        <v>96349.1</v>
      </c>
      <c r="O199" s="28">
        <f t="shared" si="15"/>
        <v>5.0000000000000001E-3</v>
      </c>
      <c r="P199" s="4"/>
      <c r="Q199" s="4"/>
      <c r="R199" s="4"/>
      <c r="S199" s="4"/>
      <c r="T199" s="4"/>
    </row>
    <row r="200" spans="1:20" ht="11.25" x14ac:dyDescent="0.2">
      <c r="A200" s="3">
        <v>1</v>
      </c>
      <c r="B200" s="22">
        <v>115228003</v>
      </c>
      <c r="C200" s="22" t="s">
        <v>152</v>
      </c>
      <c r="D200" s="22" t="s">
        <v>431</v>
      </c>
      <c r="E200" s="23"/>
      <c r="F200" s="23"/>
      <c r="G200" s="23"/>
      <c r="H200" s="23"/>
      <c r="I200" s="31"/>
      <c r="J200" s="23"/>
      <c r="K200" s="31"/>
      <c r="L200" s="23"/>
      <c r="M200" s="31"/>
      <c r="N200" s="23"/>
      <c r="O200" s="31"/>
      <c r="P200" s="4"/>
      <c r="Q200" s="4"/>
      <c r="R200" s="4"/>
      <c r="S200" s="4"/>
      <c r="T200" s="4"/>
    </row>
    <row r="201" spans="1:20" ht="11.25" x14ac:dyDescent="0.2">
      <c r="A201" s="3">
        <v>1</v>
      </c>
      <c r="B201" s="3">
        <v>115228303</v>
      </c>
      <c r="C201" s="3" t="s">
        <v>438</v>
      </c>
      <c r="D201" s="3" t="s">
        <v>431</v>
      </c>
      <c r="E201" s="4">
        <v>70469441.310000002</v>
      </c>
      <c r="F201" s="4">
        <v>47039298.93</v>
      </c>
      <c r="G201" s="4">
        <v>2316278.09</v>
      </c>
      <c r="H201" s="4">
        <v>49355577.020000003</v>
      </c>
      <c r="I201" s="28">
        <f t="shared" si="12"/>
        <v>0.70040000000000002</v>
      </c>
      <c r="J201" s="4">
        <v>18019993.260000002</v>
      </c>
      <c r="K201" s="28">
        <f t="shared" si="13"/>
        <v>0.25569999999999998</v>
      </c>
      <c r="L201" s="4">
        <v>1294989.75</v>
      </c>
      <c r="M201" s="28">
        <f t="shared" si="14"/>
        <v>1.84E-2</v>
      </c>
      <c r="N201" s="4">
        <v>1798881.28</v>
      </c>
      <c r="O201" s="28">
        <f t="shared" si="15"/>
        <v>2.5499999999999998E-2</v>
      </c>
      <c r="P201" s="4"/>
      <c r="Q201" s="4"/>
      <c r="R201" s="4"/>
      <c r="S201" s="4"/>
      <c r="T201" s="4"/>
    </row>
    <row r="202" spans="1:20" ht="11.25" x14ac:dyDescent="0.2">
      <c r="A202" s="3">
        <v>1</v>
      </c>
      <c r="B202" s="3">
        <v>115229003</v>
      </c>
      <c r="C202" s="3" t="s">
        <v>153</v>
      </c>
      <c r="D202" s="3" t="s">
        <v>431</v>
      </c>
      <c r="E202" s="4">
        <v>25881935.219999999</v>
      </c>
      <c r="F202" s="4">
        <v>10325246.109999999</v>
      </c>
      <c r="G202" s="4">
        <v>1205623.06</v>
      </c>
      <c r="H202" s="4">
        <v>11530869.17</v>
      </c>
      <c r="I202" s="28">
        <f t="shared" si="12"/>
        <v>0.44550000000000001</v>
      </c>
      <c r="J202" s="4">
        <v>13266336.939999999</v>
      </c>
      <c r="K202" s="28">
        <f t="shared" si="13"/>
        <v>0.51259999999999994</v>
      </c>
      <c r="L202" s="4">
        <v>1084729.1100000001</v>
      </c>
      <c r="M202" s="28">
        <f t="shared" si="14"/>
        <v>4.19E-2</v>
      </c>
      <c r="O202" s="28">
        <f t="shared" si="15"/>
        <v>0</v>
      </c>
      <c r="P202" s="4"/>
      <c r="Q202" s="4"/>
      <c r="R202" s="4"/>
      <c r="S202" s="4"/>
      <c r="T202" s="4"/>
    </row>
    <row r="203" spans="1:20" ht="11.25" x14ac:dyDescent="0.2">
      <c r="A203" s="3">
        <v>1</v>
      </c>
      <c r="B203" s="3">
        <v>125231232</v>
      </c>
      <c r="C203" s="3" t="s">
        <v>25</v>
      </c>
      <c r="D203" s="3" t="s">
        <v>26</v>
      </c>
      <c r="E203" s="4">
        <v>182127376.19</v>
      </c>
      <c r="F203" s="4">
        <v>18623611.960000001</v>
      </c>
      <c r="G203" s="4">
        <v>3595432.12</v>
      </c>
      <c r="H203" s="4">
        <v>22219044.079999998</v>
      </c>
      <c r="I203" s="28">
        <f t="shared" si="12"/>
        <v>0.122</v>
      </c>
      <c r="J203" s="4">
        <v>143385081.61000001</v>
      </c>
      <c r="K203" s="28">
        <f t="shared" si="13"/>
        <v>0.7873</v>
      </c>
      <c r="L203" s="4">
        <v>16523250.5</v>
      </c>
      <c r="M203" s="28">
        <f t="shared" si="14"/>
        <v>9.0700000000000003E-2</v>
      </c>
      <c r="O203" s="28">
        <f t="shared" si="15"/>
        <v>0</v>
      </c>
      <c r="P203" s="4"/>
      <c r="Q203" s="4"/>
      <c r="R203" s="4"/>
      <c r="S203" s="4"/>
      <c r="T203" s="4"/>
    </row>
    <row r="204" spans="1:20" ht="11.25" x14ac:dyDescent="0.2">
      <c r="A204" s="3">
        <v>1</v>
      </c>
      <c r="B204" s="3">
        <v>125231303</v>
      </c>
      <c r="C204" s="3" t="s">
        <v>672</v>
      </c>
      <c r="D204" s="3" t="s">
        <v>26</v>
      </c>
      <c r="E204" s="4">
        <v>96414303.090000004</v>
      </c>
      <c r="F204" s="4">
        <v>56565892.920000002</v>
      </c>
      <c r="G204" s="4">
        <v>4125089.82</v>
      </c>
      <c r="H204" s="4">
        <v>60690982.740000002</v>
      </c>
      <c r="I204" s="28">
        <f t="shared" si="12"/>
        <v>0.62949999999999995</v>
      </c>
      <c r="J204" s="4">
        <v>34139700.090000004</v>
      </c>
      <c r="K204" s="28">
        <f t="shared" si="13"/>
        <v>0.35410000000000003</v>
      </c>
      <c r="L204" s="4">
        <v>1558718.34</v>
      </c>
      <c r="M204" s="28">
        <f t="shared" si="14"/>
        <v>1.6199999999999999E-2</v>
      </c>
      <c r="N204" s="4">
        <v>24901.919999999998</v>
      </c>
      <c r="O204" s="28">
        <f t="shared" si="15"/>
        <v>2.9999999999999997E-4</v>
      </c>
      <c r="P204" s="4"/>
      <c r="Q204" s="4"/>
      <c r="R204" s="4"/>
      <c r="S204" s="4"/>
      <c r="T204" s="4"/>
    </row>
    <row r="205" spans="1:20" ht="11.25" x14ac:dyDescent="0.2">
      <c r="A205" s="3">
        <v>1</v>
      </c>
      <c r="B205" s="22">
        <v>125234103</v>
      </c>
      <c r="C205" s="22" t="s">
        <v>27</v>
      </c>
      <c r="D205" s="22" t="s">
        <v>26</v>
      </c>
      <c r="E205" s="23"/>
      <c r="F205" s="23"/>
      <c r="G205" s="23"/>
      <c r="H205" s="23"/>
      <c r="I205" s="31"/>
      <c r="J205" s="23"/>
      <c r="K205" s="31"/>
      <c r="L205" s="23"/>
      <c r="M205" s="31"/>
      <c r="N205" s="23"/>
      <c r="O205" s="31"/>
      <c r="P205" s="4"/>
      <c r="Q205" s="4"/>
      <c r="R205" s="4"/>
      <c r="S205" s="4"/>
      <c r="T205" s="4"/>
    </row>
    <row r="206" spans="1:20" ht="11.25" x14ac:dyDescent="0.2">
      <c r="A206" s="3">
        <v>1</v>
      </c>
      <c r="B206" s="3">
        <v>125234502</v>
      </c>
      <c r="C206" s="3" t="s">
        <v>673</v>
      </c>
      <c r="D206" s="3" t="s">
        <v>26</v>
      </c>
      <c r="E206" s="4">
        <v>150892050.66999999</v>
      </c>
      <c r="F206" s="4">
        <v>117213851.72</v>
      </c>
      <c r="G206" s="4">
        <v>3511641.91</v>
      </c>
      <c r="H206" s="4">
        <v>120725493.63</v>
      </c>
      <c r="I206" s="28">
        <f t="shared" si="12"/>
        <v>0.80010000000000003</v>
      </c>
      <c r="J206" s="4">
        <v>29169138.460000001</v>
      </c>
      <c r="K206" s="28">
        <f t="shared" si="13"/>
        <v>0.1933</v>
      </c>
      <c r="L206" s="4">
        <v>925708.57</v>
      </c>
      <c r="M206" s="28">
        <f t="shared" si="14"/>
        <v>6.1000000000000004E-3</v>
      </c>
      <c r="N206" s="4">
        <v>71710.009999999995</v>
      </c>
      <c r="O206" s="28">
        <f t="shared" si="15"/>
        <v>5.0000000000000001E-4</v>
      </c>
      <c r="P206" s="4"/>
      <c r="Q206" s="4"/>
      <c r="R206" s="4"/>
      <c r="S206" s="4"/>
      <c r="T206" s="4"/>
    </row>
    <row r="207" spans="1:20" ht="11.25" x14ac:dyDescent="0.2">
      <c r="A207" s="3">
        <v>1</v>
      </c>
      <c r="B207" s="3">
        <v>125235103</v>
      </c>
      <c r="C207" s="3" t="s">
        <v>28</v>
      </c>
      <c r="D207" s="3" t="s">
        <v>26</v>
      </c>
      <c r="E207" s="4">
        <v>87246441.329999998</v>
      </c>
      <c r="F207" s="4">
        <v>49156015.280000001</v>
      </c>
      <c r="G207" s="4">
        <v>2715042.95</v>
      </c>
      <c r="H207" s="4">
        <v>51871058.229999997</v>
      </c>
      <c r="I207" s="28">
        <f t="shared" si="12"/>
        <v>0.59450000000000003</v>
      </c>
      <c r="J207" s="4">
        <v>33104230.690000001</v>
      </c>
      <c r="K207" s="28">
        <f t="shared" si="13"/>
        <v>0.37940000000000002</v>
      </c>
      <c r="L207" s="4">
        <v>2271152.41</v>
      </c>
      <c r="M207" s="28">
        <f t="shared" si="14"/>
        <v>2.5999999999999999E-2</v>
      </c>
      <c r="O207" s="28">
        <f t="shared" si="15"/>
        <v>0</v>
      </c>
      <c r="P207" s="4"/>
      <c r="Q207" s="4"/>
      <c r="R207" s="4"/>
      <c r="S207" s="4"/>
      <c r="T207" s="4"/>
    </row>
    <row r="208" spans="1:20" ht="11.25" x14ac:dyDescent="0.2">
      <c r="A208" s="3">
        <v>1</v>
      </c>
      <c r="B208" s="3">
        <v>125235502</v>
      </c>
      <c r="C208" s="3" t="s">
        <v>29</v>
      </c>
      <c r="D208" s="3" t="s">
        <v>26</v>
      </c>
      <c r="E208" s="4">
        <v>117779939.04000001</v>
      </c>
      <c r="F208" s="4">
        <v>86716765.25</v>
      </c>
      <c r="G208" s="4">
        <v>5678166.7599999998</v>
      </c>
      <c r="H208" s="4">
        <v>92394932.010000005</v>
      </c>
      <c r="I208" s="28">
        <f t="shared" si="12"/>
        <v>0.78449999999999998</v>
      </c>
      <c r="J208" s="4">
        <v>18799396.75</v>
      </c>
      <c r="K208" s="28">
        <f t="shared" si="13"/>
        <v>0.15959999999999999</v>
      </c>
      <c r="L208" s="4">
        <v>1791573.42</v>
      </c>
      <c r="M208" s="28">
        <f t="shared" si="14"/>
        <v>1.52E-2</v>
      </c>
      <c r="N208" s="4">
        <v>4794036.8600000003</v>
      </c>
      <c r="O208" s="28">
        <f t="shared" si="15"/>
        <v>4.07E-2</v>
      </c>
      <c r="P208" s="4"/>
      <c r="Q208" s="4"/>
      <c r="R208" s="4"/>
      <c r="S208" s="4"/>
      <c r="T208" s="4"/>
    </row>
    <row r="209" spans="1:20" ht="11.25" x14ac:dyDescent="0.2">
      <c r="A209" s="3">
        <v>1</v>
      </c>
      <c r="B209" s="3">
        <v>125236903</v>
      </c>
      <c r="C209" s="3" t="s">
        <v>674</v>
      </c>
      <c r="D209" s="3" t="s">
        <v>26</v>
      </c>
      <c r="E209" s="4">
        <v>78954679</v>
      </c>
      <c r="F209" s="4">
        <v>54356455</v>
      </c>
      <c r="G209" s="4">
        <v>2660112</v>
      </c>
      <c r="H209" s="4">
        <v>57016567</v>
      </c>
      <c r="I209" s="28">
        <f t="shared" si="12"/>
        <v>0.72209999999999996</v>
      </c>
      <c r="J209" s="4">
        <v>21235721</v>
      </c>
      <c r="K209" s="28">
        <f t="shared" si="13"/>
        <v>0.26900000000000002</v>
      </c>
      <c r="L209" s="4">
        <v>676119</v>
      </c>
      <c r="M209" s="28">
        <f t="shared" si="14"/>
        <v>8.6E-3</v>
      </c>
      <c r="N209" s="4">
        <v>26272</v>
      </c>
      <c r="O209" s="28">
        <f t="shared" si="15"/>
        <v>2.9999999999999997E-4</v>
      </c>
      <c r="P209" s="4"/>
      <c r="Q209" s="4"/>
      <c r="R209" s="4"/>
      <c r="S209" s="4"/>
      <c r="T209" s="4"/>
    </row>
    <row r="210" spans="1:20" ht="11.25" x14ac:dyDescent="0.2">
      <c r="A210" s="3">
        <v>1</v>
      </c>
      <c r="B210" s="3">
        <v>125237603</v>
      </c>
      <c r="C210" s="3" t="s">
        <v>30</v>
      </c>
      <c r="D210" s="3" t="s">
        <v>26</v>
      </c>
      <c r="E210" s="4">
        <v>124441588.73</v>
      </c>
      <c r="F210" s="4">
        <v>99136608.700000003</v>
      </c>
      <c r="G210" s="4">
        <v>5597419.5800000001</v>
      </c>
      <c r="H210" s="4">
        <v>104734028.28</v>
      </c>
      <c r="I210" s="28">
        <f t="shared" si="12"/>
        <v>0.84160000000000001</v>
      </c>
      <c r="J210" s="4">
        <v>19020544.030000001</v>
      </c>
      <c r="K210" s="28">
        <f t="shared" si="13"/>
        <v>0.15279999999999999</v>
      </c>
      <c r="L210" s="4">
        <v>650801.02</v>
      </c>
      <c r="M210" s="28">
        <f t="shared" si="14"/>
        <v>5.1999999999999998E-3</v>
      </c>
      <c r="N210" s="4">
        <v>36215.4</v>
      </c>
      <c r="O210" s="28">
        <f t="shared" si="15"/>
        <v>2.9999999999999997E-4</v>
      </c>
      <c r="P210" s="4"/>
      <c r="Q210" s="4"/>
      <c r="R210" s="4"/>
      <c r="S210" s="4"/>
      <c r="T210" s="4"/>
    </row>
    <row r="211" spans="1:20" ht="11.25" x14ac:dyDescent="0.2">
      <c r="A211" s="3">
        <v>1</v>
      </c>
      <c r="B211" s="3">
        <v>125237702</v>
      </c>
      <c r="C211" s="3" t="s">
        <v>31</v>
      </c>
      <c r="D211" s="3" t="s">
        <v>26</v>
      </c>
      <c r="E211" s="4">
        <v>146019548.34999999</v>
      </c>
      <c r="F211" s="4">
        <v>86873697.209999993</v>
      </c>
      <c r="G211" s="4">
        <v>3648506.94</v>
      </c>
      <c r="H211" s="4">
        <v>90522204.150000006</v>
      </c>
      <c r="I211" s="28">
        <f t="shared" si="12"/>
        <v>0.61990000000000001</v>
      </c>
      <c r="J211" s="4">
        <v>43879739.049999997</v>
      </c>
      <c r="K211" s="28">
        <f t="shared" si="13"/>
        <v>0.30049999999999999</v>
      </c>
      <c r="L211" s="4">
        <v>5581861.4900000002</v>
      </c>
      <c r="M211" s="28">
        <f t="shared" si="14"/>
        <v>3.8199999999999998E-2</v>
      </c>
      <c r="N211" s="4">
        <v>6035743.6600000001</v>
      </c>
      <c r="O211" s="28">
        <f t="shared" si="15"/>
        <v>4.1300000000000003E-2</v>
      </c>
      <c r="P211" s="4"/>
      <c r="Q211" s="4"/>
      <c r="R211" s="4"/>
      <c r="S211" s="4"/>
      <c r="T211" s="4"/>
    </row>
    <row r="212" spans="1:20" ht="11.25" x14ac:dyDescent="0.2">
      <c r="A212" s="3">
        <v>1</v>
      </c>
      <c r="B212" s="3">
        <v>125237903</v>
      </c>
      <c r="C212" s="3" t="s">
        <v>32</v>
      </c>
      <c r="D212" s="3" t="s">
        <v>26</v>
      </c>
      <c r="E212" s="4">
        <v>127057685.06999999</v>
      </c>
      <c r="F212" s="4">
        <v>97787237.599999994</v>
      </c>
      <c r="G212" s="4">
        <v>5440870.9699999997</v>
      </c>
      <c r="H212" s="4">
        <v>103228108.56999999</v>
      </c>
      <c r="I212" s="28">
        <f t="shared" si="12"/>
        <v>0.8125</v>
      </c>
      <c r="J212" s="4">
        <v>23120676.66</v>
      </c>
      <c r="K212" s="28">
        <f t="shared" si="13"/>
        <v>0.182</v>
      </c>
      <c r="L212" s="4">
        <v>478887.78</v>
      </c>
      <c r="M212" s="28">
        <f t="shared" si="14"/>
        <v>3.8E-3</v>
      </c>
      <c r="N212" s="4">
        <v>230012.06</v>
      </c>
      <c r="O212" s="28">
        <f t="shared" si="15"/>
        <v>1.8E-3</v>
      </c>
      <c r="P212" s="4"/>
      <c r="Q212" s="4"/>
      <c r="R212" s="4"/>
      <c r="S212" s="4"/>
      <c r="T212" s="4"/>
    </row>
    <row r="213" spans="1:20" ht="11.25" x14ac:dyDescent="0.2">
      <c r="A213" s="3">
        <v>1</v>
      </c>
      <c r="B213" s="3">
        <v>125238402</v>
      </c>
      <c r="C213" s="3" t="s">
        <v>33</v>
      </c>
      <c r="D213" s="3" t="s">
        <v>26</v>
      </c>
      <c r="E213" s="4">
        <v>120415565.55</v>
      </c>
      <c r="F213" s="4">
        <v>46920445.259999998</v>
      </c>
      <c r="G213" s="4">
        <v>2126955.37</v>
      </c>
      <c r="H213" s="4">
        <v>49047400.630000003</v>
      </c>
      <c r="I213" s="28">
        <f t="shared" si="12"/>
        <v>0.4073</v>
      </c>
      <c r="J213" s="4">
        <v>63574729.659999996</v>
      </c>
      <c r="K213" s="28">
        <f t="shared" si="13"/>
        <v>0.52800000000000002</v>
      </c>
      <c r="L213" s="4">
        <v>7793435.2599999998</v>
      </c>
      <c r="M213" s="28">
        <f t="shared" si="14"/>
        <v>6.4699999999999994E-2</v>
      </c>
      <c r="O213" s="28">
        <f t="shared" si="15"/>
        <v>0</v>
      </c>
      <c r="P213" s="4"/>
      <c r="Q213" s="4"/>
      <c r="R213" s="4"/>
      <c r="S213" s="4"/>
      <c r="T213" s="4"/>
    </row>
    <row r="214" spans="1:20" ht="11.25" x14ac:dyDescent="0.2">
      <c r="A214" s="3">
        <v>1</v>
      </c>
      <c r="B214" s="3">
        <v>125238502</v>
      </c>
      <c r="C214" s="3" t="s">
        <v>675</v>
      </c>
      <c r="D214" s="3" t="s">
        <v>26</v>
      </c>
      <c r="E214" s="4">
        <v>90625813.650000006</v>
      </c>
      <c r="F214" s="4">
        <v>66841755.579999998</v>
      </c>
      <c r="G214" s="4">
        <v>3002580.6</v>
      </c>
      <c r="H214" s="4">
        <v>69844336.180000007</v>
      </c>
      <c r="I214" s="28">
        <f t="shared" si="12"/>
        <v>0.77070000000000005</v>
      </c>
      <c r="J214" s="4">
        <v>19260361.850000001</v>
      </c>
      <c r="K214" s="28">
        <f t="shared" si="13"/>
        <v>0.21249999999999999</v>
      </c>
      <c r="L214" s="4">
        <v>547401.14</v>
      </c>
      <c r="M214" s="28">
        <f t="shared" si="14"/>
        <v>6.0000000000000001E-3</v>
      </c>
      <c r="N214" s="4">
        <v>973714.48</v>
      </c>
      <c r="O214" s="28">
        <f t="shared" si="15"/>
        <v>1.0699999999999999E-2</v>
      </c>
      <c r="P214" s="4"/>
      <c r="Q214" s="4"/>
      <c r="R214" s="4"/>
      <c r="S214" s="4"/>
      <c r="T214" s="4"/>
    </row>
    <row r="215" spans="1:20" ht="11.25" x14ac:dyDescent="0.2">
      <c r="A215" s="3">
        <v>1</v>
      </c>
      <c r="B215" s="3">
        <v>125239452</v>
      </c>
      <c r="C215" s="3" t="s">
        <v>676</v>
      </c>
      <c r="D215" s="3" t="s">
        <v>26</v>
      </c>
      <c r="E215" s="4">
        <v>266907562.81</v>
      </c>
      <c r="F215" s="4">
        <v>116049094.64</v>
      </c>
      <c r="G215" s="4">
        <v>9048080.7599999998</v>
      </c>
      <c r="H215" s="4">
        <v>125097175.40000001</v>
      </c>
      <c r="I215" s="28">
        <f t="shared" si="12"/>
        <v>0.46870000000000001</v>
      </c>
      <c r="J215" s="4">
        <v>127084124.29000001</v>
      </c>
      <c r="K215" s="28">
        <f t="shared" si="13"/>
        <v>0.47610000000000002</v>
      </c>
      <c r="L215" s="4">
        <v>13788317.689999999</v>
      </c>
      <c r="M215" s="28">
        <f t="shared" si="14"/>
        <v>5.1700000000000003E-2</v>
      </c>
      <c r="N215" s="4">
        <v>937945.43</v>
      </c>
      <c r="O215" s="28">
        <f t="shared" si="15"/>
        <v>3.5000000000000001E-3</v>
      </c>
      <c r="P215" s="4"/>
      <c r="Q215" s="4"/>
      <c r="R215" s="4"/>
      <c r="S215" s="4"/>
      <c r="T215" s="4"/>
    </row>
    <row r="216" spans="1:20" ht="11.25" x14ac:dyDescent="0.2">
      <c r="A216" s="3">
        <v>1</v>
      </c>
      <c r="B216" s="3">
        <v>125239603</v>
      </c>
      <c r="C216" s="3" t="s">
        <v>559</v>
      </c>
      <c r="D216" s="3" t="s">
        <v>26</v>
      </c>
      <c r="E216" s="4">
        <v>102757781.47</v>
      </c>
      <c r="F216" s="4">
        <v>75494484.599999994</v>
      </c>
      <c r="G216" s="4">
        <v>3817847.04</v>
      </c>
      <c r="H216" s="4">
        <v>79312331.640000001</v>
      </c>
      <c r="I216" s="28">
        <f t="shared" si="12"/>
        <v>0.77180000000000004</v>
      </c>
      <c r="J216" s="4">
        <v>21120088.309999999</v>
      </c>
      <c r="K216" s="28">
        <f t="shared" si="13"/>
        <v>0.20549999999999999</v>
      </c>
      <c r="L216" s="4">
        <v>938928.86</v>
      </c>
      <c r="M216" s="28">
        <f t="shared" si="14"/>
        <v>9.1000000000000004E-3</v>
      </c>
      <c r="N216" s="4">
        <v>1386432.66</v>
      </c>
      <c r="O216" s="28">
        <f t="shared" si="15"/>
        <v>1.35E-2</v>
      </c>
      <c r="P216" s="4"/>
      <c r="Q216" s="4"/>
      <c r="R216" s="4"/>
      <c r="S216" s="4"/>
      <c r="T216" s="4"/>
    </row>
    <row r="217" spans="1:20" ht="11.25" x14ac:dyDescent="0.2">
      <c r="A217" s="3">
        <v>1</v>
      </c>
      <c r="B217" s="22">
        <v>125239652</v>
      </c>
      <c r="C217" s="22" t="s">
        <v>34</v>
      </c>
      <c r="D217" s="22" t="s">
        <v>26</v>
      </c>
      <c r="E217" s="23"/>
      <c r="F217" s="23"/>
      <c r="G217" s="23"/>
      <c r="H217" s="23"/>
      <c r="I217" s="31"/>
      <c r="J217" s="23"/>
      <c r="K217" s="31"/>
      <c r="L217" s="23"/>
      <c r="M217" s="31"/>
      <c r="N217" s="23"/>
      <c r="O217" s="31"/>
      <c r="P217" s="4"/>
      <c r="Q217" s="4"/>
      <c r="R217" s="4"/>
      <c r="S217" s="4"/>
      <c r="T217" s="4"/>
    </row>
    <row r="218" spans="1:20" ht="11.25" x14ac:dyDescent="0.2">
      <c r="A218" s="3">
        <v>1</v>
      </c>
      <c r="B218" s="3">
        <v>109243503</v>
      </c>
      <c r="C218" s="3" t="s">
        <v>340</v>
      </c>
      <c r="D218" s="3" t="s">
        <v>341</v>
      </c>
      <c r="E218" s="4">
        <v>12795081.41</v>
      </c>
      <c r="F218" s="4">
        <v>2682748.9500000002</v>
      </c>
      <c r="G218" s="4">
        <v>763602.37</v>
      </c>
      <c r="H218" s="4">
        <v>3446351.32</v>
      </c>
      <c r="I218" s="28">
        <f t="shared" si="12"/>
        <v>0.26929999999999998</v>
      </c>
      <c r="J218" s="4">
        <v>9304953.1699999999</v>
      </c>
      <c r="K218" s="28">
        <f t="shared" si="13"/>
        <v>0.72719999999999996</v>
      </c>
      <c r="L218" s="4">
        <v>43776.92</v>
      </c>
      <c r="M218" s="28">
        <f t="shared" si="14"/>
        <v>3.3999999999999998E-3</v>
      </c>
      <c r="O218" s="28">
        <f t="shared" si="15"/>
        <v>0</v>
      </c>
      <c r="P218" s="4"/>
      <c r="Q218" s="4"/>
      <c r="R218" s="4"/>
      <c r="S218" s="4"/>
      <c r="T218" s="4"/>
    </row>
    <row r="219" spans="1:20" ht="11.25" x14ac:dyDescent="0.2">
      <c r="A219" s="3">
        <v>1</v>
      </c>
      <c r="B219" s="3">
        <v>109246003</v>
      </c>
      <c r="C219" s="3" t="s">
        <v>342</v>
      </c>
      <c r="D219" s="3" t="s">
        <v>341</v>
      </c>
      <c r="E219" s="4">
        <v>16669599.24</v>
      </c>
      <c r="F219" s="4">
        <v>5431575.4400000004</v>
      </c>
      <c r="G219" s="4">
        <v>803900.7</v>
      </c>
      <c r="H219" s="4">
        <v>6235476.1399999997</v>
      </c>
      <c r="I219" s="28">
        <f t="shared" si="12"/>
        <v>0.37409999999999999</v>
      </c>
      <c r="J219" s="4">
        <v>10311869.08</v>
      </c>
      <c r="K219" s="28">
        <f t="shared" si="13"/>
        <v>0.61860000000000004</v>
      </c>
      <c r="L219" s="4">
        <v>122121.02</v>
      </c>
      <c r="M219" s="28">
        <f t="shared" si="14"/>
        <v>7.3000000000000001E-3</v>
      </c>
      <c r="N219" s="4">
        <v>133</v>
      </c>
      <c r="O219" s="28">
        <f t="shared" si="15"/>
        <v>0</v>
      </c>
      <c r="P219" s="4"/>
      <c r="Q219" s="4"/>
      <c r="R219" s="4"/>
      <c r="S219" s="4"/>
      <c r="T219" s="4"/>
    </row>
    <row r="220" spans="1:20" ht="11.25" x14ac:dyDescent="0.2">
      <c r="A220" s="3">
        <v>1</v>
      </c>
      <c r="B220" s="3">
        <v>109248003</v>
      </c>
      <c r="C220" s="3" t="s">
        <v>343</v>
      </c>
      <c r="D220" s="3" t="s">
        <v>341</v>
      </c>
      <c r="E220" s="4">
        <v>35766029.590000004</v>
      </c>
      <c r="F220" s="4">
        <v>19099814.359999999</v>
      </c>
      <c r="G220" s="4">
        <v>995427.49</v>
      </c>
      <c r="H220" s="4">
        <v>20095241.850000001</v>
      </c>
      <c r="I220" s="28">
        <f t="shared" si="12"/>
        <v>0.56189999999999996</v>
      </c>
      <c r="J220" s="4">
        <v>15079098.619999999</v>
      </c>
      <c r="K220" s="28">
        <f t="shared" si="13"/>
        <v>0.42159999999999997</v>
      </c>
      <c r="L220" s="4">
        <v>591689.12</v>
      </c>
      <c r="M220" s="28">
        <f t="shared" si="14"/>
        <v>1.6500000000000001E-2</v>
      </c>
      <c r="O220" s="28">
        <f t="shared" si="15"/>
        <v>0</v>
      </c>
      <c r="P220" s="4"/>
      <c r="Q220" s="4"/>
      <c r="R220" s="4"/>
      <c r="S220" s="4"/>
      <c r="T220" s="4"/>
    </row>
    <row r="221" spans="1:20" ht="11.25" x14ac:dyDescent="0.2">
      <c r="A221" s="3">
        <v>1</v>
      </c>
      <c r="B221" s="3">
        <v>105251453</v>
      </c>
      <c r="C221" s="3" t="s">
        <v>94</v>
      </c>
      <c r="D221" s="3" t="s">
        <v>273</v>
      </c>
      <c r="E221" s="4">
        <v>43524362.18</v>
      </c>
      <c r="F221" s="4">
        <v>9195196.3200000003</v>
      </c>
      <c r="G221" s="4">
        <v>1272224.6599999999</v>
      </c>
      <c r="H221" s="4">
        <v>10467420.98</v>
      </c>
      <c r="I221" s="28">
        <f t="shared" si="12"/>
        <v>0.24049999999999999</v>
      </c>
      <c r="J221" s="4">
        <v>29360335.5</v>
      </c>
      <c r="K221" s="28">
        <f t="shared" si="13"/>
        <v>0.67459999999999998</v>
      </c>
      <c r="L221" s="4">
        <v>3696605.7</v>
      </c>
      <c r="M221" s="28">
        <f t="shared" si="14"/>
        <v>8.4900000000000003E-2</v>
      </c>
      <c r="O221" s="28">
        <f t="shared" si="15"/>
        <v>0</v>
      </c>
      <c r="P221" s="4"/>
      <c r="Q221" s="4"/>
      <c r="R221" s="4"/>
      <c r="S221" s="4"/>
      <c r="T221" s="4"/>
    </row>
    <row r="222" spans="1:20" ht="11.25" x14ac:dyDescent="0.2">
      <c r="A222" s="3">
        <v>1</v>
      </c>
      <c r="B222" s="3">
        <v>105252602</v>
      </c>
      <c r="C222" s="3" t="s">
        <v>274</v>
      </c>
      <c r="D222" s="3" t="s">
        <v>273</v>
      </c>
      <c r="E222" s="4">
        <v>320354995.93000001</v>
      </c>
      <c r="F222" s="4">
        <v>63818884.859999999</v>
      </c>
      <c r="G222" s="4">
        <v>7670622.6900000004</v>
      </c>
      <c r="H222" s="4">
        <v>71489507.549999997</v>
      </c>
      <c r="I222" s="28">
        <f t="shared" si="12"/>
        <v>0.22320000000000001</v>
      </c>
      <c r="J222" s="4">
        <v>199854562.13</v>
      </c>
      <c r="K222" s="28">
        <f t="shared" si="13"/>
        <v>0.62390000000000001</v>
      </c>
      <c r="L222" s="4">
        <v>37826315.880000003</v>
      </c>
      <c r="M222" s="28">
        <f t="shared" si="14"/>
        <v>0.1181</v>
      </c>
      <c r="N222" s="4">
        <v>11184610.369999999</v>
      </c>
      <c r="O222" s="28">
        <f t="shared" si="15"/>
        <v>3.49E-2</v>
      </c>
      <c r="P222" s="4"/>
      <c r="Q222" s="4"/>
      <c r="R222" s="4"/>
      <c r="S222" s="4"/>
      <c r="T222" s="4"/>
    </row>
    <row r="223" spans="1:20" ht="11.25" x14ac:dyDescent="0.2">
      <c r="A223" s="3">
        <v>1</v>
      </c>
      <c r="B223" s="3">
        <v>105253303</v>
      </c>
      <c r="C223" s="3" t="s">
        <v>275</v>
      </c>
      <c r="D223" s="3" t="s">
        <v>273</v>
      </c>
      <c r="E223" s="4">
        <v>35714368</v>
      </c>
      <c r="F223" s="4">
        <v>23092344</v>
      </c>
      <c r="G223" s="4">
        <v>1282770</v>
      </c>
      <c r="H223" s="4">
        <v>24375114</v>
      </c>
      <c r="I223" s="28">
        <f t="shared" si="12"/>
        <v>0.6825</v>
      </c>
      <c r="J223" s="4">
        <v>10883314</v>
      </c>
      <c r="K223" s="28">
        <f t="shared" si="13"/>
        <v>0.30470000000000003</v>
      </c>
      <c r="L223" s="4">
        <v>453145</v>
      </c>
      <c r="M223" s="28">
        <f t="shared" si="14"/>
        <v>1.2699999999999999E-2</v>
      </c>
      <c r="N223" s="4">
        <v>2795</v>
      </c>
      <c r="O223" s="28">
        <f t="shared" si="15"/>
        <v>1E-4</v>
      </c>
      <c r="P223" s="4"/>
      <c r="Q223" s="4"/>
      <c r="R223" s="4"/>
      <c r="S223" s="4"/>
      <c r="T223" s="4"/>
    </row>
    <row r="224" spans="1:20" ht="11.25" x14ac:dyDescent="0.2">
      <c r="A224" s="3">
        <v>1</v>
      </c>
      <c r="B224" s="3">
        <v>105253553</v>
      </c>
      <c r="C224" s="3" t="s">
        <v>95</v>
      </c>
      <c r="D224" s="3" t="s">
        <v>273</v>
      </c>
      <c r="E224" s="4">
        <v>40074228.18</v>
      </c>
      <c r="F224" s="4">
        <v>20932157.300000001</v>
      </c>
      <c r="G224" s="4">
        <v>1316223.72</v>
      </c>
      <c r="H224" s="4">
        <v>22248381.02</v>
      </c>
      <c r="I224" s="28">
        <f t="shared" si="12"/>
        <v>0.55520000000000003</v>
      </c>
      <c r="J224" s="4">
        <v>16884491.579999998</v>
      </c>
      <c r="K224" s="28">
        <f t="shared" si="13"/>
        <v>0.42130000000000001</v>
      </c>
      <c r="L224" s="4">
        <v>783602.39</v>
      </c>
      <c r="M224" s="28">
        <f t="shared" si="14"/>
        <v>1.9599999999999999E-2</v>
      </c>
      <c r="N224" s="4">
        <v>157753.19</v>
      </c>
      <c r="O224" s="28">
        <f t="shared" si="15"/>
        <v>3.8999999999999998E-3</v>
      </c>
      <c r="P224" s="4"/>
      <c r="Q224" s="4"/>
      <c r="R224" s="4"/>
      <c r="S224" s="4"/>
      <c r="T224" s="4"/>
    </row>
    <row r="225" spans="1:20" ht="11.25" x14ac:dyDescent="0.2">
      <c r="A225" s="3">
        <v>1</v>
      </c>
      <c r="B225" s="3">
        <v>105253903</v>
      </c>
      <c r="C225" s="3" t="s">
        <v>276</v>
      </c>
      <c r="D225" s="3" t="s">
        <v>273</v>
      </c>
      <c r="E225" s="4">
        <v>40005450.619999997</v>
      </c>
      <c r="F225" s="4">
        <v>16813651.170000002</v>
      </c>
      <c r="G225" s="4">
        <v>1721444.82</v>
      </c>
      <c r="H225" s="4">
        <v>18535095.989999998</v>
      </c>
      <c r="I225" s="28">
        <f t="shared" si="12"/>
        <v>0.46329999999999999</v>
      </c>
      <c r="J225" s="4">
        <v>20501507.66</v>
      </c>
      <c r="K225" s="28">
        <f t="shared" si="13"/>
        <v>0.51249999999999996</v>
      </c>
      <c r="L225" s="4">
        <v>846865.44</v>
      </c>
      <c r="M225" s="28">
        <f t="shared" si="14"/>
        <v>2.12E-2</v>
      </c>
      <c r="N225" s="4">
        <v>121981.53</v>
      </c>
      <c r="O225" s="28">
        <f t="shared" si="15"/>
        <v>3.0000000000000001E-3</v>
      </c>
      <c r="P225" s="4"/>
      <c r="Q225" s="4"/>
      <c r="R225" s="4"/>
      <c r="S225" s="4"/>
      <c r="T225" s="4"/>
    </row>
    <row r="226" spans="1:20" ht="11.25" x14ac:dyDescent="0.2">
      <c r="A226" s="3">
        <v>1</v>
      </c>
      <c r="B226" s="3">
        <v>105254053</v>
      </c>
      <c r="C226" s="3" t="s">
        <v>277</v>
      </c>
      <c r="D226" s="3" t="s">
        <v>273</v>
      </c>
      <c r="E226" s="4">
        <v>33234314.68</v>
      </c>
      <c r="F226" s="4">
        <v>11727464.529999999</v>
      </c>
      <c r="G226" s="4">
        <v>1152262.27</v>
      </c>
      <c r="H226" s="4">
        <v>12879726.800000001</v>
      </c>
      <c r="I226" s="28">
        <f t="shared" si="12"/>
        <v>0.38750000000000001</v>
      </c>
      <c r="J226" s="4">
        <v>19057075.710000001</v>
      </c>
      <c r="K226" s="28">
        <f t="shared" si="13"/>
        <v>0.57340000000000002</v>
      </c>
      <c r="L226" s="4">
        <v>1205517.3700000001</v>
      </c>
      <c r="M226" s="28">
        <f t="shared" si="14"/>
        <v>3.6299999999999999E-2</v>
      </c>
      <c r="N226" s="4">
        <v>91994.8</v>
      </c>
      <c r="O226" s="28">
        <f t="shared" si="15"/>
        <v>2.8E-3</v>
      </c>
      <c r="P226" s="4"/>
      <c r="Q226" s="4"/>
      <c r="R226" s="4"/>
      <c r="S226" s="4"/>
      <c r="T226" s="4"/>
    </row>
    <row r="227" spans="1:20" ht="11.25" x14ac:dyDescent="0.2">
      <c r="A227" s="3">
        <v>1</v>
      </c>
      <c r="B227" s="3">
        <v>105254353</v>
      </c>
      <c r="C227" s="3" t="s">
        <v>278</v>
      </c>
      <c r="D227" s="3" t="s">
        <v>273</v>
      </c>
      <c r="E227" s="4">
        <v>44325427.729999997</v>
      </c>
      <c r="F227" s="4">
        <v>22930266.84</v>
      </c>
      <c r="G227" s="4">
        <v>1725805.35</v>
      </c>
      <c r="H227" s="4">
        <v>24656072.190000001</v>
      </c>
      <c r="I227" s="28">
        <f t="shared" si="12"/>
        <v>0.55630000000000002</v>
      </c>
      <c r="J227" s="4">
        <v>19042337.280000001</v>
      </c>
      <c r="K227" s="28">
        <f t="shared" si="13"/>
        <v>0.42959999999999998</v>
      </c>
      <c r="L227" s="4">
        <v>494052.36</v>
      </c>
      <c r="M227" s="28">
        <f t="shared" si="14"/>
        <v>1.11E-2</v>
      </c>
      <c r="N227" s="4">
        <v>132965.9</v>
      </c>
      <c r="O227" s="28">
        <f t="shared" si="15"/>
        <v>3.0000000000000001E-3</v>
      </c>
      <c r="P227" s="4"/>
      <c r="Q227" s="4"/>
      <c r="R227" s="4"/>
      <c r="S227" s="4"/>
      <c r="T227" s="4"/>
    </row>
    <row r="228" spans="1:20" ht="11.25" x14ac:dyDescent="0.2">
      <c r="A228" s="3">
        <v>1</v>
      </c>
      <c r="B228" s="3">
        <v>105256553</v>
      </c>
      <c r="C228" s="3" t="s">
        <v>279</v>
      </c>
      <c r="D228" s="3" t="s">
        <v>273</v>
      </c>
      <c r="E228" s="4">
        <v>27716233.539999999</v>
      </c>
      <c r="F228" s="4">
        <v>7335839.1799999997</v>
      </c>
      <c r="G228" s="4">
        <v>1174052.06</v>
      </c>
      <c r="H228" s="4">
        <v>8509891.2400000002</v>
      </c>
      <c r="I228" s="28">
        <f t="shared" si="12"/>
        <v>0.307</v>
      </c>
      <c r="J228" s="4">
        <v>18406198.25</v>
      </c>
      <c r="K228" s="28">
        <f t="shared" si="13"/>
        <v>0.66410000000000002</v>
      </c>
      <c r="L228" s="4">
        <v>800144.05</v>
      </c>
      <c r="M228" s="28">
        <f t="shared" si="14"/>
        <v>2.8899999999999999E-2</v>
      </c>
      <c r="O228" s="28">
        <f t="shared" si="15"/>
        <v>0</v>
      </c>
      <c r="P228" s="4"/>
      <c r="Q228" s="4"/>
      <c r="R228" s="4"/>
      <c r="S228" s="4"/>
      <c r="T228" s="4"/>
    </row>
    <row r="229" spans="1:20" ht="11.25" x14ac:dyDescent="0.2">
      <c r="A229" s="3">
        <v>1</v>
      </c>
      <c r="B229" s="3">
        <v>105257602</v>
      </c>
      <c r="C229" s="3" t="s">
        <v>96</v>
      </c>
      <c r="D229" s="3" t="s">
        <v>273</v>
      </c>
      <c r="E229" s="4">
        <v>124953151.56</v>
      </c>
      <c r="F229" s="4">
        <v>73946947.840000004</v>
      </c>
      <c r="G229" s="4">
        <v>5777569.21</v>
      </c>
      <c r="H229" s="4">
        <v>79724517.049999997</v>
      </c>
      <c r="I229" s="28">
        <f t="shared" si="12"/>
        <v>0.63800000000000001</v>
      </c>
      <c r="J229" s="4">
        <v>40510397.450000003</v>
      </c>
      <c r="K229" s="28">
        <f t="shared" si="13"/>
        <v>0.32419999999999999</v>
      </c>
      <c r="L229" s="4">
        <v>2243244.12</v>
      </c>
      <c r="M229" s="28">
        <f t="shared" si="14"/>
        <v>1.7999999999999999E-2</v>
      </c>
      <c r="N229" s="4">
        <v>2474992.94</v>
      </c>
      <c r="O229" s="28">
        <f t="shared" si="15"/>
        <v>1.9800000000000002E-2</v>
      </c>
      <c r="P229" s="4"/>
      <c r="Q229" s="4"/>
      <c r="R229" s="4"/>
      <c r="S229" s="4"/>
      <c r="T229" s="4"/>
    </row>
    <row r="230" spans="1:20" ht="11.25" x14ac:dyDescent="0.2">
      <c r="A230" s="3">
        <v>1</v>
      </c>
      <c r="B230" s="3">
        <v>105258303</v>
      </c>
      <c r="C230" s="3" t="s">
        <v>97</v>
      </c>
      <c r="D230" s="3" t="s">
        <v>273</v>
      </c>
      <c r="E230" s="4">
        <v>30516404.030000001</v>
      </c>
      <c r="F230" s="4">
        <v>10742624.710000001</v>
      </c>
      <c r="G230" s="4">
        <v>1382639.88</v>
      </c>
      <c r="H230" s="4">
        <v>12125264.59</v>
      </c>
      <c r="I230" s="28">
        <f t="shared" si="12"/>
        <v>0.39729999999999999</v>
      </c>
      <c r="J230" s="4">
        <v>17850460.640000001</v>
      </c>
      <c r="K230" s="28">
        <f t="shared" si="13"/>
        <v>0.58489999999999998</v>
      </c>
      <c r="L230" s="4">
        <v>540678.80000000005</v>
      </c>
      <c r="M230" s="28">
        <f t="shared" si="14"/>
        <v>1.77E-2</v>
      </c>
      <c r="O230" s="28">
        <f t="shared" si="15"/>
        <v>0</v>
      </c>
      <c r="P230" s="4"/>
      <c r="Q230" s="4"/>
      <c r="R230" s="4"/>
      <c r="S230" s="4"/>
      <c r="T230" s="4"/>
    </row>
    <row r="231" spans="1:20" ht="11.25" x14ac:dyDescent="0.2">
      <c r="A231" s="3">
        <v>1</v>
      </c>
      <c r="B231" s="3">
        <v>105258503</v>
      </c>
      <c r="C231" s="3" t="s">
        <v>98</v>
      </c>
      <c r="D231" s="3" t="s">
        <v>273</v>
      </c>
      <c r="E231" s="4">
        <v>25947152.59</v>
      </c>
      <c r="F231" s="4">
        <v>6181909.2000000002</v>
      </c>
      <c r="G231" s="4">
        <v>1344792.69</v>
      </c>
      <c r="H231" s="4">
        <v>7526701.8899999997</v>
      </c>
      <c r="I231" s="28">
        <f t="shared" si="12"/>
        <v>0.29010000000000002</v>
      </c>
      <c r="J231" s="4">
        <v>17253616.890000001</v>
      </c>
      <c r="K231" s="28">
        <f t="shared" si="13"/>
        <v>0.66500000000000004</v>
      </c>
      <c r="L231" s="4">
        <v>1059157.81</v>
      </c>
      <c r="M231" s="28">
        <f t="shared" si="14"/>
        <v>4.0800000000000003E-2</v>
      </c>
      <c r="N231" s="4">
        <v>107676</v>
      </c>
      <c r="O231" s="28">
        <f t="shared" si="15"/>
        <v>4.1000000000000003E-3</v>
      </c>
      <c r="P231" s="4"/>
      <c r="Q231" s="4"/>
      <c r="R231" s="4"/>
      <c r="S231" s="4"/>
      <c r="T231" s="4"/>
    </row>
    <row r="232" spans="1:20" ht="11.25" x14ac:dyDescent="0.2">
      <c r="A232" s="3">
        <v>1</v>
      </c>
      <c r="B232" s="3">
        <v>105259103</v>
      </c>
      <c r="C232" s="3" t="s">
        <v>280</v>
      </c>
      <c r="D232" s="3" t="s">
        <v>273</v>
      </c>
      <c r="E232" s="4">
        <v>22698399.350000001</v>
      </c>
      <c r="F232" s="4">
        <v>3626162.04</v>
      </c>
      <c r="G232" s="4">
        <v>765714.86</v>
      </c>
      <c r="H232" s="4">
        <v>4391876.9000000004</v>
      </c>
      <c r="I232" s="28">
        <f t="shared" si="12"/>
        <v>0.19350000000000001</v>
      </c>
      <c r="J232" s="4">
        <v>16975965.77</v>
      </c>
      <c r="K232" s="28">
        <f t="shared" si="13"/>
        <v>0.74790000000000001</v>
      </c>
      <c r="L232" s="4">
        <v>1330556.68</v>
      </c>
      <c r="M232" s="28">
        <f t="shared" si="14"/>
        <v>5.8599999999999999E-2</v>
      </c>
      <c r="O232" s="28">
        <f t="shared" si="15"/>
        <v>0</v>
      </c>
      <c r="P232" s="4"/>
      <c r="Q232" s="4"/>
      <c r="R232" s="4"/>
      <c r="S232" s="4"/>
      <c r="T232" s="4"/>
    </row>
    <row r="233" spans="1:20" ht="11.25" x14ac:dyDescent="0.2">
      <c r="A233" s="3">
        <v>1</v>
      </c>
      <c r="B233" s="3">
        <v>105259703</v>
      </c>
      <c r="C233" s="3" t="s">
        <v>281</v>
      </c>
      <c r="D233" s="3" t="s">
        <v>273</v>
      </c>
      <c r="E233" s="4">
        <v>31472470</v>
      </c>
      <c r="F233" s="4">
        <v>15143442</v>
      </c>
      <c r="G233" s="4">
        <v>783988</v>
      </c>
      <c r="H233" s="4">
        <v>15927430</v>
      </c>
      <c r="I233" s="28">
        <f t="shared" si="12"/>
        <v>0.50609999999999999</v>
      </c>
      <c r="J233" s="4">
        <v>14577179</v>
      </c>
      <c r="K233" s="28">
        <f t="shared" si="13"/>
        <v>0.4632</v>
      </c>
      <c r="L233" s="4">
        <v>514938</v>
      </c>
      <c r="M233" s="28">
        <f t="shared" si="14"/>
        <v>1.6400000000000001E-2</v>
      </c>
      <c r="N233" s="4">
        <v>452923</v>
      </c>
      <c r="O233" s="28">
        <f t="shared" si="15"/>
        <v>1.44E-2</v>
      </c>
      <c r="P233" s="4"/>
      <c r="Q233" s="4"/>
      <c r="R233" s="4"/>
      <c r="S233" s="4"/>
      <c r="T233" s="4"/>
    </row>
    <row r="234" spans="1:20" ht="11.25" x14ac:dyDescent="0.2">
      <c r="A234" s="3">
        <v>1</v>
      </c>
      <c r="B234" s="3">
        <v>101260303</v>
      </c>
      <c r="C234" s="3" t="s">
        <v>197</v>
      </c>
      <c r="D234" s="3" t="s">
        <v>198</v>
      </c>
      <c r="E234" s="4">
        <v>63207919.670000002</v>
      </c>
      <c r="F234" s="4">
        <v>13016545.4</v>
      </c>
      <c r="G234" s="4">
        <v>2291608.33</v>
      </c>
      <c r="H234" s="4">
        <v>15308153.73</v>
      </c>
      <c r="I234" s="28">
        <f t="shared" si="12"/>
        <v>0.2422</v>
      </c>
      <c r="J234" s="4">
        <v>44777674.890000001</v>
      </c>
      <c r="K234" s="28">
        <f t="shared" si="13"/>
        <v>0.70840000000000003</v>
      </c>
      <c r="L234" s="4">
        <v>3116166.3</v>
      </c>
      <c r="M234" s="28">
        <f t="shared" si="14"/>
        <v>4.9299999999999997E-2</v>
      </c>
      <c r="N234" s="4">
        <v>5924.75</v>
      </c>
      <c r="O234" s="28">
        <f t="shared" si="15"/>
        <v>1E-4</v>
      </c>
      <c r="P234" s="4"/>
      <c r="Q234" s="4"/>
      <c r="R234" s="4"/>
      <c r="S234" s="4"/>
      <c r="T234" s="4"/>
    </row>
    <row r="235" spans="1:20" ht="11.25" x14ac:dyDescent="0.2">
      <c r="A235" s="3">
        <v>1</v>
      </c>
      <c r="B235" s="3">
        <v>101260803</v>
      </c>
      <c r="C235" s="3" t="s">
        <v>199</v>
      </c>
      <c r="D235" s="3" t="s">
        <v>198</v>
      </c>
      <c r="E235" s="4">
        <v>38863005.740000002</v>
      </c>
      <c r="F235" s="4">
        <v>6983062.9900000002</v>
      </c>
      <c r="G235" s="4">
        <v>1061923.6100000001</v>
      </c>
      <c r="H235" s="4">
        <v>8044986.5999999996</v>
      </c>
      <c r="I235" s="28">
        <f t="shared" si="12"/>
        <v>0.20699999999999999</v>
      </c>
      <c r="J235" s="4">
        <v>26903391.399999999</v>
      </c>
      <c r="K235" s="28">
        <f t="shared" si="13"/>
        <v>0.69230000000000003</v>
      </c>
      <c r="L235" s="4">
        <v>3914627.74</v>
      </c>
      <c r="M235" s="28">
        <f t="shared" si="14"/>
        <v>0.1007</v>
      </c>
      <c r="O235" s="28">
        <f t="shared" si="15"/>
        <v>0</v>
      </c>
      <c r="P235" s="4"/>
      <c r="Q235" s="4"/>
      <c r="R235" s="4"/>
      <c r="S235" s="4"/>
      <c r="T235" s="4"/>
    </row>
    <row r="236" spans="1:20" ht="11.25" x14ac:dyDescent="0.2">
      <c r="A236" s="3">
        <v>1</v>
      </c>
      <c r="B236" s="3">
        <v>101261302</v>
      </c>
      <c r="C236" s="3" t="s">
        <v>67</v>
      </c>
      <c r="D236" s="3" t="s">
        <v>198</v>
      </c>
      <c r="E236" s="4">
        <v>88666381.129999995</v>
      </c>
      <c r="F236" s="4">
        <v>21786439.210000001</v>
      </c>
      <c r="G236" s="4">
        <v>3245566.36</v>
      </c>
      <c r="H236" s="4">
        <v>25032005.57</v>
      </c>
      <c r="I236" s="28">
        <f t="shared" si="12"/>
        <v>0.2823</v>
      </c>
      <c r="J236" s="4">
        <v>60147058.909999996</v>
      </c>
      <c r="K236" s="28">
        <f t="shared" si="13"/>
        <v>0.6784</v>
      </c>
      <c r="L236" s="4">
        <v>3244034.92</v>
      </c>
      <c r="M236" s="28">
        <f t="shared" si="14"/>
        <v>3.6600000000000001E-2</v>
      </c>
      <c r="N236" s="4">
        <v>243281.73</v>
      </c>
      <c r="O236" s="28">
        <f t="shared" si="15"/>
        <v>2.7000000000000001E-3</v>
      </c>
      <c r="P236" s="4"/>
      <c r="Q236" s="4"/>
      <c r="R236" s="4"/>
      <c r="S236" s="4"/>
      <c r="T236" s="4"/>
    </row>
    <row r="237" spans="1:20" ht="11.25" x14ac:dyDescent="0.2">
      <c r="A237" s="3">
        <v>1</v>
      </c>
      <c r="B237" s="3">
        <v>101262903</v>
      </c>
      <c r="C237" s="3" t="s">
        <v>200</v>
      </c>
      <c r="D237" s="3" t="s">
        <v>198</v>
      </c>
      <c r="E237" s="4">
        <v>23643762.969999999</v>
      </c>
      <c r="F237" s="4">
        <v>8014702.4199999999</v>
      </c>
      <c r="G237" s="4">
        <v>591239.21</v>
      </c>
      <c r="H237" s="4">
        <v>8605941.6300000008</v>
      </c>
      <c r="I237" s="28">
        <f t="shared" si="12"/>
        <v>0.36399999999999999</v>
      </c>
      <c r="J237" s="4">
        <v>13639143.02</v>
      </c>
      <c r="K237" s="28">
        <f t="shared" si="13"/>
        <v>0.57689999999999997</v>
      </c>
      <c r="L237" s="4">
        <v>1398678.32</v>
      </c>
      <c r="M237" s="28">
        <f t="shared" si="14"/>
        <v>5.9200000000000003E-2</v>
      </c>
      <c r="O237" s="28">
        <f t="shared" si="15"/>
        <v>0</v>
      </c>
      <c r="P237" s="4"/>
      <c r="Q237" s="4"/>
      <c r="R237" s="4"/>
      <c r="S237" s="4"/>
      <c r="T237" s="4"/>
    </row>
    <row r="238" spans="1:20" ht="11.25" x14ac:dyDescent="0.2">
      <c r="A238" s="3">
        <v>1</v>
      </c>
      <c r="B238" s="3">
        <v>101264003</v>
      </c>
      <c r="C238" s="3" t="s">
        <v>201</v>
      </c>
      <c r="D238" s="3" t="s">
        <v>198</v>
      </c>
      <c r="E238" s="4">
        <v>64908771.57</v>
      </c>
      <c r="F238" s="4">
        <v>26365695.140000001</v>
      </c>
      <c r="G238" s="4">
        <v>2474177.4300000002</v>
      </c>
      <c r="H238" s="4">
        <v>28839872.57</v>
      </c>
      <c r="I238" s="28">
        <f t="shared" si="12"/>
        <v>0.44429999999999997</v>
      </c>
      <c r="J238" s="4">
        <v>32750998.239999998</v>
      </c>
      <c r="K238" s="28">
        <f t="shared" si="13"/>
        <v>0.50460000000000005</v>
      </c>
      <c r="L238" s="4">
        <v>3090867.94</v>
      </c>
      <c r="M238" s="28">
        <f t="shared" si="14"/>
        <v>4.7600000000000003E-2</v>
      </c>
      <c r="N238" s="4">
        <v>227032.82</v>
      </c>
      <c r="O238" s="28">
        <f t="shared" si="15"/>
        <v>3.5000000000000001E-3</v>
      </c>
      <c r="P238" s="4"/>
      <c r="Q238" s="4"/>
      <c r="R238" s="4"/>
      <c r="S238" s="4"/>
      <c r="T238" s="4"/>
    </row>
    <row r="239" spans="1:20" ht="11.25" x14ac:dyDescent="0.2">
      <c r="A239" s="3">
        <v>1</v>
      </c>
      <c r="B239" s="3">
        <v>101268003</v>
      </c>
      <c r="C239" s="3" t="s">
        <v>202</v>
      </c>
      <c r="D239" s="3" t="s">
        <v>198</v>
      </c>
      <c r="E239" s="4">
        <v>58756231.149999999</v>
      </c>
      <c r="F239" s="4">
        <v>19187187.699999999</v>
      </c>
      <c r="G239" s="4">
        <v>1445748.96</v>
      </c>
      <c r="H239" s="4">
        <v>20632936.66</v>
      </c>
      <c r="I239" s="28">
        <f t="shared" si="12"/>
        <v>0.35120000000000001</v>
      </c>
      <c r="J239" s="4">
        <v>34648106.369999997</v>
      </c>
      <c r="K239" s="28">
        <f t="shared" si="13"/>
        <v>0.5897</v>
      </c>
      <c r="L239" s="4">
        <v>3475188.12</v>
      </c>
      <c r="M239" s="28">
        <f t="shared" si="14"/>
        <v>5.91E-2</v>
      </c>
      <c r="O239" s="28">
        <f t="shared" si="15"/>
        <v>0</v>
      </c>
      <c r="P239" s="4"/>
      <c r="Q239" s="4"/>
      <c r="R239" s="4"/>
      <c r="S239" s="4"/>
      <c r="T239" s="4"/>
    </row>
    <row r="240" spans="1:20" ht="11.25" x14ac:dyDescent="0.2">
      <c r="A240" s="3">
        <v>1</v>
      </c>
      <c r="B240" s="3">
        <v>106272003</v>
      </c>
      <c r="C240" s="3" t="s">
        <v>101</v>
      </c>
      <c r="D240" s="3" t="s">
        <v>289</v>
      </c>
      <c r="E240" s="4">
        <v>15179764.390000001</v>
      </c>
      <c r="F240" s="4">
        <v>7120971.4000000004</v>
      </c>
      <c r="G240" s="4">
        <v>550080.69999999995</v>
      </c>
      <c r="H240" s="4">
        <v>7671052.0999999996</v>
      </c>
      <c r="I240" s="28">
        <f t="shared" si="12"/>
        <v>0.50529999999999997</v>
      </c>
      <c r="J240" s="4">
        <v>6944661.6100000003</v>
      </c>
      <c r="K240" s="28">
        <f t="shared" si="13"/>
        <v>0.45750000000000002</v>
      </c>
      <c r="L240" s="4">
        <v>564050.68000000005</v>
      </c>
      <c r="M240" s="28">
        <f t="shared" si="14"/>
        <v>3.7199999999999997E-2</v>
      </c>
      <c r="O240" s="28">
        <f t="shared" si="15"/>
        <v>0</v>
      </c>
      <c r="P240" s="4"/>
      <c r="Q240" s="4"/>
      <c r="R240" s="4"/>
      <c r="S240" s="4"/>
      <c r="T240" s="4"/>
    </row>
    <row r="241" spans="1:20" ht="11.25" x14ac:dyDescent="0.2">
      <c r="A241" s="3">
        <v>1</v>
      </c>
      <c r="B241" s="3">
        <v>112281302</v>
      </c>
      <c r="C241" s="3" t="s">
        <v>131</v>
      </c>
      <c r="D241" s="3" t="s">
        <v>380</v>
      </c>
      <c r="E241" s="4">
        <v>199295530</v>
      </c>
      <c r="F241" s="4">
        <v>114721571</v>
      </c>
      <c r="G241" s="4">
        <v>6140414</v>
      </c>
      <c r="H241" s="4">
        <v>120861985</v>
      </c>
      <c r="I241" s="28">
        <f t="shared" si="12"/>
        <v>0.60640000000000005</v>
      </c>
      <c r="J241" s="4">
        <v>69600437</v>
      </c>
      <c r="K241" s="28">
        <f t="shared" si="13"/>
        <v>0.34920000000000001</v>
      </c>
      <c r="L241" s="4">
        <v>6987945</v>
      </c>
      <c r="M241" s="28">
        <f t="shared" si="14"/>
        <v>3.5099999999999999E-2</v>
      </c>
      <c r="N241" s="4">
        <v>1845163</v>
      </c>
      <c r="O241" s="28">
        <f t="shared" si="15"/>
        <v>9.2999999999999992E-3</v>
      </c>
      <c r="P241" s="4"/>
      <c r="Q241" s="4"/>
      <c r="R241" s="4"/>
      <c r="S241" s="4"/>
      <c r="T241" s="4"/>
    </row>
    <row r="242" spans="1:20" ht="11.25" x14ac:dyDescent="0.2">
      <c r="A242" s="3">
        <v>1</v>
      </c>
      <c r="B242" s="3">
        <v>112282004</v>
      </c>
      <c r="C242" s="3" t="s">
        <v>381</v>
      </c>
      <c r="D242" s="3" t="s">
        <v>380</v>
      </c>
      <c r="E242" s="4">
        <v>9427397.3399999999</v>
      </c>
      <c r="F242" s="4">
        <v>3781953.52</v>
      </c>
      <c r="G242" s="4">
        <v>416198.02</v>
      </c>
      <c r="H242" s="4">
        <v>4198151.54</v>
      </c>
      <c r="I242" s="28">
        <f t="shared" si="12"/>
        <v>0.44529999999999997</v>
      </c>
      <c r="J242" s="4">
        <v>4756789.6500000004</v>
      </c>
      <c r="K242" s="28">
        <f t="shared" si="13"/>
        <v>0.50460000000000005</v>
      </c>
      <c r="L242" s="4">
        <v>471227.65</v>
      </c>
      <c r="M242" s="28">
        <f t="shared" si="14"/>
        <v>0.05</v>
      </c>
      <c r="N242" s="4">
        <v>1228.5</v>
      </c>
      <c r="O242" s="28">
        <f t="shared" si="15"/>
        <v>1E-4</v>
      </c>
      <c r="P242" s="4"/>
      <c r="Q242" s="4"/>
      <c r="R242" s="4"/>
      <c r="S242" s="4"/>
      <c r="T242" s="4"/>
    </row>
    <row r="243" spans="1:20" ht="11.25" x14ac:dyDescent="0.2">
      <c r="A243" s="3">
        <v>1</v>
      </c>
      <c r="B243" s="3">
        <v>112283003</v>
      </c>
      <c r="C243" s="3" t="s">
        <v>132</v>
      </c>
      <c r="D243" s="3" t="s">
        <v>380</v>
      </c>
      <c r="E243" s="4">
        <v>57648674.460000001</v>
      </c>
      <c r="F243" s="4">
        <v>33376712.239999998</v>
      </c>
      <c r="G243" s="4">
        <v>2148455.37</v>
      </c>
      <c r="H243" s="4">
        <v>35525167.609999999</v>
      </c>
      <c r="I243" s="28">
        <f t="shared" si="12"/>
        <v>0.61619999999999997</v>
      </c>
      <c r="J243" s="4">
        <v>19875785.449999999</v>
      </c>
      <c r="K243" s="28">
        <f t="shared" si="13"/>
        <v>0.3448</v>
      </c>
      <c r="L243" s="4">
        <v>609147.88</v>
      </c>
      <c r="M243" s="28">
        <f t="shared" si="14"/>
        <v>1.06E-2</v>
      </c>
      <c r="N243" s="4">
        <v>1638573.52</v>
      </c>
      <c r="O243" s="28">
        <f t="shared" si="15"/>
        <v>2.8400000000000002E-2</v>
      </c>
      <c r="P243" s="4"/>
      <c r="Q243" s="4"/>
      <c r="R243" s="4"/>
      <c r="S243" s="4"/>
      <c r="T243" s="4"/>
    </row>
    <row r="244" spans="1:20" ht="11.25" x14ac:dyDescent="0.2">
      <c r="A244" s="3">
        <v>1</v>
      </c>
      <c r="B244" s="3">
        <v>112286003</v>
      </c>
      <c r="C244" s="3" t="s">
        <v>382</v>
      </c>
      <c r="D244" s="3" t="s">
        <v>380</v>
      </c>
      <c r="E244" s="4">
        <v>49817852.859999999</v>
      </c>
      <c r="F244" s="4">
        <v>25909459.050000001</v>
      </c>
      <c r="G244" s="4">
        <v>2144671.36</v>
      </c>
      <c r="H244" s="4">
        <v>28054130.41</v>
      </c>
      <c r="I244" s="28">
        <f t="shared" si="12"/>
        <v>0.56310000000000004</v>
      </c>
      <c r="J244" s="4">
        <v>21045659.789999999</v>
      </c>
      <c r="K244" s="28">
        <f t="shared" si="13"/>
        <v>0.42249999999999999</v>
      </c>
      <c r="L244" s="4">
        <v>718062.66</v>
      </c>
      <c r="M244" s="28">
        <f t="shared" si="14"/>
        <v>1.44E-2</v>
      </c>
      <c r="O244" s="28">
        <f t="shared" si="15"/>
        <v>0</v>
      </c>
      <c r="P244" s="4"/>
      <c r="Q244" s="4"/>
      <c r="R244" s="4"/>
      <c r="S244" s="4"/>
      <c r="T244" s="4"/>
    </row>
    <row r="245" spans="1:20" ht="11.25" x14ac:dyDescent="0.2">
      <c r="A245" s="3">
        <v>1</v>
      </c>
      <c r="B245" s="3">
        <v>112289003</v>
      </c>
      <c r="C245" s="3" t="s">
        <v>383</v>
      </c>
      <c r="D245" s="3" t="s">
        <v>380</v>
      </c>
      <c r="E245" s="4">
        <v>77899830.950000003</v>
      </c>
      <c r="F245" s="4">
        <v>36639960.5</v>
      </c>
      <c r="G245" s="4">
        <v>2265389.92</v>
      </c>
      <c r="H245" s="4">
        <v>38905350.420000002</v>
      </c>
      <c r="I245" s="28">
        <f t="shared" si="12"/>
        <v>0.49940000000000001</v>
      </c>
      <c r="J245" s="4">
        <v>37347393.310000002</v>
      </c>
      <c r="K245" s="28">
        <f t="shared" si="13"/>
        <v>0.47939999999999999</v>
      </c>
      <c r="L245" s="4">
        <v>1589542.26</v>
      </c>
      <c r="M245" s="28">
        <f t="shared" si="14"/>
        <v>2.0400000000000001E-2</v>
      </c>
      <c r="N245" s="4">
        <v>57544.959999999999</v>
      </c>
      <c r="O245" s="28">
        <f t="shared" si="15"/>
        <v>6.9999999999999999E-4</v>
      </c>
      <c r="P245" s="4"/>
      <c r="Q245" s="4"/>
      <c r="R245" s="4"/>
      <c r="S245" s="4"/>
      <c r="T245" s="4"/>
    </row>
    <row r="246" spans="1:20" ht="11.25" x14ac:dyDescent="0.2">
      <c r="A246" s="3">
        <v>1</v>
      </c>
      <c r="B246" s="3">
        <v>111291304</v>
      </c>
      <c r="C246" s="3" t="s">
        <v>364</v>
      </c>
      <c r="D246" s="3" t="s">
        <v>365</v>
      </c>
      <c r="E246" s="4">
        <v>19486112</v>
      </c>
      <c r="F246" s="4">
        <v>6676628</v>
      </c>
      <c r="G246" s="4">
        <v>422158</v>
      </c>
      <c r="H246" s="4">
        <v>7098786</v>
      </c>
      <c r="I246" s="28">
        <f t="shared" si="12"/>
        <v>0.36430000000000001</v>
      </c>
      <c r="J246" s="4">
        <v>10980681</v>
      </c>
      <c r="K246" s="28">
        <f t="shared" si="13"/>
        <v>0.5635</v>
      </c>
      <c r="L246" s="4">
        <v>1259433</v>
      </c>
      <c r="M246" s="28">
        <f t="shared" si="14"/>
        <v>6.4600000000000005E-2</v>
      </c>
      <c r="N246" s="4">
        <v>147212</v>
      </c>
      <c r="O246" s="28">
        <f t="shared" si="15"/>
        <v>7.6E-3</v>
      </c>
      <c r="P246" s="4"/>
      <c r="Q246" s="4"/>
      <c r="R246" s="4"/>
      <c r="S246" s="4"/>
      <c r="T246" s="4"/>
    </row>
    <row r="247" spans="1:20" ht="11.25" x14ac:dyDescent="0.2">
      <c r="A247" s="3">
        <v>1</v>
      </c>
      <c r="B247" s="3">
        <v>111292304</v>
      </c>
      <c r="C247" s="3" t="s">
        <v>128</v>
      </c>
      <c r="D247" s="3" t="s">
        <v>365</v>
      </c>
      <c r="E247" s="4">
        <v>9294923</v>
      </c>
      <c r="F247" s="4">
        <v>2906499</v>
      </c>
      <c r="G247" s="4">
        <v>303576</v>
      </c>
      <c r="H247" s="4">
        <v>3210075</v>
      </c>
      <c r="I247" s="28">
        <f t="shared" si="12"/>
        <v>0.34539999999999998</v>
      </c>
      <c r="J247" s="4">
        <v>5433251</v>
      </c>
      <c r="K247" s="28">
        <f t="shared" si="13"/>
        <v>0.58450000000000002</v>
      </c>
      <c r="L247" s="4">
        <v>628695</v>
      </c>
      <c r="M247" s="28">
        <f t="shared" si="14"/>
        <v>6.7599999999999993E-2</v>
      </c>
      <c r="N247" s="4">
        <v>22902</v>
      </c>
      <c r="O247" s="28">
        <f t="shared" si="15"/>
        <v>2.5000000000000001E-3</v>
      </c>
      <c r="P247" s="4"/>
      <c r="Q247" s="4"/>
      <c r="R247" s="4"/>
      <c r="S247" s="4"/>
      <c r="T247" s="4"/>
    </row>
    <row r="248" spans="1:20" ht="11.25" x14ac:dyDescent="0.2">
      <c r="A248" s="3">
        <v>1</v>
      </c>
      <c r="B248" s="3">
        <v>111297504</v>
      </c>
      <c r="C248" s="3" t="s">
        <v>366</v>
      </c>
      <c r="D248" s="3" t="s">
        <v>365</v>
      </c>
      <c r="E248" s="4">
        <v>15875251.710000001</v>
      </c>
      <c r="F248" s="4">
        <v>5147810.3600000003</v>
      </c>
      <c r="G248" s="4">
        <v>594284.99</v>
      </c>
      <c r="H248" s="4">
        <v>5742095.3499999996</v>
      </c>
      <c r="I248" s="28">
        <f t="shared" si="12"/>
        <v>0.36170000000000002</v>
      </c>
      <c r="J248" s="4">
        <v>9588049.4199999999</v>
      </c>
      <c r="K248" s="28">
        <f t="shared" si="13"/>
        <v>0.60399999999999998</v>
      </c>
      <c r="L248" s="4">
        <v>377122.64</v>
      </c>
      <c r="M248" s="28">
        <f t="shared" si="14"/>
        <v>2.3800000000000002E-2</v>
      </c>
      <c r="N248" s="4">
        <v>167984.3</v>
      </c>
      <c r="O248" s="28">
        <f t="shared" si="15"/>
        <v>1.06E-2</v>
      </c>
      <c r="P248" s="4"/>
      <c r="Q248" s="4"/>
      <c r="R248" s="4"/>
      <c r="S248" s="4"/>
      <c r="T248" s="4"/>
    </row>
    <row r="249" spans="1:20" ht="11.25" x14ac:dyDescent="0.2">
      <c r="A249" s="3">
        <v>1</v>
      </c>
      <c r="B249" s="3">
        <v>101301303</v>
      </c>
      <c r="C249" s="3" t="s">
        <v>203</v>
      </c>
      <c r="D249" s="3" t="s">
        <v>204</v>
      </c>
      <c r="E249" s="4">
        <v>20833398.129999999</v>
      </c>
      <c r="F249" s="4">
        <v>5277942.16</v>
      </c>
      <c r="G249" s="4">
        <v>655805.63</v>
      </c>
      <c r="H249" s="4">
        <v>5933747.79</v>
      </c>
      <c r="I249" s="28">
        <f t="shared" si="12"/>
        <v>0.2848</v>
      </c>
      <c r="J249" s="4">
        <v>13998214.310000001</v>
      </c>
      <c r="K249" s="28">
        <f t="shared" si="13"/>
        <v>0.67190000000000005</v>
      </c>
      <c r="L249" s="4">
        <v>680566.03</v>
      </c>
      <c r="M249" s="28">
        <f t="shared" si="14"/>
        <v>3.27E-2</v>
      </c>
      <c r="N249" s="4">
        <v>220870</v>
      </c>
      <c r="O249" s="28">
        <f t="shared" si="15"/>
        <v>1.06E-2</v>
      </c>
      <c r="P249" s="4"/>
      <c r="Q249" s="4"/>
      <c r="R249" s="4"/>
      <c r="S249" s="4"/>
      <c r="T249" s="4"/>
    </row>
    <row r="250" spans="1:20" ht="11.25" x14ac:dyDescent="0.2">
      <c r="A250" s="3">
        <v>1</v>
      </c>
      <c r="B250" s="3">
        <v>101301403</v>
      </c>
      <c r="C250" s="3" t="s">
        <v>205</v>
      </c>
      <c r="D250" s="3" t="s">
        <v>204</v>
      </c>
      <c r="E250" s="4">
        <v>37080956.189999998</v>
      </c>
      <c r="F250" s="4">
        <v>16033316.17</v>
      </c>
      <c r="G250" s="4">
        <v>1331933.68</v>
      </c>
      <c r="H250" s="4">
        <v>17365249.850000001</v>
      </c>
      <c r="I250" s="28">
        <f t="shared" si="12"/>
        <v>0.46829999999999999</v>
      </c>
      <c r="J250" s="4">
        <v>18837074</v>
      </c>
      <c r="K250" s="28">
        <f t="shared" si="13"/>
        <v>0.50800000000000001</v>
      </c>
      <c r="L250" s="4">
        <v>875532.34</v>
      </c>
      <c r="M250" s="28">
        <f t="shared" si="14"/>
        <v>2.3599999999999999E-2</v>
      </c>
      <c r="N250" s="4">
        <v>3100</v>
      </c>
      <c r="O250" s="28">
        <f t="shared" si="15"/>
        <v>1E-4</v>
      </c>
      <c r="P250" s="4"/>
      <c r="Q250" s="4"/>
      <c r="R250" s="4"/>
      <c r="S250" s="4"/>
      <c r="T250" s="4"/>
    </row>
    <row r="251" spans="1:20" ht="11.25" x14ac:dyDescent="0.2">
      <c r="A251" s="3">
        <v>1</v>
      </c>
      <c r="B251" s="3">
        <v>101303503</v>
      </c>
      <c r="C251" s="3" t="s">
        <v>206</v>
      </c>
      <c r="D251" s="3" t="s">
        <v>204</v>
      </c>
      <c r="E251" s="4">
        <v>17875817.07</v>
      </c>
      <c r="F251" s="4">
        <v>4865375.32</v>
      </c>
      <c r="G251" s="4">
        <v>539467.80000000005</v>
      </c>
      <c r="H251" s="4">
        <v>5404843.1200000001</v>
      </c>
      <c r="I251" s="28">
        <f t="shared" si="12"/>
        <v>0.3024</v>
      </c>
      <c r="J251" s="4">
        <v>11770712.039999999</v>
      </c>
      <c r="K251" s="28">
        <f t="shared" si="13"/>
        <v>0.65849999999999997</v>
      </c>
      <c r="L251" s="4">
        <v>534067.68000000005</v>
      </c>
      <c r="M251" s="28">
        <f t="shared" si="14"/>
        <v>2.9899999999999999E-2</v>
      </c>
      <c r="N251" s="4">
        <v>166194.23000000001</v>
      </c>
      <c r="O251" s="28">
        <f t="shared" si="15"/>
        <v>9.2999999999999992E-3</v>
      </c>
      <c r="P251" s="4"/>
      <c r="Q251" s="4"/>
      <c r="R251" s="4"/>
      <c r="S251" s="4"/>
      <c r="T251" s="4"/>
    </row>
    <row r="252" spans="1:20" ht="11.25" x14ac:dyDescent="0.2">
      <c r="A252" s="3">
        <v>1</v>
      </c>
      <c r="B252" s="3">
        <v>101306503</v>
      </c>
      <c r="C252" s="3" t="s">
        <v>207</v>
      </c>
      <c r="D252" s="3" t="s">
        <v>204</v>
      </c>
      <c r="E252" s="4">
        <v>14641746.26</v>
      </c>
      <c r="F252" s="4">
        <v>3004505.14</v>
      </c>
      <c r="G252" s="4">
        <v>692861.09</v>
      </c>
      <c r="H252" s="4">
        <v>3697366.23</v>
      </c>
      <c r="I252" s="28">
        <f t="shared" si="12"/>
        <v>0.2525</v>
      </c>
      <c r="J252" s="4">
        <v>9734111.3100000005</v>
      </c>
      <c r="K252" s="28">
        <f t="shared" si="13"/>
        <v>0.66479999999999995</v>
      </c>
      <c r="L252" s="4">
        <v>1206175.94</v>
      </c>
      <c r="M252" s="28">
        <f t="shared" si="14"/>
        <v>8.2400000000000001E-2</v>
      </c>
      <c r="N252" s="4">
        <v>4092.78</v>
      </c>
      <c r="O252" s="28">
        <f t="shared" si="15"/>
        <v>2.9999999999999997E-4</v>
      </c>
      <c r="P252" s="4"/>
      <c r="Q252" s="4"/>
      <c r="R252" s="4"/>
      <c r="S252" s="4"/>
      <c r="T252" s="4"/>
    </row>
    <row r="253" spans="1:20" ht="11.25" x14ac:dyDescent="0.2">
      <c r="A253" s="3">
        <v>1</v>
      </c>
      <c r="B253" s="3">
        <v>101308503</v>
      </c>
      <c r="C253" s="3" t="s">
        <v>68</v>
      </c>
      <c r="D253" s="3" t="s">
        <v>204</v>
      </c>
      <c r="E253" s="4">
        <v>19445955.23</v>
      </c>
      <c r="F253" s="4">
        <v>9699651.7599999998</v>
      </c>
      <c r="G253" s="4">
        <v>1842867.57</v>
      </c>
      <c r="H253" s="4">
        <v>11542519.33</v>
      </c>
      <c r="I253" s="28">
        <f t="shared" si="12"/>
        <v>0.59360000000000002</v>
      </c>
      <c r="J253" s="4">
        <v>7525448.4900000002</v>
      </c>
      <c r="K253" s="28">
        <f t="shared" si="13"/>
        <v>0.38700000000000001</v>
      </c>
      <c r="L253" s="4">
        <v>377987.41</v>
      </c>
      <c r="M253" s="28">
        <f t="shared" si="14"/>
        <v>1.9400000000000001E-2</v>
      </c>
      <c r="O253" s="28">
        <f t="shared" si="15"/>
        <v>0</v>
      </c>
      <c r="P253" s="4"/>
      <c r="Q253" s="4"/>
      <c r="R253" s="4"/>
      <c r="S253" s="4"/>
      <c r="T253" s="4"/>
    </row>
    <row r="254" spans="1:20" ht="11.25" x14ac:dyDescent="0.2">
      <c r="A254" s="3">
        <v>1</v>
      </c>
      <c r="B254" s="3">
        <v>111312503</v>
      </c>
      <c r="C254" s="3" t="s">
        <v>367</v>
      </c>
      <c r="D254" s="3" t="s">
        <v>368</v>
      </c>
      <c r="E254" s="4">
        <v>39608834.079999998</v>
      </c>
      <c r="F254" s="4">
        <v>16878236.34</v>
      </c>
      <c r="G254" s="4">
        <v>1314666.47</v>
      </c>
      <c r="H254" s="4">
        <v>18192902.809999999</v>
      </c>
      <c r="I254" s="28">
        <f t="shared" si="12"/>
        <v>0.45929999999999999</v>
      </c>
      <c r="J254" s="4">
        <v>19564754.469999999</v>
      </c>
      <c r="K254" s="28">
        <f t="shared" si="13"/>
        <v>0.49390000000000001</v>
      </c>
      <c r="L254" s="4">
        <v>1816661.84</v>
      </c>
      <c r="M254" s="28">
        <f t="shared" si="14"/>
        <v>4.5900000000000003E-2</v>
      </c>
      <c r="N254" s="4">
        <v>34514.959999999999</v>
      </c>
      <c r="O254" s="28">
        <f t="shared" si="15"/>
        <v>8.9999999999999998E-4</v>
      </c>
      <c r="P254" s="4"/>
      <c r="Q254" s="4"/>
      <c r="R254" s="4"/>
      <c r="S254" s="4"/>
      <c r="T254" s="4"/>
    </row>
    <row r="255" spans="1:20" ht="11.25" x14ac:dyDescent="0.2">
      <c r="A255" s="3">
        <v>1</v>
      </c>
      <c r="B255" s="3">
        <v>111312804</v>
      </c>
      <c r="C255" s="3" t="s">
        <v>369</v>
      </c>
      <c r="D255" s="3" t="s">
        <v>368</v>
      </c>
      <c r="E255" s="4">
        <v>15691686.07</v>
      </c>
      <c r="F255" s="4">
        <v>4592050.13</v>
      </c>
      <c r="G255" s="4">
        <v>561938.93999999994</v>
      </c>
      <c r="H255" s="4">
        <v>5153989.07</v>
      </c>
      <c r="I255" s="28">
        <f t="shared" si="12"/>
        <v>0.32850000000000001</v>
      </c>
      <c r="J255" s="4">
        <v>10025107.550000001</v>
      </c>
      <c r="K255" s="28">
        <f t="shared" si="13"/>
        <v>0.63890000000000002</v>
      </c>
      <c r="L255" s="4">
        <v>511302.95</v>
      </c>
      <c r="M255" s="28">
        <f t="shared" si="14"/>
        <v>3.2599999999999997E-2</v>
      </c>
      <c r="N255" s="4">
        <v>1286.5</v>
      </c>
      <c r="O255" s="28">
        <f t="shared" si="15"/>
        <v>1E-4</v>
      </c>
      <c r="P255" s="4"/>
      <c r="Q255" s="4"/>
      <c r="R255" s="4"/>
      <c r="S255" s="4"/>
      <c r="T255" s="4"/>
    </row>
    <row r="256" spans="1:20" ht="11.25" x14ac:dyDescent="0.2">
      <c r="A256" s="3">
        <v>1</v>
      </c>
      <c r="B256" s="3">
        <v>111316003</v>
      </c>
      <c r="C256" s="3" t="s">
        <v>370</v>
      </c>
      <c r="D256" s="3" t="s">
        <v>368</v>
      </c>
      <c r="E256" s="4">
        <v>26276985.75</v>
      </c>
      <c r="F256" s="4">
        <v>5742932.4400000004</v>
      </c>
      <c r="G256" s="4">
        <v>473421.56</v>
      </c>
      <c r="H256" s="4">
        <v>6216354</v>
      </c>
      <c r="I256" s="28">
        <f t="shared" si="12"/>
        <v>0.2366</v>
      </c>
      <c r="J256" s="4">
        <v>18465244</v>
      </c>
      <c r="K256" s="28">
        <f t="shared" si="13"/>
        <v>0.70269999999999999</v>
      </c>
      <c r="L256" s="4">
        <v>1595387.75</v>
      </c>
      <c r="M256" s="28">
        <f t="shared" si="14"/>
        <v>6.0699999999999997E-2</v>
      </c>
      <c r="O256" s="28">
        <f t="shared" si="15"/>
        <v>0</v>
      </c>
      <c r="P256" s="4"/>
      <c r="Q256" s="4"/>
      <c r="R256" s="4"/>
      <c r="S256" s="4"/>
      <c r="T256" s="4"/>
    </row>
    <row r="257" spans="1:20" ht="11.25" x14ac:dyDescent="0.2">
      <c r="A257" s="3">
        <v>1</v>
      </c>
      <c r="B257" s="3">
        <v>111317503</v>
      </c>
      <c r="C257" s="3" t="s">
        <v>546</v>
      </c>
      <c r="D257" s="3" t="s">
        <v>368</v>
      </c>
      <c r="E257" s="4">
        <v>20502087.210000001</v>
      </c>
      <c r="F257" s="4">
        <v>5841138.54</v>
      </c>
      <c r="G257" s="4">
        <v>753020.14</v>
      </c>
      <c r="H257" s="4">
        <v>6594158.6799999997</v>
      </c>
      <c r="I257" s="28">
        <f t="shared" si="12"/>
        <v>0.3216</v>
      </c>
      <c r="J257" s="4">
        <v>13524224.24</v>
      </c>
      <c r="K257" s="28">
        <f t="shared" si="13"/>
        <v>0.65969999999999995</v>
      </c>
      <c r="L257" s="4">
        <v>383704.29</v>
      </c>
      <c r="M257" s="28">
        <f t="shared" si="14"/>
        <v>1.8700000000000001E-2</v>
      </c>
      <c r="O257" s="28">
        <f t="shared" si="15"/>
        <v>0</v>
      </c>
      <c r="P257" s="4"/>
      <c r="Q257" s="4"/>
      <c r="R257" s="4"/>
      <c r="S257" s="4"/>
      <c r="T257" s="4"/>
    </row>
    <row r="258" spans="1:20" ht="11.25" x14ac:dyDescent="0.2">
      <c r="A258" s="3">
        <v>1</v>
      </c>
      <c r="B258" s="3">
        <v>128323303</v>
      </c>
      <c r="C258" s="3" t="s">
        <v>51</v>
      </c>
      <c r="D258" s="3" t="s">
        <v>50</v>
      </c>
      <c r="E258" s="4">
        <v>19900569.859999999</v>
      </c>
      <c r="F258" s="4">
        <v>6852435.8099999996</v>
      </c>
      <c r="G258" s="4">
        <v>585760.63</v>
      </c>
      <c r="H258" s="4">
        <v>7438196.4400000004</v>
      </c>
      <c r="I258" s="28">
        <f t="shared" si="12"/>
        <v>0.37380000000000002</v>
      </c>
      <c r="J258" s="4">
        <v>12197021.93</v>
      </c>
      <c r="K258" s="28">
        <f t="shared" si="13"/>
        <v>0.6129</v>
      </c>
      <c r="L258" s="4">
        <v>265351.49</v>
      </c>
      <c r="M258" s="28">
        <f t="shared" si="14"/>
        <v>1.3299999999999999E-2</v>
      </c>
      <c r="O258" s="28">
        <f t="shared" si="15"/>
        <v>0</v>
      </c>
      <c r="P258" s="4"/>
      <c r="Q258" s="4"/>
      <c r="R258" s="4"/>
      <c r="S258" s="4"/>
      <c r="T258" s="4"/>
    </row>
    <row r="259" spans="1:20" ht="11.25" x14ac:dyDescent="0.2">
      <c r="A259" s="3">
        <v>1</v>
      </c>
      <c r="B259" s="3">
        <v>128323703</v>
      </c>
      <c r="C259" s="3" t="s">
        <v>52</v>
      </c>
      <c r="D259" s="3" t="s">
        <v>50</v>
      </c>
      <c r="E259" s="4">
        <v>65035563.740000002</v>
      </c>
      <c r="F259" s="4">
        <v>35787693.439999998</v>
      </c>
      <c r="G259" s="4">
        <v>2551784.64</v>
      </c>
      <c r="H259" s="4">
        <v>38339478.079999998</v>
      </c>
      <c r="I259" s="28">
        <f t="shared" ref="I259:I322" si="16">ROUND(H259/$E259,4)</f>
        <v>0.58950000000000002</v>
      </c>
      <c r="J259" s="4">
        <v>24521866.16</v>
      </c>
      <c r="K259" s="28">
        <f t="shared" ref="K259:K322" si="17">ROUND(J259/$E259,4)</f>
        <v>0.37709999999999999</v>
      </c>
      <c r="L259" s="4">
        <v>1417003.27</v>
      </c>
      <c r="M259" s="28">
        <f t="shared" ref="M259:M322" si="18">ROUND(L259/$E259,4)</f>
        <v>2.18E-2</v>
      </c>
      <c r="N259" s="4">
        <v>757216.23</v>
      </c>
      <c r="O259" s="28">
        <f t="shared" ref="O259:O322" si="19">ROUND(N259/$E259,4)</f>
        <v>1.1599999999999999E-2</v>
      </c>
      <c r="P259" s="4"/>
      <c r="Q259" s="4"/>
      <c r="R259" s="4"/>
      <c r="S259" s="4"/>
      <c r="T259" s="4"/>
    </row>
    <row r="260" spans="1:20" ht="11.25" x14ac:dyDescent="0.2">
      <c r="A260" s="3">
        <v>1</v>
      </c>
      <c r="B260" s="3">
        <v>128325203</v>
      </c>
      <c r="C260" s="3" t="s">
        <v>680</v>
      </c>
      <c r="D260" s="3" t="s">
        <v>50</v>
      </c>
      <c r="E260" s="4">
        <v>30149831.030000001</v>
      </c>
      <c r="F260" s="4">
        <v>8200317.0099999998</v>
      </c>
      <c r="G260" s="4">
        <v>849403.05</v>
      </c>
      <c r="H260" s="4">
        <v>9049720.0600000005</v>
      </c>
      <c r="I260" s="28">
        <f t="shared" si="16"/>
        <v>0.30020000000000002</v>
      </c>
      <c r="J260" s="4">
        <v>19216500.16</v>
      </c>
      <c r="K260" s="28">
        <f t="shared" si="17"/>
        <v>0.63739999999999997</v>
      </c>
      <c r="L260" s="4">
        <v>1883610.81</v>
      </c>
      <c r="M260" s="28">
        <f t="shared" si="18"/>
        <v>6.25E-2</v>
      </c>
      <c r="O260" s="28">
        <f t="shared" si="19"/>
        <v>0</v>
      </c>
      <c r="P260" s="4"/>
      <c r="Q260" s="4"/>
      <c r="R260" s="4"/>
      <c r="S260" s="4"/>
      <c r="T260" s="4"/>
    </row>
    <row r="261" spans="1:20" ht="11.25" x14ac:dyDescent="0.2">
      <c r="A261" s="3">
        <v>1</v>
      </c>
      <c r="B261" s="3">
        <v>128326303</v>
      </c>
      <c r="C261" s="3" t="s">
        <v>53</v>
      </c>
      <c r="D261" s="3" t="s">
        <v>50</v>
      </c>
      <c r="E261" s="4">
        <v>19412876.77</v>
      </c>
      <c r="F261" s="4">
        <v>5039845.7</v>
      </c>
      <c r="G261" s="4">
        <v>553161.13</v>
      </c>
      <c r="H261" s="4">
        <v>5593006.8300000001</v>
      </c>
      <c r="I261" s="28">
        <f t="shared" si="16"/>
        <v>0.28810000000000002</v>
      </c>
      <c r="J261" s="4">
        <v>13490428.800000001</v>
      </c>
      <c r="K261" s="28">
        <f t="shared" si="17"/>
        <v>0.69489999999999996</v>
      </c>
      <c r="L261" s="4">
        <v>326291.14</v>
      </c>
      <c r="M261" s="28">
        <f t="shared" si="18"/>
        <v>1.6799999999999999E-2</v>
      </c>
      <c r="N261" s="4">
        <v>3150</v>
      </c>
      <c r="O261" s="28">
        <f t="shared" si="19"/>
        <v>2.0000000000000001E-4</v>
      </c>
      <c r="P261" s="4"/>
      <c r="Q261" s="4"/>
      <c r="R261" s="4"/>
      <c r="S261" s="4"/>
      <c r="T261" s="4"/>
    </row>
    <row r="262" spans="1:20" ht="11.25" x14ac:dyDescent="0.2">
      <c r="A262" s="3">
        <v>1</v>
      </c>
      <c r="B262" s="3">
        <v>128327303</v>
      </c>
      <c r="C262" s="3" t="s">
        <v>54</v>
      </c>
      <c r="D262" s="3" t="s">
        <v>50</v>
      </c>
      <c r="E262" s="4">
        <v>21832793.09</v>
      </c>
      <c r="F262" s="4">
        <v>3912589.8</v>
      </c>
      <c r="G262" s="4">
        <v>987239.73</v>
      </c>
      <c r="H262" s="4">
        <v>4899829.53</v>
      </c>
      <c r="I262" s="28">
        <f t="shared" si="16"/>
        <v>0.22439999999999999</v>
      </c>
      <c r="J262" s="4">
        <v>15748752.699999999</v>
      </c>
      <c r="K262" s="28">
        <f t="shared" si="17"/>
        <v>0.72130000000000005</v>
      </c>
      <c r="L262" s="4">
        <v>1182652.78</v>
      </c>
      <c r="M262" s="28">
        <f t="shared" si="18"/>
        <v>5.4199999999999998E-2</v>
      </c>
      <c r="N262" s="4">
        <v>1558.08</v>
      </c>
      <c r="O262" s="28">
        <f t="shared" si="19"/>
        <v>1E-4</v>
      </c>
      <c r="P262" s="4"/>
      <c r="Q262" s="4"/>
      <c r="R262" s="4"/>
      <c r="S262" s="4"/>
      <c r="T262" s="4"/>
    </row>
    <row r="263" spans="1:20" ht="11.25" x14ac:dyDescent="0.2">
      <c r="A263" s="3">
        <v>1</v>
      </c>
      <c r="B263" s="22">
        <v>128321103</v>
      </c>
      <c r="C263" s="22" t="s">
        <v>812</v>
      </c>
      <c r="D263" s="22" t="s">
        <v>50</v>
      </c>
      <c r="E263" s="23"/>
      <c r="F263" s="23"/>
      <c r="G263" s="23"/>
      <c r="H263" s="23"/>
      <c r="I263" s="31"/>
      <c r="J263" s="23"/>
      <c r="K263" s="31"/>
      <c r="L263" s="23"/>
      <c r="M263" s="31"/>
      <c r="N263" s="23"/>
      <c r="O263" s="31"/>
      <c r="P263" s="4"/>
      <c r="Q263" s="4"/>
      <c r="R263" s="4"/>
      <c r="S263" s="4"/>
      <c r="T263" s="4"/>
    </row>
    <row r="264" spans="1:20" ht="11.25" x14ac:dyDescent="0.2">
      <c r="A264" s="3">
        <v>1</v>
      </c>
      <c r="B264" s="3">
        <v>128328003</v>
      </c>
      <c r="C264" s="3" t="s">
        <v>55</v>
      </c>
      <c r="D264" s="3" t="s">
        <v>50</v>
      </c>
      <c r="E264" s="4">
        <v>25026831.5</v>
      </c>
      <c r="F264" s="4">
        <v>5879469.8799999999</v>
      </c>
      <c r="G264" s="4">
        <v>903659.78</v>
      </c>
      <c r="H264" s="4">
        <v>6783129.6600000001</v>
      </c>
      <c r="I264" s="28">
        <f t="shared" si="16"/>
        <v>0.27100000000000002</v>
      </c>
      <c r="J264" s="4">
        <v>17559816.579999998</v>
      </c>
      <c r="K264" s="28">
        <f t="shared" si="17"/>
        <v>0.7016</v>
      </c>
      <c r="L264" s="4">
        <v>683885.26</v>
      </c>
      <c r="M264" s="28">
        <f t="shared" si="18"/>
        <v>2.7300000000000001E-2</v>
      </c>
      <c r="O264" s="28">
        <f t="shared" si="19"/>
        <v>0</v>
      </c>
      <c r="P264" s="4"/>
      <c r="Q264" s="4"/>
      <c r="R264" s="4"/>
      <c r="S264" s="4"/>
      <c r="T264" s="4"/>
    </row>
    <row r="265" spans="1:20" ht="11.25" x14ac:dyDescent="0.2">
      <c r="A265" s="3">
        <v>1</v>
      </c>
      <c r="B265" s="3">
        <v>106330703</v>
      </c>
      <c r="C265" s="3" t="s">
        <v>290</v>
      </c>
      <c r="D265" s="3" t="s">
        <v>291</v>
      </c>
      <c r="E265" s="4">
        <v>18863690.829999998</v>
      </c>
      <c r="F265" s="4">
        <v>4535704.53</v>
      </c>
      <c r="G265" s="4">
        <v>598016.32999999996</v>
      </c>
      <c r="H265" s="4">
        <v>5133720.8600000003</v>
      </c>
      <c r="I265" s="28">
        <f t="shared" si="16"/>
        <v>0.27210000000000001</v>
      </c>
      <c r="J265" s="4">
        <v>13013413.07</v>
      </c>
      <c r="K265" s="28">
        <f t="shared" si="17"/>
        <v>0.68989999999999996</v>
      </c>
      <c r="L265" s="4">
        <v>688068.14</v>
      </c>
      <c r="M265" s="28">
        <f t="shared" si="18"/>
        <v>3.6499999999999998E-2</v>
      </c>
      <c r="N265" s="4">
        <v>28488.76</v>
      </c>
      <c r="O265" s="28">
        <f t="shared" si="19"/>
        <v>1.5E-3</v>
      </c>
      <c r="P265" s="4"/>
      <c r="Q265" s="4"/>
      <c r="R265" s="4"/>
      <c r="S265" s="4"/>
      <c r="T265" s="4"/>
    </row>
    <row r="266" spans="1:20" ht="11.25" x14ac:dyDescent="0.2">
      <c r="A266" s="3">
        <v>1</v>
      </c>
      <c r="B266" s="3">
        <v>106330803</v>
      </c>
      <c r="C266" s="3" t="s">
        <v>292</v>
      </c>
      <c r="D266" s="3" t="s">
        <v>291</v>
      </c>
      <c r="E266" s="4">
        <v>30299384.079999998</v>
      </c>
      <c r="F266" s="4">
        <v>9142132.5</v>
      </c>
      <c r="G266" s="4">
        <v>1160672.07</v>
      </c>
      <c r="H266" s="4">
        <v>10302804.57</v>
      </c>
      <c r="I266" s="28">
        <f t="shared" si="16"/>
        <v>0.34</v>
      </c>
      <c r="J266" s="4">
        <v>19089944.890000001</v>
      </c>
      <c r="K266" s="28">
        <f t="shared" si="17"/>
        <v>0.63</v>
      </c>
      <c r="L266" s="4">
        <v>893506.16</v>
      </c>
      <c r="M266" s="28">
        <f t="shared" si="18"/>
        <v>2.9499999999999998E-2</v>
      </c>
      <c r="N266" s="4">
        <v>13128.46</v>
      </c>
      <c r="O266" s="28">
        <f t="shared" si="19"/>
        <v>4.0000000000000002E-4</v>
      </c>
      <c r="P266" s="4"/>
      <c r="Q266" s="4"/>
      <c r="R266" s="4"/>
      <c r="S266" s="4"/>
      <c r="T266" s="4"/>
    </row>
    <row r="267" spans="1:20" ht="11.25" x14ac:dyDescent="0.2">
      <c r="A267" s="3">
        <v>1</v>
      </c>
      <c r="B267" s="3">
        <v>106338003</v>
      </c>
      <c r="C267" s="3" t="s">
        <v>102</v>
      </c>
      <c r="D267" s="3" t="s">
        <v>291</v>
      </c>
      <c r="E267" s="4">
        <v>49144777.799999997</v>
      </c>
      <c r="F267" s="4">
        <v>11395282</v>
      </c>
      <c r="G267" s="4">
        <v>1668873.4</v>
      </c>
      <c r="H267" s="4">
        <v>13064155.4</v>
      </c>
      <c r="I267" s="28">
        <f t="shared" si="16"/>
        <v>0.26579999999999998</v>
      </c>
      <c r="J267" s="4">
        <v>31224526.809999999</v>
      </c>
      <c r="K267" s="28">
        <f t="shared" si="17"/>
        <v>0.63539999999999996</v>
      </c>
      <c r="L267" s="4">
        <v>4776040.1900000004</v>
      </c>
      <c r="M267" s="28">
        <f t="shared" si="18"/>
        <v>9.7199999999999995E-2</v>
      </c>
      <c r="N267" s="4">
        <v>80055.399999999994</v>
      </c>
      <c r="O267" s="28">
        <f t="shared" si="19"/>
        <v>1.6000000000000001E-3</v>
      </c>
      <c r="P267" s="4"/>
      <c r="Q267" s="4"/>
      <c r="R267" s="4"/>
      <c r="S267" s="4"/>
      <c r="T267" s="4"/>
    </row>
    <row r="268" spans="1:20" ht="11.25" x14ac:dyDescent="0.2">
      <c r="A268" s="3">
        <v>1</v>
      </c>
      <c r="B268" s="3">
        <v>111343603</v>
      </c>
      <c r="C268" s="3" t="s">
        <v>371</v>
      </c>
      <c r="D268" s="3" t="s">
        <v>372</v>
      </c>
      <c r="E268" s="4">
        <v>48568486</v>
      </c>
      <c r="F268" s="4">
        <v>21603710.399999999</v>
      </c>
      <c r="G268" s="4">
        <v>1520986.12</v>
      </c>
      <c r="H268" s="4">
        <v>23124696.52</v>
      </c>
      <c r="I268" s="28">
        <f t="shared" si="16"/>
        <v>0.47610000000000002</v>
      </c>
      <c r="J268" s="4">
        <v>23629267.280000001</v>
      </c>
      <c r="K268" s="28">
        <f t="shared" si="17"/>
        <v>0.48649999999999999</v>
      </c>
      <c r="L268" s="4">
        <v>1726727.2</v>
      </c>
      <c r="M268" s="28">
        <f t="shared" si="18"/>
        <v>3.56E-2</v>
      </c>
      <c r="N268" s="4">
        <v>87795</v>
      </c>
      <c r="O268" s="28">
        <f t="shared" si="19"/>
        <v>1.8E-3</v>
      </c>
      <c r="P268" s="4"/>
      <c r="Q268" s="4"/>
      <c r="R268" s="4"/>
      <c r="S268" s="4"/>
      <c r="T268" s="4"/>
    </row>
    <row r="269" spans="1:20" ht="11.25" x14ac:dyDescent="0.2">
      <c r="A269" s="3">
        <v>1</v>
      </c>
      <c r="B269" s="3">
        <v>119350303</v>
      </c>
      <c r="C269" s="3" t="s">
        <v>483</v>
      </c>
      <c r="D269" s="3" t="s">
        <v>484</v>
      </c>
      <c r="E269" s="4">
        <v>60760135.57</v>
      </c>
      <c r="F269" s="4">
        <v>38561560.789999999</v>
      </c>
      <c r="G269" s="4">
        <v>1983282.64</v>
      </c>
      <c r="H269" s="4">
        <v>40544843.43</v>
      </c>
      <c r="I269" s="28">
        <f t="shared" si="16"/>
        <v>0.6673</v>
      </c>
      <c r="J269" s="4">
        <v>19559250.82</v>
      </c>
      <c r="K269" s="28">
        <f t="shared" si="17"/>
        <v>0.32190000000000002</v>
      </c>
      <c r="L269" s="4">
        <v>656041.31999999995</v>
      </c>
      <c r="M269" s="28">
        <f t="shared" si="18"/>
        <v>1.0800000000000001E-2</v>
      </c>
      <c r="O269" s="28">
        <f t="shared" si="19"/>
        <v>0</v>
      </c>
      <c r="P269" s="4"/>
      <c r="Q269" s="4"/>
      <c r="R269" s="4"/>
      <c r="S269" s="4"/>
      <c r="T269" s="4"/>
    </row>
    <row r="270" spans="1:20" ht="11.25" x14ac:dyDescent="0.2">
      <c r="A270" s="3">
        <v>1</v>
      </c>
      <c r="B270" s="22">
        <v>119351303</v>
      </c>
      <c r="C270" s="22" t="s">
        <v>485</v>
      </c>
      <c r="D270" s="22" t="s">
        <v>484</v>
      </c>
      <c r="E270" s="23"/>
      <c r="F270" s="23"/>
      <c r="G270" s="23"/>
      <c r="H270" s="23"/>
      <c r="I270" s="31"/>
      <c r="J270" s="23"/>
      <c r="K270" s="31"/>
      <c r="L270" s="23"/>
      <c r="M270" s="31"/>
      <c r="N270" s="23"/>
      <c r="O270" s="31"/>
      <c r="P270" s="4"/>
      <c r="Q270" s="4"/>
      <c r="R270" s="4"/>
      <c r="S270" s="4"/>
      <c r="T270" s="4"/>
    </row>
    <row r="271" spans="1:20" ht="11.25" x14ac:dyDescent="0.2">
      <c r="A271" s="3">
        <v>1</v>
      </c>
      <c r="B271" s="3">
        <v>119352203</v>
      </c>
      <c r="C271" s="3" t="s">
        <v>486</v>
      </c>
      <c r="D271" s="3" t="s">
        <v>484</v>
      </c>
      <c r="E271" s="4">
        <v>27278531.739999998</v>
      </c>
      <c r="F271" s="4">
        <v>15315797.640000001</v>
      </c>
      <c r="G271" s="4">
        <v>899269.55</v>
      </c>
      <c r="H271" s="4">
        <v>16215067.189999999</v>
      </c>
      <c r="I271" s="28">
        <f t="shared" si="16"/>
        <v>0.59440000000000004</v>
      </c>
      <c r="J271" s="4">
        <v>10559945.300000001</v>
      </c>
      <c r="K271" s="28">
        <f t="shared" si="17"/>
        <v>0.3871</v>
      </c>
      <c r="L271" s="4">
        <v>497980.82</v>
      </c>
      <c r="M271" s="28">
        <f t="shared" si="18"/>
        <v>1.83E-2</v>
      </c>
      <c r="N271" s="4">
        <v>5538.43</v>
      </c>
      <c r="O271" s="28">
        <f t="shared" si="19"/>
        <v>2.0000000000000001E-4</v>
      </c>
      <c r="P271" s="4"/>
      <c r="Q271" s="4"/>
      <c r="R271" s="4"/>
      <c r="S271" s="4"/>
      <c r="T271" s="4"/>
    </row>
    <row r="272" spans="1:20" ht="11.25" x14ac:dyDescent="0.2">
      <c r="A272" s="3">
        <v>1</v>
      </c>
      <c r="B272" s="3">
        <v>119354603</v>
      </c>
      <c r="C272" s="3" t="s">
        <v>487</v>
      </c>
      <c r="D272" s="3" t="s">
        <v>484</v>
      </c>
      <c r="E272" s="4">
        <v>29318094.969999999</v>
      </c>
      <c r="F272" s="4">
        <v>14811885.41</v>
      </c>
      <c r="G272" s="4">
        <v>800606.43</v>
      </c>
      <c r="H272" s="4">
        <v>15612491.84</v>
      </c>
      <c r="I272" s="28">
        <f t="shared" si="16"/>
        <v>0.53249999999999997</v>
      </c>
      <c r="J272" s="4">
        <v>13239370.289999999</v>
      </c>
      <c r="K272" s="28">
        <f t="shared" si="17"/>
        <v>0.4516</v>
      </c>
      <c r="L272" s="4">
        <v>463846.84</v>
      </c>
      <c r="M272" s="28">
        <f t="shared" si="18"/>
        <v>1.5800000000000002E-2</v>
      </c>
      <c r="N272" s="4">
        <v>2386</v>
      </c>
      <c r="O272" s="28">
        <f t="shared" si="19"/>
        <v>1E-4</v>
      </c>
      <c r="P272" s="4"/>
      <c r="Q272" s="4"/>
      <c r="R272" s="4"/>
      <c r="S272" s="4"/>
      <c r="T272" s="4"/>
    </row>
    <row r="273" spans="1:20" ht="11.25" x14ac:dyDescent="0.2">
      <c r="A273" s="3">
        <v>1</v>
      </c>
      <c r="B273" s="3">
        <v>119355503</v>
      </c>
      <c r="C273" s="3" t="s">
        <v>171</v>
      </c>
      <c r="D273" s="3" t="s">
        <v>484</v>
      </c>
      <c r="E273" s="4">
        <v>39213996.640000001</v>
      </c>
      <c r="F273" s="4">
        <v>21904105.77</v>
      </c>
      <c r="G273" s="4">
        <v>1471119.02</v>
      </c>
      <c r="H273" s="4">
        <v>23375224.789999999</v>
      </c>
      <c r="I273" s="28">
        <f t="shared" si="16"/>
        <v>0.59609999999999996</v>
      </c>
      <c r="J273" s="4">
        <v>14841048.029999999</v>
      </c>
      <c r="K273" s="28">
        <f t="shared" si="17"/>
        <v>0.3785</v>
      </c>
      <c r="L273" s="4">
        <v>991254.51</v>
      </c>
      <c r="M273" s="28">
        <f t="shared" si="18"/>
        <v>2.53E-2</v>
      </c>
      <c r="N273" s="4">
        <v>6469.31</v>
      </c>
      <c r="O273" s="28">
        <f t="shared" si="19"/>
        <v>2.0000000000000001E-4</v>
      </c>
      <c r="P273" s="4"/>
      <c r="Q273" s="4"/>
      <c r="R273" s="4"/>
      <c r="S273" s="4"/>
      <c r="T273" s="4"/>
    </row>
    <row r="274" spans="1:20" ht="11.25" x14ac:dyDescent="0.2">
      <c r="A274" s="3">
        <v>1</v>
      </c>
      <c r="B274" s="3">
        <v>119356503</v>
      </c>
      <c r="C274" s="3" t="s">
        <v>488</v>
      </c>
      <c r="D274" s="3" t="s">
        <v>484</v>
      </c>
      <c r="E274" s="4">
        <v>68544959.849999994</v>
      </c>
      <c r="F274" s="4">
        <v>41716864.619999997</v>
      </c>
      <c r="G274" s="4">
        <v>1519569.52</v>
      </c>
      <c r="H274" s="4">
        <v>43236434.140000001</v>
      </c>
      <c r="I274" s="28">
        <f t="shared" si="16"/>
        <v>0.63080000000000003</v>
      </c>
      <c r="J274" s="4">
        <v>24573146.07</v>
      </c>
      <c r="K274" s="28">
        <f t="shared" si="17"/>
        <v>0.35849999999999999</v>
      </c>
      <c r="L274" s="4">
        <v>735379.64</v>
      </c>
      <c r="M274" s="28">
        <f t="shared" si="18"/>
        <v>1.0699999999999999E-2</v>
      </c>
      <c r="O274" s="28">
        <f t="shared" si="19"/>
        <v>0</v>
      </c>
      <c r="P274" s="4"/>
      <c r="Q274" s="4"/>
      <c r="R274" s="4"/>
      <c r="S274" s="4"/>
      <c r="T274" s="4"/>
    </row>
    <row r="275" spans="1:20" ht="11.25" x14ac:dyDescent="0.2">
      <c r="A275" s="3">
        <v>1</v>
      </c>
      <c r="B275" s="3">
        <v>119356603</v>
      </c>
      <c r="C275" s="3" t="s">
        <v>489</v>
      </c>
      <c r="D275" s="3" t="s">
        <v>484</v>
      </c>
      <c r="E275" s="4">
        <v>19539701.920000002</v>
      </c>
      <c r="F275" s="4">
        <v>9007614.75</v>
      </c>
      <c r="G275" s="4">
        <v>500967.18</v>
      </c>
      <c r="H275" s="4">
        <v>9508581.9299999997</v>
      </c>
      <c r="I275" s="28">
        <f t="shared" si="16"/>
        <v>0.48659999999999998</v>
      </c>
      <c r="J275" s="4">
        <v>9557581.2300000004</v>
      </c>
      <c r="K275" s="28">
        <f t="shared" si="17"/>
        <v>0.48909999999999998</v>
      </c>
      <c r="L275" s="4">
        <v>473538.76</v>
      </c>
      <c r="M275" s="28">
        <f t="shared" si="18"/>
        <v>2.4199999999999999E-2</v>
      </c>
      <c r="O275" s="28">
        <f t="shared" si="19"/>
        <v>0</v>
      </c>
      <c r="P275" s="4"/>
      <c r="Q275" s="4"/>
      <c r="R275" s="4"/>
      <c r="S275" s="4"/>
      <c r="T275" s="4"/>
    </row>
    <row r="276" spans="1:20" ht="11.25" x14ac:dyDescent="0.2">
      <c r="A276" s="3">
        <v>1</v>
      </c>
      <c r="B276" s="22">
        <v>119357003</v>
      </c>
      <c r="C276" s="22" t="s">
        <v>172</v>
      </c>
      <c r="D276" s="22" t="s">
        <v>484</v>
      </c>
      <c r="E276" s="23"/>
      <c r="F276" s="23"/>
      <c r="G276" s="23"/>
      <c r="H276" s="23"/>
      <c r="I276" s="31"/>
      <c r="J276" s="23"/>
      <c r="K276" s="31"/>
      <c r="L276" s="23"/>
      <c r="M276" s="31"/>
      <c r="N276" s="23"/>
      <c r="O276" s="31"/>
      <c r="P276" s="4"/>
      <c r="Q276" s="4"/>
      <c r="R276" s="4"/>
      <c r="S276" s="4"/>
      <c r="T276" s="4"/>
    </row>
    <row r="277" spans="1:20" ht="11.25" x14ac:dyDescent="0.2">
      <c r="A277" s="3">
        <v>1</v>
      </c>
      <c r="B277" s="3">
        <v>119357402</v>
      </c>
      <c r="C277" s="3" t="s">
        <v>490</v>
      </c>
      <c r="D277" s="3" t="s">
        <v>484</v>
      </c>
      <c r="E277" s="4">
        <v>246040544.97</v>
      </c>
      <c r="F277" s="4">
        <v>75971862.939999998</v>
      </c>
      <c r="G277" s="4">
        <v>9690239.9499999993</v>
      </c>
      <c r="H277" s="4">
        <v>85662102.890000001</v>
      </c>
      <c r="I277" s="28">
        <f t="shared" si="16"/>
        <v>0.34820000000000001</v>
      </c>
      <c r="J277" s="4">
        <v>138341843.86000001</v>
      </c>
      <c r="K277" s="28">
        <f t="shared" si="17"/>
        <v>0.56230000000000002</v>
      </c>
      <c r="L277" s="4">
        <v>22036598.219999999</v>
      </c>
      <c r="M277" s="28">
        <f t="shared" si="18"/>
        <v>8.9599999999999999E-2</v>
      </c>
      <c r="O277" s="28">
        <f t="shared" si="19"/>
        <v>0</v>
      </c>
      <c r="P277" s="4"/>
      <c r="Q277" s="4"/>
      <c r="R277" s="4"/>
      <c r="S277" s="4"/>
      <c r="T277" s="4"/>
    </row>
    <row r="278" spans="1:20" ht="11.25" x14ac:dyDescent="0.2">
      <c r="A278" s="3">
        <v>1</v>
      </c>
      <c r="B278" s="3">
        <v>119358403</v>
      </c>
      <c r="C278" s="3" t="s">
        <v>173</v>
      </c>
      <c r="D278" s="3" t="s">
        <v>484</v>
      </c>
      <c r="E278" s="4">
        <v>47424250</v>
      </c>
      <c r="F278" s="4">
        <v>22477384</v>
      </c>
      <c r="G278" s="4">
        <v>890560</v>
      </c>
      <c r="H278" s="4">
        <v>23367944</v>
      </c>
      <c r="I278" s="28">
        <f t="shared" si="16"/>
        <v>0.49270000000000003</v>
      </c>
      <c r="J278" s="4">
        <v>19753575</v>
      </c>
      <c r="K278" s="28">
        <f t="shared" si="17"/>
        <v>0.41649999999999998</v>
      </c>
      <c r="L278" s="4">
        <v>802731</v>
      </c>
      <c r="M278" s="28">
        <f t="shared" si="18"/>
        <v>1.6899999999999998E-2</v>
      </c>
      <c r="N278" s="4">
        <v>3500000</v>
      </c>
      <c r="O278" s="28">
        <f t="shared" si="19"/>
        <v>7.3800000000000004E-2</v>
      </c>
      <c r="P278" s="4"/>
      <c r="Q278" s="4"/>
      <c r="R278" s="4"/>
      <c r="S278" s="4"/>
      <c r="T278" s="4"/>
    </row>
    <row r="279" spans="1:20" ht="11.25" x14ac:dyDescent="0.2">
      <c r="A279" s="3">
        <v>1</v>
      </c>
      <c r="B279" s="3">
        <v>113361303</v>
      </c>
      <c r="C279" s="3" t="s">
        <v>396</v>
      </c>
      <c r="D279" s="3" t="s">
        <v>397</v>
      </c>
      <c r="E279" s="4">
        <v>72802047.540000007</v>
      </c>
      <c r="F279" s="4">
        <v>45723367.210000001</v>
      </c>
      <c r="G279" s="4">
        <v>2995644.89</v>
      </c>
      <c r="H279" s="4">
        <v>48719012.100000001</v>
      </c>
      <c r="I279" s="28">
        <f t="shared" si="16"/>
        <v>0.66920000000000002</v>
      </c>
      <c r="J279" s="4">
        <v>22343549.870000001</v>
      </c>
      <c r="K279" s="28">
        <f t="shared" si="17"/>
        <v>0.30690000000000001</v>
      </c>
      <c r="L279" s="4">
        <v>797457.5</v>
      </c>
      <c r="M279" s="28">
        <f t="shared" si="18"/>
        <v>1.0999999999999999E-2</v>
      </c>
      <c r="N279" s="4">
        <v>942028.07</v>
      </c>
      <c r="O279" s="28">
        <f t="shared" si="19"/>
        <v>1.29E-2</v>
      </c>
      <c r="P279" s="4"/>
      <c r="Q279" s="4"/>
      <c r="R279" s="4"/>
      <c r="S279" s="4"/>
      <c r="T279" s="4"/>
    </row>
    <row r="280" spans="1:20" ht="11.25" x14ac:dyDescent="0.2">
      <c r="A280" s="3">
        <v>1</v>
      </c>
      <c r="B280" s="3">
        <v>113361503</v>
      </c>
      <c r="C280" s="3" t="s">
        <v>398</v>
      </c>
      <c r="D280" s="3" t="s">
        <v>397</v>
      </c>
      <c r="E280" s="4">
        <v>34113685.219999999</v>
      </c>
      <c r="F280" s="4">
        <v>12146428.41</v>
      </c>
      <c r="G280" s="4">
        <v>1510591.21</v>
      </c>
      <c r="H280" s="4">
        <v>13657019.619999999</v>
      </c>
      <c r="I280" s="28">
        <f t="shared" si="16"/>
        <v>0.40029999999999999</v>
      </c>
      <c r="J280" s="4">
        <v>19421093.5</v>
      </c>
      <c r="K280" s="28">
        <f t="shared" si="17"/>
        <v>0.56930000000000003</v>
      </c>
      <c r="L280" s="4">
        <v>1033572.1</v>
      </c>
      <c r="M280" s="28">
        <f t="shared" si="18"/>
        <v>3.0300000000000001E-2</v>
      </c>
      <c r="N280" s="4">
        <v>2000</v>
      </c>
      <c r="O280" s="28">
        <f t="shared" si="19"/>
        <v>1E-4</v>
      </c>
      <c r="P280" s="4"/>
      <c r="Q280" s="4"/>
      <c r="R280" s="4"/>
      <c r="S280" s="4"/>
      <c r="T280" s="4"/>
    </row>
    <row r="281" spans="1:20" ht="11.25" x14ac:dyDescent="0.2">
      <c r="A281" s="3">
        <v>1</v>
      </c>
      <c r="B281" s="3">
        <v>113361703</v>
      </c>
      <c r="C281" s="3" t="s">
        <v>399</v>
      </c>
      <c r="D281" s="3" t="s">
        <v>397</v>
      </c>
      <c r="E281" s="4">
        <v>93102400.040000007</v>
      </c>
      <c r="F281" s="4">
        <v>62893742.159999996</v>
      </c>
      <c r="G281" s="4">
        <v>3416378.84</v>
      </c>
      <c r="H281" s="4">
        <v>66310121</v>
      </c>
      <c r="I281" s="28">
        <f t="shared" si="16"/>
        <v>0.71220000000000006</v>
      </c>
      <c r="J281" s="4">
        <v>23129612.420000002</v>
      </c>
      <c r="K281" s="28">
        <f t="shared" si="17"/>
        <v>0.24840000000000001</v>
      </c>
      <c r="L281" s="4">
        <v>3129705.82</v>
      </c>
      <c r="M281" s="28">
        <f t="shared" si="18"/>
        <v>3.3599999999999998E-2</v>
      </c>
      <c r="N281" s="4">
        <v>532960.80000000005</v>
      </c>
      <c r="O281" s="28">
        <f t="shared" si="19"/>
        <v>5.7000000000000002E-3</v>
      </c>
      <c r="P281" s="4"/>
      <c r="Q281" s="4"/>
      <c r="R281" s="4"/>
      <c r="S281" s="4"/>
      <c r="T281" s="4"/>
    </row>
    <row r="282" spans="1:20" ht="11.25" x14ac:dyDescent="0.2">
      <c r="A282" s="3">
        <v>1</v>
      </c>
      <c r="B282" s="22">
        <v>113362203</v>
      </c>
      <c r="C282" s="22" t="s">
        <v>400</v>
      </c>
      <c r="D282" s="22" t="s">
        <v>397</v>
      </c>
      <c r="E282" s="23"/>
      <c r="F282" s="23"/>
      <c r="G282" s="23"/>
      <c r="H282" s="23"/>
      <c r="I282" s="31"/>
      <c r="J282" s="23"/>
      <c r="K282" s="31"/>
      <c r="L282" s="23"/>
      <c r="M282" s="31"/>
      <c r="N282" s="23"/>
      <c r="O282" s="31"/>
      <c r="P282" s="4"/>
      <c r="Q282" s="4"/>
      <c r="R282" s="4"/>
      <c r="S282" s="4"/>
      <c r="T282" s="4"/>
    </row>
    <row r="283" spans="1:20" ht="11.25" x14ac:dyDescent="0.2">
      <c r="A283" s="3">
        <v>1</v>
      </c>
      <c r="B283" s="3">
        <v>113362303</v>
      </c>
      <c r="C283" s="3" t="s">
        <v>547</v>
      </c>
      <c r="D283" s="3" t="s">
        <v>397</v>
      </c>
      <c r="E283" s="4">
        <v>68037738.150000006</v>
      </c>
      <c r="F283" s="4">
        <v>45380011.350000001</v>
      </c>
      <c r="G283" s="4">
        <v>4350124.53</v>
      </c>
      <c r="H283" s="4">
        <v>49730135.880000003</v>
      </c>
      <c r="I283" s="28">
        <f t="shared" si="16"/>
        <v>0.73089999999999999</v>
      </c>
      <c r="J283" s="4">
        <v>16667509.26</v>
      </c>
      <c r="K283" s="28">
        <f t="shared" si="17"/>
        <v>0.245</v>
      </c>
      <c r="L283" s="4">
        <v>1638356.32</v>
      </c>
      <c r="M283" s="28">
        <f t="shared" si="18"/>
        <v>2.41E-2</v>
      </c>
      <c r="N283" s="4">
        <v>1736.69</v>
      </c>
      <c r="O283" s="28">
        <f t="shared" si="19"/>
        <v>0</v>
      </c>
      <c r="P283" s="4"/>
      <c r="Q283" s="4"/>
      <c r="R283" s="4"/>
      <c r="S283" s="4"/>
      <c r="T283" s="4"/>
    </row>
    <row r="284" spans="1:20" ht="11.25" x14ac:dyDescent="0.2">
      <c r="A284" s="3">
        <v>1</v>
      </c>
      <c r="B284" s="3">
        <v>113362403</v>
      </c>
      <c r="C284" s="3" t="s">
        <v>136</v>
      </c>
      <c r="D284" s="3" t="s">
        <v>397</v>
      </c>
      <c r="E284" s="4">
        <v>82128783.519999996</v>
      </c>
      <c r="F284" s="4">
        <v>53225746.530000001</v>
      </c>
      <c r="G284" s="4">
        <v>3364906.79</v>
      </c>
      <c r="H284" s="4">
        <v>56590653.32</v>
      </c>
      <c r="I284" s="28">
        <f t="shared" si="16"/>
        <v>0.68899999999999995</v>
      </c>
      <c r="J284" s="4">
        <v>24704293.010000002</v>
      </c>
      <c r="K284" s="28">
        <f t="shared" si="17"/>
        <v>0.30080000000000001</v>
      </c>
      <c r="L284" s="4">
        <v>833837.19</v>
      </c>
      <c r="M284" s="28">
        <f t="shared" si="18"/>
        <v>1.0200000000000001E-2</v>
      </c>
      <c r="O284" s="28">
        <f t="shared" si="19"/>
        <v>0</v>
      </c>
      <c r="P284" s="4"/>
      <c r="Q284" s="4"/>
      <c r="R284" s="4"/>
      <c r="S284" s="4"/>
      <c r="T284" s="4"/>
    </row>
    <row r="285" spans="1:20" ht="11.25" x14ac:dyDescent="0.2">
      <c r="A285" s="3">
        <v>1</v>
      </c>
      <c r="B285" s="3">
        <v>113362603</v>
      </c>
      <c r="C285" s="3" t="s">
        <v>401</v>
      </c>
      <c r="D285" s="3" t="s">
        <v>397</v>
      </c>
      <c r="E285" s="4">
        <v>90287479.280000001</v>
      </c>
      <c r="F285" s="4">
        <v>54627305.729999997</v>
      </c>
      <c r="G285" s="4">
        <v>3544162.14</v>
      </c>
      <c r="H285" s="4">
        <v>58171467.869999997</v>
      </c>
      <c r="I285" s="28">
        <f t="shared" si="16"/>
        <v>0.64429999999999998</v>
      </c>
      <c r="J285" s="4">
        <v>30768406.170000002</v>
      </c>
      <c r="K285" s="28">
        <f t="shared" si="17"/>
        <v>0.34079999999999999</v>
      </c>
      <c r="L285" s="4">
        <v>1202305.95</v>
      </c>
      <c r="M285" s="28">
        <f t="shared" si="18"/>
        <v>1.3299999999999999E-2</v>
      </c>
      <c r="N285" s="4">
        <v>145299.29</v>
      </c>
      <c r="O285" s="28">
        <f t="shared" si="19"/>
        <v>1.6000000000000001E-3</v>
      </c>
      <c r="P285" s="4"/>
      <c r="Q285" s="4"/>
      <c r="R285" s="4"/>
      <c r="S285" s="4"/>
      <c r="T285" s="4"/>
    </row>
    <row r="286" spans="1:20" ht="11.25" x14ac:dyDescent="0.2">
      <c r="A286" s="3">
        <v>1</v>
      </c>
      <c r="B286" s="3">
        <v>113363103</v>
      </c>
      <c r="C286" s="3" t="s">
        <v>137</v>
      </c>
      <c r="D286" s="3" t="s">
        <v>397</v>
      </c>
      <c r="E286" s="4">
        <v>155607656.02000001</v>
      </c>
      <c r="F286" s="4">
        <v>104411724.89</v>
      </c>
      <c r="G286" s="4">
        <v>6399597.4000000004</v>
      </c>
      <c r="H286" s="4">
        <v>110811322.29000001</v>
      </c>
      <c r="I286" s="28">
        <f t="shared" si="16"/>
        <v>0.71209999999999996</v>
      </c>
      <c r="J286" s="4">
        <v>42355846.609999999</v>
      </c>
      <c r="K286" s="28">
        <f t="shared" si="17"/>
        <v>0.2722</v>
      </c>
      <c r="L286" s="4">
        <v>1801762.12</v>
      </c>
      <c r="M286" s="28">
        <f t="shared" si="18"/>
        <v>1.1599999999999999E-2</v>
      </c>
      <c r="N286" s="4">
        <v>638725</v>
      </c>
      <c r="O286" s="28">
        <f t="shared" si="19"/>
        <v>4.1000000000000003E-3</v>
      </c>
      <c r="P286" s="4"/>
      <c r="Q286" s="4"/>
      <c r="R286" s="4"/>
      <c r="S286" s="4"/>
      <c r="T286" s="4"/>
    </row>
    <row r="287" spans="1:20" ht="11.25" x14ac:dyDescent="0.2">
      <c r="A287" s="3">
        <v>1</v>
      </c>
      <c r="B287" s="3">
        <v>113363603</v>
      </c>
      <c r="C287" s="3" t="s">
        <v>138</v>
      </c>
      <c r="D287" s="3" t="s">
        <v>397</v>
      </c>
      <c r="E287" s="4">
        <v>66046662.859999999</v>
      </c>
      <c r="F287" s="4">
        <v>45808611.170000002</v>
      </c>
      <c r="G287" s="4">
        <v>2729612.4</v>
      </c>
      <c r="H287" s="4">
        <v>48538223.57</v>
      </c>
      <c r="I287" s="28">
        <f t="shared" si="16"/>
        <v>0.7349</v>
      </c>
      <c r="J287" s="4">
        <v>16154787.24</v>
      </c>
      <c r="K287" s="28">
        <f t="shared" si="17"/>
        <v>0.24460000000000001</v>
      </c>
      <c r="L287" s="4">
        <v>983587.38</v>
      </c>
      <c r="M287" s="28">
        <f t="shared" si="18"/>
        <v>1.49E-2</v>
      </c>
      <c r="N287" s="4">
        <v>370064.67</v>
      </c>
      <c r="O287" s="28">
        <f t="shared" si="19"/>
        <v>5.5999999999999999E-3</v>
      </c>
      <c r="P287" s="4"/>
      <c r="Q287" s="4"/>
      <c r="R287" s="4"/>
      <c r="S287" s="4"/>
      <c r="T287" s="4"/>
    </row>
    <row r="288" spans="1:20" ht="11.25" x14ac:dyDescent="0.2">
      <c r="A288" s="3">
        <v>1</v>
      </c>
      <c r="B288" s="3">
        <v>113364002</v>
      </c>
      <c r="C288" s="3" t="s">
        <v>402</v>
      </c>
      <c r="D288" s="3" t="s">
        <v>397</v>
      </c>
      <c r="E288" s="4">
        <v>282234517</v>
      </c>
      <c r="F288" s="4">
        <v>96691909</v>
      </c>
      <c r="G288" s="4">
        <v>8111461</v>
      </c>
      <c r="H288" s="4">
        <v>104803370</v>
      </c>
      <c r="I288" s="28">
        <f t="shared" si="16"/>
        <v>0.37130000000000002</v>
      </c>
      <c r="J288" s="4">
        <v>150273046</v>
      </c>
      <c r="K288" s="28">
        <f t="shared" si="17"/>
        <v>0.53239999999999998</v>
      </c>
      <c r="L288" s="4">
        <v>20915486</v>
      </c>
      <c r="M288" s="28">
        <f t="shared" si="18"/>
        <v>7.4099999999999999E-2</v>
      </c>
      <c r="N288" s="4">
        <v>6242615</v>
      </c>
      <c r="O288" s="28">
        <f t="shared" si="19"/>
        <v>2.2100000000000002E-2</v>
      </c>
      <c r="P288" s="4"/>
      <c r="Q288" s="4"/>
      <c r="R288" s="4"/>
      <c r="S288" s="4"/>
      <c r="T288" s="4"/>
    </row>
    <row r="289" spans="1:20" ht="11.25" x14ac:dyDescent="0.2">
      <c r="A289" s="3">
        <v>1</v>
      </c>
      <c r="B289" s="3">
        <v>113364403</v>
      </c>
      <c r="C289" s="3" t="s">
        <v>403</v>
      </c>
      <c r="D289" s="3" t="s">
        <v>397</v>
      </c>
      <c r="E289" s="4">
        <v>86781564.760000005</v>
      </c>
      <c r="F289" s="4">
        <v>45616733.57</v>
      </c>
      <c r="G289" s="4">
        <v>2790179.81</v>
      </c>
      <c r="H289" s="4">
        <v>48406913.380000003</v>
      </c>
      <c r="I289" s="28">
        <f t="shared" si="16"/>
        <v>0.55779999999999996</v>
      </c>
      <c r="J289" s="4">
        <v>21212795.850000001</v>
      </c>
      <c r="K289" s="28">
        <f t="shared" si="17"/>
        <v>0.24440000000000001</v>
      </c>
      <c r="L289" s="4">
        <v>1156855.53</v>
      </c>
      <c r="M289" s="28">
        <f t="shared" si="18"/>
        <v>1.3299999999999999E-2</v>
      </c>
      <c r="N289" s="4">
        <v>16005000</v>
      </c>
      <c r="O289" s="28">
        <f t="shared" si="19"/>
        <v>0.18440000000000001</v>
      </c>
      <c r="P289" s="4"/>
      <c r="Q289" s="4"/>
      <c r="R289" s="4"/>
      <c r="S289" s="4"/>
      <c r="T289" s="4"/>
    </row>
    <row r="290" spans="1:20" ht="11.25" x14ac:dyDescent="0.2">
      <c r="A290" s="3">
        <v>1</v>
      </c>
      <c r="B290" s="3">
        <v>113364503</v>
      </c>
      <c r="C290" s="3" t="s">
        <v>404</v>
      </c>
      <c r="D290" s="3" t="s">
        <v>397</v>
      </c>
      <c r="E290" s="4">
        <v>127522150.56999999</v>
      </c>
      <c r="F290" s="4">
        <v>90617820.670000002</v>
      </c>
      <c r="G290" s="4">
        <v>5020589.04</v>
      </c>
      <c r="H290" s="4">
        <v>95638409.709999993</v>
      </c>
      <c r="I290" s="28">
        <f t="shared" si="16"/>
        <v>0.75</v>
      </c>
      <c r="J290" s="4">
        <v>30253810.66</v>
      </c>
      <c r="K290" s="28">
        <f t="shared" si="17"/>
        <v>0.23719999999999999</v>
      </c>
      <c r="L290" s="4">
        <v>1030806.47</v>
      </c>
      <c r="M290" s="28">
        <f t="shared" si="18"/>
        <v>8.0999999999999996E-3</v>
      </c>
      <c r="N290" s="4">
        <v>599123.73</v>
      </c>
      <c r="O290" s="28">
        <f t="shared" si="19"/>
        <v>4.7000000000000002E-3</v>
      </c>
      <c r="P290" s="4"/>
      <c r="Q290" s="4"/>
      <c r="R290" s="4"/>
      <c r="S290" s="4"/>
      <c r="T290" s="4"/>
    </row>
    <row r="291" spans="1:20" ht="11.25" x14ac:dyDescent="0.2">
      <c r="A291" s="3">
        <v>1</v>
      </c>
      <c r="B291" s="3">
        <v>113365203</v>
      </c>
      <c r="C291" s="3" t="s">
        <v>139</v>
      </c>
      <c r="D291" s="3" t="s">
        <v>397</v>
      </c>
      <c r="E291" s="4">
        <v>111215899.04000001</v>
      </c>
      <c r="F291" s="4">
        <v>66573487.899999999</v>
      </c>
      <c r="G291" s="4">
        <v>4718917.95</v>
      </c>
      <c r="H291" s="4">
        <v>71292405.849999994</v>
      </c>
      <c r="I291" s="28">
        <f t="shared" si="16"/>
        <v>0.64100000000000001</v>
      </c>
      <c r="J291" s="4">
        <v>38469846.359999999</v>
      </c>
      <c r="K291" s="28">
        <f t="shared" si="17"/>
        <v>0.34589999999999999</v>
      </c>
      <c r="L291" s="4">
        <v>1275028.93</v>
      </c>
      <c r="M291" s="28">
        <f t="shared" si="18"/>
        <v>1.15E-2</v>
      </c>
      <c r="N291" s="4">
        <v>178617.9</v>
      </c>
      <c r="O291" s="28">
        <f t="shared" si="19"/>
        <v>1.6000000000000001E-3</v>
      </c>
      <c r="P291" s="4"/>
      <c r="Q291" s="4"/>
      <c r="R291" s="4"/>
      <c r="S291" s="4"/>
      <c r="T291" s="4"/>
    </row>
    <row r="292" spans="1:20" ht="11.25" x14ac:dyDescent="0.2">
      <c r="A292" s="3">
        <v>1</v>
      </c>
      <c r="B292" s="22">
        <v>113365303</v>
      </c>
      <c r="C292" s="22" t="s">
        <v>405</v>
      </c>
      <c r="D292" s="22" t="s">
        <v>397</v>
      </c>
      <c r="E292" s="23"/>
      <c r="F292" s="23"/>
      <c r="G292" s="23"/>
      <c r="H292" s="23"/>
      <c r="I292" s="31"/>
      <c r="J292" s="23"/>
      <c r="K292" s="31"/>
      <c r="L292" s="23"/>
      <c r="M292" s="31"/>
      <c r="N292" s="23"/>
      <c r="O292" s="31"/>
      <c r="P292" s="4"/>
      <c r="Q292" s="4"/>
      <c r="R292" s="4"/>
      <c r="S292" s="4"/>
      <c r="T292" s="4"/>
    </row>
    <row r="293" spans="1:20" ht="11.25" x14ac:dyDescent="0.2">
      <c r="A293" s="3">
        <v>1</v>
      </c>
      <c r="B293" s="3">
        <v>113367003</v>
      </c>
      <c r="C293" s="3" t="s">
        <v>406</v>
      </c>
      <c r="D293" s="3" t="s">
        <v>397</v>
      </c>
      <c r="E293" s="4">
        <v>78264578.349999994</v>
      </c>
      <c r="F293" s="4">
        <v>43355735.32</v>
      </c>
      <c r="G293" s="4">
        <v>2525048.0499999998</v>
      </c>
      <c r="H293" s="4">
        <v>45880783.369999997</v>
      </c>
      <c r="I293" s="28">
        <f t="shared" si="16"/>
        <v>0.58620000000000005</v>
      </c>
      <c r="J293" s="4">
        <v>25391917.100000001</v>
      </c>
      <c r="K293" s="28">
        <f t="shared" si="17"/>
        <v>0.32440000000000002</v>
      </c>
      <c r="L293" s="4">
        <v>6964980.8799999999</v>
      </c>
      <c r="M293" s="28">
        <f t="shared" si="18"/>
        <v>8.8999999999999996E-2</v>
      </c>
      <c r="N293" s="4">
        <v>26897</v>
      </c>
      <c r="O293" s="28">
        <f t="shared" si="19"/>
        <v>2.9999999999999997E-4</v>
      </c>
      <c r="P293" s="4"/>
      <c r="Q293" s="4"/>
      <c r="R293" s="4"/>
      <c r="S293" s="4"/>
      <c r="T293" s="4"/>
    </row>
    <row r="294" spans="1:20" ht="11.25" x14ac:dyDescent="0.2">
      <c r="A294" s="3">
        <v>1</v>
      </c>
      <c r="B294" s="3">
        <v>113369003</v>
      </c>
      <c r="C294" s="3" t="s">
        <v>407</v>
      </c>
      <c r="D294" s="3" t="s">
        <v>397</v>
      </c>
      <c r="E294" s="4">
        <v>88814567.569999993</v>
      </c>
      <c r="F294" s="4">
        <v>56734949.469999999</v>
      </c>
      <c r="G294" s="4">
        <v>3580844.44</v>
      </c>
      <c r="H294" s="4">
        <v>60315793.909999996</v>
      </c>
      <c r="I294" s="28">
        <f t="shared" si="16"/>
        <v>0.67910000000000004</v>
      </c>
      <c r="J294" s="4">
        <v>27520103.98</v>
      </c>
      <c r="K294" s="28">
        <f t="shared" si="17"/>
        <v>0.30990000000000001</v>
      </c>
      <c r="L294" s="4">
        <v>972669.68</v>
      </c>
      <c r="M294" s="28">
        <f t="shared" si="18"/>
        <v>1.0999999999999999E-2</v>
      </c>
      <c r="N294" s="4">
        <v>6000</v>
      </c>
      <c r="O294" s="28">
        <f t="shared" si="19"/>
        <v>1E-4</v>
      </c>
      <c r="P294" s="4"/>
      <c r="Q294" s="4"/>
      <c r="R294" s="4"/>
      <c r="S294" s="4"/>
      <c r="T294" s="4"/>
    </row>
    <row r="295" spans="1:20" ht="11.25" x14ac:dyDescent="0.2">
      <c r="A295" s="3">
        <v>1</v>
      </c>
      <c r="B295" s="3">
        <v>104372003</v>
      </c>
      <c r="C295" s="3" t="s">
        <v>88</v>
      </c>
      <c r="D295" s="3" t="s">
        <v>253</v>
      </c>
      <c r="E295" s="4">
        <v>33850545.520000003</v>
      </c>
      <c r="F295" s="4">
        <v>10916892.140000001</v>
      </c>
      <c r="G295" s="4">
        <v>660289.74</v>
      </c>
      <c r="H295" s="4">
        <v>11577181.880000001</v>
      </c>
      <c r="I295" s="28">
        <f t="shared" si="16"/>
        <v>0.34200000000000003</v>
      </c>
      <c r="J295" s="4">
        <v>21442107.640000001</v>
      </c>
      <c r="K295" s="28">
        <f t="shared" si="17"/>
        <v>0.63339999999999996</v>
      </c>
      <c r="L295" s="4">
        <v>831256</v>
      </c>
      <c r="M295" s="28">
        <f t="shared" si="18"/>
        <v>2.46E-2</v>
      </c>
      <c r="O295" s="28">
        <f t="shared" si="19"/>
        <v>0</v>
      </c>
      <c r="P295" s="4"/>
      <c r="Q295" s="4"/>
      <c r="R295" s="4"/>
      <c r="S295" s="4"/>
      <c r="T295" s="4"/>
    </row>
    <row r="296" spans="1:20" ht="11.25" x14ac:dyDescent="0.2">
      <c r="A296" s="3">
        <v>1</v>
      </c>
      <c r="B296" s="3">
        <v>104374003</v>
      </c>
      <c r="C296" s="3" t="s">
        <v>89</v>
      </c>
      <c r="D296" s="3" t="s">
        <v>253</v>
      </c>
      <c r="E296" s="4">
        <v>20558027.73</v>
      </c>
      <c r="F296" s="4">
        <v>6483227.6600000001</v>
      </c>
      <c r="G296" s="4">
        <v>716123.74</v>
      </c>
      <c r="H296" s="4">
        <v>7199351.4000000004</v>
      </c>
      <c r="I296" s="28">
        <f t="shared" si="16"/>
        <v>0.35020000000000001</v>
      </c>
      <c r="J296" s="4">
        <v>13007799.039999999</v>
      </c>
      <c r="K296" s="28">
        <f t="shared" si="17"/>
        <v>0.63270000000000004</v>
      </c>
      <c r="L296" s="4">
        <v>349377.29</v>
      </c>
      <c r="M296" s="28">
        <f t="shared" si="18"/>
        <v>1.7000000000000001E-2</v>
      </c>
      <c r="N296" s="4">
        <v>1500</v>
      </c>
      <c r="O296" s="28">
        <f t="shared" si="19"/>
        <v>1E-4</v>
      </c>
      <c r="P296" s="4"/>
      <c r="Q296" s="4"/>
      <c r="R296" s="4"/>
      <c r="S296" s="4"/>
      <c r="T296" s="4"/>
    </row>
    <row r="297" spans="1:20" ht="11.25" x14ac:dyDescent="0.2">
      <c r="A297" s="3">
        <v>1</v>
      </c>
      <c r="B297" s="3">
        <v>104375003</v>
      </c>
      <c r="C297" s="3" t="s">
        <v>90</v>
      </c>
      <c r="D297" s="3" t="s">
        <v>253</v>
      </c>
      <c r="E297" s="4">
        <v>29226694.800000001</v>
      </c>
      <c r="F297" s="4">
        <v>8244939.0300000003</v>
      </c>
      <c r="G297" s="4">
        <v>1008912.31</v>
      </c>
      <c r="H297" s="4">
        <v>9253851.3399999999</v>
      </c>
      <c r="I297" s="28">
        <f t="shared" si="16"/>
        <v>0.31659999999999999</v>
      </c>
      <c r="J297" s="4">
        <v>19336417.530000001</v>
      </c>
      <c r="K297" s="28">
        <f t="shared" si="17"/>
        <v>0.66159999999999997</v>
      </c>
      <c r="L297" s="4">
        <v>558655.93000000005</v>
      </c>
      <c r="M297" s="28">
        <f t="shared" si="18"/>
        <v>1.9099999999999999E-2</v>
      </c>
      <c r="N297" s="4">
        <v>77770</v>
      </c>
      <c r="O297" s="28">
        <f t="shared" si="19"/>
        <v>2.7000000000000001E-3</v>
      </c>
      <c r="P297" s="4"/>
      <c r="Q297" s="4"/>
      <c r="R297" s="4"/>
      <c r="S297" s="4"/>
      <c r="T297" s="4"/>
    </row>
    <row r="298" spans="1:20" ht="11.25" x14ac:dyDescent="0.2">
      <c r="A298" s="3">
        <v>1</v>
      </c>
      <c r="B298" s="3">
        <v>104375203</v>
      </c>
      <c r="C298" s="3" t="s">
        <v>254</v>
      </c>
      <c r="D298" s="3" t="s">
        <v>253</v>
      </c>
      <c r="E298" s="4">
        <v>25271904.66</v>
      </c>
      <c r="F298" s="4">
        <v>15927486.550000001</v>
      </c>
      <c r="G298" s="4">
        <v>1313662.73</v>
      </c>
      <c r="H298" s="4">
        <v>17241149.280000001</v>
      </c>
      <c r="I298" s="28">
        <f t="shared" si="16"/>
        <v>0.68220000000000003</v>
      </c>
      <c r="J298" s="4">
        <v>8028871.1500000004</v>
      </c>
      <c r="K298" s="28">
        <f t="shared" si="17"/>
        <v>0.31769999999999998</v>
      </c>
      <c r="L298" s="4">
        <v>1884.23</v>
      </c>
      <c r="M298" s="28">
        <f t="shared" si="18"/>
        <v>1E-4</v>
      </c>
      <c r="O298" s="28">
        <f t="shared" si="19"/>
        <v>0</v>
      </c>
      <c r="P298" s="4"/>
      <c r="Q298" s="4"/>
      <c r="R298" s="4"/>
      <c r="S298" s="4"/>
      <c r="T298" s="4"/>
    </row>
    <row r="299" spans="1:20" ht="11.25" x14ac:dyDescent="0.2">
      <c r="A299" s="3">
        <v>1</v>
      </c>
      <c r="B299" s="3">
        <v>104375302</v>
      </c>
      <c r="C299" s="3" t="s">
        <v>255</v>
      </c>
      <c r="D299" s="3" t="s">
        <v>253</v>
      </c>
      <c r="E299" s="4">
        <v>69393603.140000001</v>
      </c>
      <c r="F299" s="4">
        <v>9375953.5999999996</v>
      </c>
      <c r="G299" s="4">
        <v>2212538.13</v>
      </c>
      <c r="H299" s="4">
        <v>11588491.73</v>
      </c>
      <c r="I299" s="28">
        <f t="shared" si="16"/>
        <v>0.16700000000000001</v>
      </c>
      <c r="J299" s="4">
        <v>53019999.740000002</v>
      </c>
      <c r="K299" s="28">
        <f t="shared" si="17"/>
        <v>0.76400000000000001</v>
      </c>
      <c r="L299" s="4">
        <v>4785111.67</v>
      </c>
      <c r="M299" s="28">
        <f t="shared" si="18"/>
        <v>6.9000000000000006E-2</v>
      </c>
      <c r="O299" s="28">
        <f t="shared" si="19"/>
        <v>0</v>
      </c>
      <c r="P299" s="4"/>
      <c r="Q299" s="4"/>
      <c r="R299" s="4"/>
      <c r="S299" s="4"/>
      <c r="T299" s="4"/>
    </row>
    <row r="300" spans="1:20" ht="11.25" x14ac:dyDescent="0.2">
      <c r="A300" s="3">
        <v>1</v>
      </c>
      <c r="B300" s="3">
        <v>104376203</v>
      </c>
      <c r="C300" s="3" t="s">
        <v>256</v>
      </c>
      <c r="D300" s="3" t="s">
        <v>253</v>
      </c>
      <c r="E300" s="4">
        <v>21915053.629999999</v>
      </c>
      <c r="F300" s="4">
        <v>7456639.0099999998</v>
      </c>
      <c r="G300" s="4">
        <v>421080.88</v>
      </c>
      <c r="H300" s="4">
        <v>7877719.8899999997</v>
      </c>
      <c r="I300" s="28">
        <f t="shared" si="16"/>
        <v>0.35949999999999999</v>
      </c>
      <c r="J300" s="4">
        <v>13660423.52</v>
      </c>
      <c r="K300" s="28">
        <f t="shared" si="17"/>
        <v>0.62329999999999997</v>
      </c>
      <c r="L300" s="4">
        <v>327181.03999999998</v>
      </c>
      <c r="M300" s="28">
        <f t="shared" si="18"/>
        <v>1.49E-2</v>
      </c>
      <c r="N300" s="4">
        <v>49729.18</v>
      </c>
      <c r="O300" s="28">
        <f t="shared" si="19"/>
        <v>2.3E-3</v>
      </c>
      <c r="P300" s="4"/>
      <c r="Q300" s="4"/>
      <c r="R300" s="4"/>
      <c r="S300" s="4"/>
      <c r="T300" s="4"/>
    </row>
    <row r="301" spans="1:20" ht="11.25" x14ac:dyDescent="0.2">
      <c r="A301" s="3">
        <v>1</v>
      </c>
      <c r="B301" s="3">
        <v>104377003</v>
      </c>
      <c r="C301" s="3" t="s">
        <v>91</v>
      </c>
      <c r="D301" s="3" t="s">
        <v>253</v>
      </c>
      <c r="E301" s="4">
        <v>16251138</v>
      </c>
      <c r="F301" s="4">
        <v>4610271</v>
      </c>
      <c r="G301" s="4">
        <v>771187</v>
      </c>
      <c r="H301" s="4">
        <v>5381458</v>
      </c>
      <c r="I301" s="28">
        <f t="shared" si="16"/>
        <v>0.33110000000000001</v>
      </c>
      <c r="J301" s="4">
        <v>9438129</v>
      </c>
      <c r="K301" s="28">
        <f t="shared" si="17"/>
        <v>0.58079999999999998</v>
      </c>
      <c r="L301" s="4">
        <v>31551</v>
      </c>
      <c r="M301" s="28">
        <f t="shared" si="18"/>
        <v>1.9E-3</v>
      </c>
      <c r="N301" s="4">
        <v>1400000</v>
      </c>
      <c r="O301" s="28">
        <f t="shared" si="19"/>
        <v>8.6099999999999996E-2</v>
      </c>
      <c r="P301" s="4"/>
      <c r="Q301" s="4"/>
      <c r="R301" s="4"/>
      <c r="S301" s="4"/>
      <c r="T301" s="4"/>
    </row>
    <row r="302" spans="1:20" ht="11.25" x14ac:dyDescent="0.2">
      <c r="A302" s="3">
        <v>1</v>
      </c>
      <c r="B302" s="3">
        <v>104378003</v>
      </c>
      <c r="C302" s="3" t="s">
        <v>257</v>
      </c>
      <c r="D302" s="3" t="s">
        <v>253</v>
      </c>
      <c r="E302" s="4">
        <v>23677944.43</v>
      </c>
      <c r="F302" s="4">
        <v>9676612.4900000002</v>
      </c>
      <c r="G302" s="4">
        <v>803625.16</v>
      </c>
      <c r="H302" s="4">
        <v>10480237.65</v>
      </c>
      <c r="I302" s="28">
        <f t="shared" si="16"/>
        <v>0.44259999999999999</v>
      </c>
      <c r="J302" s="4">
        <v>12461503.09</v>
      </c>
      <c r="K302" s="28">
        <f t="shared" si="17"/>
        <v>0.52629999999999999</v>
      </c>
      <c r="L302" s="4">
        <v>736203.69</v>
      </c>
      <c r="M302" s="28">
        <f t="shared" si="18"/>
        <v>3.1099999999999999E-2</v>
      </c>
      <c r="O302" s="28">
        <f t="shared" si="19"/>
        <v>0</v>
      </c>
      <c r="P302" s="4"/>
      <c r="Q302" s="4"/>
      <c r="R302" s="4"/>
      <c r="S302" s="4"/>
      <c r="T302" s="4"/>
    </row>
    <row r="303" spans="1:20" ht="11.25" x14ac:dyDescent="0.2">
      <c r="A303" s="3">
        <v>1</v>
      </c>
      <c r="B303" s="3">
        <v>113380303</v>
      </c>
      <c r="C303" s="3" t="s">
        <v>408</v>
      </c>
      <c r="D303" s="3" t="s">
        <v>409</v>
      </c>
      <c r="E303" s="4">
        <v>36034705.899999999</v>
      </c>
      <c r="F303" s="4">
        <v>22056278.359999999</v>
      </c>
      <c r="G303" s="4">
        <v>1691272.35</v>
      </c>
      <c r="H303" s="4">
        <v>23747550.710000001</v>
      </c>
      <c r="I303" s="28">
        <f t="shared" si="16"/>
        <v>0.65900000000000003</v>
      </c>
      <c r="J303" s="4">
        <v>11947898.189999999</v>
      </c>
      <c r="K303" s="28">
        <f t="shared" si="17"/>
        <v>0.33160000000000001</v>
      </c>
      <c r="L303" s="4">
        <v>339257</v>
      </c>
      <c r="M303" s="28">
        <f t="shared" si="18"/>
        <v>9.4000000000000004E-3</v>
      </c>
      <c r="O303" s="28">
        <f t="shared" si="19"/>
        <v>0</v>
      </c>
      <c r="P303" s="4"/>
      <c r="Q303" s="4"/>
      <c r="R303" s="4"/>
      <c r="S303" s="4"/>
      <c r="T303" s="4"/>
    </row>
    <row r="304" spans="1:20" ht="11.25" x14ac:dyDescent="0.2">
      <c r="A304" s="3">
        <v>1</v>
      </c>
      <c r="B304" s="3">
        <v>113381303</v>
      </c>
      <c r="C304" s="3" t="s">
        <v>410</v>
      </c>
      <c r="D304" s="3" t="s">
        <v>409</v>
      </c>
      <c r="E304" s="4">
        <v>111330272.75</v>
      </c>
      <c r="F304" s="4">
        <v>70401272.689999998</v>
      </c>
      <c r="G304" s="4">
        <v>4863092.71</v>
      </c>
      <c r="H304" s="4">
        <v>75264365.400000006</v>
      </c>
      <c r="I304" s="28">
        <f t="shared" si="16"/>
        <v>0.67600000000000005</v>
      </c>
      <c r="J304" s="4">
        <v>34425045.469999999</v>
      </c>
      <c r="K304" s="28">
        <f t="shared" si="17"/>
        <v>0.30919999999999997</v>
      </c>
      <c r="L304" s="4">
        <v>1183735.43</v>
      </c>
      <c r="M304" s="28">
        <f t="shared" si="18"/>
        <v>1.06E-2</v>
      </c>
      <c r="N304" s="4">
        <v>457126.45</v>
      </c>
      <c r="O304" s="28">
        <f t="shared" si="19"/>
        <v>4.1000000000000003E-3</v>
      </c>
      <c r="P304" s="4"/>
      <c r="Q304" s="4"/>
      <c r="R304" s="4"/>
      <c r="S304" s="4"/>
      <c r="T304" s="4"/>
    </row>
    <row r="305" spans="1:20" ht="11.25" x14ac:dyDescent="0.2">
      <c r="A305" s="3">
        <v>1</v>
      </c>
      <c r="B305" s="3">
        <v>113382303</v>
      </c>
      <c r="C305" s="3" t="s">
        <v>548</v>
      </c>
      <c r="D305" s="3" t="s">
        <v>409</v>
      </c>
      <c r="E305" s="4">
        <v>54219666.5</v>
      </c>
      <c r="F305" s="4">
        <v>34740775.299999997</v>
      </c>
      <c r="G305" s="4">
        <v>2263014.2599999998</v>
      </c>
      <c r="H305" s="4">
        <v>37003789.560000002</v>
      </c>
      <c r="I305" s="28">
        <f t="shared" si="16"/>
        <v>0.6825</v>
      </c>
      <c r="J305" s="4">
        <v>16408283.66</v>
      </c>
      <c r="K305" s="28">
        <f t="shared" si="17"/>
        <v>0.30259999999999998</v>
      </c>
      <c r="L305" s="4">
        <v>787540.08</v>
      </c>
      <c r="M305" s="28">
        <f t="shared" si="18"/>
        <v>1.4500000000000001E-2</v>
      </c>
      <c r="N305" s="4">
        <v>20053.2</v>
      </c>
      <c r="O305" s="28">
        <f t="shared" si="19"/>
        <v>4.0000000000000002E-4</v>
      </c>
      <c r="P305" s="4"/>
      <c r="Q305" s="4"/>
      <c r="R305" s="4"/>
      <c r="S305" s="4"/>
      <c r="T305" s="4"/>
    </row>
    <row r="306" spans="1:20" ht="11.25" x14ac:dyDescent="0.2">
      <c r="A306" s="3">
        <v>1</v>
      </c>
      <c r="B306" s="3">
        <v>113384603</v>
      </c>
      <c r="C306" s="3" t="s">
        <v>411</v>
      </c>
      <c r="D306" s="3" t="s">
        <v>409</v>
      </c>
      <c r="E306" s="4">
        <v>115617558.77</v>
      </c>
      <c r="F306" s="4">
        <v>22601856.329999998</v>
      </c>
      <c r="G306" s="4">
        <v>5903614.4100000001</v>
      </c>
      <c r="H306" s="4">
        <v>28505470.739999998</v>
      </c>
      <c r="I306" s="28">
        <f t="shared" si="16"/>
        <v>0.2465</v>
      </c>
      <c r="J306" s="4">
        <v>81011923.980000004</v>
      </c>
      <c r="K306" s="28">
        <f t="shared" si="17"/>
        <v>0.70069999999999999</v>
      </c>
      <c r="L306" s="4">
        <v>6100164.0499999998</v>
      </c>
      <c r="M306" s="28">
        <f t="shared" si="18"/>
        <v>5.28E-2</v>
      </c>
      <c r="O306" s="28">
        <f t="shared" si="19"/>
        <v>0</v>
      </c>
      <c r="P306" s="4"/>
      <c r="Q306" s="4"/>
      <c r="R306" s="4"/>
      <c r="S306" s="4"/>
      <c r="T306" s="4"/>
    </row>
    <row r="307" spans="1:20" ht="11.25" x14ac:dyDescent="0.2">
      <c r="A307" s="3">
        <v>1</v>
      </c>
      <c r="B307" s="3">
        <v>113385003</v>
      </c>
      <c r="C307" s="3" t="s">
        <v>412</v>
      </c>
      <c r="D307" s="3" t="s">
        <v>409</v>
      </c>
      <c r="E307" s="4">
        <v>52193198.07</v>
      </c>
      <c r="F307" s="4">
        <v>29947359.120000001</v>
      </c>
      <c r="G307" s="4">
        <v>2114614.85</v>
      </c>
      <c r="H307" s="4">
        <v>32061973.969999999</v>
      </c>
      <c r="I307" s="28">
        <f t="shared" si="16"/>
        <v>0.61429999999999996</v>
      </c>
      <c r="J307" s="4">
        <v>19145557.129999999</v>
      </c>
      <c r="K307" s="28">
        <f t="shared" si="17"/>
        <v>0.36680000000000001</v>
      </c>
      <c r="L307" s="4">
        <v>781950.97</v>
      </c>
      <c r="M307" s="28">
        <f t="shared" si="18"/>
        <v>1.4999999999999999E-2</v>
      </c>
      <c r="N307" s="4">
        <v>203716</v>
      </c>
      <c r="O307" s="28">
        <f t="shared" si="19"/>
        <v>3.8999999999999998E-3</v>
      </c>
      <c r="P307" s="4"/>
      <c r="Q307" s="4"/>
      <c r="R307" s="4"/>
      <c r="S307" s="4"/>
      <c r="T307" s="4"/>
    </row>
    <row r="308" spans="1:20" ht="11.25" x14ac:dyDescent="0.2">
      <c r="A308" s="3">
        <v>1</v>
      </c>
      <c r="B308" s="3">
        <v>113385303</v>
      </c>
      <c r="C308" s="3" t="s">
        <v>413</v>
      </c>
      <c r="D308" s="3" t="s">
        <v>409</v>
      </c>
      <c r="E308" s="4">
        <v>71746175.480000004</v>
      </c>
      <c r="F308" s="4">
        <v>44109941.049999997</v>
      </c>
      <c r="G308" s="4">
        <v>2557761.77</v>
      </c>
      <c r="H308" s="4">
        <v>46667702.82</v>
      </c>
      <c r="I308" s="28">
        <f t="shared" si="16"/>
        <v>0.65049999999999997</v>
      </c>
      <c r="J308" s="4">
        <v>22969950.289999999</v>
      </c>
      <c r="K308" s="28">
        <f t="shared" si="17"/>
        <v>0.32019999999999998</v>
      </c>
      <c r="L308" s="4">
        <v>1364309.64</v>
      </c>
      <c r="M308" s="28">
        <f t="shared" si="18"/>
        <v>1.9E-2</v>
      </c>
      <c r="N308" s="4">
        <v>744212.73</v>
      </c>
      <c r="O308" s="28">
        <f t="shared" si="19"/>
        <v>1.04E-2</v>
      </c>
      <c r="P308" s="4"/>
      <c r="Q308" s="4"/>
      <c r="R308" s="4"/>
      <c r="S308" s="4"/>
      <c r="T308" s="4"/>
    </row>
    <row r="309" spans="1:20" ht="11.25" x14ac:dyDescent="0.2">
      <c r="A309" s="3">
        <v>1</v>
      </c>
      <c r="B309" s="3">
        <v>121390302</v>
      </c>
      <c r="C309" s="3" t="s">
        <v>518</v>
      </c>
      <c r="D309" s="3" t="s">
        <v>519</v>
      </c>
      <c r="E309" s="4">
        <v>501580841</v>
      </c>
      <c r="F309" s="4">
        <v>123830008</v>
      </c>
      <c r="G309" s="4">
        <v>14234715</v>
      </c>
      <c r="H309" s="4">
        <v>138064723</v>
      </c>
      <c r="I309" s="28">
        <f t="shared" si="16"/>
        <v>0.27529999999999999</v>
      </c>
      <c r="J309" s="4">
        <v>321792056</v>
      </c>
      <c r="K309" s="28">
        <f t="shared" si="17"/>
        <v>0.64159999999999995</v>
      </c>
      <c r="L309" s="4">
        <v>41724062</v>
      </c>
      <c r="M309" s="28">
        <f t="shared" si="18"/>
        <v>8.3199999999999996E-2</v>
      </c>
      <c r="O309" s="28">
        <f t="shared" si="19"/>
        <v>0</v>
      </c>
      <c r="P309" s="4"/>
      <c r="Q309" s="4"/>
      <c r="R309" s="4"/>
      <c r="S309" s="4"/>
      <c r="T309" s="4"/>
    </row>
    <row r="310" spans="1:20" ht="11.25" x14ac:dyDescent="0.2">
      <c r="A310" s="3">
        <v>1</v>
      </c>
      <c r="B310" s="3">
        <v>121391303</v>
      </c>
      <c r="C310" s="3" t="s">
        <v>520</v>
      </c>
      <c r="D310" s="3" t="s">
        <v>519</v>
      </c>
      <c r="E310" s="4">
        <v>52191990.979999997</v>
      </c>
      <c r="F310" s="4">
        <v>25991197.989999998</v>
      </c>
      <c r="G310" s="4">
        <v>934831.15</v>
      </c>
      <c r="H310" s="4">
        <v>26926029.140000001</v>
      </c>
      <c r="I310" s="28">
        <f t="shared" si="16"/>
        <v>0.51590000000000003</v>
      </c>
      <c r="J310" s="4">
        <v>14351832.84</v>
      </c>
      <c r="K310" s="28">
        <f t="shared" si="17"/>
        <v>0.27500000000000002</v>
      </c>
      <c r="L310" s="4">
        <v>890955.3</v>
      </c>
      <c r="M310" s="28">
        <f t="shared" si="18"/>
        <v>1.7100000000000001E-2</v>
      </c>
      <c r="N310" s="4">
        <v>10023173.699999999</v>
      </c>
      <c r="O310" s="28">
        <f t="shared" si="19"/>
        <v>0.192</v>
      </c>
      <c r="P310" s="4"/>
      <c r="Q310" s="4"/>
      <c r="R310" s="4"/>
      <c r="S310" s="4"/>
      <c r="T310" s="4"/>
    </row>
    <row r="311" spans="1:20" ht="11.25" x14ac:dyDescent="0.2">
      <c r="A311" s="3">
        <v>1</v>
      </c>
      <c r="B311" s="3">
        <v>121392303</v>
      </c>
      <c r="C311" s="3" t="s">
        <v>521</v>
      </c>
      <c r="D311" s="3" t="s">
        <v>519</v>
      </c>
      <c r="E311" s="4">
        <v>188817237.59999999</v>
      </c>
      <c r="F311" s="4">
        <v>134474502.37</v>
      </c>
      <c r="G311" s="4">
        <v>5561855.8499999996</v>
      </c>
      <c r="H311" s="4">
        <v>140036358.22</v>
      </c>
      <c r="I311" s="28">
        <f t="shared" si="16"/>
        <v>0.74170000000000003</v>
      </c>
      <c r="J311" s="4">
        <v>46794019.43</v>
      </c>
      <c r="K311" s="28">
        <f t="shared" si="17"/>
        <v>0.24779999999999999</v>
      </c>
      <c r="L311" s="4">
        <v>1952315.51</v>
      </c>
      <c r="M311" s="28">
        <f t="shared" si="18"/>
        <v>1.03E-2</v>
      </c>
      <c r="N311" s="4">
        <v>34544.44</v>
      </c>
      <c r="O311" s="28">
        <f t="shared" si="19"/>
        <v>2.0000000000000001E-4</v>
      </c>
      <c r="P311" s="4"/>
      <c r="Q311" s="4"/>
      <c r="R311" s="4"/>
      <c r="S311" s="4"/>
      <c r="T311" s="4"/>
    </row>
    <row r="312" spans="1:20" ht="11.25" x14ac:dyDescent="0.2">
      <c r="A312" s="3">
        <v>1</v>
      </c>
      <c r="B312" s="3">
        <v>121394503</v>
      </c>
      <c r="C312" s="3" t="s">
        <v>522</v>
      </c>
      <c r="D312" s="3" t="s">
        <v>519</v>
      </c>
      <c r="E312" s="4">
        <v>40887505.32</v>
      </c>
      <c r="F312" s="4">
        <v>20885501.699999999</v>
      </c>
      <c r="G312" s="4">
        <v>1764197.32</v>
      </c>
      <c r="H312" s="4">
        <v>22649699.02</v>
      </c>
      <c r="I312" s="28">
        <f t="shared" si="16"/>
        <v>0.55400000000000005</v>
      </c>
      <c r="J312" s="4">
        <v>16883901.559999999</v>
      </c>
      <c r="K312" s="28">
        <f t="shared" si="17"/>
        <v>0.41289999999999999</v>
      </c>
      <c r="L312" s="4">
        <v>1174461.69</v>
      </c>
      <c r="M312" s="28">
        <f t="shared" si="18"/>
        <v>2.87E-2</v>
      </c>
      <c r="N312" s="4">
        <v>179443.05</v>
      </c>
      <c r="O312" s="28">
        <f t="shared" si="19"/>
        <v>4.4000000000000003E-3</v>
      </c>
      <c r="P312" s="4"/>
      <c r="Q312" s="4"/>
      <c r="R312" s="4"/>
      <c r="S312" s="4"/>
      <c r="T312" s="4"/>
    </row>
    <row r="313" spans="1:20" ht="11.25" x14ac:dyDescent="0.2">
      <c r="A313" s="3">
        <v>1</v>
      </c>
      <c r="B313" s="3">
        <v>121394603</v>
      </c>
      <c r="C313" s="3" t="s">
        <v>523</v>
      </c>
      <c r="D313" s="3" t="s">
        <v>519</v>
      </c>
      <c r="E313" s="4">
        <v>54112301.729999997</v>
      </c>
      <c r="F313" s="4">
        <v>35785602.939999998</v>
      </c>
      <c r="G313" s="4">
        <v>2128287.5699999998</v>
      </c>
      <c r="H313" s="4">
        <v>37913890.509999998</v>
      </c>
      <c r="I313" s="28">
        <f t="shared" si="16"/>
        <v>0.70069999999999999</v>
      </c>
      <c r="J313" s="4">
        <v>15516999.960000001</v>
      </c>
      <c r="K313" s="28">
        <f t="shared" si="17"/>
        <v>0.2868</v>
      </c>
      <c r="L313" s="4">
        <v>424813</v>
      </c>
      <c r="M313" s="28">
        <f t="shared" si="18"/>
        <v>7.9000000000000008E-3</v>
      </c>
      <c r="N313" s="4">
        <v>256598.26</v>
      </c>
      <c r="O313" s="28">
        <f t="shared" si="19"/>
        <v>4.7000000000000002E-3</v>
      </c>
      <c r="P313" s="4"/>
      <c r="Q313" s="4"/>
      <c r="R313" s="4"/>
      <c r="S313" s="4"/>
      <c r="T313" s="4"/>
    </row>
    <row r="314" spans="1:20" ht="11.25" x14ac:dyDescent="0.2">
      <c r="A314" s="3">
        <v>1</v>
      </c>
      <c r="B314" s="3">
        <v>121395103</v>
      </c>
      <c r="C314" s="3" t="s">
        <v>524</v>
      </c>
      <c r="D314" s="3" t="s">
        <v>519</v>
      </c>
      <c r="E314" s="4">
        <v>231949617.15000001</v>
      </c>
      <c r="F314" s="4">
        <v>174339052.53</v>
      </c>
      <c r="G314" s="4">
        <v>7218631.8600000003</v>
      </c>
      <c r="H314" s="4">
        <v>181557684.38999999</v>
      </c>
      <c r="I314" s="28">
        <f t="shared" si="16"/>
        <v>0.78269999999999995</v>
      </c>
      <c r="J314" s="4">
        <v>47626264.390000001</v>
      </c>
      <c r="K314" s="28">
        <f t="shared" si="17"/>
        <v>0.20530000000000001</v>
      </c>
      <c r="L314" s="4">
        <v>2564964.9500000002</v>
      </c>
      <c r="M314" s="28">
        <f t="shared" si="18"/>
        <v>1.11E-2</v>
      </c>
      <c r="N314" s="4">
        <v>200703.42</v>
      </c>
      <c r="O314" s="28">
        <f t="shared" si="19"/>
        <v>8.9999999999999998E-4</v>
      </c>
      <c r="P314" s="4"/>
      <c r="Q314" s="4"/>
      <c r="R314" s="4"/>
      <c r="S314" s="4"/>
      <c r="T314" s="4"/>
    </row>
    <row r="315" spans="1:20" ht="11.25" x14ac:dyDescent="0.2">
      <c r="A315" s="3">
        <v>1</v>
      </c>
      <c r="B315" s="3">
        <v>121395603</v>
      </c>
      <c r="C315" s="3" t="s">
        <v>179</v>
      </c>
      <c r="D315" s="3" t="s">
        <v>519</v>
      </c>
      <c r="E315" s="4">
        <v>49385444.119999997</v>
      </c>
      <c r="F315" s="4">
        <v>35332734.659999996</v>
      </c>
      <c r="G315" s="4">
        <v>2381780.02</v>
      </c>
      <c r="H315" s="4">
        <v>37714514.68</v>
      </c>
      <c r="I315" s="28">
        <f t="shared" si="16"/>
        <v>0.76370000000000005</v>
      </c>
      <c r="J315" s="4">
        <v>10905202.98</v>
      </c>
      <c r="K315" s="28">
        <f t="shared" si="17"/>
        <v>0.2208</v>
      </c>
      <c r="L315" s="4">
        <v>765726.46</v>
      </c>
      <c r="M315" s="28">
        <f t="shared" si="18"/>
        <v>1.55E-2</v>
      </c>
      <c r="O315" s="28">
        <f t="shared" si="19"/>
        <v>0</v>
      </c>
      <c r="P315" s="4"/>
      <c r="Q315" s="4"/>
      <c r="R315" s="4"/>
      <c r="S315" s="4"/>
      <c r="T315" s="4"/>
    </row>
    <row r="316" spans="1:20" ht="11.25" x14ac:dyDescent="0.2">
      <c r="A316" s="3">
        <v>1</v>
      </c>
      <c r="B316" s="3">
        <v>121395703</v>
      </c>
      <c r="C316" s="3" t="s">
        <v>525</v>
      </c>
      <c r="D316" s="3" t="s">
        <v>519</v>
      </c>
      <c r="E316" s="4">
        <v>79881406.939999998</v>
      </c>
      <c r="F316" s="4">
        <v>58481273.240000002</v>
      </c>
      <c r="G316" s="4">
        <v>2607795.7799999998</v>
      </c>
      <c r="H316" s="4">
        <v>61089069.020000003</v>
      </c>
      <c r="I316" s="28">
        <f t="shared" si="16"/>
        <v>0.76470000000000005</v>
      </c>
      <c r="J316" s="4">
        <v>17643525.25</v>
      </c>
      <c r="K316" s="28">
        <f t="shared" si="17"/>
        <v>0.22090000000000001</v>
      </c>
      <c r="L316" s="4">
        <v>1148812.67</v>
      </c>
      <c r="M316" s="28">
        <f t="shared" si="18"/>
        <v>1.44E-2</v>
      </c>
      <c r="O316" s="28">
        <f t="shared" si="19"/>
        <v>0</v>
      </c>
      <c r="P316" s="4"/>
      <c r="Q316" s="4"/>
      <c r="R316" s="4"/>
      <c r="S316" s="4"/>
      <c r="T316" s="4"/>
    </row>
    <row r="317" spans="1:20" ht="11.25" x14ac:dyDescent="0.2">
      <c r="A317" s="3">
        <v>1</v>
      </c>
      <c r="B317" s="3">
        <v>121397803</v>
      </c>
      <c r="C317" s="3" t="s">
        <v>526</v>
      </c>
      <c r="D317" s="3" t="s">
        <v>519</v>
      </c>
      <c r="E317" s="4">
        <v>95285411.200000003</v>
      </c>
      <c r="F317" s="4">
        <v>57386161.880000003</v>
      </c>
      <c r="G317" s="4">
        <v>3106498.51</v>
      </c>
      <c r="H317" s="4">
        <v>60492660.390000001</v>
      </c>
      <c r="I317" s="28">
        <f t="shared" si="16"/>
        <v>0.63490000000000002</v>
      </c>
      <c r="J317" s="4">
        <v>33130235.899999999</v>
      </c>
      <c r="K317" s="28">
        <f t="shared" si="17"/>
        <v>0.34770000000000001</v>
      </c>
      <c r="L317" s="4">
        <v>1585814.44</v>
      </c>
      <c r="M317" s="28">
        <f t="shared" si="18"/>
        <v>1.66E-2</v>
      </c>
      <c r="N317" s="4">
        <v>76700.47</v>
      </c>
      <c r="O317" s="28">
        <f t="shared" si="19"/>
        <v>8.0000000000000004E-4</v>
      </c>
      <c r="P317" s="4"/>
      <c r="Q317" s="4"/>
      <c r="R317" s="4"/>
      <c r="S317" s="4"/>
      <c r="T317" s="4"/>
    </row>
    <row r="318" spans="1:20" ht="11.25" x14ac:dyDescent="0.2">
      <c r="A318" s="3">
        <v>1</v>
      </c>
      <c r="B318" s="3">
        <v>118401403</v>
      </c>
      <c r="C318" s="3" t="s">
        <v>472</v>
      </c>
      <c r="D318" s="3" t="s">
        <v>473</v>
      </c>
      <c r="E318" s="4">
        <v>48394519.700000003</v>
      </c>
      <c r="F318" s="4">
        <v>28032449.359999999</v>
      </c>
      <c r="G318" s="4">
        <v>1150699.49</v>
      </c>
      <c r="H318" s="4">
        <v>29183148.850000001</v>
      </c>
      <c r="I318" s="28">
        <f t="shared" si="16"/>
        <v>0.60299999999999998</v>
      </c>
      <c r="J318" s="4">
        <v>18285444.940000001</v>
      </c>
      <c r="K318" s="28">
        <f t="shared" si="17"/>
        <v>0.37780000000000002</v>
      </c>
      <c r="L318" s="4">
        <v>925925.91</v>
      </c>
      <c r="M318" s="28">
        <f t="shared" si="18"/>
        <v>1.9099999999999999E-2</v>
      </c>
      <c r="O318" s="28">
        <f t="shared" si="19"/>
        <v>0</v>
      </c>
      <c r="P318" s="4"/>
      <c r="Q318" s="4"/>
      <c r="R318" s="4"/>
      <c r="S318" s="4"/>
      <c r="T318" s="4"/>
    </row>
    <row r="319" spans="1:20" ht="11.25" x14ac:dyDescent="0.2">
      <c r="A319" s="3">
        <v>1</v>
      </c>
      <c r="B319" s="3">
        <v>118401603</v>
      </c>
      <c r="C319" s="3" t="s">
        <v>474</v>
      </c>
      <c r="D319" s="3" t="s">
        <v>473</v>
      </c>
      <c r="E319" s="4">
        <v>46479227.640000001</v>
      </c>
      <c r="F319" s="4">
        <v>29945911.07</v>
      </c>
      <c r="G319" s="4">
        <v>492133.89</v>
      </c>
      <c r="H319" s="4">
        <v>30438044.960000001</v>
      </c>
      <c r="I319" s="28">
        <f t="shared" si="16"/>
        <v>0.65490000000000004</v>
      </c>
      <c r="J319" s="4">
        <v>15345645.68</v>
      </c>
      <c r="K319" s="28">
        <f t="shared" si="17"/>
        <v>0.33019999999999999</v>
      </c>
      <c r="L319" s="4">
        <v>695537</v>
      </c>
      <c r="M319" s="28">
        <f t="shared" si="18"/>
        <v>1.4999999999999999E-2</v>
      </c>
      <c r="O319" s="28">
        <f t="shared" si="19"/>
        <v>0</v>
      </c>
      <c r="P319" s="4"/>
      <c r="Q319" s="4"/>
      <c r="R319" s="4"/>
      <c r="S319" s="4"/>
      <c r="T319" s="4"/>
    </row>
    <row r="320" spans="1:20" ht="11.25" x14ac:dyDescent="0.2">
      <c r="A320" s="3">
        <v>1</v>
      </c>
      <c r="B320" s="3">
        <v>118402603</v>
      </c>
      <c r="C320" s="3" t="s">
        <v>553</v>
      </c>
      <c r="D320" s="3" t="s">
        <v>473</v>
      </c>
      <c r="E320" s="4">
        <v>43662034.68</v>
      </c>
      <c r="F320" s="4">
        <v>10186187.689999999</v>
      </c>
      <c r="G320" s="4">
        <v>1137133.8999999999</v>
      </c>
      <c r="H320" s="4">
        <v>11323321.59</v>
      </c>
      <c r="I320" s="28">
        <f t="shared" si="16"/>
        <v>0.25929999999999997</v>
      </c>
      <c r="J320" s="4">
        <v>29128660.109999999</v>
      </c>
      <c r="K320" s="28">
        <f t="shared" si="17"/>
        <v>0.66710000000000003</v>
      </c>
      <c r="L320" s="4">
        <v>3210052.98</v>
      </c>
      <c r="M320" s="28">
        <f t="shared" si="18"/>
        <v>7.3499999999999996E-2</v>
      </c>
      <c r="O320" s="28">
        <f t="shared" si="19"/>
        <v>0</v>
      </c>
      <c r="P320" s="4"/>
      <c r="Q320" s="4"/>
      <c r="R320" s="4"/>
      <c r="S320" s="4"/>
      <c r="T320" s="4"/>
    </row>
    <row r="321" spans="1:20" ht="11.25" x14ac:dyDescent="0.2">
      <c r="A321" s="3">
        <v>1</v>
      </c>
      <c r="B321" s="3">
        <v>118403003</v>
      </c>
      <c r="C321" s="3" t="s">
        <v>475</v>
      </c>
      <c r="D321" s="3" t="s">
        <v>473</v>
      </c>
      <c r="E321" s="4">
        <v>47337558.399999999</v>
      </c>
      <c r="F321" s="4">
        <v>17350015.48</v>
      </c>
      <c r="G321" s="4">
        <v>1064915.19</v>
      </c>
      <c r="H321" s="4">
        <v>18414930.670000002</v>
      </c>
      <c r="I321" s="28">
        <f t="shared" si="16"/>
        <v>0.38900000000000001</v>
      </c>
      <c r="J321" s="4">
        <v>26179353.699999999</v>
      </c>
      <c r="K321" s="28">
        <f t="shared" si="17"/>
        <v>0.55300000000000005</v>
      </c>
      <c r="L321" s="4">
        <v>2743274.03</v>
      </c>
      <c r="M321" s="28">
        <f t="shared" si="18"/>
        <v>5.8000000000000003E-2</v>
      </c>
      <c r="O321" s="28">
        <f t="shared" si="19"/>
        <v>0</v>
      </c>
      <c r="P321" s="4"/>
      <c r="Q321" s="4"/>
      <c r="R321" s="4"/>
      <c r="S321" s="4"/>
      <c r="T321" s="4"/>
    </row>
    <row r="322" spans="1:20" ht="11.25" x14ac:dyDescent="0.2">
      <c r="A322" s="3">
        <v>1</v>
      </c>
      <c r="B322" s="3">
        <v>118403302</v>
      </c>
      <c r="C322" s="3" t="s">
        <v>476</v>
      </c>
      <c r="D322" s="3" t="s">
        <v>473</v>
      </c>
      <c r="E322" s="4">
        <v>256126651.56</v>
      </c>
      <c r="F322" s="4">
        <v>89510307.060000002</v>
      </c>
      <c r="G322" s="4">
        <v>7251611.1699999999</v>
      </c>
      <c r="H322" s="4">
        <v>96761918.230000004</v>
      </c>
      <c r="I322" s="28">
        <f t="shared" si="16"/>
        <v>0.37780000000000002</v>
      </c>
      <c r="J322" s="4">
        <v>142508112.41</v>
      </c>
      <c r="K322" s="28">
        <f t="shared" si="17"/>
        <v>0.55640000000000001</v>
      </c>
      <c r="L322" s="4">
        <v>16852808.420000002</v>
      </c>
      <c r="M322" s="28">
        <f t="shared" si="18"/>
        <v>6.5799999999999997E-2</v>
      </c>
      <c r="N322" s="4">
        <v>3812.5</v>
      </c>
      <c r="O322" s="28">
        <f t="shared" si="19"/>
        <v>0</v>
      </c>
      <c r="P322" s="4"/>
      <c r="Q322" s="4"/>
      <c r="R322" s="4"/>
      <c r="S322" s="4"/>
      <c r="T322" s="4"/>
    </row>
    <row r="323" spans="1:20" ht="11.25" x14ac:dyDescent="0.2">
      <c r="A323" s="3">
        <v>1</v>
      </c>
      <c r="B323" s="3">
        <v>118403903</v>
      </c>
      <c r="C323" s="3" t="s">
        <v>169</v>
      </c>
      <c r="D323" s="3" t="s">
        <v>473</v>
      </c>
      <c r="E323" s="4">
        <v>35481735.880000003</v>
      </c>
      <c r="F323" s="4">
        <v>18763056.07</v>
      </c>
      <c r="G323" s="4">
        <v>1144715.3400000001</v>
      </c>
      <c r="H323" s="4">
        <v>19907771.41</v>
      </c>
      <c r="I323" s="28">
        <f t="shared" ref="I323:I386" si="20">ROUND(H323/$E323,4)</f>
        <v>0.56110000000000004</v>
      </c>
      <c r="J323" s="4">
        <v>14981640.210000001</v>
      </c>
      <c r="K323" s="28">
        <f t="shared" ref="K323:K386" si="21">ROUND(J323/$E323,4)</f>
        <v>0.42220000000000002</v>
      </c>
      <c r="L323" s="4">
        <v>592324.26</v>
      </c>
      <c r="M323" s="28">
        <f t="shared" ref="M323:M386" si="22">ROUND(L323/$E323,4)</f>
        <v>1.67E-2</v>
      </c>
      <c r="O323" s="28">
        <f t="shared" ref="O323:O386" si="23">ROUND(N323/$E323,4)</f>
        <v>0</v>
      </c>
      <c r="P323" s="4"/>
      <c r="Q323" s="4"/>
      <c r="R323" s="4"/>
      <c r="S323" s="4"/>
      <c r="T323" s="4"/>
    </row>
    <row r="324" spans="1:20" ht="11.25" x14ac:dyDescent="0.2">
      <c r="A324" s="3">
        <v>1</v>
      </c>
      <c r="B324" s="3">
        <v>118406003</v>
      </c>
      <c r="C324" s="3" t="s">
        <v>477</v>
      </c>
      <c r="D324" s="3" t="s">
        <v>473</v>
      </c>
      <c r="E324" s="4">
        <v>23971635.27</v>
      </c>
      <c r="F324" s="4">
        <v>8970298.1199999992</v>
      </c>
      <c r="G324" s="4">
        <v>773082.55</v>
      </c>
      <c r="H324" s="4">
        <v>9743380.6699999999</v>
      </c>
      <c r="I324" s="28">
        <f t="shared" si="20"/>
        <v>0.40649999999999997</v>
      </c>
      <c r="J324" s="4">
        <v>13453609.640000001</v>
      </c>
      <c r="K324" s="28">
        <f t="shared" si="21"/>
        <v>0.56120000000000003</v>
      </c>
      <c r="L324" s="4">
        <v>774644.96</v>
      </c>
      <c r="M324" s="28">
        <f t="shared" si="22"/>
        <v>3.2300000000000002E-2</v>
      </c>
      <c r="O324" s="28">
        <f t="shared" si="23"/>
        <v>0</v>
      </c>
      <c r="P324" s="4"/>
      <c r="Q324" s="4"/>
      <c r="R324" s="4"/>
      <c r="S324" s="4"/>
      <c r="T324" s="4"/>
    </row>
    <row r="325" spans="1:20" ht="11.25" x14ac:dyDescent="0.2">
      <c r="A325" s="3">
        <v>1</v>
      </c>
      <c r="B325" s="3">
        <v>118406602</v>
      </c>
      <c r="C325" s="3" t="s">
        <v>478</v>
      </c>
      <c r="D325" s="3" t="s">
        <v>473</v>
      </c>
      <c r="E325" s="4">
        <v>66074366.219999999</v>
      </c>
      <c r="F325" s="4">
        <v>34453028.969999999</v>
      </c>
      <c r="G325" s="4">
        <v>1821707.74</v>
      </c>
      <c r="H325" s="4">
        <v>36274736.710000001</v>
      </c>
      <c r="I325" s="28">
        <f t="shared" si="20"/>
        <v>0.54900000000000004</v>
      </c>
      <c r="J325" s="4">
        <v>27942657.350000001</v>
      </c>
      <c r="K325" s="28">
        <f t="shared" si="21"/>
        <v>0.4229</v>
      </c>
      <c r="L325" s="4">
        <v>1680660.82</v>
      </c>
      <c r="M325" s="28">
        <f t="shared" si="22"/>
        <v>2.5399999999999999E-2</v>
      </c>
      <c r="N325" s="4">
        <v>176311.34</v>
      </c>
      <c r="O325" s="28">
        <f t="shared" si="23"/>
        <v>2.7000000000000001E-3</v>
      </c>
      <c r="P325" s="4"/>
      <c r="Q325" s="4"/>
      <c r="R325" s="4"/>
      <c r="S325" s="4"/>
      <c r="T325" s="4"/>
    </row>
    <row r="326" spans="1:20" ht="11.25" x14ac:dyDescent="0.2">
      <c r="A326" s="3">
        <v>1</v>
      </c>
      <c r="B326" s="3">
        <v>118408852</v>
      </c>
      <c r="C326" s="3" t="s">
        <v>170</v>
      </c>
      <c r="D326" s="3" t="s">
        <v>473</v>
      </c>
      <c r="E326" s="4">
        <v>185441573.94999999</v>
      </c>
      <c r="F326" s="4">
        <v>67467873.640000001</v>
      </c>
      <c r="G326" s="4">
        <v>4718905.91</v>
      </c>
      <c r="H326" s="4">
        <v>72186779.549999997</v>
      </c>
      <c r="I326" s="28">
        <f t="shared" si="20"/>
        <v>0.38929999999999998</v>
      </c>
      <c r="J326" s="4">
        <v>92210729.329999998</v>
      </c>
      <c r="K326" s="28">
        <f t="shared" si="21"/>
        <v>0.49719999999999998</v>
      </c>
      <c r="L326" s="4">
        <v>20755103.879999999</v>
      </c>
      <c r="M326" s="28">
        <f t="shared" si="22"/>
        <v>0.1119</v>
      </c>
      <c r="N326" s="4">
        <v>288961.19</v>
      </c>
      <c r="O326" s="28">
        <f t="shared" si="23"/>
        <v>1.6000000000000001E-3</v>
      </c>
      <c r="P326" s="4"/>
      <c r="Q326" s="4"/>
      <c r="R326" s="4"/>
      <c r="S326" s="4"/>
      <c r="T326" s="4"/>
    </row>
    <row r="327" spans="1:20" ht="11.25" x14ac:dyDescent="0.2">
      <c r="A327" s="3">
        <v>1</v>
      </c>
      <c r="B327" s="3">
        <v>118409203</v>
      </c>
      <c r="C327" s="3" t="s">
        <v>479</v>
      </c>
      <c r="D327" s="3" t="s">
        <v>473</v>
      </c>
      <c r="E327" s="4">
        <v>48600915.899999999</v>
      </c>
      <c r="F327" s="4">
        <v>23936956.77</v>
      </c>
      <c r="G327" s="4">
        <v>896076.59</v>
      </c>
      <c r="H327" s="4">
        <v>24833033.359999999</v>
      </c>
      <c r="I327" s="28">
        <f t="shared" si="20"/>
        <v>0.51100000000000001</v>
      </c>
      <c r="J327" s="4">
        <v>20446847.949999999</v>
      </c>
      <c r="K327" s="28">
        <f t="shared" si="21"/>
        <v>0.42070000000000002</v>
      </c>
      <c r="L327" s="4">
        <v>3214786.49</v>
      </c>
      <c r="M327" s="28">
        <f t="shared" si="22"/>
        <v>6.6100000000000006E-2</v>
      </c>
      <c r="N327" s="4">
        <v>106248.1</v>
      </c>
      <c r="O327" s="28">
        <f t="shared" si="23"/>
        <v>2.2000000000000001E-3</v>
      </c>
      <c r="P327" s="4"/>
      <c r="Q327" s="4"/>
      <c r="R327" s="4"/>
      <c r="S327" s="4"/>
      <c r="T327" s="4"/>
    </row>
    <row r="328" spans="1:20" ht="11.25" x14ac:dyDescent="0.2">
      <c r="A328" s="3">
        <v>1</v>
      </c>
      <c r="B328" s="22">
        <v>118409302</v>
      </c>
      <c r="C328" s="22" t="s">
        <v>480</v>
      </c>
      <c r="D328" s="22" t="s">
        <v>473</v>
      </c>
      <c r="E328" s="23"/>
      <c r="F328" s="23"/>
      <c r="G328" s="23"/>
      <c r="H328" s="23"/>
      <c r="I328" s="31"/>
      <c r="J328" s="23"/>
      <c r="K328" s="31"/>
      <c r="L328" s="23"/>
      <c r="M328" s="31"/>
      <c r="N328" s="23"/>
      <c r="O328" s="31"/>
      <c r="P328" s="4"/>
      <c r="Q328" s="4"/>
      <c r="R328" s="4"/>
      <c r="S328" s="4"/>
      <c r="T328" s="4"/>
    </row>
    <row r="329" spans="1:20" ht="11.25" x14ac:dyDescent="0.2">
      <c r="A329" s="3">
        <v>1</v>
      </c>
      <c r="B329" s="3">
        <v>117412003</v>
      </c>
      <c r="C329" s="3" t="s">
        <v>462</v>
      </c>
      <c r="D329" s="3" t="s">
        <v>463</v>
      </c>
      <c r="E329" s="4">
        <v>34208602.289999999</v>
      </c>
      <c r="F329" s="4">
        <v>12682045.699999999</v>
      </c>
      <c r="G329" s="4">
        <v>1722018.94</v>
      </c>
      <c r="H329" s="4">
        <v>14404064.640000001</v>
      </c>
      <c r="I329" s="28">
        <f t="shared" si="20"/>
        <v>0.42109999999999997</v>
      </c>
      <c r="J329" s="4">
        <v>17587805.27</v>
      </c>
      <c r="K329" s="28">
        <f t="shared" si="21"/>
        <v>0.5141</v>
      </c>
      <c r="L329" s="4">
        <v>2208313.2200000002</v>
      </c>
      <c r="M329" s="28">
        <f t="shared" si="22"/>
        <v>6.4600000000000005E-2</v>
      </c>
      <c r="N329" s="4">
        <v>8419.16</v>
      </c>
      <c r="O329" s="28">
        <f t="shared" si="23"/>
        <v>2.0000000000000001E-4</v>
      </c>
      <c r="P329" s="4"/>
      <c r="Q329" s="4"/>
      <c r="R329" s="4"/>
      <c r="S329" s="4"/>
      <c r="T329" s="4"/>
    </row>
    <row r="330" spans="1:20" ht="11.25" x14ac:dyDescent="0.2">
      <c r="A330" s="3">
        <v>1</v>
      </c>
      <c r="B330" s="3">
        <v>117414003</v>
      </c>
      <c r="C330" s="3" t="s">
        <v>165</v>
      </c>
      <c r="D330" s="3" t="s">
        <v>463</v>
      </c>
      <c r="E330" s="4">
        <v>48941723.409999996</v>
      </c>
      <c r="F330" s="4">
        <v>19485574.460000001</v>
      </c>
      <c r="G330" s="4">
        <v>1482760.34</v>
      </c>
      <c r="H330" s="4">
        <v>20968334.800000001</v>
      </c>
      <c r="I330" s="28">
        <f t="shared" si="20"/>
        <v>0.4284</v>
      </c>
      <c r="J330" s="4">
        <v>27064497.219999999</v>
      </c>
      <c r="K330" s="28">
        <f t="shared" si="21"/>
        <v>0.55300000000000005</v>
      </c>
      <c r="L330" s="4">
        <v>847273.39</v>
      </c>
      <c r="M330" s="28">
        <f t="shared" si="22"/>
        <v>1.7299999999999999E-2</v>
      </c>
      <c r="N330" s="4">
        <v>61618</v>
      </c>
      <c r="O330" s="28">
        <f t="shared" si="23"/>
        <v>1.2999999999999999E-3</v>
      </c>
      <c r="P330" s="4"/>
      <c r="Q330" s="4"/>
      <c r="R330" s="4"/>
      <c r="S330" s="4"/>
      <c r="T330" s="4"/>
    </row>
    <row r="331" spans="1:20" ht="11.25" x14ac:dyDescent="0.2">
      <c r="A331" s="3">
        <v>1</v>
      </c>
      <c r="B331" s="3">
        <v>117414203</v>
      </c>
      <c r="C331" s="3" t="s">
        <v>166</v>
      </c>
      <c r="D331" s="3" t="s">
        <v>463</v>
      </c>
      <c r="E331" s="4">
        <v>29318959.760000002</v>
      </c>
      <c r="F331" s="4">
        <v>16818072.440000001</v>
      </c>
      <c r="G331" s="4">
        <v>1435226.91</v>
      </c>
      <c r="H331" s="4">
        <v>18253299.350000001</v>
      </c>
      <c r="I331" s="28">
        <f t="shared" si="20"/>
        <v>0.62260000000000004</v>
      </c>
      <c r="J331" s="4">
        <v>10484629.279999999</v>
      </c>
      <c r="K331" s="28">
        <f t="shared" si="21"/>
        <v>0.35759999999999997</v>
      </c>
      <c r="L331" s="4">
        <v>428771.79</v>
      </c>
      <c r="M331" s="28">
        <f t="shared" si="22"/>
        <v>1.46E-2</v>
      </c>
      <c r="N331" s="4">
        <v>152259.34</v>
      </c>
      <c r="O331" s="28">
        <f t="shared" si="23"/>
        <v>5.1999999999999998E-3</v>
      </c>
      <c r="P331" s="4"/>
      <c r="Q331" s="4"/>
      <c r="R331" s="4"/>
      <c r="S331" s="4"/>
      <c r="T331" s="4"/>
    </row>
    <row r="332" spans="1:20" ht="11.25" x14ac:dyDescent="0.2">
      <c r="A332" s="3">
        <v>1</v>
      </c>
      <c r="B332" s="3">
        <v>117415004</v>
      </c>
      <c r="C332" s="3" t="s">
        <v>464</v>
      </c>
      <c r="D332" s="3" t="s">
        <v>463</v>
      </c>
      <c r="E332" s="4">
        <v>20904834.77</v>
      </c>
      <c r="F332" s="4">
        <v>7724356.6799999997</v>
      </c>
      <c r="G332" s="4">
        <v>1023765.67</v>
      </c>
      <c r="H332" s="4">
        <v>8748122.3499999996</v>
      </c>
      <c r="I332" s="28">
        <f t="shared" si="20"/>
        <v>0.41849999999999998</v>
      </c>
      <c r="J332" s="4">
        <v>11705061.42</v>
      </c>
      <c r="K332" s="28">
        <f t="shared" si="21"/>
        <v>0.55989999999999995</v>
      </c>
      <c r="L332" s="4">
        <v>451651</v>
      </c>
      <c r="M332" s="28">
        <f t="shared" si="22"/>
        <v>2.1600000000000001E-2</v>
      </c>
      <c r="O332" s="28">
        <f t="shared" si="23"/>
        <v>0</v>
      </c>
      <c r="P332" s="4"/>
      <c r="Q332" s="4"/>
      <c r="R332" s="4"/>
      <c r="S332" s="4"/>
      <c r="T332" s="4"/>
    </row>
    <row r="333" spans="1:20" ht="11.25" x14ac:dyDescent="0.2">
      <c r="A333" s="3">
        <v>1</v>
      </c>
      <c r="B333" s="3">
        <v>117415103</v>
      </c>
      <c r="C333" s="3" t="s">
        <v>167</v>
      </c>
      <c r="D333" s="3" t="s">
        <v>463</v>
      </c>
      <c r="E333" s="4">
        <v>36142695.609999999</v>
      </c>
      <c r="F333" s="4">
        <v>18730654.27</v>
      </c>
      <c r="G333" s="4">
        <v>1105348.19</v>
      </c>
      <c r="H333" s="4">
        <v>19836002.460000001</v>
      </c>
      <c r="I333" s="28">
        <f t="shared" si="20"/>
        <v>0.54879999999999995</v>
      </c>
      <c r="J333" s="4">
        <v>15939256.699999999</v>
      </c>
      <c r="K333" s="28">
        <f t="shared" si="21"/>
        <v>0.441</v>
      </c>
      <c r="L333" s="4">
        <v>367436.45</v>
      </c>
      <c r="M333" s="28">
        <f t="shared" si="22"/>
        <v>1.0200000000000001E-2</v>
      </c>
      <c r="O333" s="28">
        <f t="shared" si="23"/>
        <v>0</v>
      </c>
      <c r="P333" s="4"/>
      <c r="Q333" s="4"/>
      <c r="R333" s="4"/>
      <c r="S333" s="4"/>
      <c r="T333" s="4"/>
    </row>
    <row r="334" spans="1:20" ht="11.25" x14ac:dyDescent="0.2">
      <c r="A334" s="3">
        <v>1</v>
      </c>
      <c r="B334" s="3">
        <v>117415303</v>
      </c>
      <c r="C334" s="3" t="s">
        <v>465</v>
      </c>
      <c r="D334" s="3" t="s">
        <v>463</v>
      </c>
      <c r="E334" s="4">
        <v>21375039.879999999</v>
      </c>
      <c r="F334" s="4">
        <v>10921114.359999999</v>
      </c>
      <c r="G334" s="4">
        <v>995636.15</v>
      </c>
      <c r="H334" s="4">
        <v>11916750.51</v>
      </c>
      <c r="I334" s="28">
        <f t="shared" si="20"/>
        <v>0.5575</v>
      </c>
      <c r="J334" s="4">
        <v>8884961.2200000007</v>
      </c>
      <c r="K334" s="28">
        <f t="shared" si="21"/>
        <v>0.41570000000000001</v>
      </c>
      <c r="L334" s="4">
        <v>573328.15</v>
      </c>
      <c r="M334" s="28">
        <f t="shared" si="22"/>
        <v>2.6800000000000001E-2</v>
      </c>
      <c r="O334" s="28">
        <f t="shared" si="23"/>
        <v>0</v>
      </c>
      <c r="P334" s="4"/>
      <c r="Q334" s="4"/>
      <c r="R334" s="4"/>
      <c r="S334" s="4"/>
      <c r="T334" s="4"/>
    </row>
    <row r="335" spans="1:20" ht="11.25" x14ac:dyDescent="0.2">
      <c r="A335" s="3">
        <v>1</v>
      </c>
      <c r="B335" s="3">
        <v>117416103</v>
      </c>
      <c r="C335" s="3" t="s">
        <v>552</v>
      </c>
      <c r="D335" s="3" t="s">
        <v>463</v>
      </c>
      <c r="E335" s="4">
        <v>24596176.879999999</v>
      </c>
      <c r="F335" s="4">
        <v>9504443.6300000008</v>
      </c>
      <c r="G335" s="4">
        <v>742236.92</v>
      </c>
      <c r="H335" s="4">
        <v>10246680.550000001</v>
      </c>
      <c r="I335" s="28">
        <f t="shared" si="20"/>
        <v>0.41660000000000003</v>
      </c>
      <c r="J335" s="4">
        <v>13903115.970000001</v>
      </c>
      <c r="K335" s="28">
        <f t="shared" si="21"/>
        <v>0.56530000000000002</v>
      </c>
      <c r="L335" s="4">
        <v>355294.89</v>
      </c>
      <c r="M335" s="28">
        <f t="shared" si="22"/>
        <v>1.44E-2</v>
      </c>
      <c r="N335" s="4">
        <v>91085.47</v>
      </c>
      <c r="O335" s="28">
        <f t="shared" si="23"/>
        <v>3.7000000000000002E-3</v>
      </c>
      <c r="P335" s="4"/>
      <c r="Q335" s="4"/>
      <c r="R335" s="4"/>
      <c r="S335" s="4"/>
      <c r="T335" s="4"/>
    </row>
    <row r="336" spans="1:20" ht="11.25" x14ac:dyDescent="0.2">
      <c r="A336" s="3">
        <v>1</v>
      </c>
      <c r="B336" s="3">
        <v>117417202</v>
      </c>
      <c r="C336" s="3" t="s">
        <v>168</v>
      </c>
      <c r="D336" s="3" t="s">
        <v>463</v>
      </c>
      <c r="E336" s="4">
        <v>117842465.05</v>
      </c>
      <c r="F336" s="4">
        <v>36523020.159999996</v>
      </c>
      <c r="G336" s="4">
        <v>4502218.79</v>
      </c>
      <c r="H336" s="4">
        <v>41025238.950000003</v>
      </c>
      <c r="I336" s="28">
        <f t="shared" si="20"/>
        <v>0.34810000000000002</v>
      </c>
      <c r="J336" s="4">
        <v>66342266.859999999</v>
      </c>
      <c r="K336" s="28">
        <f t="shared" si="21"/>
        <v>0.56299999999999994</v>
      </c>
      <c r="L336" s="4">
        <v>9198226.9000000004</v>
      </c>
      <c r="M336" s="28">
        <f t="shared" si="22"/>
        <v>7.8100000000000003E-2</v>
      </c>
      <c r="N336" s="4">
        <v>1276732.3400000001</v>
      </c>
      <c r="O336" s="28">
        <f t="shared" si="23"/>
        <v>1.0800000000000001E-2</v>
      </c>
      <c r="P336" s="4"/>
      <c r="Q336" s="4"/>
      <c r="R336" s="4"/>
      <c r="S336" s="4"/>
      <c r="T336" s="4"/>
    </row>
    <row r="337" spans="1:20" ht="11.25" x14ac:dyDescent="0.2">
      <c r="A337" s="3">
        <v>1</v>
      </c>
      <c r="B337" s="3">
        <v>109420803</v>
      </c>
      <c r="C337" s="3" t="s">
        <v>344</v>
      </c>
      <c r="D337" s="3" t="s">
        <v>345</v>
      </c>
      <c r="E337" s="4">
        <v>46115300.909999996</v>
      </c>
      <c r="F337" s="4">
        <v>11340930.619999999</v>
      </c>
      <c r="G337" s="4">
        <v>1353904.6</v>
      </c>
      <c r="H337" s="4">
        <v>12694835.220000001</v>
      </c>
      <c r="I337" s="28">
        <f t="shared" si="20"/>
        <v>0.27529999999999999</v>
      </c>
      <c r="J337" s="4">
        <v>31336065.710000001</v>
      </c>
      <c r="K337" s="28">
        <f t="shared" si="21"/>
        <v>0.67949999999999999</v>
      </c>
      <c r="L337" s="4">
        <v>1943045.8</v>
      </c>
      <c r="M337" s="28">
        <f t="shared" si="22"/>
        <v>4.2099999999999999E-2</v>
      </c>
      <c r="N337" s="4">
        <v>141354.18</v>
      </c>
      <c r="O337" s="28">
        <f t="shared" si="23"/>
        <v>3.0999999999999999E-3</v>
      </c>
      <c r="P337" s="4"/>
      <c r="Q337" s="4"/>
      <c r="R337" s="4"/>
      <c r="S337" s="4"/>
      <c r="T337" s="4"/>
    </row>
    <row r="338" spans="1:20" ht="11.25" x14ac:dyDescent="0.2">
      <c r="A338" s="3">
        <v>1</v>
      </c>
      <c r="B338" s="3">
        <v>109422303</v>
      </c>
      <c r="C338" s="3" t="s">
        <v>346</v>
      </c>
      <c r="D338" s="3" t="s">
        <v>345</v>
      </c>
      <c r="E338" s="4">
        <v>22368707.510000002</v>
      </c>
      <c r="F338" s="4">
        <v>4734989.54</v>
      </c>
      <c r="G338" s="4">
        <v>762647.67</v>
      </c>
      <c r="H338" s="4">
        <v>5497637.21</v>
      </c>
      <c r="I338" s="28">
        <f t="shared" si="20"/>
        <v>0.24579999999999999</v>
      </c>
      <c r="J338" s="4">
        <v>16007733.08</v>
      </c>
      <c r="K338" s="28">
        <f t="shared" si="21"/>
        <v>0.71560000000000001</v>
      </c>
      <c r="L338" s="4">
        <v>848888.67</v>
      </c>
      <c r="M338" s="28">
        <f t="shared" si="22"/>
        <v>3.7900000000000003E-2</v>
      </c>
      <c r="N338" s="4">
        <v>14448.55</v>
      </c>
      <c r="O338" s="28">
        <f t="shared" si="23"/>
        <v>5.9999999999999995E-4</v>
      </c>
      <c r="P338" s="4"/>
      <c r="Q338" s="4"/>
      <c r="R338" s="4"/>
      <c r="S338" s="4"/>
      <c r="T338" s="4"/>
    </row>
    <row r="339" spans="1:20" ht="11.25" x14ac:dyDescent="0.2">
      <c r="A339" s="3">
        <v>1</v>
      </c>
      <c r="B339" s="3">
        <v>109426003</v>
      </c>
      <c r="C339" s="3" t="s">
        <v>123</v>
      </c>
      <c r="D339" s="3" t="s">
        <v>345</v>
      </c>
      <c r="E339" s="4">
        <v>13343278.289999999</v>
      </c>
      <c r="F339" s="4">
        <v>2021192.78</v>
      </c>
      <c r="G339" s="4">
        <v>264702.78999999998</v>
      </c>
      <c r="H339" s="4">
        <v>2285895.5699999998</v>
      </c>
      <c r="I339" s="28">
        <f t="shared" si="20"/>
        <v>0.17130000000000001</v>
      </c>
      <c r="J339" s="4">
        <v>10324249.449999999</v>
      </c>
      <c r="K339" s="28">
        <f t="shared" si="21"/>
        <v>0.77370000000000005</v>
      </c>
      <c r="L339" s="4">
        <v>686004.88</v>
      </c>
      <c r="M339" s="28">
        <f t="shared" si="22"/>
        <v>5.1400000000000001E-2</v>
      </c>
      <c r="N339" s="4">
        <v>47128.39</v>
      </c>
      <c r="O339" s="28">
        <f t="shared" si="23"/>
        <v>3.5000000000000001E-3</v>
      </c>
      <c r="P339" s="4"/>
      <c r="Q339" s="4"/>
      <c r="R339" s="4"/>
      <c r="S339" s="4"/>
      <c r="T339" s="4"/>
    </row>
    <row r="340" spans="1:20" ht="11.25" x14ac:dyDescent="0.2">
      <c r="A340" s="3">
        <v>1</v>
      </c>
      <c r="B340" s="3">
        <v>109426303</v>
      </c>
      <c r="C340" s="3" t="s">
        <v>347</v>
      </c>
      <c r="D340" s="3" t="s">
        <v>345</v>
      </c>
      <c r="E340" s="4">
        <v>19932594.359999999</v>
      </c>
      <c r="F340" s="4">
        <v>3228727.24</v>
      </c>
      <c r="G340" s="4">
        <v>1546327.27</v>
      </c>
      <c r="H340" s="4">
        <v>4775054.51</v>
      </c>
      <c r="I340" s="28">
        <f t="shared" si="20"/>
        <v>0.23960000000000001</v>
      </c>
      <c r="J340" s="4">
        <v>14010080.92</v>
      </c>
      <c r="K340" s="28">
        <f t="shared" si="21"/>
        <v>0.70289999999999997</v>
      </c>
      <c r="L340" s="4">
        <v>1147458.93</v>
      </c>
      <c r="M340" s="28">
        <f t="shared" si="22"/>
        <v>5.7599999999999998E-2</v>
      </c>
      <c r="O340" s="28">
        <f t="shared" si="23"/>
        <v>0</v>
      </c>
      <c r="P340" s="4"/>
      <c r="Q340" s="4"/>
      <c r="R340" s="4"/>
      <c r="S340" s="4"/>
      <c r="T340" s="4"/>
    </row>
    <row r="341" spans="1:20" ht="11.25" x14ac:dyDescent="0.2">
      <c r="A341" s="3">
        <v>1</v>
      </c>
      <c r="B341" s="3">
        <v>109427503</v>
      </c>
      <c r="C341" s="3" t="s">
        <v>348</v>
      </c>
      <c r="D341" s="3" t="s">
        <v>345</v>
      </c>
      <c r="E341" s="4">
        <v>18564346.920000002</v>
      </c>
      <c r="F341" s="4">
        <v>4457231.72</v>
      </c>
      <c r="G341" s="4">
        <v>857561.35</v>
      </c>
      <c r="H341" s="4">
        <v>5314793.07</v>
      </c>
      <c r="I341" s="28">
        <f t="shared" si="20"/>
        <v>0.2863</v>
      </c>
      <c r="J341" s="4">
        <v>12779428.83</v>
      </c>
      <c r="K341" s="28">
        <f t="shared" si="21"/>
        <v>0.68840000000000001</v>
      </c>
      <c r="L341" s="4">
        <v>470125.02</v>
      </c>
      <c r="M341" s="28">
        <f t="shared" si="22"/>
        <v>2.53E-2</v>
      </c>
      <c r="O341" s="28">
        <f t="shared" si="23"/>
        <v>0</v>
      </c>
      <c r="P341" s="4"/>
      <c r="Q341" s="4"/>
      <c r="R341" s="4"/>
      <c r="S341" s="4"/>
      <c r="T341" s="4"/>
    </row>
    <row r="342" spans="1:20" ht="11.25" x14ac:dyDescent="0.2">
      <c r="A342" s="3">
        <v>1</v>
      </c>
      <c r="B342" s="3">
        <v>104431304</v>
      </c>
      <c r="C342" s="3" t="s">
        <v>258</v>
      </c>
      <c r="D342" s="3" t="s">
        <v>259</v>
      </c>
      <c r="E342" s="4">
        <v>9665204.4800000004</v>
      </c>
      <c r="F342" s="4">
        <v>2716447.38</v>
      </c>
      <c r="G342" s="4">
        <v>361882.71</v>
      </c>
      <c r="H342" s="4">
        <v>3078330.09</v>
      </c>
      <c r="I342" s="28">
        <f t="shared" si="20"/>
        <v>0.31850000000000001</v>
      </c>
      <c r="J342" s="4">
        <v>6241524.25</v>
      </c>
      <c r="K342" s="28">
        <f t="shared" si="21"/>
        <v>0.64580000000000004</v>
      </c>
      <c r="L342" s="4">
        <v>345350.14</v>
      </c>
      <c r="M342" s="28">
        <f t="shared" si="22"/>
        <v>3.5700000000000003E-2</v>
      </c>
      <c r="O342" s="28">
        <f t="shared" si="23"/>
        <v>0</v>
      </c>
      <c r="P342" s="4"/>
      <c r="Q342" s="4"/>
      <c r="R342" s="4"/>
      <c r="S342" s="4"/>
      <c r="T342" s="4"/>
    </row>
    <row r="343" spans="1:20" ht="11.25" x14ac:dyDescent="0.2">
      <c r="A343" s="3">
        <v>1</v>
      </c>
      <c r="B343" s="3">
        <v>104432503</v>
      </c>
      <c r="C343" s="3" t="s">
        <v>260</v>
      </c>
      <c r="D343" s="3" t="s">
        <v>259</v>
      </c>
      <c r="E343" s="4">
        <v>25017391.329999998</v>
      </c>
      <c r="F343" s="4">
        <v>3506370.8</v>
      </c>
      <c r="G343" s="4">
        <v>1794647.35</v>
      </c>
      <c r="H343" s="4">
        <v>5301018.1500000004</v>
      </c>
      <c r="I343" s="28">
        <f t="shared" si="20"/>
        <v>0.21190000000000001</v>
      </c>
      <c r="J343" s="4">
        <v>18593682.960000001</v>
      </c>
      <c r="K343" s="28">
        <f t="shared" si="21"/>
        <v>0.74319999999999997</v>
      </c>
      <c r="L343" s="4">
        <v>1119690.22</v>
      </c>
      <c r="M343" s="28">
        <f t="shared" si="22"/>
        <v>4.48E-2</v>
      </c>
      <c r="N343" s="4">
        <v>3000</v>
      </c>
      <c r="O343" s="28">
        <f t="shared" si="23"/>
        <v>1E-4</v>
      </c>
      <c r="P343" s="4"/>
      <c r="Q343" s="4"/>
      <c r="R343" s="4"/>
      <c r="S343" s="4"/>
      <c r="T343" s="4"/>
    </row>
    <row r="344" spans="1:20" ht="11.25" x14ac:dyDescent="0.2">
      <c r="A344" s="3">
        <v>1</v>
      </c>
      <c r="B344" s="3">
        <v>104432803</v>
      </c>
      <c r="C344" s="3" t="s">
        <v>261</v>
      </c>
      <c r="D344" s="3" t="s">
        <v>259</v>
      </c>
      <c r="E344" s="4">
        <v>26957743.73</v>
      </c>
      <c r="F344" s="4">
        <v>7059884.2400000002</v>
      </c>
      <c r="G344" s="4">
        <v>1898808.65</v>
      </c>
      <c r="H344" s="4">
        <v>8958692.8900000006</v>
      </c>
      <c r="I344" s="28">
        <f t="shared" si="20"/>
        <v>0.33229999999999998</v>
      </c>
      <c r="J344" s="4">
        <v>16011851.58</v>
      </c>
      <c r="K344" s="28">
        <f t="shared" si="21"/>
        <v>0.59399999999999997</v>
      </c>
      <c r="L344" s="4">
        <v>1984177.26</v>
      </c>
      <c r="M344" s="28">
        <f t="shared" si="22"/>
        <v>7.3599999999999999E-2</v>
      </c>
      <c r="N344" s="4">
        <v>3022</v>
      </c>
      <c r="O344" s="28">
        <f t="shared" si="23"/>
        <v>1E-4</v>
      </c>
      <c r="P344" s="4"/>
      <c r="Q344" s="4"/>
      <c r="R344" s="4"/>
      <c r="S344" s="4"/>
      <c r="T344" s="4"/>
    </row>
    <row r="345" spans="1:20" ht="11.25" x14ac:dyDescent="0.2">
      <c r="A345" s="3">
        <v>1</v>
      </c>
      <c r="B345" s="3">
        <v>104432903</v>
      </c>
      <c r="C345" s="3" t="s">
        <v>262</v>
      </c>
      <c r="D345" s="3" t="s">
        <v>259</v>
      </c>
      <c r="E345" s="4">
        <v>38711170.520000003</v>
      </c>
      <c r="F345" s="4">
        <v>15078245.73</v>
      </c>
      <c r="G345" s="4">
        <v>4683115.38</v>
      </c>
      <c r="H345" s="4">
        <v>19761361.109999999</v>
      </c>
      <c r="I345" s="28">
        <f t="shared" si="20"/>
        <v>0.51049999999999995</v>
      </c>
      <c r="J345" s="4">
        <v>17646756.780000001</v>
      </c>
      <c r="K345" s="28">
        <f t="shared" si="21"/>
        <v>0.45590000000000003</v>
      </c>
      <c r="L345" s="4">
        <v>1299081.7</v>
      </c>
      <c r="M345" s="28">
        <f t="shared" si="22"/>
        <v>3.3599999999999998E-2</v>
      </c>
      <c r="N345" s="4">
        <v>3970.93</v>
      </c>
      <c r="O345" s="28">
        <f t="shared" si="23"/>
        <v>1E-4</v>
      </c>
      <c r="P345" s="4"/>
      <c r="Q345" s="4"/>
      <c r="R345" s="4"/>
      <c r="S345" s="4"/>
      <c r="T345" s="4"/>
    </row>
    <row r="346" spans="1:20" ht="11.25" x14ac:dyDescent="0.2">
      <c r="A346" s="3">
        <v>1</v>
      </c>
      <c r="B346" s="3">
        <v>104433303</v>
      </c>
      <c r="C346" s="3" t="s">
        <v>263</v>
      </c>
      <c r="D346" s="3" t="s">
        <v>259</v>
      </c>
      <c r="E346" s="4">
        <v>39559410.770000003</v>
      </c>
      <c r="F346" s="4">
        <v>20852578.359999999</v>
      </c>
      <c r="G346" s="4">
        <v>1477409.78</v>
      </c>
      <c r="H346" s="4">
        <v>22329988.140000001</v>
      </c>
      <c r="I346" s="28">
        <f t="shared" si="20"/>
        <v>0.5645</v>
      </c>
      <c r="J346" s="4">
        <v>16438747.699999999</v>
      </c>
      <c r="K346" s="28">
        <f t="shared" si="21"/>
        <v>0.41549999999999998</v>
      </c>
      <c r="L346" s="4">
        <v>790475.06</v>
      </c>
      <c r="M346" s="28">
        <f t="shared" si="22"/>
        <v>0.02</v>
      </c>
      <c r="N346" s="4">
        <v>199.87</v>
      </c>
      <c r="O346" s="28">
        <f t="shared" si="23"/>
        <v>0</v>
      </c>
      <c r="P346" s="4"/>
      <c r="Q346" s="4"/>
      <c r="R346" s="4"/>
      <c r="S346" s="4"/>
      <c r="T346" s="4"/>
    </row>
    <row r="347" spans="1:20" ht="11.25" x14ac:dyDescent="0.2">
      <c r="A347" s="3">
        <v>1</v>
      </c>
      <c r="B347" s="3">
        <v>104433604</v>
      </c>
      <c r="C347" s="3" t="s">
        <v>264</v>
      </c>
      <c r="D347" s="3" t="s">
        <v>259</v>
      </c>
      <c r="E347" s="4">
        <v>10239675.02</v>
      </c>
      <c r="F347" s="4">
        <v>3590184.11</v>
      </c>
      <c r="G347" s="4">
        <v>549343.18999999994</v>
      </c>
      <c r="H347" s="4">
        <v>4139527.3</v>
      </c>
      <c r="I347" s="28">
        <f t="shared" si="20"/>
        <v>0.40429999999999999</v>
      </c>
      <c r="J347" s="4">
        <v>6010089.2000000002</v>
      </c>
      <c r="K347" s="28">
        <f t="shared" si="21"/>
        <v>0.58689999999999998</v>
      </c>
      <c r="L347" s="4">
        <v>90058.52</v>
      </c>
      <c r="M347" s="28">
        <f t="shared" si="22"/>
        <v>8.8000000000000005E-3</v>
      </c>
      <c r="O347" s="28">
        <f t="shared" si="23"/>
        <v>0</v>
      </c>
      <c r="P347" s="4"/>
      <c r="Q347" s="4"/>
      <c r="R347" s="4"/>
      <c r="S347" s="4"/>
      <c r="T347" s="4"/>
    </row>
    <row r="348" spans="1:20" ht="11.25" x14ac:dyDescent="0.2">
      <c r="A348" s="3">
        <v>1</v>
      </c>
      <c r="B348" s="3">
        <v>104433903</v>
      </c>
      <c r="C348" s="3" t="s">
        <v>265</v>
      </c>
      <c r="D348" s="3" t="s">
        <v>259</v>
      </c>
      <c r="E348" s="4">
        <v>20748220.600000001</v>
      </c>
      <c r="F348" s="4">
        <v>6088090.8600000003</v>
      </c>
      <c r="G348" s="4">
        <v>658083.06999999995</v>
      </c>
      <c r="H348" s="4">
        <v>6746173.9299999997</v>
      </c>
      <c r="I348" s="28">
        <f t="shared" si="20"/>
        <v>0.3251</v>
      </c>
      <c r="J348" s="4">
        <v>12585761.26</v>
      </c>
      <c r="K348" s="28">
        <f t="shared" si="21"/>
        <v>0.60660000000000003</v>
      </c>
      <c r="L348" s="4">
        <v>1412885.41</v>
      </c>
      <c r="M348" s="28">
        <f t="shared" si="22"/>
        <v>6.8099999999999994E-2</v>
      </c>
      <c r="N348" s="4">
        <v>3400</v>
      </c>
      <c r="O348" s="28">
        <f t="shared" si="23"/>
        <v>2.0000000000000001E-4</v>
      </c>
      <c r="P348" s="4"/>
      <c r="Q348" s="4"/>
      <c r="R348" s="4"/>
      <c r="S348" s="4"/>
      <c r="T348" s="4"/>
    </row>
    <row r="349" spans="1:20" ht="11.25" x14ac:dyDescent="0.2">
      <c r="A349" s="3">
        <v>1</v>
      </c>
      <c r="B349" s="3">
        <v>104435003</v>
      </c>
      <c r="C349" s="3" t="s">
        <v>92</v>
      </c>
      <c r="D349" s="3" t="s">
        <v>259</v>
      </c>
      <c r="E349" s="4">
        <v>21264581.48</v>
      </c>
      <c r="F349" s="4">
        <v>7197692.0099999998</v>
      </c>
      <c r="G349" s="4">
        <v>1203711.68</v>
      </c>
      <c r="H349" s="4">
        <v>8401403.6899999995</v>
      </c>
      <c r="I349" s="28">
        <f t="shared" si="20"/>
        <v>0.39510000000000001</v>
      </c>
      <c r="J349" s="4">
        <v>11854554.470000001</v>
      </c>
      <c r="K349" s="28">
        <f t="shared" si="21"/>
        <v>0.5575</v>
      </c>
      <c r="L349" s="4">
        <v>168028.56</v>
      </c>
      <c r="M349" s="28">
        <f t="shared" si="22"/>
        <v>7.9000000000000008E-3</v>
      </c>
      <c r="N349" s="4">
        <v>840594.76</v>
      </c>
      <c r="O349" s="28">
        <f t="shared" si="23"/>
        <v>3.95E-2</v>
      </c>
      <c r="P349" s="4"/>
      <c r="Q349" s="4"/>
      <c r="R349" s="4"/>
      <c r="S349" s="4"/>
      <c r="T349" s="4"/>
    </row>
    <row r="350" spans="1:20" ht="11.25" x14ac:dyDescent="0.2">
      <c r="A350" s="3">
        <v>1</v>
      </c>
      <c r="B350" s="3">
        <v>104435303</v>
      </c>
      <c r="C350" s="3" t="s">
        <v>266</v>
      </c>
      <c r="D350" s="3" t="s">
        <v>259</v>
      </c>
      <c r="E350" s="4">
        <v>23570074.91</v>
      </c>
      <c r="F350" s="4">
        <v>6901356.1500000004</v>
      </c>
      <c r="G350" s="4">
        <v>595811.18000000005</v>
      </c>
      <c r="H350" s="4">
        <v>7497167.3300000001</v>
      </c>
      <c r="I350" s="28">
        <f t="shared" si="20"/>
        <v>0.31809999999999999</v>
      </c>
      <c r="J350" s="4">
        <v>15406635.41</v>
      </c>
      <c r="K350" s="28">
        <f t="shared" si="21"/>
        <v>0.65369999999999995</v>
      </c>
      <c r="L350" s="4">
        <v>666272.17000000004</v>
      </c>
      <c r="M350" s="28">
        <f t="shared" si="22"/>
        <v>2.8299999999999999E-2</v>
      </c>
      <c r="O350" s="28">
        <f t="shared" si="23"/>
        <v>0</v>
      </c>
      <c r="P350" s="4"/>
      <c r="Q350" s="4"/>
      <c r="R350" s="4"/>
      <c r="S350" s="4"/>
      <c r="T350" s="4"/>
    </row>
    <row r="351" spans="1:20" ht="11.25" x14ac:dyDescent="0.2">
      <c r="A351" s="3">
        <v>1</v>
      </c>
      <c r="B351" s="3">
        <v>104435603</v>
      </c>
      <c r="C351" s="3" t="s">
        <v>93</v>
      </c>
      <c r="D351" s="3" t="s">
        <v>259</v>
      </c>
      <c r="E351" s="4">
        <v>49308827</v>
      </c>
      <c r="F351" s="4">
        <v>9291029.3699999992</v>
      </c>
      <c r="G351" s="4">
        <v>3245886.79</v>
      </c>
      <c r="H351" s="4">
        <v>12536916.16</v>
      </c>
      <c r="I351" s="28">
        <f t="shared" si="20"/>
        <v>0.25430000000000003</v>
      </c>
      <c r="J351" s="4">
        <v>33602783.380000003</v>
      </c>
      <c r="K351" s="28">
        <f t="shared" si="21"/>
        <v>0.68149999999999999</v>
      </c>
      <c r="L351" s="4">
        <v>3165377.46</v>
      </c>
      <c r="M351" s="28">
        <f t="shared" si="22"/>
        <v>6.4199999999999993E-2</v>
      </c>
      <c r="N351" s="4">
        <v>3750</v>
      </c>
      <c r="O351" s="28">
        <f t="shared" si="23"/>
        <v>1E-4</v>
      </c>
      <c r="P351" s="4"/>
      <c r="Q351" s="4"/>
      <c r="R351" s="4"/>
      <c r="S351" s="4"/>
      <c r="T351" s="4"/>
    </row>
    <row r="352" spans="1:20" ht="11.25" x14ac:dyDescent="0.2">
      <c r="A352" s="3">
        <v>1</v>
      </c>
      <c r="B352" s="3">
        <v>104435703</v>
      </c>
      <c r="C352" s="3" t="s">
        <v>267</v>
      </c>
      <c r="D352" s="3" t="s">
        <v>259</v>
      </c>
      <c r="E352" s="4">
        <v>21991297.969999999</v>
      </c>
      <c r="F352" s="4">
        <v>6260044.5099999998</v>
      </c>
      <c r="G352" s="4">
        <v>672550.28</v>
      </c>
      <c r="H352" s="4">
        <v>6932594.79</v>
      </c>
      <c r="I352" s="28">
        <f t="shared" si="20"/>
        <v>0.31519999999999998</v>
      </c>
      <c r="J352" s="4">
        <v>13570902.07</v>
      </c>
      <c r="K352" s="28">
        <f t="shared" si="21"/>
        <v>0.61709999999999998</v>
      </c>
      <c r="L352" s="4">
        <v>1474386.45</v>
      </c>
      <c r="M352" s="28">
        <f t="shared" si="22"/>
        <v>6.7000000000000004E-2</v>
      </c>
      <c r="N352" s="4">
        <v>13414.66</v>
      </c>
      <c r="O352" s="28">
        <f t="shared" si="23"/>
        <v>5.9999999999999995E-4</v>
      </c>
      <c r="P352" s="4"/>
      <c r="Q352" s="4"/>
      <c r="R352" s="4"/>
      <c r="S352" s="4"/>
      <c r="T352" s="4"/>
    </row>
    <row r="353" spans="1:20" ht="11.25" x14ac:dyDescent="0.2">
      <c r="A353" s="3">
        <v>1</v>
      </c>
      <c r="B353" s="3">
        <v>104437503</v>
      </c>
      <c r="C353" s="3" t="s">
        <v>268</v>
      </c>
      <c r="D353" s="3" t="s">
        <v>259</v>
      </c>
      <c r="E353" s="4">
        <v>17414095.300000001</v>
      </c>
      <c r="F353" s="4">
        <v>6006841.8700000001</v>
      </c>
      <c r="G353" s="4">
        <v>873477.7</v>
      </c>
      <c r="H353" s="4">
        <v>6880319.5700000003</v>
      </c>
      <c r="I353" s="28">
        <f t="shared" si="20"/>
        <v>0.39510000000000001</v>
      </c>
      <c r="J353" s="4">
        <v>10123939.109999999</v>
      </c>
      <c r="K353" s="28">
        <f t="shared" si="21"/>
        <v>0.58140000000000003</v>
      </c>
      <c r="L353" s="4">
        <v>409836.62</v>
      </c>
      <c r="M353" s="28">
        <f t="shared" si="22"/>
        <v>2.35E-2</v>
      </c>
      <c r="O353" s="28">
        <f t="shared" si="23"/>
        <v>0</v>
      </c>
      <c r="P353" s="4"/>
      <c r="Q353" s="4"/>
      <c r="R353" s="4"/>
      <c r="S353" s="4"/>
      <c r="T353" s="4"/>
    </row>
    <row r="354" spans="1:20" ht="11.25" x14ac:dyDescent="0.2">
      <c r="A354" s="3">
        <v>1</v>
      </c>
      <c r="B354" s="3">
        <v>111444602</v>
      </c>
      <c r="C354" s="3" t="s">
        <v>373</v>
      </c>
      <c r="D354" s="3" t="s">
        <v>374</v>
      </c>
      <c r="E354" s="4">
        <v>104579646.7</v>
      </c>
      <c r="F354" s="4">
        <v>37155467.520000003</v>
      </c>
      <c r="G354" s="4">
        <v>4996050.0999999996</v>
      </c>
      <c r="H354" s="4">
        <v>42151517.619999997</v>
      </c>
      <c r="I354" s="28">
        <f t="shared" si="20"/>
        <v>0.40310000000000001</v>
      </c>
      <c r="J354" s="4">
        <v>54670404.68</v>
      </c>
      <c r="K354" s="28">
        <f t="shared" si="21"/>
        <v>0.52280000000000004</v>
      </c>
      <c r="L354" s="4">
        <v>4168604.8</v>
      </c>
      <c r="M354" s="28">
        <f t="shared" si="22"/>
        <v>3.9899999999999998E-2</v>
      </c>
      <c r="N354" s="4">
        <v>3589119.6</v>
      </c>
      <c r="O354" s="28">
        <f t="shared" si="23"/>
        <v>3.4299999999999997E-2</v>
      </c>
      <c r="P354" s="4"/>
      <c r="Q354" s="4"/>
      <c r="R354" s="4"/>
      <c r="S354" s="4"/>
      <c r="T354" s="4"/>
    </row>
    <row r="355" spans="1:20" ht="11.25" x14ac:dyDescent="0.2">
      <c r="A355" s="3">
        <v>1</v>
      </c>
      <c r="B355" s="3">
        <v>120452003</v>
      </c>
      <c r="C355" s="3" t="s">
        <v>555</v>
      </c>
      <c r="D355" s="3" t="s">
        <v>500</v>
      </c>
      <c r="E355" s="4">
        <v>202199750.75999999</v>
      </c>
      <c r="F355" s="4">
        <v>103861814.91</v>
      </c>
      <c r="G355" s="4">
        <v>5691141.25</v>
      </c>
      <c r="H355" s="4">
        <v>109552956.16</v>
      </c>
      <c r="I355" s="28">
        <f t="shared" si="20"/>
        <v>0.54179999999999995</v>
      </c>
      <c r="J355" s="4">
        <v>76459072.890000001</v>
      </c>
      <c r="K355" s="28">
        <f t="shared" si="21"/>
        <v>0.37809999999999999</v>
      </c>
      <c r="L355" s="4">
        <v>10187242.73</v>
      </c>
      <c r="M355" s="28">
        <f t="shared" si="22"/>
        <v>5.04E-2</v>
      </c>
      <c r="N355" s="4">
        <v>6000478.9800000004</v>
      </c>
      <c r="O355" s="28">
        <f t="shared" si="23"/>
        <v>2.9700000000000001E-2</v>
      </c>
      <c r="P355" s="4"/>
      <c r="Q355" s="4"/>
      <c r="R355" s="4"/>
      <c r="S355" s="4"/>
      <c r="T355" s="4"/>
    </row>
    <row r="356" spans="1:20" ht="11.25" x14ac:dyDescent="0.2">
      <c r="A356" s="3">
        <v>1</v>
      </c>
      <c r="B356" s="3">
        <v>120455203</v>
      </c>
      <c r="C356" s="3" t="s">
        <v>501</v>
      </c>
      <c r="D356" s="3" t="s">
        <v>500</v>
      </c>
      <c r="E356" s="4">
        <v>119133964.41</v>
      </c>
      <c r="F356" s="4">
        <v>57133983.130000003</v>
      </c>
      <c r="G356" s="4">
        <v>3254490.22</v>
      </c>
      <c r="H356" s="4">
        <v>60388473.350000001</v>
      </c>
      <c r="I356" s="28">
        <f t="shared" si="20"/>
        <v>0.50690000000000002</v>
      </c>
      <c r="J356" s="4">
        <v>55319690.57</v>
      </c>
      <c r="K356" s="28">
        <f t="shared" si="21"/>
        <v>0.46429999999999999</v>
      </c>
      <c r="L356" s="4">
        <v>3425800.49</v>
      </c>
      <c r="M356" s="28">
        <f t="shared" si="22"/>
        <v>2.8799999999999999E-2</v>
      </c>
      <c r="O356" s="28">
        <f t="shared" si="23"/>
        <v>0</v>
      </c>
      <c r="P356" s="4"/>
      <c r="Q356" s="4"/>
      <c r="R356" s="4"/>
      <c r="S356" s="4"/>
      <c r="T356" s="4"/>
    </row>
    <row r="357" spans="1:20" ht="11.25" x14ac:dyDescent="0.2">
      <c r="A357" s="3">
        <v>1</v>
      </c>
      <c r="B357" s="3">
        <v>120455403</v>
      </c>
      <c r="C357" s="3" t="s">
        <v>502</v>
      </c>
      <c r="D357" s="3" t="s">
        <v>500</v>
      </c>
      <c r="E357" s="4">
        <v>252397429.71000001</v>
      </c>
      <c r="F357" s="4">
        <v>156352196.88</v>
      </c>
      <c r="G357" s="4">
        <v>5588948.3899999997</v>
      </c>
      <c r="H357" s="4">
        <v>161941145.27000001</v>
      </c>
      <c r="I357" s="28">
        <f t="shared" si="20"/>
        <v>0.64159999999999995</v>
      </c>
      <c r="J357" s="4">
        <v>85439159.079999998</v>
      </c>
      <c r="K357" s="28">
        <f t="shared" si="21"/>
        <v>0.33850000000000002</v>
      </c>
      <c r="L357" s="4">
        <v>4977125.3600000003</v>
      </c>
      <c r="M357" s="28">
        <f t="shared" si="22"/>
        <v>1.9699999999999999E-2</v>
      </c>
      <c r="N357" s="4">
        <v>40000</v>
      </c>
      <c r="O357" s="28">
        <f t="shared" si="23"/>
        <v>2.0000000000000001E-4</v>
      </c>
      <c r="P357" s="4"/>
      <c r="Q357" s="4"/>
      <c r="R357" s="4"/>
      <c r="S357" s="4"/>
      <c r="T357" s="4"/>
    </row>
    <row r="358" spans="1:20" ht="11.25" x14ac:dyDescent="0.2">
      <c r="A358" s="3">
        <v>1</v>
      </c>
      <c r="B358" s="3">
        <v>120456003</v>
      </c>
      <c r="C358" s="3" t="s">
        <v>503</v>
      </c>
      <c r="D358" s="3" t="s">
        <v>500</v>
      </c>
      <c r="E358" s="4">
        <v>131706881.09999999</v>
      </c>
      <c r="F358" s="4">
        <v>76568888.359999999</v>
      </c>
      <c r="G358" s="4">
        <v>3284931.31</v>
      </c>
      <c r="H358" s="4">
        <v>79853819.670000002</v>
      </c>
      <c r="I358" s="28">
        <f t="shared" si="20"/>
        <v>0.60629999999999995</v>
      </c>
      <c r="J358" s="4">
        <v>47780632.710000001</v>
      </c>
      <c r="K358" s="28">
        <f t="shared" si="21"/>
        <v>0.36280000000000001</v>
      </c>
      <c r="L358" s="4">
        <v>3686503.94</v>
      </c>
      <c r="M358" s="28">
        <f t="shared" si="22"/>
        <v>2.8000000000000001E-2</v>
      </c>
      <c r="N358" s="4">
        <v>385924.78</v>
      </c>
      <c r="O358" s="28">
        <f t="shared" si="23"/>
        <v>2.8999999999999998E-3</v>
      </c>
      <c r="P358" s="4"/>
      <c r="Q358" s="4"/>
      <c r="R358" s="4"/>
      <c r="S358" s="4"/>
      <c r="T358" s="4"/>
    </row>
    <row r="359" spans="1:20" ht="11.25" x14ac:dyDescent="0.2">
      <c r="A359" s="3">
        <v>1</v>
      </c>
      <c r="B359" s="3">
        <v>123460302</v>
      </c>
      <c r="C359" s="3" t="s">
        <v>183</v>
      </c>
      <c r="D359" s="3" t="s">
        <v>4</v>
      </c>
      <c r="E359" s="4">
        <v>191834345.31</v>
      </c>
      <c r="F359" s="4">
        <v>135333185.08000001</v>
      </c>
      <c r="G359" s="4">
        <v>6235869.5800000001</v>
      </c>
      <c r="H359" s="4">
        <v>141569054.66</v>
      </c>
      <c r="I359" s="28">
        <f t="shared" si="20"/>
        <v>0.73799999999999999</v>
      </c>
      <c r="J359" s="4">
        <v>46937685.159999996</v>
      </c>
      <c r="K359" s="28">
        <f t="shared" si="21"/>
        <v>0.2447</v>
      </c>
      <c r="L359" s="4">
        <v>3327605.49</v>
      </c>
      <c r="M359" s="28">
        <f t="shared" si="22"/>
        <v>1.7299999999999999E-2</v>
      </c>
      <c r="O359" s="28">
        <f t="shared" si="23"/>
        <v>0</v>
      </c>
      <c r="P359" s="4"/>
      <c r="Q359" s="4"/>
      <c r="R359" s="4"/>
      <c r="S359" s="4"/>
      <c r="T359" s="4"/>
    </row>
    <row r="360" spans="1:20" ht="11.25" x14ac:dyDescent="0.2">
      <c r="A360" s="3">
        <v>1</v>
      </c>
      <c r="B360" s="3">
        <v>123460504</v>
      </c>
      <c r="C360" s="3" t="s">
        <v>184</v>
      </c>
      <c r="D360" s="3" t="s">
        <v>4</v>
      </c>
      <c r="E360" s="4">
        <v>185838</v>
      </c>
      <c r="F360" s="4">
        <v>91130</v>
      </c>
      <c r="G360" s="4">
        <v>33218</v>
      </c>
      <c r="H360" s="4">
        <v>124348</v>
      </c>
      <c r="I360" s="28">
        <f t="shared" si="20"/>
        <v>0.66910000000000003</v>
      </c>
      <c r="J360" s="4">
        <v>61490</v>
      </c>
      <c r="K360" s="28">
        <f t="shared" si="21"/>
        <v>0.33090000000000003</v>
      </c>
      <c r="L360" s="4"/>
      <c r="M360" s="28">
        <f t="shared" si="22"/>
        <v>0</v>
      </c>
      <c r="O360" s="28">
        <f t="shared" si="23"/>
        <v>0</v>
      </c>
      <c r="P360" s="4"/>
      <c r="Q360" s="4"/>
      <c r="R360" s="4"/>
      <c r="S360" s="4"/>
      <c r="T360" s="4"/>
    </row>
    <row r="361" spans="1:20" ht="11.25" x14ac:dyDescent="0.2">
      <c r="A361" s="3">
        <v>1</v>
      </c>
      <c r="B361" s="3">
        <v>123461302</v>
      </c>
      <c r="C361" s="3" t="s">
        <v>737</v>
      </c>
      <c r="D361" s="3" t="s">
        <v>4</v>
      </c>
      <c r="E361" s="4">
        <v>139832665</v>
      </c>
      <c r="F361" s="4">
        <v>103225107</v>
      </c>
      <c r="G361" s="4">
        <v>5098848</v>
      </c>
      <c r="H361" s="4">
        <v>108323955</v>
      </c>
      <c r="I361" s="28">
        <f t="shared" si="20"/>
        <v>0.77470000000000006</v>
      </c>
      <c r="J361" s="4">
        <v>30039469</v>
      </c>
      <c r="K361" s="28">
        <f t="shared" si="21"/>
        <v>0.21479999999999999</v>
      </c>
      <c r="L361" s="4">
        <v>1469241</v>
      </c>
      <c r="M361" s="28">
        <f t="shared" si="22"/>
        <v>1.0500000000000001E-2</v>
      </c>
      <c r="O361" s="28">
        <f t="shared" si="23"/>
        <v>0</v>
      </c>
      <c r="P361" s="4"/>
      <c r="Q361" s="4"/>
      <c r="R361" s="4"/>
      <c r="S361" s="4"/>
      <c r="T361" s="4"/>
    </row>
    <row r="362" spans="1:20" ht="11.25" x14ac:dyDescent="0.2">
      <c r="A362" s="3">
        <v>1</v>
      </c>
      <c r="B362" s="3">
        <v>123461602</v>
      </c>
      <c r="C362" s="3" t="s">
        <v>5</v>
      </c>
      <c r="D362" s="3" t="s">
        <v>4</v>
      </c>
      <c r="E362" s="4">
        <v>165546987</v>
      </c>
      <c r="F362" s="4">
        <v>125578394</v>
      </c>
      <c r="G362" s="4">
        <v>8740815</v>
      </c>
      <c r="H362" s="4">
        <v>134319209</v>
      </c>
      <c r="I362" s="28">
        <f t="shared" si="20"/>
        <v>0.81140000000000001</v>
      </c>
      <c r="J362" s="4">
        <v>27958193</v>
      </c>
      <c r="K362" s="28">
        <f t="shared" si="21"/>
        <v>0.16889999999999999</v>
      </c>
      <c r="L362" s="4">
        <v>3269585</v>
      </c>
      <c r="M362" s="28">
        <f t="shared" si="22"/>
        <v>1.9800000000000002E-2</v>
      </c>
      <c r="O362" s="28">
        <f t="shared" si="23"/>
        <v>0</v>
      </c>
      <c r="P362" s="4"/>
      <c r="Q362" s="4"/>
      <c r="R362" s="4"/>
      <c r="S362" s="4"/>
      <c r="T362" s="4"/>
    </row>
    <row r="363" spans="1:20" ht="11.25" x14ac:dyDescent="0.2">
      <c r="A363" s="3">
        <v>1</v>
      </c>
      <c r="B363" s="3">
        <v>123463603</v>
      </c>
      <c r="C363" s="3" t="s">
        <v>6</v>
      </c>
      <c r="D363" s="3" t="s">
        <v>4</v>
      </c>
      <c r="E363" s="4">
        <v>135430892.41999999</v>
      </c>
      <c r="F363" s="4">
        <v>100229172.94</v>
      </c>
      <c r="G363" s="4">
        <v>4336274.51</v>
      </c>
      <c r="H363" s="4">
        <v>104565447.45</v>
      </c>
      <c r="I363" s="28">
        <f t="shared" si="20"/>
        <v>0.77210000000000001</v>
      </c>
      <c r="J363" s="4">
        <v>26596692.890000001</v>
      </c>
      <c r="K363" s="28">
        <f t="shared" si="21"/>
        <v>0.19639999999999999</v>
      </c>
      <c r="L363" s="4">
        <v>2093543.14</v>
      </c>
      <c r="M363" s="28">
        <f t="shared" si="22"/>
        <v>1.55E-2</v>
      </c>
      <c r="N363" s="4">
        <v>2175208.94</v>
      </c>
      <c r="O363" s="28">
        <f t="shared" si="23"/>
        <v>1.61E-2</v>
      </c>
      <c r="P363" s="4"/>
      <c r="Q363" s="4"/>
      <c r="R363" s="4"/>
      <c r="S363" s="4"/>
      <c r="T363" s="4"/>
    </row>
    <row r="364" spans="1:20" ht="11.25" x14ac:dyDescent="0.2">
      <c r="A364" s="3">
        <v>1</v>
      </c>
      <c r="B364" s="3">
        <v>123463803</v>
      </c>
      <c r="C364" s="3" t="s">
        <v>185</v>
      </c>
      <c r="D364" s="3" t="s">
        <v>4</v>
      </c>
      <c r="E364" s="4">
        <v>19409810.879999999</v>
      </c>
      <c r="F364" s="4">
        <v>14579764.6</v>
      </c>
      <c r="G364" s="4">
        <v>485566.18</v>
      </c>
      <c r="H364" s="4">
        <v>15065330.779999999</v>
      </c>
      <c r="I364" s="28">
        <f t="shared" si="20"/>
        <v>0.7762</v>
      </c>
      <c r="J364" s="4">
        <v>4017024.7</v>
      </c>
      <c r="K364" s="28">
        <f t="shared" si="21"/>
        <v>0.20699999999999999</v>
      </c>
      <c r="L364" s="4">
        <v>246320.43</v>
      </c>
      <c r="M364" s="28">
        <f t="shared" si="22"/>
        <v>1.2699999999999999E-2</v>
      </c>
      <c r="N364" s="4">
        <v>81134.97</v>
      </c>
      <c r="O364" s="28">
        <f t="shared" si="23"/>
        <v>4.1999999999999997E-3</v>
      </c>
      <c r="P364" s="4"/>
      <c r="Q364" s="4"/>
      <c r="R364" s="4"/>
      <c r="S364" s="4"/>
      <c r="T364" s="4"/>
    </row>
    <row r="365" spans="1:20" ht="11.25" x14ac:dyDescent="0.2">
      <c r="A365" s="3">
        <v>1</v>
      </c>
      <c r="B365" s="3">
        <v>123464502</v>
      </c>
      <c r="C365" s="3" t="s">
        <v>7</v>
      </c>
      <c r="D365" s="3" t="s">
        <v>4</v>
      </c>
      <c r="E365" s="4">
        <v>326149117.47000003</v>
      </c>
      <c r="F365" s="4">
        <v>264157377.94</v>
      </c>
      <c r="G365" s="4">
        <v>9520596.1699999999</v>
      </c>
      <c r="H365" s="4">
        <v>273677974.11000001</v>
      </c>
      <c r="I365" s="28">
        <f t="shared" si="20"/>
        <v>0.83909999999999996</v>
      </c>
      <c r="J365" s="4">
        <v>50086260.75</v>
      </c>
      <c r="K365" s="28">
        <f t="shared" si="21"/>
        <v>0.15359999999999999</v>
      </c>
      <c r="L365" s="4">
        <v>2384882.61</v>
      </c>
      <c r="M365" s="28">
        <f t="shared" si="22"/>
        <v>7.3000000000000001E-3</v>
      </c>
      <c r="O365" s="28">
        <f t="shared" si="23"/>
        <v>0</v>
      </c>
      <c r="P365" s="4"/>
      <c r="Q365" s="4"/>
      <c r="R365" s="4"/>
      <c r="S365" s="4"/>
      <c r="T365" s="4"/>
    </row>
    <row r="366" spans="1:20" ht="11.25" x14ac:dyDescent="0.2">
      <c r="A366" s="3">
        <v>1</v>
      </c>
      <c r="B366" s="3">
        <v>123464603</v>
      </c>
      <c r="C366" s="3" t="s">
        <v>556</v>
      </c>
      <c r="D366" s="3" t="s">
        <v>4</v>
      </c>
      <c r="E366" s="4">
        <v>64229796.969999999</v>
      </c>
      <c r="F366" s="4">
        <v>47739492.539999999</v>
      </c>
      <c r="G366" s="4">
        <v>1935771.81</v>
      </c>
      <c r="H366" s="4">
        <v>49675264.350000001</v>
      </c>
      <c r="I366" s="28">
        <f t="shared" si="20"/>
        <v>0.77339999999999998</v>
      </c>
      <c r="J366" s="4">
        <v>13302456.390000001</v>
      </c>
      <c r="K366" s="28">
        <f t="shared" si="21"/>
        <v>0.20710000000000001</v>
      </c>
      <c r="L366" s="4">
        <v>490848.55</v>
      </c>
      <c r="M366" s="28">
        <f t="shared" si="22"/>
        <v>7.6E-3</v>
      </c>
      <c r="N366" s="4">
        <v>761227.68</v>
      </c>
      <c r="O366" s="28">
        <f t="shared" si="23"/>
        <v>1.1900000000000001E-2</v>
      </c>
      <c r="P366" s="4"/>
      <c r="Q366" s="4"/>
      <c r="R366" s="4"/>
      <c r="S366" s="4"/>
      <c r="T366" s="4"/>
    </row>
    <row r="367" spans="1:20" ht="11.25" x14ac:dyDescent="0.2">
      <c r="A367" s="3">
        <v>1</v>
      </c>
      <c r="B367" s="3">
        <v>123465303</v>
      </c>
      <c r="C367" s="3" t="s">
        <v>8</v>
      </c>
      <c r="D367" s="3" t="s">
        <v>4</v>
      </c>
      <c r="E367" s="4">
        <v>135227606.91</v>
      </c>
      <c r="F367" s="4">
        <v>100922720.98</v>
      </c>
      <c r="G367" s="4">
        <v>4744790.55</v>
      </c>
      <c r="H367" s="4">
        <v>105667511.53</v>
      </c>
      <c r="I367" s="28">
        <f t="shared" si="20"/>
        <v>0.78139999999999998</v>
      </c>
      <c r="J367" s="4">
        <v>28425050.510000002</v>
      </c>
      <c r="K367" s="28">
        <f t="shared" si="21"/>
        <v>0.2102</v>
      </c>
      <c r="L367" s="4">
        <v>422550.42</v>
      </c>
      <c r="M367" s="28">
        <f t="shared" si="22"/>
        <v>3.0999999999999999E-3</v>
      </c>
      <c r="N367" s="4">
        <v>712494.45</v>
      </c>
      <c r="O367" s="28">
        <f t="shared" si="23"/>
        <v>5.3E-3</v>
      </c>
      <c r="P367" s="4"/>
      <c r="Q367" s="4"/>
      <c r="R367" s="4"/>
      <c r="S367" s="4"/>
      <c r="T367" s="4"/>
    </row>
    <row r="368" spans="1:20" ht="11.25" x14ac:dyDescent="0.2">
      <c r="A368" s="3">
        <v>1</v>
      </c>
      <c r="B368" s="3">
        <v>123465602</v>
      </c>
      <c r="C368" s="3" t="s">
        <v>9</v>
      </c>
      <c r="D368" s="3" t="s">
        <v>4</v>
      </c>
      <c r="E368" s="4">
        <v>204226066.43000001</v>
      </c>
      <c r="F368" s="4">
        <v>119716926</v>
      </c>
      <c r="G368" s="4">
        <v>7493297.5</v>
      </c>
      <c r="H368" s="4">
        <v>127210223.5</v>
      </c>
      <c r="I368" s="28">
        <f t="shared" si="20"/>
        <v>0.62290000000000001</v>
      </c>
      <c r="J368" s="4">
        <v>67295506</v>
      </c>
      <c r="K368" s="28">
        <f t="shared" si="21"/>
        <v>0.32950000000000002</v>
      </c>
      <c r="L368" s="4">
        <v>8980819</v>
      </c>
      <c r="M368" s="28">
        <f t="shared" si="22"/>
        <v>4.3999999999999997E-2</v>
      </c>
      <c r="N368" s="4">
        <v>739517.93</v>
      </c>
      <c r="O368" s="28">
        <f t="shared" si="23"/>
        <v>3.5999999999999999E-3</v>
      </c>
      <c r="P368" s="4"/>
      <c r="Q368" s="4"/>
      <c r="R368" s="4"/>
      <c r="S368" s="4"/>
      <c r="T368" s="4"/>
    </row>
    <row r="369" spans="1:20" ht="11.25" x14ac:dyDescent="0.2">
      <c r="A369" s="3">
        <v>1</v>
      </c>
      <c r="B369" s="3">
        <v>123465702</v>
      </c>
      <c r="C369" s="3" t="s">
        <v>186</v>
      </c>
      <c r="D369" s="3" t="s">
        <v>4</v>
      </c>
      <c r="E369" s="4">
        <v>334124988</v>
      </c>
      <c r="F369" s="4">
        <v>245609869</v>
      </c>
      <c r="G369" s="4">
        <v>14019080</v>
      </c>
      <c r="H369" s="4">
        <v>259628949</v>
      </c>
      <c r="I369" s="28">
        <f t="shared" si="20"/>
        <v>0.77700000000000002</v>
      </c>
      <c r="J369" s="4">
        <v>70594069</v>
      </c>
      <c r="K369" s="28">
        <f t="shared" si="21"/>
        <v>0.21129999999999999</v>
      </c>
      <c r="L369" s="4">
        <v>3551970</v>
      </c>
      <c r="M369" s="28">
        <f t="shared" si="22"/>
        <v>1.06E-2</v>
      </c>
      <c r="N369" s="4">
        <v>350000</v>
      </c>
      <c r="O369" s="28">
        <f t="shared" si="23"/>
        <v>1E-3</v>
      </c>
      <c r="P369" s="4"/>
      <c r="Q369" s="4"/>
      <c r="R369" s="4"/>
      <c r="S369" s="4"/>
      <c r="T369" s="4"/>
    </row>
    <row r="370" spans="1:20" ht="11.25" x14ac:dyDescent="0.2">
      <c r="A370" s="3">
        <v>1</v>
      </c>
      <c r="B370" s="3">
        <v>123466103</v>
      </c>
      <c r="C370" s="3" t="s">
        <v>10</v>
      </c>
      <c r="D370" s="3" t="s">
        <v>4</v>
      </c>
      <c r="E370" s="4">
        <v>132325784</v>
      </c>
      <c r="F370" s="4">
        <v>95628808.879999995</v>
      </c>
      <c r="G370" s="4">
        <v>4374976.0599999996</v>
      </c>
      <c r="H370" s="4">
        <v>100003784.94</v>
      </c>
      <c r="I370" s="28">
        <f t="shared" si="20"/>
        <v>0.75570000000000004</v>
      </c>
      <c r="J370" s="4">
        <v>31766231.960000001</v>
      </c>
      <c r="K370" s="28">
        <f t="shared" si="21"/>
        <v>0.24010000000000001</v>
      </c>
      <c r="L370" s="4">
        <v>555767.1</v>
      </c>
      <c r="M370" s="28">
        <f t="shared" si="22"/>
        <v>4.1999999999999997E-3</v>
      </c>
      <c r="O370" s="28">
        <f t="shared" si="23"/>
        <v>0</v>
      </c>
      <c r="P370" s="4"/>
      <c r="Q370" s="4"/>
      <c r="R370" s="4"/>
      <c r="S370" s="4"/>
      <c r="T370" s="4"/>
    </row>
    <row r="371" spans="1:20" ht="11.25" x14ac:dyDescent="0.2">
      <c r="A371" s="3">
        <v>1</v>
      </c>
      <c r="B371" s="3">
        <v>123466303</v>
      </c>
      <c r="C371" s="3" t="s">
        <v>187</v>
      </c>
      <c r="D371" s="3" t="s">
        <v>4</v>
      </c>
      <c r="E371" s="4">
        <v>80016200.099999994</v>
      </c>
      <c r="F371" s="4">
        <v>49075508.18</v>
      </c>
      <c r="G371" s="4">
        <v>3689570.67</v>
      </c>
      <c r="H371" s="4">
        <v>52765078.850000001</v>
      </c>
      <c r="I371" s="28">
        <f t="shared" si="20"/>
        <v>0.65939999999999999</v>
      </c>
      <c r="J371" s="4">
        <v>25104718.68</v>
      </c>
      <c r="K371" s="28">
        <f t="shared" si="21"/>
        <v>0.31369999999999998</v>
      </c>
      <c r="L371" s="4">
        <v>1543377.77</v>
      </c>
      <c r="M371" s="28">
        <f t="shared" si="22"/>
        <v>1.9300000000000001E-2</v>
      </c>
      <c r="N371" s="4">
        <v>603024.80000000005</v>
      </c>
      <c r="O371" s="28">
        <f t="shared" si="23"/>
        <v>7.4999999999999997E-3</v>
      </c>
      <c r="P371" s="4"/>
      <c r="Q371" s="4"/>
      <c r="R371" s="4"/>
      <c r="S371" s="4"/>
      <c r="T371" s="4"/>
    </row>
    <row r="372" spans="1:20" ht="11.25" x14ac:dyDescent="0.2">
      <c r="A372" s="3">
        <v>1</v>
      </c>
      <c r="B372" s="3">
        <v>123466403</v>
      </c>
      <c r="C372" s="3" t="s">
        <v>11</v>
      </c>
      <c r="D372" s="3" t="s">
        <v>4</v>
      </c>
      <c r="E372" s="4">
        <v>92375241.75</v>
      </c>
      <c r="F372" s="4">
        <v>33665720.939999998</v>
      </c>
      <c r="G372" s="4">
        <v>2772632.76</v>
      </c>
      <c r="H372" s="4">
        <v>36438353.700000003</v>
      </c>
      <c r="I372" s="28">
        <f t="shared" si="20"/>
        <v>0.39450000000000002</v>
      </c>
      <c r="J372" s="4">
        <v>47078425.369999997</v>
      </c>
      <c r="K372" s="28">
        <f t="shared" si="21"/>
        <v>0.50960000000000005</v>
      </c>
      <c r="L372" s="4">
        <v>8801417.9600000009</v>
      </c>
      <c r="M372" s="28">
        <f t="shared" si="22"/>
        <v>9.5299999999999996E-2</v>
      </c>
      <c r="N372" s="4">
        <v>57044.72</v>
      </c>
      <c r="O372" s="28">
        <f t="shared" si="23"/>
        <v>5.9999999999999995E-4</v>
      </c>
      <c r="P372" s="4"/>
      <c r="Q372" s="4"/>
      <c r="R372" s="4"/>
      <c r="S372" s="4"/>
      <c r="T372" s="4"/>
    </row>
    <row r="373" spans="1:20" ht="11.25" x14ac:dyDescent="0.2">
      <c r="A373" s="3">
        <v>1</v>
      </c>
      <c r="B373" s="3">
        <v>123467103</v>
      </c>
      <c r="C373" s="3" t="s">
        <v>12</v>
      </c>
      <c r="D373" s="3" t="s">
        <v>4</v>
      </c>
      <c r="E373" s="4">
        <v>156176452.09999999</v>
      </c>
      <c r="F373" s="4">
        <v>111123651.69</v>
      </c>
      <c r="G373" s="4">
        <v>5725427.2699999996</v>
      </c>
      <c r="H373" s="4">
        <v>116849078.95999999</v>
      </c>
      <c r="I373" s="28">
        <f t="shared" si="20"/>
        <v>0.74819999999999998</v>
      </c>
      <c r="J373" s="4">
        <v>37540289.799999997</v>
      </c>
      <c r="K373" s="28">
        <f t="shared" si="21"/>
        <v>0.2404</v>
      </c>
      <c r="L373" s="4">
        <v>1648716.04</v>
      </c>
      <c r="M373" s="28">
        <f t="shared" si="22"/>
        <v>1.06E-2</v>
      </c>
      <c r="N373" s="4">
        <v>138367.29999999999</v>
      </c>
      <c r="O373" s="28">
        <f t="shared" si="23"/>
        <v>8.9999999999999998E-4</v>
      </c>
      <c r="P373" s="4"/>
      <c r="Q373" s="4"/>
      <c r="R373" s="4"/>
      <c r="S373" s="4"/>
      <c r="T373" s="4"/>
    </row>
    <row r="374" spans="1:20" ht="11.25" x14ac:dyDescent="0.2">
      <c r="A374" s="3">
        <v>1</v>
      </c>
      <c r="B374" s="3">
        <v>123467203</v>
      </c>
      <c r="C374" s="3" t="s">
        <v>13</v>
      </c>
      <c r="D374" s="3" t="s">
        <v>4</v>
      </c>
      <c r="E374" s="4">
        <v>72814800.980000004</v>
      </c>
      <c r="F374" s="4">
        <v>54474168.649999999</v>
      </c>
      <c r="G374" s="4">
        <v>3020229.15</v>
      </c>
      <c r="H374" s="4">
        <v>57494397.799999997</v>
      </c>
      <c r="I374" s="28">
        <f t="shared" si="20"/>
        <v>0.78959999999999997</v>
      </c>
      <c r="J374" s="4">
        <v>14176142.800000001</v>
      </c>
      <c r="K374" s="28">
        <f t="shared" si="21"/>
        <v>0.19470000000000001</v>
      </c>
      <c r="L374" s="4">
        <v>543538.84</v>
      </c>
      <c r="M374" s="28">
        <f t="shared" si="22"/>
        <v>7.4999999999999997E-3</v>
      </c>
      <c r="N374" s="4">
        <v>600721.54</v>
      </c>
      <c r="O374" s="28">
        <f t="shared" si="23"/>
        <v>8.2000000000000007E-3</v>
      </c>
      <c r="P374" s="4"/>
      <c r="Q374" s="4"/>
      <c r="R374" s="4"/>
      <c r="S374" s="4"/>
      <c r="T374" s="4"/>
    </row>
    <row r="375" spans="1:20" ht="11.25" x14ac:dyDescent="0.2">
      <c r="A375" s="3">
        <v>1</v>
      </c>
      <c r="B375" s="3">
        <v>123467303</v>
      </c>
      <c r="C375" s="3" t="s">
        <v>14</v>
      </c>
      <c r="D375" s="3" t="s">
        <v>4</v>
      </c>
      <c r="E375" s="4">
        <v>206681137.83000001</v>
      </c>
      <c r="F375" s="4">
        <v>155498503.84999999</v>
      </c>
      <c r="G375" s="4">
        <v>6866616.5800000001</v>
      </c>
      <c r="H375" s="4">
        <v>162365120.43000001</v>
      </c>
      <c r="I375" s="28">
        <f t="shared" si="20"/>
        <v>0.78559999999999997</v>
      </c>
      <c r="J375" s="4">
        <v>43110758.789999999</v>
      </c>
      <c r="K375" s="28">
        <f t="shared" si="21"/>
        <v>0.20860000000000001</v>
      </c>
      <c r="L375" s="4">
        <v>856497.01</v>
      </c>
      <c r="M375" s="28">
        <f t="shared" si="22"/>
        <v>4.1000000000000003E-3</v>
      </c>
      <c r="N375" s="4">
        <v>348761.59999999998</v>
      </c>
      <c r="O375" s="28">
        <f t="shared" si="23"/>
        <v>1.6999999999999999E-3</v>
      </c>
      <c r="P375" s="4"/>
      <c r="Q375" s="4"/>
      <c r="R375" s="4"/>
      <c r="S375" s="4"/>
      <c r="T375" s="4"/>
    </row>
    <row r="376" spans="1:20" ht="11.25" x14ac:dyDescent="0.2">
      <c r="A376" s="3">
        <v>1</v>
      </c>
      <c r="B376" s="3">
        <v>123468303</v>
      </c>
      <c r="C376" s="3" t="s">
        <v>15</v>
      </c>
      <c r="D376" s="3" t="s">
        <v>4</v>
      </c>
      <c r="E376" s="4">
        <v>124914358.63</v>
      </c>
      <c r="F376" s="4">
        <v>95727289.650000006</v>
      </c>
      <c r="G376" s="4">
        <v>4072872.54</v>
      </c>
      <c r="H376" s="4">
        <v>99800162.189999998</v>
      </c>
      <c r="I376" s="28">
        <f t="shared" si="20"/>
        <v>0.79890000000000005</v>
      </c>
      <c r="J376" s="4">
        <v>23044845.07</v>
      </c>
      <c r="K376" s="28">
        <f t="shared" si="21"/>
        <v>0.1845</v>
      </c>
      <c r="L376" s="4">
        <v>571688.14</v>
      </c>
      <c r="M376" s="28">
        <f t="shared" si="22"/>
        <v>4.5999999999999999E-3</v>
      </c>
      <c r="N376" s="4">
        <v>1497663.23</v>
      </c>
      <c r="O376" s="28">
        <f t="shared" si="23"/>
        <v>1.2E-2</v>
      </c>
      <c r="P376" s="4"/>
      <c r="Q376" s="4"/>
      <c r="R376" s="4"/>
      <c r="S376" s="4"/>
      <c r="T376" s="4"/>
    </row>
    <row r="377" spans="1:20" ht="11.25" x14ac:dyDescent="0.2">
      <c r="A377" s="3">
        <v>1</v>
      </c>
      <c r="B377" s="3">
        <v>123468402</v>
      </c>
      <c r="C377" s="3" t="s">
        <v>188</v>
      </c>
      <c r="D377" s="3" t="s">
        <v>4</v>
      </c>
      <c r="E377" s="4">
        <v>137713416.34999999</v>
      </c>
      <c r="F377" s="4">
        <v>107351472.56</v>
      </c>
      <c r="G377" s="4">
        <v>4999809.26</v>
      </c>
      <c r="H377" s="4">
        <v>112351281.81999999</v>
      </c>
      <c r="I377" s="28">
        <f t="shared" si="20"/>
        <v>0.81579999999999997</v>
      </c>
      <c r="J377" s="4">
        <v>20519590.41</v>
      </c>
      <c r="K377" s="28">
        <f t="shared" si="21"/>
        <v>0.14899999999999999</v>
      </c>
      <c r="L377" s="4">
        <v>1564052.1</v>
      </c>
      <c r="M377" s="28">
        <f t="shared" si="22"/>
        <v>1.14E-2</v>
      </c>
      <c r="N377" s="4">
        <v>3278492.02</v>
      </c>
      <c r="O377" s="28">
        <f t="shared" si="23"/>
        <v>2.3800000000000002E-2</v>
      </c>
      <c r="P377" s="4"/>
      <c r="Q377" s="4"/>
      <c r="R377" s="4"/>
      <c r="S377" s="4"/>
      <c r="T377" s="4"/>
    </row>
    <row r="378" spans="1:20" ht="11.25" x14ac:dyDescent="0.2">
      <c r="A378" s="3">
        <v>1</v>
      </c>
      <c r="B378" s="3">
        <v>123468503</v>
      </c>
      <c r="C378" s="3" t="s">
        <v>557</v>
      </c>
      <c r="D378" s="3" t="s">
        <v>4</v>
      </c>
      <c r="E378" s="4">
        <v>84614447.680000007</v>
      </c>
      <c r="F378" s="4">
        <v>61179521.159999996</v>
      </c>
      <c r="G378" s="4">
        <v>3268766.06</v>
      </c>
      <c r="H378" s="4">
        <v>64448287.219999999</v>
      </c>
      <c r="I378" s="28">
        <f t="shared" si="20"/>
        <v>0.76170000000000004</v>
      </c>
      <c r="J378" s="4">
        <v>19333142.489999998</v>
      </c>
      <c r="K378" s="28">
        <f t="shared" si="21"/>
        <v>0.22850000000000001</v>
      </c>
      <c r="L378" s="4">
        <v>833017.97</v>
      </c>
      <c r="M378" s="28">
        <f t="shared" si="22"/>
        <v>9.7999999999999997E-3</v>
      </c>
      <c r="O378" s="28">
        <f t="shared" si="23"/>
        <v>0</v>
      </c>
      <c r="P378" s="4"/>
      <c r="Q378" s="4"/>
      <c r="R378" s="4"/>
      <c r="S378" s="4"/>
      <c r="T378" s="4"/>
    </row>
    <row r="379" spans="1:20" ht="11.25" x14ac:dyDescent="0.2">
      <c r="A379" s="3">
        <v>1</v>
      </c>
      <c r="B379" s="3">
        <v>123468603</v>
      </c>
      <c r="C379" s="3" t="s">
        <v>16</v>
      </c>
      <c r="D379" s="3" t="s">
        <v>4</v>
      </c>
      <c r="E379" s="4">
        <v>79532648.959999993</v>
      </c>
      <c r="F379" s="4">
        <v>49941448.509999998</v>
      </c>
      <c r="G379" s="4">
        <v>2525936.36</v>
      </c>
      <c r="H379" s="4">
        <v>52467384.869999997</v>
      </c>
      <c r="I379" s="28">
        <f t="shared" si="20"/>
        <v>0.65969999999999995</v>
      </c>
      <c r="J379" s="4">
        <v>25566089.579999998</v>
      </c>
      <c r="K379" s="28">
        <f t="shared" si="21"/>
        <v>0.32150000000000001</v>
      </c>
      <c r="L379" s="4">
        <v>1114976.5</v>
      </c>
      <c r="M379" s="28">
        <f t="shared" si="22"/>
        <v>1.4E-2</v>
      </c>
      <c r="N379" s="4">
        <v>384198.01</v>
      </c>
      <c r="O379" s="28">
        <f t="shared" si="23"/>
        <v>4.7999999999999996E-3</v>
      </c>
      <c r="P379" s="4"/>
      <c r="Q379" s="4"/>
      <c r="R379" s="4"/>
      <c r="S379" s="4"/>
      <c r="T379" s="4"/>
    </row>
    <row r="380" spans="1:20" ht="11.25" x14ac:dyDescent="0.2">
      <c r="A380" s="3">
        <v>1</v>
      </c>
      <c r="B380" s="3">
        <v>123469303</v>
      </c>
      <c r="C380" s="3" t="s">
        <v>189</v>
      </c>
      <c r="D380" s="3" t="s">
        <v>4</v>
      </c>
      <c r="E380" s="4">
        <v>131503971.87</v>
      </c>
      <c r="F380" s="4">
        <v>100654791.16</v>
      </c>
      <c r="G380" s="4">
        <v>4278686.72</v>
      </c>
      <c r="H380" s="4">
        <v>104933477.88</v>
      </c>
      <c r="I380" s="28">
        <f t="shared" si="20"/>
        <v>0.79790000000000005</v>
      </c>
      <c r="J380" s="4">
        <v>25688753.07</v>
      </c>
      <c r="K380" s="28">
        <f t="shared" si="21"/>
        <v>0.1953</v>
      </c>
      <c r="L380" s="4">
        <v>881740.92</v>
      </c>
      <c r="M380" s="28">
        <f t="shared" si="22"/>
        <v>6.7000000000000002E-3</v>
      </c>
      <c r="O380" s="28">
        <f t="shared" si="23"/>
        <v>0</v>
      </c>
      <c r="P380" s="4"/>
      <c r="Q380" s="4"/>
      <c r="R380" s="4"/>
      <c r="S380" s="4"/>
      <c r="T380" s="4"/>
    </row>
    <row r="381" spans="1:20" ht="11.25" x14ac:dyDescent="0.2">
      <c r="A381" s="3">
        <v>1</v>
      </c>
      <c r="B381" s="3">
        <v>116471803</v>
      </c>
      <c r="C381" s="3" t="s">
        <v>447</v>
      </c>
      <c r="D381" s="3" t="s">
        <v>448</v>
      </c>
      <c r="E381" s="4">
        <v>48535468.280000001</v>
      </c>
      <c r="F381" s="4">
        <v>25114250.120000001</v>
      </c>
      <c r="G381" s="4">
        <v>2745326.42</v>
      </c>
      <c r="H381" s="4">
        <v>27859576.539999999</v>
      </c>
      <c r="I381" s="28">
        <f t="shared" si="20"/>
        <v>0.57399999999999995</v>
      </c>
      <c r="J381" s="4">
        <v>18070339.600000001</v>
      </c>
      <c r="K381" s="28">
        <f t="shared" si="21"/>
        <v>0.37230000000000002</v>
      </c>
      <c r="L381" s="4">
        <v>1699441.44</v>
      </c>
      <c r="M381" s="28">
        <f t="shared" si="22"/>
        <v>3.5000000000000003E-2</v>
      </c>
      <c r="N381" s="4">
        <v>906110.7</v>
      </c>
      <c r="O381" s="28">
        <f t="shared" si="23"/>
        <v>1.8700000000000001E-2</v>
      </c>
      <c r="P381" s="4"/>
      <c r="Q381" s="4"/>
      <c r="R381" s="4"/>
      <c r="S381" s="4"/>
      <c r="T381" s="4"/>
    </row>
    <row r="382" spans="1:20" ht="11.25" x14ac:dyDescent="0.2">
      <c r="A382" s="3">
        <v>1</v>
      </c>
      <c r="B382" s="3">
        <v>120480803</v>
      </c>
      <c r="C382" s="3" t="s">
        <v>176</v>
      </c>
      <c r="D382" s="3" t="s">
        <v>504</v>
      </c>
      <c r="E382" s="4">
        <v>67288735.319999993</v>
      </c>
      <c r="F382" s="4">
        <v>35969532.210000001</v>
      </c>
      <c r="G382" s="4">
        <v>2499947.83</v>
      </c>
      <c r="H382" s="4">
        <v>38469480.039999999</v>
      </c>
      <c r="I382" s="28">
        <f t="shared" si="20"/>
        <v>0.57169999999999999</v>
      </c>
      <c r="J382" s="4">
        <v>27899289.07</v>
      </c>
      <c r="K382" s="28">
        <f t="shared" si="21"/>
        <v>0.41460000000000002</v>
      </c>
      <c r="L382" s="4">
        <v>919966.21</v>
      </c>
      <c r="M382" s="28">
        <f t="shared" si="22"/>
        <v>1.37E-2</v>
      </c>
      <c r="O382" s="28">
        <f t="shared" si="23"/>
        <v>0</v>
      </c>
      <c r="P382" s="4"/>
      <c r="Q382" s="4"/>
      <c r="R382" s="4"/>
      <c r="S382" s="4"/>
      <c r="T382" s="4"/>
    </row>
    <row r="383" spans="1:20" ht="11.25" x14ac:dyDescent="0.2">
      <c r="A383" s="3">
        <v>1</v>
      </c>
      <c r="B383" s="3">
        <v>120481002</v>
      </c>
      <c r="C383" s="3" t="s">
        <v>505</v>
      </c>
      <c r="D383" s="3" t="s">
        <v>504</v>
      </c>
      <c r="E383" s="4">
        <v>361733544.49000001</v>
      </c>
      <c r="F383" s="4">
        <v>227195142.78</v>
      </c>
      <c r="G383" s="4">
        <v>12192551.189999999</v>
      </c>
      <c r="H383" s="4">
        <v>239387693.97</v>
      </c>
      <c r="I383" s="28">
        <f t="shared" si="20"/>
        <v>0.66180000000000005</v>
      </c>
      <c r="J383" s="4">
        <v>113638871.65000001</v>
      </c>
      <c r="K383" s="28">
        <f t="shared" si="21"/>
        <v>0.31419999999999998</v>
      </c>
      <c r="L383" s="4">
        <v>6855763.8499999996</v>
      </c>
      <c r="M383" s="28">
        <f t="shared" si="22"/>
        <v>1.9E-2</v>
      </c>
      <c r="N383" s="4">
        <v>1851215.02</v>
      </c>
      <c r="O383" s="28">
        <f t="shared" si="23"/>
        <v>5.1000000000000004E-3</v>
      </c>
      <c r="P383" s="4"/>
      <c r="Q383" s="4"/>
      <c r="R383" s="4"/>
      <c r="S383" s="4"/>
      <c r="T383" s="4"/>
    </row>
    <row r="384" spans="1:20" ht="11.25" x14ac:dyDescent="0.2">
      <c r="A384" s="3">
        <v>1</v>
      </c>
      <c r="B384" s="3">
        <v>120483302</v>
      </c>
      <c r="C384" s="3" t="s">
        <v>177</v>
      </c>
      <c r="D384" s="3" t="s">
        <v>504</v>
      </c>
      <c r="E384" s="4">
        <v>219837270.43000001</v>
      </c>
      <c r="F384" s="4">
        <v>130506726.42</v>
      </c>
      <c r="G384" s="4">
        <v>7968163.3899999997</v>
      </c>
      <c r="H384" s="4">
        <v>138474889.81</v>
      </c>
      <c r="I384" s="28">
        <f t="shared" si="20"/>
        <v>0.62990000000000002</v>
      </c>
      <c r="J384" s="4">
        <v>66715614.57</v>
      </c>
      <c r="K384" s="28">
        <f t="shared" si="21"/>
        <v>0.30349999999999999</v>
      </c>
      <c r="L384" s="4">
        <v>14590025.57</v>
      </c>
      <c r="M384" s="28">
        <f t="shared" si="22"/>
        <v>6.6400000000000001E-2</v>
      </c>
      <c r="N384" s="4">
        <v>56740.480000000003</v>
      </c>
      <c r="O384" s="28">
        <f t="shared" si="23"/>
        <v>2.9999999999999997E-4</v>
      </c>
      <c r="P384" s="4"/>
      <c r="Q384" s="4"/>
      <c r="R384" s="4"/>
      <c r="S384" s="4"/>
      <c r="T384" s="4"/>
    </row>
    <row r="385" spans="1:20" ht="11.25" x14ac:dyDescent="0.2">
      <c r="A385" s="3">
        <v>1</v>
      </c>
      <c r="B385" s="3">
        <v>120484803</v>
      </c>
      <c r="C385" s="3" t="s">
        <v>506</v>
      </c>
      <c r="D385" s="3" t="s">
        <v>504</v>
      </c>
      <c r="E385" s="4">
        <v>111498530.19</v>
      </c>
      <c r="F385" s="4">
        <v>77214101.379999995</v>
      </c>
      <c r="G385" s="4">
        <v>3378335.28</v>
      </c>
      <c r="H385" s="4">
        <v>80592436.659999996</v>
      </c>
      <c r="I385" s="28">
        <f t="shared" si="20"/>
        <v>0.7228</v>
      </c>
      <c r="J385" s="4">
        <v>30163885.02</v>
      </c>
      <c r="K385" s="28">
        <f t="shared" si="21"/>
        <v>0.27050000000000002</v>
      </c>
      <c r="L385" s="4">
        <v>635070.28</v>
      </c>
      <c r="M385" s="28">
        <f t="shared" si="22"/>
        <v>5.7000000000000002E-3</v>
      </c>
      <c r="N385" s="4">
        <v>107138.23</v>
      </c>
      <c r="O385" s="28">
        <f t="shared" si="23"/>
        <v>1E-3</v>
      </c>
      <c r="P385" s="4"/>
      <c r="Q385" s="4"/>
      <c r="R385" s="4"/>
      <c r="S385" s="4"/>
      <c r="T385" s="4"/>
    </row>
    <row r="386" spans="1:20" ht="11.25" x14ac:dyDescent="0.2">
      <c r="A386" s="3">
        <v>1</v>
      </c>
      <c r="B386" s="3">
        <v>120484903</v>
      </c>
      <c r="C386" s="3" t="s">
        <v>507</v>
      </c>
      <c r="D386" s="3" t="s">
        <v>504</v>
      </c>
      <c r="E386" s="4">
        <v>137987016.40000001</v>
      </c>
      <c r="F386" s="4">
        <v>91300745.879999995</v>
      </c>
      <c r="G386" s="4">
        <v>3915016.67</v>
      </c>
      <c r="H386" s="4">
        <v>95215762.549999997</v>
      </c>
      <c r="I386" s="28">
        <f t="shared" si="20"/>
        <v>0.69</v>
      </c>
      <c r="J386" s="4">
        <v>41042046.380000003</v>
      </c>
      <c r="K386" s="28">
        <f t="shared" si="21"/>
        <v>0.2974</v>
      </c>
      <c r="L386" s="4">
        <v>1725107.47</v>
      </c>
      <c r="M386" s="28">
        <f t="shared" si="22"/>
        <v>1.2500000000000001E-2</v>
      </c>
      <c r="N386" s="4">
        <v>4100</v>
      </c>
      <c r="O386" s="28">
        <f t="shared" si="23"/>
        <v>0</v>
      </c>
      <c r="P386" s="4"/>
      <c r="Q386" s="4"/>
      <c r="R386" s="4"/>
      <c r="S386" s="4"/>
      <c r="T386" s="4"/>
    </row>
    <row r="387" spans="1:20" ht="11.25" x14ac:dyDescent="0.2">
      <c r="A387" s="3">
        <v>1</v>
      </c>
      <c r="B387" s="3">
        <v>120485603</v>
      </c>
      <c r="C387" s="3" t="s">
        <v>508</v>
      </c>
      <c r="D387" s="3" t="s">
        <v>504</v>
      </c>
      <c r="E387" s="4">
        <v>35900298.030000001</v>
      </c>
      <c r="F387" s="4">
        <v>21443070.379999999</v>
      </c>
      <c r="G387" s="4">
        <v>1281665.81</v>
      </c>
      <c r="H387" s="4">
        <v>22724736.190000001</v>
      </c>
      <c r="I387" s="28">
        <f t="shared" ref="I387:I450" si="24">ROUND(H387/$E387,4)</f>
        <v>0.63300000000000001</v>
      </c>
      <c r="J387" s="4">
        <v>12764483.75</v>
      </c>
      <c r="K387" s="28">
        <f t="shared" ref="K387:K450" si="25">ROUND(J387/$E387,4)</f>
        <v>0.35560000000000003</v>
      </c>
      <c r="L387" s="4">
        <v>411078.09</v>
      </c>
      <c r="M387" s="28">
        <f t="shared" ref="M387:M450" si="26">ROUND(L387/$E387,4)</f>
        <v>1.15E-2</v>
      </c>
      <c r="O387" s="28">
        <f t="shared" ref="O387:O450" si="27">ROUND(N387/$E387,4)</f>
        <v>0</v>
      </c>
      <c r="P387" s="4"/>
      <c r="Q387" s="4"/>
      <c r="R387" s="4"/>
      <c r="S387" s="4"/>
      <c r="T387" s="4"/>
    </row>
    <row r="388" spans="1:20" ht="11.25" x14ac:dyDescent="0.2">
      <c r="A388" s="3">
        <v>1</v>
      </c>
      <c r="B388" s="3">
        <v>120486003</v>
      </c>
      <c r="C388" s="3" t="s">
        <v>509</v>
      </c>
      <c r="D388" s="3" t="s">
        <v>504</v>
      </c>
      <c r="E388" s="4">
        <v>55641113.840000004</v>
      </c>
      <c r="F388" s="4">
        <v>40051371.630000003</v>
      </c>
      <c r="G388" s="4">
        <v>2281460.06</v>
      </c>
      <c r="H388" s="4">
        <v>42332831.689999998</v>
      </c>
      <c r="I388" s="28">
        <f t="shared" si="24"/>
        <v>0.76080000000000003</v>
      </c>
      <c r="J388" s="4">
        <v>12795651.359999999</v>
      </c>
      <c r="K388" s="28">
        <f t="shared" si="25"/>
        <v>0.23</v>
      </c>
      <c r="L388" s="4">
        <v>512630.79</v>
      </c>
      <c r="M388" s="28">
        <f t="shared" si="26"/>
        <v>9.1999999999999998E-3</v>
      </c>
      <c r="O388" s="28">
        <f t="shared" si="27"/>
        <v>0</v>
      </c>
      <c r="P388" s="4"/>
      <c r="Q388" s="4"/>
      <c r="R388" s="4"/>
      <c r="S388" s="4"/>
      <c r="T388" s="4"/>
    </row>
    <row r="389" spans="1:20" ht="11.25" x14ac:dyDescent="0.2">
      <c r="A389" s="3">
        <v>1</v>
      </c>
      <c r="B389" s="22">
        <v>120488603</v>
      </c>
      <c r="C389" s="22" t="s">
        <v>178</v>
      </c>
      <c r="D389" s="22" t="s">
        <v>504</v>
      </c>
      <c r="E389" s="23"/>
      <c r="F389" s="23"/>
      <c r="G389" s="23"/>
      <c r="H389" s="23"/>
      <c r="I389" s="31"/>
      <c r="J389" s="23"/>
      <c r="K389" s="31"/>
      <c r="L389" s="23"/>
      <c r="M389" s="31"/>
      <c r="N389" s="23"/>
      <c r="O389" s="31"/>
      <c r="P389" s="4"/>
      <c r="Q389" s="4"/>
      <c r="R389" s="4"/>
      <c r="S389" s="4"/>
      <c r="T389" s="4"/>
    </row>
    <row r="390" spans="1:20" ht="11.25" x14ac:dyDescent="0.2">
      <c r="A390" s="3">
        <v>1</v>
      </c>
      <c r="B390" s="3">
        <v>116493503</v>
      </c>
      <c r="C390" s="3" t="s">
        <v>449</v>
      </c>
      <c r="D390" s="3" t="s">
        <v>450</v>
      </c>
      <c r="E390" s="4">
        <v>24119166.960000001</v>
      </c>
      <c r="F390" s="4">
        <v>8707666.6500000004</v>
      </c>
      <c r="G390" s="4">
        <v>743754.32</v>
      </c>
      <c r="H390" s="4">
        <v>9451420.9700000007</v>
      </c>
      <c r="I390" s="28">
        <f t="shared" si="24"/>
        <v>0.39190000000000003</v>
      </c>
      <c r="J390" s="4">
        <v>14024521.26</v>
      </c>
      <c r="K390" s="28">
        <f t="shared" si="25"/>
        <v>0.58150000000000002</v>
      </c>
      <c r="L390" s="4">
        <v>643224.73</v>
      </c>
      <c r="M390" s="28">
        <f t="shared" si="26"/>
        <v>2.6700000000000002E-2</v>
      </c>
      <c r="O390" s="28">
        <f t="shared" si="27"/>
        <v>0</v>
      </c>
      <c r="P390" s="4"/>
      <c r="Q390" s="4"/>
      <c r="R390" s="4"/>
      <c r="S390" s="4"/>
      <c r="T390" s="4"/>
    </row>
    <row r="391" spans="1:20" ht="11.25" x14ac:dyDescent="0.2">
      <c r="A391" s="3">
        <v>1</v>
      </c>
      <c r="B391" s="3">
        <v>116495003</v>
      </c>
      <c r="C391" s="3" t="s">
        <v>157</v>
      </c>
      <c r="D391" s="3" t="s">
        <v>450</v>
      </c>
      <c r="E391" s="4">
        <v>41410279.710000001</v>
      </c>
      <c r="F391" s="4">
        <v>18207637.600000001</v>
      </c>
      <c r="G391" s="4">
        <v>1099844.47</v>
      </c>
      <c r="H391" s="4">
        <v>19307482.07</v>
      </c>
      <c r="I391" s="28">
        <f t="shared" si="24"/>
        <v>0.4662</v>
      </c>
      <c r="J391" s="4">
        <v>21085408.170000002</v>
      </c>
      <c r="K391" s="28">
        <f t="shared" si="25"/>
        <v>0.50919999999999999</v>
      </c>
      <c r="L391" s="4">
        <v>1009377.47</v>
      </c>
      <c r="M391" s="28">
        <f t="shared" si="26"/>
        <v>2.4400000000000002E-2</v>
      </c>
      <c r="N391" s="4">
        <v>8012</v>
      </c>
      <c r="O391" s="28">
        <f t="shared" si="27"/>
        <v>2.0000000000000001E-4</v>
      </c>
      <c r="P391" s="4"/>
      <c r="Q391" s="4"/>
      <c r="R391" s="4"/>
      <c r="S391" s="4"/>
      <c r="T391" s="4"/>
    </row>
    <row r="392" spans="1:20" ht="11.25" x14ac:dyDescent="0.2">
      <c r="A392" s="3">
        <v>1</v>
      </c>
      <c r="B392" s="3">
        <v>116495103</v>
      </c>
      <c r="C392" s="3" t="s">
        <v>158</v>
      </c>
      <c r="D392" s="3" t="s">
        <v>450</v>
      </c>
      <c r="E392" s="4">
        <v>27432985.050000001</v>
      </c>
      <c r="F392" s="4">
        <v>5827121.0599999996</v>
      </c>
      <c r="G392" s="4">
        <v>876039.91</v>
      </c>
      <c r="H392" s="4">
        <v>6703160.9699999997</v>
      </c>
      <c r="I392" s="28">
        <f t="shared" si="24"/>
        <v>0.24429999999999999</v>
      </c>
      <c r="J392" s="4">
        <v>19394104.399999999</v>
      </c>
      <c r="K392" s="28">
        <f t="shared" si="25"/>
        <v>0.70699999999999996</v>
      </c>
      <c r="L392" s="4">
        <v>1335719.68</v>
      </c>
      <c r="M392" s="28">
        <f t="shared" si="26"/>
        <v>4.87E-2</v>
      </c>
      <c r="O392" s="28">
        <f t="shared" si="27"/>
        <v>0</v>
      </c>
      <c r="P392" s="4"/>
      <c r="Q392" s="4"/>
      <c r="R392" s="4"/>
      <c r="S392" s="4"/>
      <c r="T392" s="4"/>
    </row>
    <row r="393" spans="1:20" ht="11.25" x14ac:dyDescent="0.2">
      <c r="A393" s="3">
        <v>1</v>
      </c>
      <c r="B393" s="3">
        <v>116496503</v>
      </c>
      <c r="C393" s="3" t="s">
        <v>451</v>
      </c>
      <c r="D393" s="3" t="s">
        <v>450</v>
      </c>
      <c r="E393" s="4">
        <v>41246767.939999998</v>
      </c>
      <c r="F393" s="4">
        <v>7595395.7999999998</v>
      </c>
      <c r="G393" s="4">
        <v>2074025.74</v>
      </c>
      <c r="H393" s="4">
        <v>9669421.5399999991</v>
      </c>
      <c r="I393" s="28">
        <f t="shared" si="24"/>
        <v>0.2344</v>
      </c>
      <c r="J393" s="4">
        <v>28923372.84</v>
      </c>
      <c r="K393" s="28">
        <f t="shared" si="25"/>
        <v>0.70120000000000005</v>
      </c>
      <c r="L393" s="4">
        <v>2643973.56</v>
      </c>
      <c r="M393" s="28">
        <f t="shared" si="26"/>
        <v>6.4100000000000004E-2</v>
      </c>
      <c r="N393" s="4">
        <v>10000</v>
      </c>
      <c r="O393" s="28">
        <f t="shared" si="27"/>
        <v>2.0000000000000001E-4</v>
      </c>
      <c r="P393" s="4"/>
      <c r="Q393" s="4"/>
      <c r="R393" s="4"/>
      <c r="S393" s="4"/>
      <c r="T393" s="4"/>
    </row>
    <row r="394" spans="1:20" ht="11.25" x14ac:dyDescent="0.2">
      <c r="A394" s="3">
        <v>1</v>
      </c>
      <c r="B394" s="3">
        <v>116496603</v>
      </c>
      <c r="C394" s="3" t="s">
        <v>159</v>
      </c>
      <c r="D394" s="3" t="s">
        <v>450</v>
      </c>
      <c r="E394" s="4">
        <v>58352848.270000003</v>
      </c>
      <c r="F394" s="4">
        <v>22438250.41</v>
      </c>
      <c r="G394" s="4">
        <v>2284922.96</v>
      </c>
      <c r="H394" s="4">
        <v>24723173.370000001</v>
      </c>
      <c r="I394" s="28">
        <f t="shared" si="24"/>
        <v>0.42370000000000002</v>
      </c>
      <c r="J394" s="4">
        <v>31638147.969999999</v>
      </c>
      <c r="K394" s="28">
        <f t="shared" si="25"/>
        <v>0.54220000000000002</v>
      </c>
      <c r="L394" s="4">
        <v>1975604.84</v>
      </c>
      <c r="M394" s="28">
        <f t="shared" si="26"/>
        <v>3.39E-2</v>
      </c>
      <c r="N394" s="4">
        <v>15922.09</v>
      </c>
      <c r="O394" s="28">
        <f t="shared" si="27"/>
        <v>2.9999999999999997E-4</v>
      </c>
      <c r="P394" s="4"/>
      <c r="Q394" s="4"/>
      <c r="R394" s="4"/>
      <c r="S394" s="4"/>
      <c r="T394" s="4"/>
    </row>
    <row r="395" spans="1:20" ht="11.25" x14ac:dyDescent="0.2">
      <c r="A395" s="3">
        <v>1</v>
      </c>
      <c r="B395" s="3">
        <v>116498003</v>
      </c>
      <c r="C395" s="3" t="s">
        <v>160</v>
      </c>
      <c r="D395" s="3" t="s">
        <v>450</v>
      </c>
      <c r="E395" s="4">
        <v>31602538.559999999</v>
      </c>
      <c r="F395" s="4">
        <v>14146718.529999999</v>
      </c>
      <c r="G395" s="4">
        <v>1300727.8899999999</v>
      </c>
      <c r="H395" s="4">
        <v>15447446.42</v>
      </c>
      <c r="I395" s="28">
        <f t="shared" si="24"/>
        <v>0.48880000000000001</v>
      </c>
      <c r="J395" s="4">
        <v>14591757.689999999</v>
      </c>
      <c r="K395" s="28">
        <f t="shared" si="25"/>
        <v>0.4617</v>
      </c>
      <c r="L395" s="4">
        <v>546636.1</v>
      </c>
      <c r="M395" s="28">
        <f t="shared" si="26"/>
        <v>1.7299999999999999E-2</v>
      </c>
      <c r="N395" s="4">
        <v>1016698.35</v>
      </c>
      <c r="O395" s="28">
        <f t="shared" si="27"/>
        <v>3.2199999999999999E-2</v>
      </c>
      <c r="P395" s="4"/>
      <c r="Q395" s="4"/>
      <c r="R395" s="4"/>
      <c r="S395" s="4"/>
      <c r="T395" s="4"/>
    </row>
    <row r="396" spans="1:20" ht="11.25" x14ac:dyDescent="0.2">
      <c r="A396" s="3">
        <v>1</v>
      </c>
      <c r="B396" s="3">
        <v>115503004</v>
      </c>
      <c r="C396" s="3" t="s">
        <v>439</v>
      </c>
      <c r="D396" s="3" t="s">
        <v>440</v>
      </c>
      <c r="E396" s="4">
        <v>17327519.219999999</v>
      </c>
      <c r="F396" s="4">
        <v>8037842.8700000001</v>
      </c>
      <c r="G396" s="4">
        <v>522771.71</v>
      </c>
      <c r="H396" s="4">
        <v>8560614.5800000001</v>
      </c>
      <c r="I396" s="28">
        <f t="shared" si="24"/>
        <v>0.49399999999999999</v>
      </c>
      <c r="J396" s="4">
        <v>8591077.9499999993</v>
      </c>
      <c r="K396" s="28">
        <f t="shared" si="25"/>
        <v>0.49580000000000002</v>
      </c>
      <c r="L396" s="4">
        <v>170801.69</v>
      </c>
      <c r="M396" s="28">
        <f t="shared" si="26"/>
        <v>9.9000000000000008E-3</v>
      </c>
      <c r="N396" s="4">
        <v>5025</v>
      </c>
      <c r="O396" s="28">
        <f t="shared" si="27"/>
        <v>2.9999999999999997E-4</v>
      </c>
      <c r="P396" s="4"/>
      <c r="Q396" s="4"/>
      <c r="R396" s="4"/>
      <c r="S396" s="4"/>
      <c r="T396" s="4"/>
    </row>
    <row r="397" spans="1:20" ht="11.25" x14ac:dyDescent="0.2">
      <c r="A397" s="3">
        <v>1</v>
      </c>
      <c r="B397" s="3">
        <v>115504003</v>
      </c>
      <c r="C397" s="3" t="s">
        <v>441</v>
      </c>
      <c r="D397" s="3" t="s">
        <v>440</v>
      </c>
      <c r="E397" s="4">
        <v>24698563.579999998</v>
      </c>
      <c r="F397" s="4">
        <v>9886534.3599999994</v>
      </c>
      <c r="G397" s="4">
        <v>937983.36</v>
      </c>
      <c r="H397" s="4">
        <v>10824517.720000001</v>
      </c>
      <c r="I397" s="28">
        <f t="shared" si="24"/>
        <v>0.43830000000000002</v>
      </c>
      <c r="J397" s="4">
        <v>12877681.91</v>
      </c>
      <c r="K397" s="28">
        <f t="shared" si="25"/>
        <v>0.52139999999999997</v>
      </c>
      <c r="L397" s="4">
        <v>654378.30000000005</v>
      </c>
      <c r="M397" s="28">
        <f t="shared" si="26"/>
        <v>2.6499999999999999E-2</v>
      </c>
      <c r="N397" s="4">
        <v>341985.65</v>
      </c>
      <c r="O397" s="28">
        <f t="shared" si="27"/>
        <v>1.38E-2</v>
      </c>
      <c r="P397" s="4"/>
      <c r="Q397" s="4"/>
      <c r="R397" s="4"/>
      <c r="S397" s="4"/>
      <c r="T397" s="4"/>
    </row>
    <row r="398" spans="1:20" ht="11.25" x14ac:dyDescent="0.2">
      <c r="A398" s="3">
        <v>1</v>
      </c>
      <c r="B398" s="3">
        <v>115506003</v>
      </c>
      <c r="C398" s="3" t="s">
        <v>154</v>
      </c>
      <c r="D398" s="3" t="s">
        <v>440</v>
      </c>
      <c r="E398" s="4">
        <v>39170378.850000001</v>
      </c>
      <c r="F398" s="4">
        <v>17997855</v>
      </c>
      <c r="G398" s="4">
        <v>1302768.6299999999</v>
      </c>
      <c r="H398" s="4">
        <v>19300623.629999999</v>
      </c>
      <c r="I398" s="28">
        <f t="shared" si="24"/>
        <v>0.49270000000000003</v>
      </c>
      <c r="J398" s="4">
        <v>19499696.469999999</v>
      </c>
      <c r="K398" s="28">
        <f t="shared" si="25"/>
        <v>0.49780000000000002</v>
      </c>
      <c r="L398" s="4">
        <v>366210.75</v>
      </c>
      <c r="M398" s="28">
        <f t="shared" si="26"/>
        <v>9.2999999999999992E-3</v>
      </c>
      <c r="N398" s="4">
        <v>3848</v>
      </c>
      <c r="O398" s="28">
        <f t="shared" si="27"/>
        <v>1E-4</v>
      </c>
      <c r="P398" s="4"/>
      <c r="Q398" s="4"/>
      <c r="R398" s="4"/>
      <c r="S398" s="4"/>
      <c r="T398" s="4"/>
    </row>
    <row r="399" spans="1:20" ht="11.25" x14ac:dyDescent="0.2">
      <c r="A399" s="3">
        <v>1</v>
      </c>
      <c r="B399" s="3">
        <v>115508003</v>
      </c>
      <c r="C399" s="3" t="s">
        <v>155</v>
      </c>
      <c r="D399" s="3" t="s">
        <v>440</v>
      </c>
      <c r="E399" s="4">
        <v>52179833.520000003</v>
      </c>
      <c r="F399" s="4">
        <v>25988010.18</v>
      </c>
      <c r="G399" s="4">
        <v>2433304.09</v>
      </c>
      <c r="H399" s="4">
        <v>28421314.27</v>
      </c>
      <c r="I399" s="28">
        <f t="shared" si="24"/>
        <v>0.54469999999999996</v>
      </c>
      <c r="J399" s="4">
        <v>22409947.82</v>
      </c>
      <c r="K399" s="28">
        <f t="shared" si="25"/>
        <v>0.42949999999999999</v>
      </c>
      <c r="L399" s="4">
        <v>1187086.53</v>
      </c>
      <c r="M399" s="28">
        <f t="shared" si="26"/>
        <v>2.2700000000000001E-2</v>
      </c>
      <c r="N399" s="4">
        <v>161484.9</v>
      </c>
      <c r="O399" s="28">
        <f t="shared" si="27"/>
        <v>3.0999999999999999E-3</v>
      </c>
      <c r="P399" s="4"/>
      <c r="Q399" s="4"/>
      <c r="R399" s="4"/>
      <c r="S399" s="4"/>
      <c r="T399" s="4"/>
    </row>
    <row r="400" spans="1:20" ht="11.25" x14ac:dyDescent="0.2">
      <c r="A400" s="3">
        <v>1</v>
      </c>
      <c r="B400" s="3">
        <v>126515001</v>
      </c>
      <c r="C400" s="3" t="s">
        <v>677</v>
      </c>
      <c r="D400" s="3" t="s">
        <v>35</v>
      </c>
      <c r="E400" s="4">
        <v>5150630672.0500002</v>
      </c>
      <c r="F400" s="4">
        <v>1702292213</v>
      </c>
      <c r="G400" s="4">
        <v>372373409</v>
      </c>
      <c r="H400" s="4">
        <v>2074665622</v>
      </c>
      <c r="I400" s="28">
        <f t="shared" si="24"/>
        <v>0.40279999999999999</v>
      </c>
      <c r="J400" s="4">
        <v>2431106707.0500002</v>
      </c>
      <c r="K400" s="28">
        <f t="shared" si="25"/>
        <v>0.47199999999999998</v>
      </c>
      <c r="L400" s="4">
        <v>639516339</v>
      </c>
      <c r="M400" s="28">
        <f t="shared" si="26"/>
        <v>0.1242</v>
      </c>
      <c r="N400" s="4">
        <v>5342004</v>
      </c>
      <c r="O400" s="28">
        <f t="shared" si="27"/>
        <v>1E-3</v>
      </c>
      <c r="P400" s="4"/>
      <c r="Q400" s="4"/>
      <c r="R400" s="4"/>
      <c r="S400" s="4"/>
      <c r="T400" s="4"/>
    </row>
    <row r="401" spans="1:20" ht="11.25" x14ac:dyDescent="0.2">
      <c r="A401" s="3">
        <v>1</v>
      </c>
      <c r="B401" s="3">
        <v>120522003</v>
      </c>
      <c r="C401" s="3" t="s">
        <v>510</v>
      </c>
      <c r="D401" s="3" t="s">
        <v>511</v>
      </c>
      <c r="E401" s="4">
        <v>98557280.060000002</v>
      </c>
      <c r="F401" s="4">
        <v>53407355.590000004</v>
      </c>
      <c r="G401" s="4">
        <v>2704810.54</v>
      </c>
      <c r="H401" s="4">
        <v>56112166.130000003</v>
      </c>
      <c r="I401" s="28">
        <f t="shared" si="24"/>
        <v>0.56930000000000003</v>
      </c>
      <c r="J401" s="4">
        <v>40361792.82</v>
      </c>
      <c r="K401" s="28">
        <f t="shared" si="25"/>
        <v>0.40949999999999998</v>
      </c>
      <c r="L401" s="4">
        <v>2083321.11</v>
      </c>
      <c r="M401" s="28">
        <f t="shared" si="26"/>
        <v>2.1100000000000001E-2</v>
      </c>
      <c r="O401" s="28">
        <f t="shared" si="27"/>
        <v>0</v>
      </c>
      <c r="P401" s="4"/>
      <c r="Q401" s="4"/>
      <c r="R401" s="4"/>
      <c r="S401" s="4"/>
      <c r="T401" s="4"/>
    </row>
    <row r="402" spans="1:20" ht="11.25" x14ac:dyDescent="0.2">
      <c r="A402" s="3">
        <v>1</v>
      </c>
      <c r="B402" s="3">
        <v>119648303</v>
      </c>
      <c r="C402" s="3" t="s">
        <v>175</v>
      </c>
      <c r="D402" s="3" t="s">
        <v>511</v>
      </c>
      <c r="E402" s="4">
        <v>92442316.230000004</v>
      </c>
      <c r="F402" s="4">
        <v>63395811.640000001</v>
      </c>
      <c r="G402" s="4">
        <v>3706609.76</v>
      </c>
      <c r="H402" s="4">
        <v>67102421.399999999</v>
      </c>
      <c r="I402" s="28">
        <f t="shared" si="24"/>
        <v>0.72589999999999999</v>
      </c>
      <c r="J402" s="4">
        <v>23655485.43</v>
      </c>
      <c r="K402" s="28">
        <f t="shared" si="25"/>
        <v>0.25590000000000002</v>
      </c>
      <c r="L402" s="4">
        <v>1411830.4</v>
      </c>
      <c r="M402" s="28">
        <f t="shared" si="26"/>
        <v>1.5299999999999999E-2</v>
      </c>
      <c r="N402" s="4">
        <v>272579</v>
      </c>
      <c r="O402" s="28">
        <f t="shared" si="27"/>
        <v>2.8999999999999998E-3</v>
      </c>
      <c r="P402" s="4"/>
      <c r="Q402" s="4"/>
      <c r="R402" s="4"/>
      <c r="S402" s="4"/>
      <c r="T402" s="4"/>
    </row>
    <row r="403" spans="1:20" ht="11.25" x14ac:dyDescent="0.2">
      <c r="A403" s="3">
        <v>1</v>
      </c>
      <c r="B403" s="3">
        <v>109530304</v>
      </c>
      <c r="C403" s="3" t="s">
        <v>124</v>
      </c>
      <c r="D403" s="3" t="s">
        <v>349</v>
      </c>
      <c r="E403" s="4">
        <v>5324201.9400000004</v>
      </c>
      <c r="F403" s="4">
        <v>1867083.61</v>
      </c>
      <c r="G403" s="4">
        <v>432581.47</v>
      </c>
      <c r="H403" s="4">
        <v>2299665.08</v>
      </c>
      <c r="I403" s="28">
        <f t="shared" si="24"/>
        <v>0.43190000000000001</v>
      </c>
      <c r="J403" s="4">
        <v>2869171.13</v>
      </c>
      <c r="K403" s="28">
        <f t="shared" si="25"/>
        <v>0.53890000000000005</v>
      </c>
      <c r="L403" s="4">
        <v>155365.73000000001</v>
      </c>
      <c r="M403" s="28">
        <f t="shared" si="26"/>
        <v>2.92E-2</v>
      </c>
      <c r="O403" s="28">
        <f t="shared" si="27"/>
        <v>0</v>
      </c>
      <c r="P403" s="4"/>
      <c r="Q403" s="4"/>
      <c r="R403" s="4"/>
      <c r="S403" s="4"/>
      <c r="T403" s="4"/>
    </row>
    <row r="404" spans="1:20" ht="11.25" x14ac:dyDescent="0.2">
      <c r="A404" s="3">
        <v>1</v>
      </c>
      <c r="B404" s="3">
        <v>109531304</v>
      </c>
      <c r="C404" s="3" t="s">
        <v>350</v>
      </c>
      <c r="D404" s="3" t="s">
        <v>349</v>
      </c>
      <c r="E404" s="4">
        <v>15639071.5</v>
      </c>
      <c r="F404" s="4">
        <v>6043250.4299999997</v>
      </c>
      <c r="G404" s="4">
        <v>471523.24</v>
      </c>
      <c r="H404" s="4">
        <v>6514773.6699999999</v>
      </c>
      <c r="I404" s="28">
        <f t="shared" si="24"/>
        <v>0.41660000000000003</v>
      </c>
      <c r="J404" s="4">
        <v>8875675.3499999996</v>
      </c>
      <c r="K404" s="28">
        <f t="shared" si="25"/>
        <v>0.5675</v>
      </c>
      <c r="L404" s="4">
        <v>248622.48</v>
      </c>
      <c r="M404" s="28">
        <f t="shared" si="26"/>
        <v>1.5900000000000001E-2</v>
      </c>
      <c r="O404" s="28">
        <f t="shared" si="27"/>
        <v>0</v>
      </c>
      <c r="P404" s="4"/>
      <c r="Q404" s="4"/>
      <c r="R404" s="4"/>
      <c r="S404" s="4"/>
      <c r="T404" s="4"/>
    </row>
    <row r="405" spans="1:20" ht="11.25" x14ac:dyDescent="0.2">
      <c r="A405" s="3">
        <v>1</v>
      </c>
      <c r="B405" s="3">
        <v>109532804</v>
      </c>
      <c r="C405" s="3" t="s">
        <v>351</v>
      </c>
      <c r="D405" s="3" t="s">
        <v>349</v>
      </c>
      <c r="E405" s="4">
        <v>9489359.4499999993</v>
      </c>
      <c r="F405" s="4">
        <v>4378642.1100000003</v>
      </c>
      <c r="G405" s="4">
        <v>336547.89</v>
      </c>
      <c r="H405" s="4">
        <v>4715190</v>
      </c>
      <c r="I405" s="28">
        <f t="shared" si="24"/>
        <v>0.49690000000000001</v>
      </c>
      <c r="J405" s="4">
        <v>4458937.5199999996</v>
      </c>
      <c r="K405" s="28">
        <f t="shared" si="25"/>
        <v>0.46989999999999998</v>
      </c>
      <c r="L405" s="4">
        <v>315231.93</v>
      </c>
      <c r="M405" s="28">
        <f t="shared" si="26"/>
        <v>3.32E-2</v>
      </c>
      <c r="O405" s="28">
        <f t="shared" si="27"/>
        <v>0</v>
      </c>
      <c r="P405" s="4"/>
      <c r="Q405" s="4"/>
      <c r="R405" s="4"/>
      <c r="S405" s="4"/>
      <c r="T405" s="4"/>
    </row>
    <row r="406" spans="1:20" ht="11.25" x14ac:dyDescent="0.2">
      <c r="A406" s="3">
        <v>1</v>
      </c>
      <c r="B406" s="3">
        <v>109535504</v>
      </c>
      <c r="C406" s="3" t="s">
        <v>352</v>
      </c>
      <c r="D406" s="3" t="s">
        <v>349</v>
      </c>
      <c r="E406" s="4">
        <v>13136695.279999999</v>
      </c>
      <c r="F406" s="4">
        <v>3995104.39</v>
      </c>
      <c r="G406" s="4">
        <v>590438.80000000005</v>
      </c>
      <c r="H406" s="4">
        <v>4585543.1900000004</v>
      </c>
      <c r="I406" s="28">
        <f t="shared" si="24"/>
        <v>0.34910000000000002</v>
      </c>
      <c r="J406" s="4">
        <v>8138284.0499999998</v>
      </c>
      <c r="K406" s="28">
        <f t="shared" si="25"/>
        <v>0.61950000000000005</v>
      </c>
      <c r="L406" s="4">
        <v>412868.04</v>
      </c>
      <c r="M406" s="28">
        <f t="shared" si="26"/>
        <v>3.1399999999999997E-2</v>
      </c>
      <c r="O406" s="28">
        <f t="shared" si="27"/>
        <v>0</v>
      </c>
      <c r="P406" s="4"/>
      <c r="Q406" s="4"/>
      <c r="R406" s="4"/>
      <c r="S406" s="4"/>
      <c r="T406" s="4"/>
    </row>
    <row r="407" spans="1:20" ht="11.25" x14ac:dyDescent="0.2">
      <c r="A407" s="3">
        <v>1</v>
      </c>
      <c r="B407" s="3">
        <v>109537504</v>
      </c>
      <c r="C407" s="3" t="s">
        <v>353</v>
      </c>
      <c r="D407" s="3" t="s">
        <v>349</v>
      </c>
      <c r="E407" s="4">
        <v>10356432.529999999</v>
      </c>
      <c r="F407" s="4">
        <v>2641128.04</v>
      </c>
      <c r="G407" s="4">
        <v>307826.05</v>
      </c>
      <c r="H407" s="4">
        <v>2948954.09</v>
      </c>
      <c r="I407" s="28">
        <f t="shared" si="24"/>
        <v>0.28470000000000001</v>
      </c>
      <c r="J407" s="4">
        <v>7168792.8799999999</v>
      </c>
      <c r="K407" s="28">
        <f t="shared" si="25"/>
        <v>0.69220000000000004</v>
      </c>
      <c r="L407" s="4">
        <v>238685.56</v>
      </c>
      <c r="M407" s="28">
        <f t="shared" si="26"/>
        <v>2.3E-2</v>
      </c>
      <c r="O407" s="28">
        <f t="shared" si="27"/>
        <v>0</v>
      </c>
      <c r="P407" s="4"/>
      <c r="Q407" s="4"/>
      <c r="R407" s="4"/>
      <c r="S407" s="4"/>
      <c r="T407" s="4"/>
    </row>
    <row r="408" spans="1:20" ht="11.25" x14ac:dyDescent="0.2">
      <c r="A408" s="3">
        <v>1</v>
      </c>
      <c r="B408" s="3">
        <v>129540803</v>
      </c>
      <c r="C408" s="3" t="s">
        <v>56</v>
      </c>
      <c r="D408" s="3" t="s">
        <v>57</v>
      </c>
      <c r="E408" s="4">
        <v>52834235.07</v>
      </c>
      <c r="F408" s="4">
        <v>28444833.559999999</v>
      </c>
      <c r="G408" s="4">
        <v>1596921.22</v>
      </c>
      <c r="H408" s="4">
        <v>30041754.780000001</v>
      </c>
      <c r="I408" s="28">
        <f t="shared" si="24"/>
        <v>0.56859999999999999</v>
      </c>
      <c r="J408" s="4">
        <v>21811353.609999999</v>
      </c>
      <c r="K408" s="28">
        <f t="shared" si="25"/>
        <v>0.4128</v>
      </c>
      <c r="L408" s="4">
        <v>813030.66</v>
      </c>
      <c r="M408" s="28">
        <f t="shared" si="26"/>
        <v>1.54E-2</v>
      </c>
      <c r="N408" s="4">
        <v>168096.02</v>
      </c>
      <c r="O408" s="28">
        <f t="shared" si="27"/>
        <v>3.2000000000000002E-3</v>
      </c>
      <c r="P408" s="4"/>
      <c r="Q408" s="4"/>
      <c r="R408" s="4"/>
      <c r="S408" s="4"/>
      <c r="T408" s="4"/>
    </row>
    <row r="409" spans="1:20" ht="11.25" x14ac:dyDescent="0.2">
      <c r="A409" s="3">
        <v>1</v>
      </c>
      <c r="B409" s="3">
        <v>129544503</v>
      </c>
      <c r="C409" s="3" t="s">
        <v>58</v>
      </c>
      <c r="D409" s="3" t="s">
        <v>57</v>
      </c>
      <c r="E409" s="4">
        <v>25514631.449999999</v>
      </c>
      <c r="F409" s="4">
        <v>6508555.2199999997</v>
      </c>
      <c r="G409" s="4">
        <v>644083.65</v>
      </c>
      <c r="H409" s="4">
        <v>7152638.8700000001</v>
      </c>
      <c r="I409" s="28">
        <f t="shared" si="24"/>
        <v>0.28029999999999999</v>
      </c>
      <c r="J409" s="4">
        <v>17319405.84</v>
      </c>
      <c r="K409" s="28">
        <f t="shared" si="25"/>
        <v>0.67879999999999996</v>
      </c>
      <c r="L409" s="4">
        <v>880490.94</v>
      </c>
      <c r="M409" s="28">
        <f t="shared" si="26"/>
        <v>3.4500000000000003E-2</v>
      </c>
      <c r="N409" s="4">
        <v>162095.79999999999</v>
      </c>
      <c r="O409" s="28">
        <f t="shared" si="27"/>
        <v>6.4000000000000003E-3</v>
      </c>
      <c r="P409" s="4"/>
      <c r="Q409" s="4"/>
      <c r="R409" s="4"/>
      <c r="S409" s="4"/>
      <c r="T409" s="4"/>
    </row>
    <row r="410" spans="1:20" ht="11.25" x14ac:dyDescent="0.2">
      <c r="A410" s="3">
        <v>1</v>
      </c>
      <c r="B410" s="3">
        <v>129544703</v>
      </c>
      <c r="C410" s="3" t="s">
        <v>59</v>
      </c>
      <c r="D410" s="3" t="s">
        <v>57</v>
      </c>
      <c r="E410" s="4">
        <v>26754922.120000001</v>
      </c>
      <c r="F410" s="4">
        <v>10164122.859999999</v>
      </c>
      <c r="G410" s="4">
        <v>718768.08</v>
      </c>
      <c r="H410" s="4">
        <v>10882890.939999999</v>
      </c>
      <c r="I410" s="28">
        <f t="shared" si="24"/>
        <v>0.40679999999999999</v>
      </c>
      <c r="J410" s="4">
        <v>14978732.52</v>
      </c>
      <c r="K410" s="28">
        <f t="shared" si="25"/>
        <v>0.55979999999999996</v>
      </c>
      <c r="L410" s="4">
        <v>754001.66</v>
      </c>
      <c r="M410" s="28">
        <f t="shared" si="26"/>
        <v>2.8199999999999999E-2</v>
      </c>
      <c r="N410" s="4">
        <v>139297</v>
      </c>
      <c r="O410" s="28">
        <f t="shared" si="27"/>
        <v>5.1999999999999998E-3</v>
      </c>
      <c r="P410" s="4"/>
      <c r="Q410" s="4"/>
      <c r="R410" s="4"/>
      <c r="S410" s="4"/>
      <c r="T410" s="4"/>
    </row>
    <row r="411" spans="1:20" ht="11.25" x14ac:dyDescent="0.2">
      <c r="A411" s="3">
        <v>1</v>
      </c>
      <c r="B411" s="3">
        <v>129545003</v>
      </c>
      <c r="C411" s="3" t="s">
        <v>60</v>
      </c>
      <c r="D411" s="3" t="s">
        <v>57</v>
      </c>
      <c r="E411" s="4">
        <v>39801827.530000001</v>
      </c>
      <c r="F411" s="4">
        <v>14131076.859999999</v>
      </c>
      <c r="G411" s="4">
        <v>1278193.1299999999</v>
      </c>
      <c r="H411" s="4">
        <v>15409269.99</v>
      </c>
      <c r="I411" s="28">
        <f t="shared" si="24"/>
        <v>0.3871</v>
      </c>
      <c r="J411" s="4">
        <v>23427148.890000001</v>
      </c>
      <c r="K411" s="28">
        <f t="shared" si="25"/>
        <v>0.58860000000000001</v>
      </c>
      <c r="L411" s="4">
        <v>965408.65</v>
      </c>
      <c r="M411" s="28">
        <f t="shared" si="26"/>
        <v>2.4299999999999999E-2</v>
      </c>
      <c r="O411" s="28">
        <f t="shared" si="27"/>
        <v>0</v>
      </c>
      <c r="P411" s="4"/>
      <c r="Q411" s="4"/>
      <c r="R411" s="4"/>
      <c r="S411" s="4"/>
      <c r="T411" s="4"/>
    </row>
    <row r="412" spans="1:20" ht="11.25" x14ac:dyDescent="0.2">
      <c r="A412" s="3">
        <v>1</v>
      </c>
      <c r="B412" s="3">
        <v>129546003</v>
      </c>
      <c r="C412" s="3" t="s">
        <v>61</v>
      </c>
      <c r="D412" s="3" t="s">
        <v>57</v>
      </c>
      <c r="E412" s="4">
        <v>31065409.359999999</v>
      </c>
      <c r="F412" s="4">
        <v>14585140.810000001</v>
      </c>
      <c r="G412" s="4">
        <v>1064170.6000000001</v>
      </c>
      <c r="H412" s="4">
        <v>15649311.41</v>
      </c>
      <c r="I412" s="28">
        <f t="shared" si="24"/>
        <v>0.50380000000000003</v>
      </c>
      <c r="J412" s="4">
        <v>14963675.33</v>
      </c>
      <c r="K412" s="28">
        <f t="shared" si="25"/>
        <v>0.48170000000000002</v>
      </c>
      <c r="L412" s="4">
        <v>452422.62</v>
      </c>
      <c r="M412" s="28">
        <f t="shared" si="26"/>
        <v>1.46E-2</v>
      </c>
      <c r="O412" s="28">
        <f t="shared" si="27"/>
        <v>0</v>
      </c>
      <c r="P412" s="4"/>
      <c r="Q412" s="4"/>
      <c r="R412" s="4"/>
      <c r="S412" s="4"/>
      <c r="T412" s="4"/>
    </row>
    <row r="413" spans="1:20" ht="11.25" x14ac:dyDescent="0.2">
      <c r="A413" s="3">
        <v>1</v>
      </c>
      <c r="B413" s="3">
        <v>129546103</v>
      </c>
      <c r="C413" s="3" t="s">
        <v>62</v>
      </c>
      <c r="D413" s="3" t="s">
        <v>57</v>
      </c>
      <c r="E413" s="4">
        <v>59785435.359999999</v>
      </c>
      <c r="F413" s="4">
        <v>16932055.969999999</v>
      </c>
      <c r="G413" s="4">
        <v>4662017.74</v>
      </c>
      <c r="H413" s="4">
        <v>21594073.710000001</v>
      </c>
      <c r="I413" s="28">
        <f t="shared" si="24"/>
        <v>0.36120000000000002</v>
      </c>
      <c r="J413" s="4">
        <v>30933161.239999998</v>
      </c>
      <c r="K413" s="28">
        <f t="shared" si="25"/>
        <v>0.51739999999999997</v>
      </c>
      <c r="L413" s="4">
        <v>5382112.5</v>
      </c>
      <c r="M413" s="28">
        <f t="shared" si="26"/>
        <v>0.09</v>
      </c>
      <c r="N413" s="4">
        <v>1876087.91</v>
      </c>
      <c r="O413" s="28">
        <f t="shared" si="27"/>
        <v>3.1399999999999997E-2</v>
      </c>
      <c r="P413" s="4"/>
      <c r="Q413" s="4"/>
      <c r="R413" s="4"/>
      <c r="S413" s="4"/>
      <c r="T413" s="4"/>
    </row>
    <row r="414" spans="1:20" ht="11.25" x14ac:dyDescent="0.2">
      <c r="A414" s="3">
        <v>1</v>
      </c>
      <c r="B414" s="3">
        <v>129546803</v>
      </c>
      <c r="C414" s="3" t="s">
        <v>63</v>
      </c>
      <c r="D414" s="3" t="s">
        <v>57</v>
      </c>
      <c r="E414" s="4">
        <v>15867481.789999999</v>
      </c>
      <c r="F414" s="4">
        <v>5875566.4199999999</v>
      </c>
      <c r="G414" s="4">
        <v>851790.84</v>
      </c>
      <c r="H414" s="4">
        <v>6727357.2599999998</v>
      </c>
      <c r="I414" s="28">
        <f t="shared" si="24"/>
        <v>0.42399999999999999</v>
      </c>
      <c r="J414" s="4">
        <v>8469418.7100000009</v>
      </c>
      <c r="K414" s="28">
        <f t="shared" si="25"/>
        <v>0.53380000000000005</v>
      </c>
      <c r="L414" s="4">
        <v>670705.81999999995</v>
      </c>
      <c r="M414" s="28">
        <f t="shared" si="26"/>
        <v>4.2299999999999997E-2</v>
      </c>
      <c r="O414" s="28">
        <f t="shared" si="27"/>
        <v>0</v>
      </c>
      <c r="P414" s="4"/>
      <c r="Q414" s="4"/>
      <c r="R414" s="4"/>
      <c r="S414" s="4"/>
      <c r="T414" s="4"/>
    </row>
    <row r="415" spans="1:20" ht="11.25" x14ac:dyDescent="0.2">
      <c r="A415" s="3">
        <v>1</v>
      </c>
      <c r="B415" s="3">
        <v>129547303</v>
      </c>
      <c r="C415" s="3" t="s">
        <v>563</v>
      </c>
      <c r="D415" s="3" t="s">
        <v>57</v>
      </c>
      <c r="E415" s="4">
        <v>24471260.039999999</v>
      </c>
      <c r="F415" s="4">
        <v>8888549.7899999991</v>
      </c>
      <c r="G415" s="4">
        <v>1077744.1499999999</v>
      </c>
      <c r="H415" s="4">
        <v>9966293.9399999995</v>
      </c>
      <c r="I415" s="28">
        <f t="shared" si="24"/>
        <v>0.4073</v>
      </c>
      <c r="J415" s="4">
        <v>13741448.4</v>
      </c>
      <c r="K415" s="28">
        <f t="shared" si="25"/>
        <v>0.5615</v>
      </c>
      <c r="L415" s="4">
        <v>657092.71</v>
      </c>
      <c r="M415" s="28">
        <f t="shared" si="26"/>
        <v>2.69E-2</v>
      </c>
      <c r="N415" s="4">
        <v>106424.99</v>
      </c>
      <c r="O415" s="28">
        <f t="shared" si="27"/>
        <v>4.3E-3</v>
      </c>
      <c r="P415" s="4"/>
      <c r="Q415" s="4"/>
      <c r="R415" s="4"/>
      <c r="S415" s="4"/>
      <c r="T415" s="4"/>
    </row>
    <row r="416" spans="1:20" ht="11.25" x14ac:dyDescent="0.2">
      <c r="A416" s="3">
        <v>1</v>
      </c>
      <c r="B416" s="3">
        <v>129547203</v>
      </c>
      <c r="C416" s="3" t="s">
        <v>681</v>
      </c>
      <c r="D416" s="3" t="s">
        <v>57</v>
      </c>
      <c r="E416" s="4">
        <v>26398492.640000001</v>
      </c>
      <c r="F416" s="4">
        <v>5119832.7</v>
      </c>
      <c r="G416" s="4">
        <v>995294.91</v>
      </c>
      <c r="H416" s="4">
        <v>6115127.6100000003</v>
      </c>
      <c r="I416" s="28">
        <f t="shared" si="24"/>
        <v>0.2316</v>
      </c>
      <c r="J416" s="4">
        <v>19189311.41</v>
      </c>
      <c r="K416" s="28">
        <f t="shared" si="25"/>
        <v>0.72689999999999999</v>
      </c>
      <c r="L416" s="4">
        <v>1094053.6200000001</v>
      </c>
      <c r="M416" s="28">
        <f t="shared" si="26"/>
        <v>4.1399999999999999E-2</v>
      </c>
      <c r="O416" s="28">
        <f t="shared" si="27"/>
        <v>0</v>
      </c>
      <c r="P416" s="4"/>
      <c r="Q416" s="4"/>
      <c r="R416" s="4"/>
      <c r="S416" s="4"/>
      <c r="T416" s="4"/>
    </row>
    <row r="417" spans="1:20" ht="11.25" x14ac:dyDescent="0.2">
      <c r="A417" s="3">
        <v>1</v>
      </c>
      <c r="B417" s="3">
        <v>129547603</v>
      </c>
      <c r="C417" s="3" t="s">
        <v>64</v>
      </c>
      <c r="D417" s="3" t="s">
        <v>57</v>
      </c>
      <c r="E417" s="4">
        <v>42628213.770000003</v>
      </c>
      <c r="F417" s="4">
        <v>19429488.84</v>
      </c>
      <c r="G417" s="4">
        <v>1349941.85</v>
      </c>
      <c r="H417" s="4">
        <v>20779430.690000001</v>
      </c>
      <c r="I417" s="28">
        <f t="shared" si="24"/>
        <v>0.48749999999999999</v>
      </c>
      <c r="J417" s="4">
        <v>21244151.289999999</v>
      </c>
      <c r="K417" s="28">
        <f t="shared" si="25"/>
        <v>0.49840000000000001</v>
      </c>
      <c r="L417" s="4">
        <v>604631.79</v>
      </c>
      <c r="M417" s="28">
        <f t="shared" si="26"/>
        <v>1.4200000000000001E-2</v>
      </c>
      <c r="O417" s="28">
        <f t="shared" si="27"/>
        <v>0</v>
      </c>
      <c r="P417" s="4"/>
      <c r="Q417" s="4"/>
      <c r="R417" s="4"/>
      <c r="S417" s="4"/>
      <c r="T417" s="4"/>
    </row>
    <row r="418" spans="1:20" ht="11.25" x14ac:dyDescent="0.2">
      <c r="A418" s="3">
        <v>1</v>
      </c>
      <c r="B418" s="3">
        <v>129547803</v>
      </c>
      <c r="C418" s="3" t="s">
        <v>682</v>
      </c>
      <c r="D418" s="3" t="s">
        <v>57</v>
      </c>
      <c r="E418" s="4">
        <v>17595227.370000001</v>
      </c>
      <c r="F418" s="4">
        <v>7253015.0899999999</v>
      </c>
      <c r="G418" s="4">
        <v>485941.29</v>
      </c>
      <c r="H418" s="4">
        <v>7738956.3799999999</v>
      </c>
      <c r="I418" s="28">
        <f t="shared" si="24"/>
        <v>0.43980000000000002</v>
      </c>
      <c r="J418" s="4">
        <v>9672906.3200000003</v>
      </c>
      <c r="K418" s="28">
        <f t="shared" si="25"/>
        <v>0.54969999999999997</v>
      </c>
      <c r="L418" s="4">
        <v>183364.67</v>
      </c>
      <c r="M418" s="28">
        <f t="shared" si="26"/>
        <v>1.04E-2</v>
      </c>
      <c r="O418" s="28">
        <f t="shared" si="27"/>
        <v>0</v>
      </c>
      <c r="P418" s="4"/>
      <c r="Q418" s="4"/>
      <c r="R418" s="4"/>
      <c r="S418" s="4"/>
      <c r="T418" s="4"/>
    </row>
    <row r="419" spans="1:20" ht="11.25" x14ac:dyDescent="0.2">
      <c r="A419" s="3">
        <v>1</v>
      </c>
      <c r="B419" s="3">
        <v>129548803</v>
      </c>
      <c r="C419" s="3" t="s">
        <v>65</v>
      </c>
      <c r="D419" s="3" t="s">
        <v>57</v>
      </c>
      <c r="E419" s="4">
        <v>20252972.059999999</v>
      </c>
      <c r="F419" s="4">
        <v>5131027.1500000004</v>
      </c>
      <c r="G419" s="4">
        <v>1006936.84</v>
      </c>
      <c r="H419" s="4">
        <v>6137963.9900000002</v>
      </c>
      <c r="I419" s="28">
        <f t="shared" si="24"/>
        <v>0.30309999999999998</v>
      </c>
      <c r="J419" s="4">
        <v>13674429.640000001</v>
      </c>
      <c r="K419" s="28">
        <f t="shared" si="25"/>
        <v>0.67520000000000002</v>
      </c>
      <c r="L419" s="4">
        <v>440578.43</v>
      </c>
      <c r="M419" s="28">
        <f t="shared" si="26"/>
        <v>2.18E-2</v>
      </c>
      <c r="O419" s="28">
        <f t="shared" si="27"/>
        <v>0</v>
      </c>
      <c r="P419" s="4"/>
      <c r="Q419" s="4"/>
      <c r="R419" s="4"/>
      <c r="S419" s="4"/>
      <c r="T419" s="4"/>
    </row>
    <row r="420" spans="1:20" ht="11.25" x14ac:dyDescent="0.2">
      <c r="A420" s="3">
        <v>1</v>
      </c>
      <c r="B420" s="3">
        <v>116555003</v>
      </c>
      <c r="C420" s="3" t="s">
        <v>452</v>
      </c>
      <c r="D420" s="3" t="s">
        <v>453</v>
      </c>
      <c r="E420" s="4">
        <v>45854133.579999998</v>
      </c>
      <c r="F420" s="4">
        <v>20069556.050000001</v>
      </c>
      <c r="G420" s="4">
        <v>1619178.36</v>
      </c>
      <c r="H420" s="4">
        <v>21688734.41</v>
      </c>
      <c r="I420" s="28">
        <f t="shared" si="24"/>
        <v>0.47299999999999998</v>
      </c>
      <c r="J420" s="4">
        <v>21734077.300000001</v>
      </c>
      <c r="K420" s="28">
        <f t="shared" si="25"/>
        <v>0.47399999999999998</v>
      </c>
      <c r="L420" s="4">
        <v>2427045.8199999998</v>
      </c>
      <c r="M420" s="28">
        <f t="shared" si="26"/>
        <v>5.2900000000000003E-2</v>
      </c>
      <c r="N420" s="4">
        <v>4276.05</v>
      </c>
      <c r="O420" s="28">
        <f t="shared" si="27"/>
        <v>1E-4</v>
      </c>
      <c r="P420" s="4"/>
      <c r="Q420" s="4"/>
      <c r="R420" s="4"/>
      <c r="S420" s="4"/>
      <c r="T420" s="4"/>
    </row>
    <row r="421" spans="1:20" ht="11.25" x14ac:dyDescent="0.2">
      <c r="A421" s="3">
        <v>1</v>
      </c>
      <c r="B421" s="3">
        <v>116557103</v>
      </c>
      <c r="C421" s="3" t="s">
        <v>454</v>
      </c>
      <c r="D421" s="3" t="s">
        <v>453</v>
      </c>
      <c r="E421" s="4">
        <v>51326273.93</v>
      </c>
      <c r="F421" s="4">
        <v>28357670.91</v>
      </c>
      <c r="G421" s="4">
        <v>1753252.47</v>
      </c>
      <c r="H421" s="4">
        <v>30110923.379999999</v>
      </c>
      <c r="I421" s="28">
        <f t="shared" si="24"/>
        <v>0.5867</v>
      </c>
      <c r="J421" s="4">
        <v>20311285.440000001</v>
      </c>
      <c r="K421" s="28">
        <f t="shared" si="25"/>
        <v>0.3957</v>
      </c>
      <c r="L421" s="4">
        <v>886297.11</v>
      </c>
      <c r="M421" s="28">
        <f t="shared" si="26"/>
        <v>1.7299999999999999E-2</v>
      </c>
      <c r="N421" s="4">
        <v>17768</v>
      </c>
      <c r="O421" s="28">
        <f t="shared" si="27"/>
        <v>2.9999999999999997E-4</v>
      </c>
      <c r="P421" s="4"/>
      <c r="Q421" s="4"/>
      <c r="R421" s="4"/>
      <c r="S421" s="4"/>
      <c r="T421" s="4"/>
    </row>
    <row r="422" spans="1:20" ht="11.25" x14ac:dyDescent="0.2">
      <c r="A422" s="3">
        <v>1</v>
      </c>
      <c r="B422" s="3">
        <v>108561003</v>
      </c>
      <c r="C422" s="3" t="s">
        <v>541</v>
      </c>
      <c r="D422" s="3" t="s">
        <v>333</v>
      </c>
      <c r="E422" s="4">
        <v>14591547.890000001</v>
      </c>
      <c r="F422" s="4">
        <v>4261681.6399999997</v>
      </c>
      <c r="G422" s="4">
        <v>483233.91</v>
      </c>
      <c r="H422" s="4">
        <v>4744915.55</v>
      </c>
      <c r="I422" s="28">
        <f t="shared" si="24"/>
        <v>0.32519999999999999</v>
      </c>
      <c r="J422" s="4">
        <v>9371182.3499999996</v>
      </c>
      <c r="K422" s="28">
        <f t="shared" si="25"/>
        <v>0.64219999999999999</v>
      </c>
      <c r="L422" s="4">
        <v>468118.58</v>
      </c>
      <c r="M422" s="28">
        <f t="shared" si="26"/>
        <v>3.2099999999999997E-2</v>
      </c>
      <c r="N422" s="4">
        <v>7331.41</v>
      </c>
      <c r="O422" s="28">
        <f t="shared" si="27"/>
        <v>5.0000000000000001E-4</v>
      </c>
      <c r="P422" s="4"/>
      <c r="Q422" s="4"/>
      <c r="R422" s="4"/>
      <c r="S422" s="4"/>
      <c r="T422" s="4"/>
    </row>
    <row r="423" spans="1:20" ht="11.25" x14ac:dyDescent="0.2">
      <c r="A423" s="3">
        <v>1</v>
      </c>
      <c r="B423" s="3">
        <v>108561803</v>
      </c>
      <c r="C423" s="3" t="s">
        <v>542</v>
      </c>
      <c r="D423" s="3" t="s">
        <v>333</v>
      </c>
      <c r="E423" s="4">
        <v>16686735.48</v>
      </c>
      <c r="F423" s="4">
        <v>4268146.6399999997</v>
      </c>
      <c r="G423" s="4">
        <v>504003.46</v>
      </c>
      <c r="H423" s="4">
        <v>4772150.0999999996</v>
      </c>
      <c r="I423" s="28">
        <f t="shared" si="24"/>
        <v>0.28599999999999998</v>
      </c>
      <c r="J423" s="4">
        <v>11175376.4</v>
      </c>
      <c r="K423" s="28">
        <f t="shared" si="25"/>
        <v>0.66969999999999996</v>
      </c>
      <c r="L423" s="4">
        <v>726311.61</v>
      </c>
      <c r="M423" s="28">
        <f t="shared" si="26"/>
        <v>4.3499999999999997E-2</v>
      </c>
      <c r="N423" s="4">
        <v>12897.37</v>
      </c>
      <c r="O423" s="28">
        <f t="shared" si="27"/>
        <v>8.0000000000000004E-4</v>
      </c>
      <c r="P423" s="4"/>
      <c r="Q423" s="4"/>
      <c r="R423" s="4"/>
      <c r="S423" s="4"/>
      <c r="T423" s="4"/>
    </row>
    <row r="424" spans="1:20" ht="11.25" x14ac:dyDescent="0.2">
      <c r="A424" s="3">
        <v>1</v>
      </c>
      <c r="B424" s="3">
        <v>108565203</v>
      </c>
      <c r="C424" s="3" t="s">
        <v>334</v>
      </c>
      <c r="D424" s="3" t="s">
        <v>333</v>
      </c>
      <c r="E424" s="4">
        <v>17480339.210000001</v>
      </c>
      <c r="F424" s="4">
        <v>3454357.56</v>
      </c>
      <c r="G424" s="4">
        <v>604161.25</v>
      </c>
      <c r="H424" s="4">
        <v>4058518.81</v>
      </c>
      <c r="I424" s="28">
        <f t="shared" si="24"/>
        <v>0.23219999999999999</v>
      </c>
      <c r="J424" s="4">
        <v>12328709.65</v>
      </c>
      <c r="K424" s="28">
        <f t="shared" si="25"/>
        <v>0.70530000000000004</v>
      </c>
      <c r="L424" s="4">
        <v>808128.6</v>
      </c>
      <c r="M424" s="28">
        <f t="shared" si="26"/>
        <v>4.6199999999999998E-2</v>
      </c>
      <c r="N424" s="4">
        <v>284982.15000000002</v>
      </c>
      <c r="O424" s="28">
        <f t="shared" si="27"/>
        <v>1.6299999999999999E-2</v>
      </c>
      <c r="P424" s="4"/>
      <c r="Q424" s="4"/>
      <c r="R424" s="4"/>
      <c r="S424" s="4"/>
      <c r="T424" s="4"/>
    </row>
    <row r="425" spans="1:20" ht="11.25" x14ac:dyDescent="0.2">
      <c r="A425" s="3">
        <v>1</v>
      </c>
      <c r="B425" s="3">
        <v>108565503</v>
      </c>
      <c r="C425" s="3" t="s">
        <v>120</v>
      </c>
      <c r="D425" s="3" t="s">
        <v>333</v>
      </c>
      <c r="E425" s="4">
        <v>22151421.109999999</v>
      </c>
      <c r="F425" s="4">
        <v>5810890.9699999997</v>
      </c>
      <c r="G425" s="4">
        <v>1014637.37</v>
      </c>
      <c r="H425" s="4">
        <v>6825528.3399999999</v>
      </c>
      <c r="I425" s="28">
        <f t="shared" si="24"/>
        <v>0.30809999999999998</v>
      </c>
      <c r="J425" s="4">
        <v>14670145.32</v>
      </c>
      <c r="K425" s="28">
        <f t="shared" si="25"/>
        <v>0.6623</v>
      </c>
      <c r="L425" s="4">
        <v>655747.44999999995</v>
      </c>
      <c r="M425" s="28">
        <f t="shared" si="26"/>
        <v>2.9600000000000001E-2</v>
      </c>
      <c r="O425" s="28">
        <f t="shared" si="27"/>
        <v>0</v>
      </c>
      <c r="P425" s="4"/>
      <c r="Q425" s="4"/>
      <c r="R425" s="4"/>
      <c r="S425" s="4"/>
      <c r="T425" s="4"/>
    </row>
    <row r="426" spans="1:20" ht="11.25" x14ac:dyDescent="0.2">
      <c r="A426" s="3">
        <v>1</v>
      </c>
      <c r="B426" s="3">
        <v>108566303</v>
      </c>
      <c r="C426" s="3" t="s">
        <v>335</v>
      </c>
      <c r="D426" s="3" t="s">
        <v>333</v>
      </c>
      <c r="E426" s="4">
        <v>14018863.73</v>
      </c>
      <c r="F426" s="4">
        <v>6465610.9299999997</v>
      </c>
      <c r="G426" s="4">
        <v>461557.73</v>
      </c>
      <c r="H426" s="4">
        <v>6927168.6600000001</v>
      </c>
      <c r="I426" s="28">
        <f t="shared" si="24"/>
        <v>0.49409999999999998</v>
      </c>
      <c r="J426" s="4">
        <v>6805005.71</v>
      </c>
      <c r="K426" s="28">
        <f t="shared" si="25"/>
        <v>0.4854</v>
      </c>
      <c r="L426" s="4">
        <v>286689.36</v>
      </c>
      <c r="M426" s="28">
        <f t="shared" si="26"/>
        <v>2.0500000000000001E-2</v>
      </c>
      <c r="O426" s="28">
        <f t="shared" si="27"/>
        <v>0</v>
      </c>
      <c r="P426" s="4"/>
      <c r="Q426" s="4"/>
      <c r="R426" s="4"/>
      <c r="S426" s="4"/>
      <c r="T426" s="4"/>
    </row>
    <row r="427" spans="1:20" ht="11.25" x14ac:dyDescent="0.2">
      <c r="A427" s="3">
        <v>1</v>
      </c>
      <c r="B427" s="3">
        <v>108567004</v>
      </c>
      <c r="C427" s="3" t="s">
        <v>121</v>
      </c>
      <c r="D427" s="3" t="s">
        <v>333</v>
      </c>
      <c r="E427" s="4">
        <v>5625156.9699999997</v>
      </c>
      <c r="F427" s="4">
        <v>1227387.02</v>
      </c>
      <c r="G427" s="4">
        <v>233438.9</v>
      </c>
      <c r="H427" s="4">
        <v>1460825.92</v>
      </c>
      <c r="I427" s="28">
        <f t="shared" si="24"/>
        <v>0.25969999999999999</v>
      </c>
      <c r="J427" s="4">
        <v>3524497.53</v>
      </c>
      <c r="K427" s="28">
        <f t="shared" si="25"/>
        <v>0.62660000000000005</v>
      </c>
      <c r="L427" s="4">
        <v>639833.52</v>
      </c>
      <c r="M427" s="28">
        <f t="shared" si="26"/>
        <v>0.1137</v>
      </c>
      <c r="O427" s="28">
        <f t="shared" si="27"/>
        <v>0</v>
      </c>
      <c r="P427" s="4"/>
      <c r="Q427" s="4"/>
      <c r="R427" s="4"/>
      <c r="S427" s="4"/>
      <c r="T427" s="4"/>
    </row>
    <row r="428" spans="1:20" ht="11.25" x14ac:dyDescent="0.2">
      <c r="A428" s="3">
        <v>1</v>
      </c>
      <c r="B428" s="3">
        <v>108567204</v>
      </c>
      <c r="C428" s="3" t="s">
        <v>122</v>
      </c>
      <c r="D428" s="3" t="s">
        <v>333</v>
      </c>
      <c r="E428" s="4">
        <v>9578824.4900000002</v>
      </c>
      <c r="F428" s="4">
        <v>2387150.1</v>
      </c>
      <c r="G428" s="4">
        <v>291997.18</v>
      </c>
      <c r="H428" s="4">
        <v>2679147.2799999998</v>
      </c>
      <c r="I428" s="28">
        <f t="shared" si="24"/>
        <v>0.2797</v>
      </c>
      <c r="J428" s="4">
        <v>6494755.8099999996</v>
      </c>
      <c r="K428" s="28">
        <f t="shared" si="25"/>
        <v>0.67800000000000005</v>
      </c>
      <c r="L428" s="4">
        <v>404921.4</v>
      </c>
      <c r="M428" s="28">
        <f t="shared" si="26"/>
        <v>4.2299999999999997E-2</v>
      </c>
      <c r="O428" s="28">
        <f t="shared" si="27"/>
        <v>0</v>
      </c>
      <c r="P428" s="4"/>
      <c r="Q428" s="4"/>
      <c r="R428" s="4"/>
      <c r="S428" s="4"/>
      <c r="T428" s="4"/>
    </row>
    <row r="429" spans="1:20" ht="11.25" x14ac:dyDescent="0.2">
      <c r="A429" s="3">
        <v>1</v>
      </c>
      <c r="B429" s="3">
        <v>108567404</v>
      </c>
      <c r="C429" s="3" t="s">
        <v>543</v>
      </c>
      <c r="D429" s="3" t="s">
        <v>333</v>
      </c>
      <c r="E429" s="4">
        <v>7906863.8099999996</v>
      </c>
      <c r="F429" s="4">
        <v>4110867.81</v>
      </c>
      <c r="G429" s="4">
        <v>390913.7</v>
      </c>
      <c r="H429" s="4">
        <v>4501781.51</v>
      </c>
      <c r="I429" s="28">
        <f t="shared" si="24"/>
        <v>0.56940000000000002</v>
      </c>
      <c r="J429" s="4">
        <v>3166887.66</v>
      </c>
      <c r="K429" s="28">
        <f t="shared" si="25"/>
        <v>0.40050000000000002</v>
      </c>
      <c r="L429" s="4">
        <v>212564.87</v>
      </c>
      <c r="M429" s="28">
        <f t="shared" si="26"/>
        <v>2.69E-2</v>
      </c>
      <c r="N429" s="4">
        <v>25629.77</v>
      </c>
      <c r="O429" s="28">
        <f t="shared" si="27"/>
        <v>3.2000000000000002E-3</v>
      </c>
      <c r="P429" s="4"/>
      <c r="Q429" s="4"/>
      <c r="R429" s="4"/>
      <c r="S429" s="4"/>
      <c r="T429" s="4"/>
    </row>
    <row r="430" spans="1:20" ht="11.25" x14ac:dyDescent="0.2">
      <c r="A430" s="3">
        <v>1</v>
      </c>
      <c r="B430" s="3">
        <v>108567703</v>
      </c>
      <c r="C430" s="3" t="s">
        <v>336</v>
      </c>
      <c r="D430" s="3" t="s">
        <v>333</v>
      </c>
      <c r="E430" s="4">
        <v>46461626.700000003</v>
      </c>
      <c r="F430" s="4">
        <v>23226421.100000001</v>
      </c>
      <c r="G430" s="4">
        <v>1367342.98</v>
      </c>
      <c r="H430" s="4">
        <v>24593764.079999998</v>
      </c>
      <c r="I430" s="28">
        <f t="shared" si="24"/>
        <v>0.52929999999999999</v>
      </c>
      <c r="J430" s="4">
        <v>19835801.32</v>
      </c>
      <c r="K430" s="28">
        <f t="shared" si="25"/>
        <v>0.4269</v>
      </c>
      <c r="L430" s="4">
        <v>2031864.72</v>
      </c>
      <c r="M430" s="28">
        <f t="shared" si="26"/>
        <v>4.3700000000000003E-2</v>
      </c>
      <c r="N430" s="4">
        <v>196.58</v>
      </c>
      <c r="O430" s="28">
        <f t="shared" si="27"/>
        <v>0</v>
      </c>
      <c r="P430" s="4"/>
      <c r="Q430" s="4"/>
      <c r="R430" s="4"/>
      <c r="S430" s="4"/>
      <c r="T430" s="4"/>
    </row>
    <row r="431" spans="1:20" ht="11.25" x14ac:dyDescent="0.2">
      <c r="A431" s="3">
        <v>1</v>
      </c>
      <c r="B431" s="3">
        <v>108568404</v>
      </c>
      <c r="C431" s="3" t="s">
        <v>544</v>
      </c>
      <c r="D431" s="3" t="s">
        <v>333</v>
      </c>
      <c r="E431" s="4">
        <v>6599960.4400000004</v>
      </c>
      <c r="F431" s="4">
        <v>1941806.73</v>
      </c>
      <c r="G431" s="4">
        <v>178274.01</v>
      </c>
      <c r="H431" s="4">
        <v>2120080.7400000002</v>
      </c>
      <c r="I431" s="28">
        <f t="shared" si="24"/>
        <v>0.32119999999999999</v>
      </c>
      <c r="J431" s="4">
        <v>4048453</v>
      </c>
      <c r="K431" s="28">
        <f t="shared" si="25"/>
        <v>0.61339999999999995</v>
      </c>
      <c r="L431" s="4">
        <v>377837.06</v>
      </c>
      <c r="M431" s="28">
        <f t="shared" si="26"/>
        <v>5.7200000000000001E-2</v>
      </c>
      <c r="N431" s="4">
        <v>53589.64</v>
      </c>
      <c r="O431" s="28">
        <f t="shared" si="27"/>
        <v>8.0999999999999996E-3</v>
      </c>
      <c r="P431" s="4"/>
      <c r="Q431" s="4"/>
      <c r="R431" s="4"/>
      <c r="S431" s="4"/>
      <c r="T431" s="4"/>
    </row>
    <row r="432" spans="1:20" ht="11.25" x14ac:dyDescent="0.2">
      <c r="A432" s="3">
        <v>1</v>
      </c>
      <c r="B432" s="3">
        <v>108569103</v>
      </c>
      <c r="C432" s="3" t="s">
        <v>337</v>
      </c>
      <c r="D432" s="3" t="s">
        <v>333</v>
      </c>
      <c r="E432" s="4">
        <v>23481696.289999999</v>
      </c>
      <c r="F432" s="4">
        <v>5265867.43</v>
      </c>
      <c r="G432" s="4">
        <v>1360767.52</v>
      </c>
      <c r="H432" s="4">
        <v>6626634.9500000002</v>
      </c>
      <c r="I432" s="28">
        <f t="shared" si="24"/>
        <v>0.28220000000000001</v>
      </c>
      <c r="J432" s="4">
        <v>15908299.140000001</v>
      </c>
      <c r="K432" s="28">
        <f t="shared" si="25"/>
        <v>0.67749999999999999</v>
      </c>
      <c r="L432" s="4">
        <v>873672.21</v>
      </c>
      <c r="M432" s="28">
        <f t="shared" si="26"/>
        <v>3.7199999999999997E-2</v>
      </c>
      <c r="N432" s="4">
        <v>73089.990000000005</v>
      </c>
      <c r="O432" s="28">
        <f t="shared" si="27"/>
        <v>3.0999999999999999E-3</v>
      </c>
      <c r="P432" s="4"/>
      <c r="Q432" s="4"/>
      <c r="R432" s="4"/>
      <c r="S432" s="4"/>
      <c r="T432" s="4"/>
    </row>
    <row r="433" spans="1:20" ht="11.25" x14ac:dyDescent="0.2">
      <c r="A433" s="3">
        <v>1</v>
      </c>
      <c r="B433" s="3">
        <v>117576303</v>
      </c>
      <c r="C433" s="3" t="s">
        <v>466</v>
      </c>
      <c r="D433" s="3" t="s">
        <v>467</v>
      </c>
      <c r="E433" s="4">
        <v>19357046.789999999</v>
      </c>
      <c r="F433" s="4">
        <v>11319368.050000001</v>
      </c>
      <c r="G433" s="4">
        <v>629103.62</v>
      </c>
      <c r="H433" s="4">
        <v>11948471.67</v>
      </c>
      <c r="I433" s="28">
        <f t="shared" si="24"/>
        <v>0.61729999999999996</v>
      </c>
      <c r="J433" s="4">
        <v>7002660.1299999999</v>
      </c>
      <c r="K433" s="28">
        <f t="shared" si="25"/>
        <v>0.36180000000000001</v>
      </c>
      <c r="L433" s="4">
        <v>195039.99</v>
      </c>
      <c r="M433" s="28">
        <f t="shared" si="26"/>
        <v>1.01E-2</v>
      </c>
      <c r="N433" s="4">
        <v>210875</v>
      </c>
      <c r="O433" s="28">
        <f t="shared" si="27"/>
        <v>1.09E-2</v>
      </c>
      <c r="P433" s="4"/>
      <c r="Q433" s="4"/>
      <c r="R433" s="4"/>
      <c r="S433" s="4"/>
      <c r="T433" s="4"/>
    </row>
    <row r="434" spans="1:20" ht="11.25" x14ac:dyDescent="0.2">
      <c r="A434" s="3">
        <v>1</v>
      </c>
      <c r="B434" s="3">
        <v>119581003</v>
      </c>
      <c r="C434" s="3" t="s">
        <v>174</v>
      </c>
      <c r="D434" s="3" t="s">
        <v>491</v>
      </c>
      <c r="E434" s="4">
        <v>22205649.219999999</v>
      </c>
      <c r="F434" s="4">
        <v>6769491.0300000003</v>
      </c>
      <c r="G434" s="4">
        <v>933562.02</v>
      </c>
      <c r="H434" s="4">
        <v>7703053.0499999998</v>
      </c>
      <c r="I434" s="28">
        <f t="shared" si="24"/>
        <v>0.34689999999999999</v>
      </c>
      <c r="J434" s="4">
        <v>14098417.710000001</v>
      </c>
      <c r="K434" s="28">
        <f t="shared" si="25"/>
        <v>0.63490000000000002</v>
      </c>
      <c r="L434" s="4">
        <v>404178.46</v>
      </c>
      <c r="M434" s="28">
        <f t="shared" si="26"/>
        <v>1.8200000000000001E-2</v>
      </c>
      <c r="O434" s="28">
        <f t="shared" si="27"/>
        <v>0</v>
      </c>
      <c r="P434" s="4"/>
      <c r="Q434" s="4"/>
      <c r="R434" s="4"/>
      <c r="S434" s="4"/>
      <c r="T434" s="4"/>
    </row>
    <row r="435" spans="1:20" ht="11.25" x14ac:dyDescent="0.2">
      <c r="A435" s="3">
        <v>1</v>
      </c>
      <c r="B435" s="3">
        <v>119582503</v>
      </c>
      <c r="C435" s="3" t="s">
        <v>492</v>
      </c>
      <c r="D435" s="3" t="s">
        <v>491</v>
      </c>
      <c r="E435" s="4">
        <v>24693418.68</v>
      </c>
      <c r="F435" s="4">
        <v>9279103.8499999996</v>
      </c>
      <c r="G435" s="4">
        <v>1720553.94</v>
      </c>
      <c r="H435" s="4">
        <v>10999657.789999999</v>
      </c>
      <c r="I435" s="28">
        <f t="shared" si="24"/>
        <v>0.44540000000000002</v>
      </c>
      <c r="J435" s="4">
        <v>13304221.07</v>
      </c>
      <c r="K435" s="28">
        <f t="shared" si="25"/>
        <v>0.53879999999999995</v>
      </c>
      <c r="L435" s="4">
        <v>389539.82</v>
      </c>
      <c r="M435" s="28">
        <f t="shared" si="26"/>
        <v>1.5800000000000002E-2</v>
      </c>
      <c r="O435" s="28">
        <f t="shared" si="27"/>
        <v>0</v>
      </c>
      <c r="P435" s="4"/>
      <c r="Q435" s="4"/>
      <c r="R435" s="4"/>
      <c r="S435" s="4"/>
      <c r="T435" s="4"/>
    </row>
    <row r="436" spans="1:20" ht="11.25" x14ac:dyDescent="0.2">
      <c r="A436" s="3">
        <v>1</v>
      </c>
      <c r="B436" s="3">
        <v>119583003</v>
      </c>
      <c r="C436" s="3" t="s">
        <v>493</v>
      </c>
      <c r="D436" s="3" t="s">
        <v>491</v>
      </c>
      <c r="E436" s="4">
        <v>19028905.960000001</v>
      </c>
      <c r="F436" s="4">
        <v>8034038.6299999999</v>
      </c>
      <c r="G436" s="4">
        <v>552702.06999999995</v>
      </c>
      <c r="H436" s="4">
        <v>8586740.6999999993</v>
      </c>
      <c r="I436" s="28">
        <f t="shared" si="24"/>
        <v>0.45119999999999999</v>
      </c>
      <c r="J436" s="4">
        <v>10065264.99</v>
      </c>
      <c r="K436" s="28">
        <f t="shared" si="25"/>
        <v>0.52890000000000004</v>
      </c>
      <c r="L436" s="4">
        <v>376900.27</v>
      </c>
      <c r="M436" s="28">
        <f t="shared" si="26"/>
        <v>1.9800000000000002E-2</v>
      </c>
      <c r="O436" s="28">
        <f t="shared" si="27"/>
        <v>0</v>
      </c>
      <c r="P436" s="4"/>
      <c r="Q436" s="4"/>
      <c r="R436" s="4"/>
      <c r="S436" s="4"/>
      <c r="T436" s="4"/>
    </row>
    <row r="437" spans="1:20" ht="11.25" x14ac:dyDescent="0.2">
      <c r="A437" s="3">
        <v>1</v>
      </c>
      <c r="B437" s="3">
        <v>119584503</v>
      </c>
      <c r="C437" s="3" t="s">
        <v>494</v>
      </c>
      <c r="D437" s="3" t="s">
        <v>491</v>
      </c>
      <c r="E437" s="4">
        <v>30091670.440000001</v>
      </c>
      <c r="F437" s="4">
        <v>11712385.210000001</v>
      </c>
      <c r="G437" s="4">
        <v>974255.53</v>
      </c>
      <c r="H437" s="4">
        <v>12686640.74</v>
      </c>
      <c r="I437" s="28">
        <f t="shared" si="24"/>
        <v>0.42159999999999997</v>
      </c>
      <c r="J437" s="4">
        <v>16893404.98</v>
      </c>
      <c r="K437" s="28">
        <f t="shared" si="25"/>
        <v>0.56140000000000001</v>
      </c>
      <c r="L437" s="4">
        <v>495144.33</v>
      </c>
      <c r="M437" s="28">
        <f t="shared" si="26"/>
        <v>1.6500000000000001E-2</v>
      </c>
      <c r="N437" s="4">
        <v>16480.39</v>
      </c>
      <c r="O437" s="28">
        <f t="shared" si="27"/>
        <v>5.0000000000000001E-4</v>
      </c>
      <c r="P437" s="4"/>
      <c r="Q437" s="4"/>
      <c r="R437" s="4"/>
      <c r="S437" s="4"/>
      <c r="T437" s="4"/>
    </row>
    <row r="438" spans="1:20" ht="11.25" x14ac:dyDescent="0.2">
      <c r="A438" s="3">
        <v>1</v>
      </c>
      <c r="B438" s="3">
        <v>119584603</v>
      </c>
      <c r="C438" s="3" t="s">
        <v>495</v>
      </c>
      <c r="D438" s="3" t="s">
        <v>491</v>
      </c>
      <c r="E438" s="4">
        <v>26984640.800000001</v>
      </c>
      <c r="F438" s="4">
        <v>11072001.449999999</v>
      </c>
      <c r="G438" s="4">
        <v>629961.38</v>
      </c>
      <c r="H438" s="4">
        <v>11701962.83</v>
      </c>
      <c r="I438" s="28">
        <f t="shared" si="24"/>
        <v>0.43369999999999997</v>
      </c>
      <c r="J438" s="4">
        <v>11696800.109999999</v>
      </c>
      <c r="K438" s="28">
        <f t="shared" si="25"/>
        <v>0.4335</v>
      </c>
      <c r="L438" s="4">
        <v>385877.86</v>
      </c>
      <c r="M438" s="28">
        <f t="shared" si="26"/>
        <v>1.43E-2</v>
      </c>
      <c r="N438" s="4">
        <v>3200000</v>
      </c>
      <c r="O438" s="28">
        <f t="shared" si="27"/>
        <v>0.1186</v>
      </c>
      <c r="P438" s="4"/>
      <c r="Q438" s="4"/>
      <c r="R438" s="4"/>
      <c r="S438" s="4"/>
      <c r="T438" s="4"/>
    </row>
    <row r="439" spans="1:20" ht="11.25" x14ac:dyDescent="0.2">
      <c r="A439" s="3">
        <v>1</v>
      </c>
      <c r="B439" s="3">
        <v>119586503</v>
      </c>
      <c r="C439" s="3" t="s">
        <v>554</v>
      </c>
      <c r="D439" s="3" t="s">
        <v>491</v>
      </c>
      <c r="E439" s="4">
        <v>19623993.93</v>
      </c>
      <c r="F439" s="4">
        <v>4546019.3899999997</v>
      </c>
      <c r="G439" s="4">
        <v>669500.25</v>
      </c>
      <c r="H439" s="4">
        <v>5215519.6399999997</v>
      </c>
      <c r="I439" s="28">
        <f t="shared" si="24"/>
        <v>0.26579999999999998</v>
      </c>
      <c r="J439" s="4">
        <v>14034346.91</v>
      </c>
      <c r="K439" s="28">
        <f t="shared" si="25"/>
        <v>0.71519999999999995</v>
      </c>
      <c r="L439" s="4">
        <v>374127.38</v>
      </c>
      <c r="M439" s="28">
        <f t="shared" si="26"/>
        <v>1.9099999999999999E-2</v>
      </c>
      <c r="O439" s="28">
        <f t="shared" si="27"/>
        <v>0</v>
      </c>
      <c r="P439" s="4"/>
      <c r="Q439" s="4"/>
      <c r="R439" s="4"/>
      <c r="S439" s="4"/>
      <c r="T439" s="4"/>
    </row>
    <row r="440" spans="1:20" ht="11.25" x14ac:dyDescent="0.2">
      <c r="A440" s="3">
        <v>1</v>
      </c>
      <c r="B440" s="3">
        <v>117596003</v>
      </c>
      <c r="C440" s="3" t="s">
        <v>468</v>
      </c>
      <c r="D440" s="3" t="s">
        <v>469</v>
      </c>
      <c r="E440" s="4">
        <v>47660349.259999998</v>
      </c>
      <c r="F440" s="4">
        <v>13454050.27</v>
      </c>
      <c r="G440" s="4">
        <v>1568968.14</v>
      </c>
      <c r="H440" s="4">
        <v>15023018.41</v>
      </c>
      <c r="I440" s="28">
        <f t="shared" si="24"/>
        <v>0.31519999999999998</v>
      </c>
      <c r="J440" s="4">
        <v>28376782.66</v>
      </c>
      <c r="K440" s="28">
        <f t="shared" si="25"/>
        <v>0.59540000000000004</v>
      </c>
      <c r="L440" s="4">
        <v>1961685.99</v>
      </c>
      <c r="M440" s="28">
        <f t="shared" si="26"/>
        <v>4.1200000000000001E-2</v>
      </c>
      <c r="N440" s="4">
        <v>2298862.2000000002</v>
      </c>
      <c r="O440" s="28">
        <f t="shared" si="27"/>
        <v>4.82E-2</v>
      </c>
      <c r="P440" s="4"/>
      <c r="Q440" s="4"/>
      <c r="R440" s="4"/>
      <c r="S440" s="4"/>
      <c r="T440" s="4"/>
    </row>
    <row r="441" spans="1:20" ht="11.25" x14ac:dyDescent="0.2">
      <c r="A441" s="3">
        <v>1</v>
      </c>
      <c r="B441" s="3">
        <v>117597003</v>
      </c>
      <c r="C441" s="3" t="s">
        <v>470</v>
      </c>
      <c r="D441" s="3" t="s">
        <v>469</v>
      </c>
      <c r="E441" s="4">
        <v>39654780.07</v>
      </c>
      <c r="F441" s="4">
        <v>16936473.719999999</v>
      </c>
      <c r="G441" s="4">
        <v>1513359.2</v>
      </c>
      <c r="H441" s="4">
        <v>18449832.920000002</v>
      </c>
      <c r="I441" s="28">
        <f t="shared" si="24"/>
        <v>0.46529999999999999</v>
      </c>
      <c r="J441" s="4">
        <v>20040611.949999999</v>
      </c>
      <c r="K441" s="28">
        <f t="shared" si="25"/>
        <v>0.50539999999999996</v>
      </c>
      <c r="L441" s="4">
        <v>1164335.2</v>
      </c>
      <c r="M441" s="28">
        <f t="shared" si="26"/>
        <v>2.9399999999999999E-2</v>
      </c>
      <c r="O441" s="28">
        <f t="shared" si="27"/>
        <v>0</v>
      </c>
      <c r="P441" s="4"/>
      <c r="Q441" s="4"/>
      <c r="R441" s="4"/>
      <c r="S441" s="4"/>
      <c r="T441" s="4"/>
    </row>
    <row r="442" spans="1:20" ht="11.25" x14ac:dyDescent="0.2">
      <c r="A442" s="3">
        <v>1</v>
      </c>
      <c r="B442" s="3">
        <v>117598503</v>
      </c>
      <c r="C442" s="3" t="s">
        <v>471</v>
      </c>
      <c r="D442" s="3" t="s">
        <v>469</v>
      </c>
      <c r="E442" s="4">
        <v>35352441.520000003</v>
      </c>
      <c r="F442" s="4">
        <v>15463628.02</v>
      </c>
      <c r="G442" s="4">
        <v>1454297.45</v>
      </c>
      <c r="H442" s="4">
        <v>16917925.469999999</v>
      </c>
      <c r="I442" s="28">
        <f t="shared" si="24"/>
        <v>0.47860000000000003</v>
      </c>
      <c r="J442" s="4">
        <v>14936000.85</v>
      </c>
      <c r="K442" s="28">
        <f t="shared" si="25"/>
        <v>0.42249999999999999</v>
      </c>
      <c r="L442" s="4">
        <v>3360912.95</v>
      </c>
      <c r="M442" s="28">
        <f t="shared" si="26"/>
        <v>9.5100000000000004E-2</v>
      </c>
      <c r="N442" s="4">
        <v>137602.25</v>
      </c>
      <c r="O442" s="28">
        <f t="shared" si="27"/>
        <v>3.8999999999999998E-3</v>
      </c>
      <c r="P442" s="4"/>
      <c r="Q442" s="4"/>
      <c r="R442" s="4"/>
      <c r="S442" s="4"/>
      <c r="T442" s="4"/>
    </row>
    <row r="443" spans="1:20" ht="11.25" x14ac:dyDescent="0.2">
      <c r="A443" s="3">
        <v>1</v>
      </c>
      <c r="B443" s="3">
        <v>116604003</v>
      </c>
      <c r="C443" s="3" t="s">
        <v>455</v>
      </c>
      <c r="D443" s="3" t="s">
        <v>456</v>
      </c>
      <c r="E443" s="4">
        <v>45248775.840000004</v>
      </c>
      <c r="F443" s="4">
        <v>30114582.91</v>
      </c>
      <c r="G443" s="4">
        <v>1222105.51</v>
      </c>
      <c r="H443" s="4">
        <v>31336688.420000002</v>
      </c>
      <c r="I443" s="28">
        <f t="shared" si="24"/>
        <v>0.6925</v>
      </c>
      <c r="J443" s="4">
        <v>13542081.289999999</v>
      </c>
      <c r="K443" s="28">
        <f t="shared" si="25"/>
        <v>0.29930000000000001</v>
      </c>
      <c r="L443" s="4">
        <v>370006.13</v>
      </c>
      <c r="M443" s="28">
        <f t="shared" si="26"/>
        <v>8.2000000000000007E-3</v>
      </c>
      <c r="O443" s="28">
        <f t="shared" si="27"/>
        <v>0</v>
      </c>
      <c r="P443" s="4"/>
      <c r="Q443" s="4"/>
      <c r="R443" s="4"/>
      <c r="S443" s="4"/>
      <c r="T443" s="4"/>
    </row>
    <row r="444" spans="1:20" ht="11.25" x14ac:dyDescent="0.2">
      <c r="A444" s="3">
        <v>1</v>
      </c>
      <c r="B444" s="3">
        <v>116605003</v>
      </c>
      <c r="C444" s="3" t="s">
        <v>457</v>
      </c>
      <c r="D444" s="3" t="s">
        <v>456</v>
      </c>
      <c r="E444" s="4">
        <v>41353409.170000002</v>
      </c>
      <c r="F444" s="4">
        <v>20475907.57</v>
      </c>
      <c r="G444" s="4">
        <v>1751754.96</v>
      </c>
      <c r="H444" s="4">
        <v>22227662.530000001</v>
      </c>
      <c r="I444" s="28">
        <f t="shared" si="24"/>
        <v>0.53749999999999998</v>
      </c>
      <c r="J444" s="4">
        <v>18408321.059999999</v>
      </c>
      <c r="K444" s="28">
        <f t="shared" si="25"/>
        <v>0.4451</v>
      </c>
      <c r="L444" s="4">
        <v>717425.58</v>
      </c>
      <c r="M444" s="28">
        <f t="shared" si="26"/>
        <v>1.7299999999999999E-2</v>
      </c>
      <c r="O444" s="28">
        <f t="shared" si="27"/>
        <v>0</v>
      </c>
      <c r="P444" s="4"/>
      <c r="Q444" s="4"/>
      <c r="R444" s="4"/>
      <c r="S444" s="4"/>
      <c r="T444" s="4"/>
    </row>
    <row r="445" spans="1:20" ht="11.25" x14ac:dyDescent="0.2">
      <c r="A445" s="3">
        <v>1</v>
      </c>
      <c r="B445" s="3">
        <v>106611303</v>
      </c>
      <c r="C445" s="3" t="s">
        <v>293</v>
      </c>
      <c r="D445" s="3" t="s">
        <v>294</v>
      </c>
      <c r="E445" s="4">
        <v>23086363.030000001</v>
      </c>
      <c r="F445" s="4">
        <v>7980500.8700000001</v>
      </c>
      <c r="G445" s="4">
        <v>774046.69</v>
      </c>
      <c r="H445" s="4">
        <v>8754547.5600000005</v>
      </c>
      <c r="I445" s="28">
        <f t="shared" si="24"/>
        <v>0.37919999999999998</v>
      </c>
      <c r="J445" s="4">
        <v>13929104.68</v>
      </c>
      <c r="K445" s="28">
        <f t="shared" si="25"/>
        <v>0.60329999999999995</v>
      </c>
      <c r="L445" s="4">
        <v>402710.79</v>
      </c>
      <c r="M445" s="28">
        <f t="shared" si="26"/>
        <v>1.7399999999999999E-2</v>
      </c>
      <c r="O445" s="28">
        <f t="shared" si="27"/>
        <v>0</v>
      </c>
      <c r="P445" s="4"/>
      <c r="Q445" s="4"/>
      <c r="R445" s="4"/>
      <c r="S445" s="4"/>
      <c r="T445" s="4"/>
    </row>
    <row r="446" spans="1:20" ht="11.25" x14ac:dyDescent="0.2">
      <c r="A446" s="3">
        <v>1</v>
      </c>
      <c r="B446" s="3">
        <v>106612203</v>
      </c>
      <c r="C446" s="3" t="s">
        <v>295</v>
      </c>
      <c r="D446" s="3" t="s">
        <v>294</v>
      </c>
      <c r="E446" s="4">
        <v>40957336.840000004</v>
      </c>
      <c r="F446" s="4">
        <v>11430711.800000001</v>
      </c>
      <c r="G446" s="4">
        <v>1555158.53</v>
      </c>
      <c r="H446" s="4">
        <v>12985870.33</v>
      </c>
      <c r="I446" s="28">
        <f t="shared" si="24"/>
        <v>0.31709999999999999</v>
      </c>
      <c r="J446" s="4">
        <v>24704886.670000002</v>
      </c>
      <c r="K446" s="28">
        <f t="shared" si="25"/>
        <v>0.60319999999999996</v>
      </c>
      <c r="L446" s="4">
        <v>3257125.84</v>
      </c>
      <c r="M446" s="28">
        <f t="shared" si="26"/>
        <v>7.9500000000000001E-2</v>
      </c>
      <c r="N446" s="4">
        <v>9454</v>
      </c>
      <c r="O446" s="28">
        <f t="shared" si="27"/>
        <v>2.0000000000000001E-4</v>
      </c>
      <c r="P446" s="4"/>
      <c r="Q446" s="4"/>
      <c r="R446" s="4"/>
      <c r="S446" s="4"/>
      <c r="T446" s="4"/>
    </row>
    <row r="447" spans="1:20" ht="11.25" x14ac:dyDescent="0.2">
      <c r="A447" s="3">
        <v>1</v>
      </c>
      <c r="B447" s="3">
        <v>106616203</v>
      </c>
      <c r="C447" s="3" t="s">
        <v>296</v>
      </c>
      <c r="D447" s="3" t="s">
        <v>294</v>
      </c>
      <c r="E447" s="4">
        <v>38387279.450000003</v>
      </c>
      <c r="F447" s="4">
        <v>6582251.3799999999</v>
      </c>
      <c r="G447" s="4">
        <v>959985.55</v>
      </c>
      <c r="H447" s="4">
        <v>7542236.9299999997</v>
      </c>
      <c r="I447" s="28">
        <f t="shared" si="24"/>
        <v>0.19650000000000001</v>
      </c>
      <c r="J447" s="4">
        <v>28157112.190000001</v>
      </c>
      <c r="K447" s="28">
        <f t="shared" si="25"/>
        <v>0.73350000000000004</v>
      </c>
      <c r="L447" s="4">
        <v>2680930.33</v>
      </c>
      <c r="M447" s="28">
        <f t="shared" si="26"/>
        <v>6.9800000000000001E-2</v>
      </c>
      <c r="N447" s="4">
        <v>7000</v>
      </c>
      <c r="O447" s="28">
        <f t="shared" si="27"/>
        <v>2.0000000000000001E-4</v>
      </c>
      <c r="P447" s="4"/>
      <c r="Q447" s="4"/>
      <c r="R447" s="4"/>
      <c r="S447" s="4"/>
      <c r="T447" s="4"/>
    </row>
    <row r="448" spans="1:20" ht="11.25" x14ac:dyDescent="0.2">
      <c r="A448" s="3">
        <v>1</v>
      </c>
      <c r="B448" s="3">
        <v>106617203</v>
      </c>
      <c r="C448" s="3" t="s">
        <v>297</v>
      </c>
      <c r="D448" s="3" t="s">
        <v>294</v>
      </c>
      <c r="E448" s="4">
        <v>42399860.810000002</v>
      </c>
      <c r="F448" s="4">
        <v>8788172.6500000004</v>
      </c>
      <c r="G448" s="4">
        <v>3026891.24</v>
      </c>
      <c r="H448" s="4">
        <v>11815063.890000001</v>
      </c>
      <c r="I448" s="28">
        <f t="shared" si="24"/>
        <v>0.2787</v>
      </c>
      <c r="J448" s="4">
        <v>28622484.48</v>
      </c>
      <c r="K448" s="28">
        <f t="shared" si="25"/>
        <v>0.67510000000000003</v>
      </c>
      <c r="L448" s="4">
        <v>1949903.44</v>
      </c>
      <c r="M448" s="28">
        <f t="shared" si="26"/>
        <v>4.5999999999999999E-2</v>
      </c>
      <c r="N448" s="4">
        <v>12409</v>
      </c>
      <c r="O448" s="28">
        <f t="shared" si="27"/>
        <v>2.9999999999999997E-4</v>
      </c>
      <c r="P448" s="4"/>
      <c r="Q448" s="4"/>
      <c r="R448" s="4"/>
      <c r="S448" s="4"/>
      <c r="T448" s="4"/>
    </row>
    <row r="449" spans="1:20" ht="11.25" x14ac:dyDescent="0.2">
      <c r="A449" s="3">
        <v>1</v>
      </c>
      <c r="B449" s="3">
        <v>106618603</v>
      </c>
      <c r="C449" s="3" t="s">
        <v>298</v>
      </c>
      <c r="D449" s="3" t="s">
        <v>294</v>
      </c>
      <c r="E449" s="4">
        <v>17035792.530000001</v>
      </c>
      <c r="F449" s="4">
        <v>3390501.14</v>
      </c>
      <c r="G449" s="4">
        <v>700563.53</v>
      </c>
      <c r="H449" s="4">
        <v>4091064.67</v>
      </c>
      <c r="I449" s="28">
        <f t="shared" si="24"/>
        <v>0.24010000000000001</v>
      </c>
      <c r="J449" s="4">
        <v>12507796.17</v>
      </c>
      <c r="K449" s="28">
        <f t="shared" si="25"/>
        <v>0.73419999999999996</v>
      </c>
      <c r="L449" s="4">
        <v>436902.62</v>
      </c>
      <c r="M449" s="28">
        <f t="shared" si="26"/>
        <v>2.5600000000000001E-2</v>
      </c>
      <c r="N449" s="4">
        <v>29.07</v>
      </c>
      <c r="O449" s="28">
        <f t="shared" si="27"/>
        <v>0</v>
      </c>
      <c r="P449" s="4"/>
      <c r="Q449" s="4"/>
      <c r="R449" s="4"/>
      <c r="S449" s="4"/>
      <c r="T449" s="4"/>
    </row>
    <row r="450" spans="1:20" ht="11.25" x14ac:dyDescent="0.2">
      <c r="A450" s="3">
        <v>1</v>
      </c>
      <c r="B450" s="3">
        <v>105628302</v>
      </c>
      <c r="C450" s="3" t="s">
        <v>282</v>
      </c>
      <c r="D450" s="3" t="s">
        <v>283</v>
      </c>
      <c r="E450" s="4">
        <v>93551537.689999998</v>
      </c>
      <c r="F450" s="4">
        <v>26791501.989999998</v>
      </c>
      <c r="G450" s="4">
        <v>4836099.2300000004</v>
      </c>
      <c r="H450" s="4">
        <v>31627601.219999999</v>
      </c>
      <c r="I450" s="28">
        <f t="shared" si="24"/>
        <v>0.33810000000000001</v>
      </c>
      <c r="J450" s="4">
        <v>57325765.460000001</v>
      </c>
      <c r="K450" s="28">
        <f t="shared" si="25"/>
        <v>0.61280000000000001</v>
      </c>
      <c r="L450" s="4">
        <v>4589289.07</v>
      </c>
      <c r="M450" s="28">
        <f t="shared" si="26"/>
        <v>4.9099999999999998E-2</v>
      </c>
      <c r="N450" s="4">
        <v>8881.94</v>
      </c>
      <c r="O450" s="28">
        <f t="shared" si="27"/>
        <v>1E-4</v>
      </c>
      <c r="P450" s="4"/>
      <c r="Q450" s="4"/>
      <c r="R450" s="4"/>
      <c r="S450" s="4"/>
      <c r="T450" s="4"/>
    </row>
    <row r="451" spans="1:20" ht="11.25" x14ac:dyDescent="0.2">
      <c r="A451" s="3">
        <v>1</v>
      </c>
      <c r="B451" s="3">
        <v>101630504</v>
      </c>
      <c r="C451" s="3" t="s">
        <v>69</v>
      </c>
      <c r="D451" s="3" t="s">
        <v>208</v>
      </c>
      <c r="E451" s="4">
        <v>13337428.890000001</v>
      </c>
      <c r="F451" s="4">
        <v>4216218.88</v>
      </c>
      <c r="G451" s="4">
        <v>689524.9</v>
      </c>
      <c r="H451" s="4">
        <v>4905743.78</v>
      </c>
      <c r="I451" s="28">
        <f t="shared" ref="I451:I514" si="28">ROUND(H451/$E451,4)</f>
        <v>0.36780000000000002</v>
      </c>
      <c r="J451" s="4">
        <v>7718464.2400000002</v>
      </c>
      <c r="K451" s="28">
        <f t="shared" ref="K451:K514" si="29">ROUND(J451/$E451,4)</f>
        <v>0.57869999999999999</v>
      </c>
      <c r="L451" s="4">
        <v>320613.01</v>
      </c>
      <c r="M451" s="28">
        <f t="shared" ref="M451:M514" si="30">ROUND(L451/$E451,4)</f>
        <v>2.4E-2</v>
      </c>
      <c r="N451" s="4">
        <v>392607.86</v>
      </c>
      <c r="O451" s="28">
        <f t="shared" ref="O451:O514" si="31">ROUND(N451/$E451,4)</f>
        <v>2.9399999999999999E-2</v>
      </c>
      <c r="P451" s="4"/>
      <c r="Q451" s="4"/>
      <c r="R451" s="4"/>
      <c r="S451" s="4"/>
      <c r="T451" s="4"/>
    </row>
    <row r="452" spans="1:20" ht="11.25" x14ac:dyDescent="0.2">
      <c r="A452" s="3">
        <v>1</v>
      </c>
      <c r="B452" s="3">
        <v>101630903</v>
      </c>
      <c r="C452" s="3" t="s">
        <v>209</v>
      </c>
      <c r="D452" s="3" t="s">
        <v>208</v>
      </c>
      <c r="E452" s="4">
        <v>24743449</v>
      </c>
      <c r="F452" s="4">
        <v>8664734.5</v>
      </c>
      <c r="G452" s="4">
        <v>994449.16</v>
      </c>
      <c r="H452" s="4">
        <v>9659183.6600000001</v>
      </c>
      <c r="I452" s="28">
        <f t="shared" si="28"/>
        <v>0.39040000000000002</v>
      </c>
      <c r="J452" s="4">
        <v>13430626.16</v>
      </c>
      <c r="K452" s="28">
        <f t="shared" si="29"/>
        <v>0.54279999999999995</v>
      </c>
      <c r="L452" s="4">
        <v>1653522.18</v>
      </c>
      <c r="M452" s="28">
        <f t="shared" si="30"/>
        <v>6.6799999999999998E-2</v>
      </c>
      <c r="N452" s="4">
        <v>117</v>
      </c>
      <c r="O452" s="28">
        <f t="shared" si="31"/>
        <v>0</v>
      </c>
      <c r="P452" s="4"/>
      <c r="Q452" s="4"/>
      <c r="R452" s="4"/>
      <c r="S452" s="4"/>
      <c r="T452" s="4"/>
    </row>
    <row r="453" spans="1:20" ht="11.25" x14ac:dyDescent="0.2">
      <c r="A453" s="3">
        <v>1</v>
      </c>
      <c r="B453" s="3">
        <v>101631003</v>
      </c>
      <c r="C453" s="3" t="s">
        <v>210</v>
      </c>
      <c r="D453" s="3" t="s">
        <v>208</v>
      </c>
      <c r="E453" s="4">
        <v>23295352.07</v>
      </c>
      <c r="F453" s="4">
        <v>5885850.9900000002</v>
      </c>
      <c r="G453" s="4">
        <v>735773.63</v>
      </c>
      <c r="H453" s="4">
        <v>6621624.6200000001</v>
      </c>
      <c r="I453" s="28">
        <f t="shared" si="28"/>
        <v>0.28420000000000001</v>
      </c>
      <c r="J453" s="4">
        <v>15848382.16</v>
      </c>
      <c r="K453" s="28">
        <f t="shared" si="29"/>
        <v>0.68030000000000002</v>
      </c>
      <c r="L453" s="4">
        <v>825345.29</v>
      </c>
      <c r="M453" s="28">
        <f t="shared" si="30"/>
        <v>3.5400000000000001E-2</v>
      </c>
      <c r="O453" s="28">
        <f t="shared" si="31"/>
        <v>0</v>
      </c>
      <c r="P453" s="4"/>
      <c r="Q453" s="4"/>
      <c r="R453" s="4"/>
      <c r="S453" s="4"/>
      <c r="T453" s="4"/>
    </row>
    <row r="454" spans="1:20" ht="11.25" x14ac:dyDescent="0.2">
      <c r="A454" s="3">
        <v>1</v>
      </c>
      <c r="B454" s="3">
        <v>101631203</v>
      </c>
      <c r="C454" s="3" t="s">
        <v>70</v>
      </c>
      <c r="D454" s="3" t="s">
        <v>208</v>
      </c>
      <c r="E454" s="4">
        <v>25857080.370000001</v>
      </c>
      <c r="F454" s="4">
        <v>11479137.16</v>
      </c>
      <c r="G454" s="4">
        <v>1009726.22</v>
      </c>
      <c r="H454" s="4">
        <v>12488863.380000001</v>
      </c>
      <c r="I454" s="28">
        <f t="shared" si="28"/>
        <v>0.48299999999999998</v>
      </c>
      <c r="J454" s="4">
        <v>12775414.83</v>
      </c>
      <c r="K454" s="28">
        <f t="shared" si="29"/>
        <v>0.49409999999999998</v>
      </c>
      <c r="L454" s="4">
        <v>592802.16</v>
      </c>
      <c r="M454" s="28">
        <f t="shared" si="30"/>
        <v>2.29E-2</v>
      </c>
      <c r="O454" s="28">
        <f t="shared" si="31"/>
        <v>0</v>
      </c>
      <c r="P454" s="4"/>
      <c r="Q454" s="4"/>
      <c r="R454" s="4"/>
      <c r="S454" s="4"/>
      <c r="T454" s="4"/>
    </row>
    <row r="455" spans="1:20" ht="11.25" x14ac:dyDescent="0.2">
      <c r="A455" s="3">
        <v>1</v>
      </c>
      <c r="B455" s="3">
        <v>101631503</v>
      </c>
      <c r="C455" s="3" t="s">
        <v>211</v>
      </c>
      <c r="D455" s="3" t="s">
        <v>208</v>
      </c>
      <c r="E455" s="4">
        <v>21714964.66</v>
      </c>
      <c r="F455" s="4">
        <v>7096345.79</v>
      </c>
      <c r="G455" s="4">
        <v>1075677.96</v>
      </c>
      <c r="H455" s="4">
        <v>8172023.75</v>
      </c>
      <c r="I455" s="28">
        <f t="shared" si="28"/>
        <v>0.37630000000000002</v>
      </c>
      <c r="J455" s="4">
        <v>12812670.59</v>
      </c>
      <c r="K455" s="28">
        <f t="shared" si="29"/>
        <v>0.59</v>
      </c>
      <c r="L455" s="4">
        <v>730270.32</v>
      </c>
      <c r="M455" s="28">
        <f t="shared" si="30"/>
        <v>3.3599999999999998E-2</v>
      </c>
      <c r="O455" s="28">
        <f t="shared" si="31"/>
        <v>0</v>
      </c>
      <c r="P455" s="4"/>
      <c r="Q455" s="4"/>
      <c r="R455" s="4"/>
      <c r="S455" s="4"/>
      <c r="T455" s="4"/>
    </row>
    <row r="456" spans="1:20" ht="11.25" x14ac:dyDescent="0.2">
      <c r="A456" s="3">
        <v>1</v>
      </c>
      <c r="B456" s="3">
        <v>101631703</v>
      </c>
      <c r="C456" s="3" t="s">
        <v>212</v>
      </c>
      <c r="D456" s="3" t="s">
        <v>208</v>
      </c>
      <c r="E456" s="4">
        <v>118967630.51000001</v>
      </c>
      <c r="F456" s="4">
        <v>79412049.849999994</v>
      </c>
      <c r="G456" s="4">
        <v>4917272.5999999996</v>
      </c>
      <c r="H456" s="4">
        <v>84329322.450000003</v>
      </c>
      <c r="I456" s="28">
        <f t="shared" si="28"/>
        <v>0.70879999999999999</v>
      </c>
      <c r="J456" s="4">
        <v>31844635.390000001</v>
      </c>
      <c r="K456" s="28">
        <f t="shared" si="29"/>
        <v>0.26769999999999999</v>
      </c>
      <c r="L456" s="4">
        <v>1930313.46</v>
      </c>
      <c r="M456" s="28">
        <f t="shared" si="30"/>
        <v>1.6199999999999999E-2</v>
      </c>
      <c r="N456" s="4">
        <v>863359.21</v>
      </c>
      <c r="O456" s="28">
        <f t="shared" si="31"/>
        <v>7.3000000000000001E-3</v>
      </c>
      <c r="P456" s="4"/>
      <c r="Q456" s="4"/>
      <c r="R456" s="4"/>
      <c r="S456" s="4"/>
      <c r="T456" s="4"/>
    </row>
    <row r="457" spans="1:20" ht="11.25" x14ac:dyDescent="0.2">
      <c r="A457" s="3">
        <v>1</v>
      </c>
      <c r="B457" s="3">
        <v>101631803</v>
      </c>
      <c r="C457" s="3" t="s">
        <v>841</v>
      </c>
      <c r="D457" s="3" t="s">
        <v>208</v>
      </c>
      <c r="E457" s="4">
        <v>33989331.740000002</v>
      </c>
      <c r="F457" s="4">
        <v>11509119.060000001</v>
      </c>
      <c r="G457" s="4">
        <v>1079109.49</v>
      </c>
      <c r="H457" s="4">
        <v>12588228.550000001</v>
      </c>
      <c r="I457" s="28">
        <f t="shared" si="28"/>
        <v>0.37040000000000001</v>
      </c>
      <c r="J457" s="4">
        <v>20178887.68</v>
      </c>
      <c r="K457" s="28">
        <f t="shared" si="29"/>
        <v>0.59370000000000001</v>
      </c>
      <c r="L457" s="4">
        <v>1009908.38</v>
      </c>
      <c r="M457" s="28">
        <f t="shared" si="30"/>
        <v>2.9700000000000001E-2</v>
      </c>
      <c r="N457" s="4">
        <v>212307.13</v>
      </c>
      <c r="O457" s="28">
        <f t="shared" si="31"/>
        <v>6.1999999999999998E-3</v>
      </c>
      <c r="P457" s="4"/>
      <c r="Q457" s="4"/>
      <c r="R457" s="4"/>
      <c r="S457" s="4"/>
      <c r="T457" s="4"/>
    </row>
    <row r="458" spans="1:20" ht="11.25" x14ac:dyDescent="0.2">
      <c r="A458" s="3">
        <v>1</v>
      </c>
      <c r="B458" s="3">
        <v>101631903</v>
      </c>
      <c r="C458" s="3" t="s">
        <v>71</v>
      </c>
      <c r="D458" s="3" t="s">
        <v>208</v>
      </c>
      <c r="E458" s="4">
        <v>26104830.760000002</v>
      </c>
      <c r="F458" s="4">
        <v>14991204.710000001</v>
      </c>
      <c r="G458" s="4">
        <v>1172604.79</v>
      </c>
      <c r="H458" s="4">
        <v>16163809.5</v>
      </c>
      <c r="I458" s="28">
        <f t="shared" si="28"/>
        <v>0.61919999999999997</v>
      </c>
      <c r="J458" s="4">
        <v>9573346.6999999993</v>
      </c>
      <c r="K458" s="28">
        <f t="shared" si="29"/>
        <v>0.36670000000000003</v>
      </c>
      <c r="L458" s="4">
        <v>367674.56</v>
      </c>
      <c r="M458" s="28">
        <f t="shared" si="30"/>
        <v>1.41E-2</v>
      </c>
      <c r="O458" s="28">
        <f t="shared" si="31"/>
        <v>0</v>
      </c>
      <c r="P458" s="4"/>
      <c r="Q458" s="4"/>
      <c r="R458" s="4"/>
      <c r="S458" s="4"/>
      <c r="T458" s="4"/>
    </row>
    <row r="459" spans="1:20" ht="11.25" x14ac:dyDescent="0.2">
      <c r="A459" s="3">
        <v>1</v>
      </c>
      <c r="B459" s="3">
        <v>101632403</v>
      </c>
      <c r="C459" s="3" t="s">
        <v>72</v>
      </c>
      <c r="D459" s="3" t="s">
        <v>208</v>
      </c>
      <c r="E459" s="4">
        <v>23971088.879999999</v>
      </c>
      <c r="F459" s="4">
        <v>10438832.5</v>
      </c>
      <c r="G459" s="4">
        <v>1344463.01</v>
      </c>
      <c r="H459" s="4">
        <v>11783295.51</v>
      </c>
      <c r="I459" s="28">
        <f t="shared" si="28"/>
        <v>0.49159999999999998</v>
      </c>
      <c r="J459" s="4">
        <v>11678665.710000001</v>
      </c>
      <c r="K459" s="28">
        <f t="shared" si="29"/>
        <v>0.48720000000000002</v>
      </c>
      <c r="L459" s="4">
        <v>509127.66</v>
      </c>
      <c r="M459" s="28">
        <f t="shared" si="30"/>
        <v>2.12E-2</v>
      </c>
      <c r="O459" s="28">
        <f t="shared" si="31"/>
        <v>0</v>
      </c>
      <c r="P459" s="4"/>
      <c r="Q459" s="4"/>
      <c r="R459" s="4"/>
      <c r="S459" s="4"/>
      <c r="T459" s="4"/>
    </row>
    <row r="460" spans="1:20" ht="11.25" x14ac:dyDescent="0.2">
      <c r="A460" s="3">
        <v>1</v>
      </c>
      <c r="B460" s="3">
        <v>101633903</v>
      </c>
      <c r="C460" s="3" t="s">
        <v>214</v>
      </c>
      <c r="D460" s="3" t="s">
        <v>208</v>
      </c>
      <c r="E460" s="4">
        <v>37083411.770000003</v>
      </c>
      <c r="F460" s="4">
        <v>14433147.15</v>
      </c>
      <c r="G460" s="4">
        <v>1545905.47</v>
      </c>
      <c r="H460" s="4">
        <v>15979052.619999999</v>
      </c>
      <c r="I460" s="28">
        <f t="shared" si="28"/>
        <v>0.43090000000000001</v>
      </c>
      <c r="J460" s="4">
        <v>20223314.629999999</v>
      </c>
      <c r="K460" s="28">
        <f t="shared" si="29"/>
        <v>0.54530000000000001</v>
      </c>
      <c r="L460" s="4">
        <v>881044.52</v>
      </c>
      <c r="M460" s="28">
        <f t="shared" si="30"/>
        <v>2.3800000000000002E-2</v>
      </c>
      <c r="O460" s="28">
        <f t="shared" si="31"/>
        <v>0</v>
      </c>
      <c r="P460" s="4"/>
      <c r="Q460" s="4"/>
      <c r="R460" s="4"/>
      <c r="S460" s="4"/>
      <c r="T460" s="4"/>
    </row>
    <row r="461" spans="1:20" ht="11.25" x14ac:dyDescent="0.2">
      <c r="A461" s="3">
        <v>1</v>
      </c>
      <c r="B461" s="3">
        <v>101636503</v>
      </c>
      <c r="C461" s="3" t="s">
        <v>215</v>
      </c>
      <c r="D461" s="3" t="s">
        <v>208</v>
      </c>
      <c r="E461" s="4">
        <v>84020444.799999997</v>
      </c>
      <c r="F461" s="4">
        <v>61134583.469999999</v>
      </c>
      <c r="G461" s="4">
        <v>2804861.37</v>
      </c>
      <c r="H461" s="4">
        <v>63939444.840000004</v>
      </c>
      <c r="I461" s="28">
        <f t="shared" si="28"/>
        <v>0.76100000000000001</v>
      </c>
      <c r="J461" s="4">
        <v>19610154.719999999</v>
      </c>
      <c r="K461" s="28">
        <f t="shared" si="29"/>
        <v>0.2334</v>
      </c>
      <c r="L461" s="4">
        <v>451195.74</v>
      </c>
      <c r="M461" s="28">
        <f t="shared" si="30"/>
        <v>5.4000000000000003E-3</v>
      </c>
      <c r="N461" s="4">
        <v>19649.5</v>
      </c>
      <c r="O461" s="28">
        <f t="shared" si="31"/>
        <v>2.0000000000000001E-4</v>
      </c>
      <c r="P461" s="4"/>
      <c r="Q461" s="4"/>
      <c r="R461" s="4"/>
      <c r="S461" s="4"/>
      <c r="T461" s="4"/>
    </row>
    <row r="462" spans="1:20" ht="11.25" x14ac:dyDescent="0.2">
      <c r="A462" s="3">
        <v>1</v>
      </c>
      <c r="B462" s="3">
        <v>101637002</v>
      </c>
      <c r="C462" s="3" t="s">
        <v>216</v>
      </c>
      <c r="D462" s="3" t="s">
        <v>208</v>
      </c>
      <c r="E462" s="4">
        <v>60478656.939999998</v>
      </c>
      <c r="F462" s="4">
        <v>28123862.670000002</v>
      </c>
      <c r="G462" s="4">
        <v>1487944.74</v>
      </c>
      <c r="H462" s="4">
        <v>29611807.41</v>
      </c>
      <c r="I462" s="28">
        <f t="shared" si="28"/>
        <v>0.48959999999999998</v>
      </c>
      <c r="J462" s="4">
        <v>29651445.010000002</v>
      </c>
      <c r="K462" s="28">
        <f t="shared" si="29"/>
        <v>0.49030000000000001</v>
      </c>
      <c r="L462" s="4">
        <v>1215404.52</v>
      </c>
      <c r="M462" s="28">
        <f t="shared" si="30"/>
        <v>2.01E-2</v>
      </c>
      <c r="O462" s="28">
        <f t="shared" si="31"/>
        <v>0</v>
      </c>
      <c r="P462" s="4"/>
      <c r="Q462" s="4"/>
      <c r="R462" s="4"/>
      <c r="S462" s="4"/>
      <c r="T462" s="4"/>
    </row>
    <row r="463" spans="1:20" ht="11.25" x14ac:dyDescent="0.2">
      <c r="A463" s="3">
        <v>1</v>
      </c>
      <c r="B463" s="3">
        <v>101638003</v>
      </c>
      <c r="C463" s="3" t="s">
        <v>217</v>
      </c>
      <c r="D463" s="3" t="s">
        <v>208</v>
      </c>
      <c r="E463" s="4">
        <v>76510769.349999994</v>
      </c>
      <c r="F463" s="4">
        <v>43270079</v>
      </c>
      <c r="G463" s="4">
        <v>2986470.01</v>
      </c>
      <c r="H463" s="4">
        <v>46256549.009999998</v>
      </c>
      <c r="I463" s="28">
        <f t="shared" si="28"/>
        <v>0.60460000000000003</v>
      </c>
      <c r="J463" s="4">
        <v>28451698.899999999</v>
      </c>
      <c r="K463" s="28">
        <f t="shared" si="29"/>
        <v>0.37190000000000001</v>
      </c>
      <c r="L463" s="4">
        <v>1762650.64</v>
      </c>
      <c r="M463" s="28">
        <f t="shared" si="30"/>
        <v>2.3E-2</v>
      </c>
      <c r="N463" s="4">
        <v>39870.800000000003</v>
      </c>
      <c r="O463" s="28">
        <f t="shared" si="31"/>
        <v>5.0000000000000001E-4</v>
      </c>
      <c r="P463" s="4"/>
      <c r="Q463" s="4"/>
      <c r="R463" s="4"/>
      <c r="S463" s="4"/>
      <c r="T463" s="4"/>
    </row>
    <row r="464" spans="1:20" ht="11.25" x14ac:dyDescent="0.2">
      <c r="A464" s="3">
        <v>1</v>
      </c>
      <c r="B464" s="3">
        <v>101638803</v>
      </c>
      <c r="C464" s="3" t="s">
        <v>73</v>
      </c>
      <c r="D464" s="3" t="s">
        <v>208</v>
      </c>
      <c r="E464" s="4">
        <v>37840032.82</v>
      </c>
      <c r="F464" s="4">
        <v>11108541</v>
      </c>
      <c r="G464" s="4">
        <v>1506664.64</v>
      </c>
      <c r="H464" s="4">
        <v>12615205.640000001</v>
      </c>
      <c r="I464" s="28">
        <f t="shared" si="28"/>
        <v>0.33339999999999997</v>
      </c>
      <c r="J464" s="4">
        <v>20525533.829999998</v>
      </c>
      <c r="K464" s="28">
        <f t="shared" si="29"/>
        <v>0.54239999999999999</v>
      </c>
      <c r="L464" s="4">
        <v>3025775.68</v>
      </c>
      <c r="M464" s="28">
        <f t="shared" si="30"/>
        <v>0.08</v>
      </c>
      <c r="N464" s="4">
        <v>1673517.67</v>
      </c>
      <c r="O464" s="28">
        <f t="shared" si="31"/>
        <v>4.4200000000000003E-2</v>
      </c>
      <c r="P464" s="4"/>
      <c r="Q464" s="4"/>
      <c r="R464" s="4"/>
      <c r="S464" s="4"/>
      <c r="T464" s="4"/>
    </row>
    <row r="465" spans="1:20" ht="11.25" x14ac:dyDescent="0.2">
      <c r="A465" s="3">
        <v>1</v>
      </c>
      <c r="B465" s="3">
        <v>119648703</v>
      </c>
      <c r="C465" s="3" t="s">
        <v>497</v>
      </c>
      <c r="D465" s="3" t="s">
        <v>496</v>
      </c>
      <c r="E465" s="4">
        <v>69199072.489999995</v>
      </c>
      <c r="F465" s="4">
        <v>40223687.990000002</v>
      </c>
      <c r="G465" s="4">
        <v>3130704.89</v>
      </c>
      <c r="H465" s="4">
        <v>43354392.880000003</v>
      </c>
      <c r="I465" s="28">
        <f t="shared" si="28"/>
        <v>0.62649999999999995</v>
      </c>
      <c r="J465" s="4">
        <v>24095745.399999999</v>
      </c>
      <c r="K465" s="28">
        <f t="shared" si="29"/>
        <v>0.34820000000000001</v>
      </c>
      <c r="L465" s="4">
        <v>1748934.21</v>
      </c>
      <c r="M465" s="28">
        <f t="shared" si="30"/>
        <v>2.53E-2</v>
      </c>
      <c r="O465" s="28">
        <f t="shared" si="31"/>
        <v>0</v>
      </c>
      <c r="P465" s="4"/>
      <c r="Q465" s="4"/>
      <c r="R465" s="4"/>
      <c r="S465" s="4"/>
      <c r="T465" s="4"/>
    </row>
    <row r="466" spans="1:20" ht="11.25" x14ac:dyDescent="0.2">
      <c r="A466" s="3">
        <v>1</v>
      </c>
      <c r="B466" s="3">
        <v>119648903</v>
      </c>
      <c r="C466" s="3" t="s">
        <v>498</v>
      </c>
      <c r="D466" s="3" t="s">
        <v>496</v>
      </c>
      <c r="E466" s="4">
        <v>55596819.920000002</v>
      </c>
      <c r="F466" s="4">
        <v>31710170.98</v>
      </c>
      <c r="G466" s="4">
        <v>2062091.28</v>
      </c>
      <c r="H466" s="4">
        <v>33772262.259999998</v>
      </c>
      <c r="I466" s="28">
        <f t="shared" si="28"/>
        <v>0.60740000000000005</v>
      </c>
      <c r="J466" s="4">
        <v>20880648.98</v>
      </c>
      <c r="K466" s="28">
        <f t="shared" si="29"/>
        <v>0.37559999999999999</v>
      </c>
      <c r="L466" s="4">
        <v>939108.68</v>
      </c>
      <c r="M466" s="28">
        <f t="shared" si="30"/>
        <v>1.6899999999999998E-2</v>
      </c>
      <c r="N466" s="4">
        <v>4800</v>
      </c>
      <c r="O466" s="28">
        <f t="shared" si="31"/>
        <v>1E-4</v>
      </c>
      <c r="P466" s="4"/>
      <c r="Q466" s="4"/>
      <c r="R466" s="4"/>
      <c r="S466" s="4"/>
      <c r="T466" s="4"/>
    </row>
    <row r="467" spans="1:20" ht="11.25" x14ac:dyDescent="0.2">
      <c r="A467" s="3">
        <v>1</v>
      </c>
      <c r="B467" s="3">
        <v>107650603</v>
      </c>
      <c r="C467" s="3" t="s">
        <v>103</v>
      </c>
      <c r="D467" s="3" t="s">
        <v>299</v>
      </c>
      <c r="E467" s="4">
        <v>46382711</v>
      </c>
      <c r="F467" s="4">
        <v>21060667</v>
      </c>
      <c r="G467" s="4">
        <v>1393664</v>
      </c>
      <c r="H467" s="4">
        <v>22454331</v>
      </c>
      <c r="I467" s="28">
        <f t="shared" si="28"/>
        <v>0.48409999999999997</v>
      </c>
      <c r="J467" s="4">
        <v>22797767</v>
      </c>
      <c r="K467" s="28">
        <f t="shared" si="29"/>
        <v>0.49149999999999999</v>
      </c>
      <c r="L467" s="4">
        <v>1071406</v>
      </c>
      <c r="M467" s="28">
        <f t="shared" si="30"/>
        <v>2.3099999999999999E-2</v>
      </c>
      <c r="N467" s="4">
        <v>59207</v>
      </c>
      <c r="O467" s="28">
        <f t="shared" si="31"/>
        <v>1.2999999999999999E-3</v>
      </c>
      <c r="P467" s="4"/>
      <c r="Q467" s="4"/>
      <c r="R467" s="4"/>
      <c r="S467" s="4"/>
      <c r="T467" s="4"/>
    </row>
    <row r="468" spans="1:20" ht="11.25" x14ac:dyDescent="0.2">
      <c r="A468" s="3">
        <v>1</v>
      </c>
      <c r="B468" s="3">
        <v>107650703</v>
      </c>
      <c r="C468" s="3" t="s">
        <v>300</v>
      </c>
      <c r="D468" s="3" t="s">
        <v>299</v>
      </c>
      <c r="E468" s="4">
        <v>37101023.219999999</v>
      </c>
      <c r="F468" s="4">
        <v>19954627.66</v>
      </c>
      <c r="G468" s="4">
        <v>1018849.16</v>
      </c>
      <c r="H468" s="4">
        <v>20973476.82</v>
      </c>
      <c r="I468" s="28">
        <f t="shared" si="28"/>
        <v>0.56530000000000002</v>
      </c>
      <c r="J468" s="4">
        <v>15241376.75</v>
      </c>
      <c r="K468" s="28">
        <f t="shared" si="29"/>
        <v>0.4108</v>
      </c>
      <c r="L468" s="4">
        <v>541274.43999999994</v>
      </c>
      <c r="M468" s="28">
        <f t="shared" si="30"/>
        <v>1.46E-2</v>
      </c>
      <c r="N468" s="4">
        <v>344895.21</v>
      </c>
      <c r="O468" s="28">
        <f t="shared" si="31"/>
        <v>9.2999999999999992E-3</v>
      </c>
      <c r="P468" s="4"/>
      <c r="Q468" s="4"/>
      <c r="R468" s="4"/>
      <c r="S468" s="4"/>
      <c r="T468" s="4"/>
    </row>
    <row r="469" spans="1:20" ht="11.25" x14ac:dyDescent="0.2">
      <c r="A469" s="3">
        <v>1</v>
      </c>
      <c r="B469" s="3">
        <v>107651603</v>
      </c>
      <c r="C469" s="3" t="s">
        <v>104</v>
      </c>
      <c r="D469" s="3" t="s">
        <v>299</v>
      </c>
      <c r="E469" s="4">
        <v>41767249.640000001</v>
      </c>
      <c r="F469" s="4">
        <v>14007096.119999999</v>
      </c>
      <c r="G469" s="4">
        <v>1946197.08</v>
      </c>
      <c r="H469" s="4">
        <v>15953293.199999999</v>
      </c>
      <c r="I469" s="28">
        <f t="shared" si="28"/>
        <v>0.38200000000000001</v>
      </c>
      <c r="J469" s="4">
        <v>23594031.789999999</v>
      </c>
      <c r="K469" s="28">
        <f t="shared" si="29"/>
        <v>0.56489999999999996</v>
      </c>
      <c r="L469" s="4">
        <v>2219924.65</v>
      </c>
      <c r="M469" s="28">
        <f t="shared" si="30"/>
        <v>5.3100000000000001E-2</v>
      </c>
      <c r="O469" s="28">
        <f t="shared" si="31"/>
        <v>0</v>
      </c>
      <c r="P469" s="4"/>
      <c r="Q469" s="4"/>
      <c r="R469" s="4"/>
      <c r="S469" s="4"/>
      <c r="T469" s="4"/>
    </row>
    <row r="470" spans="1:20" ht="11.25" x14ac:dyDescent="0.2">
      <c r="A470" s="3">
        <v>1</v>
      </c>
      <c r="B470" s="3">
        <v>107652603</v>
      </c>
      <c r="C470" s="3" t="s">
        <v>114</v>
      </c>
      <c r="D470" s="3" t="s">
        <v>299</v>
      </c>
      <c r="E470" s="4">
        <v>69560164.109999999</v>
      </c>
      <c r="F470" s="4">
        <v>46174689.189999998</v>
      </c>
      <c r="G470" s="4">
        <v>2449836.4500000002</v>
      </c>
      <c r="H470" s="4">
        <v>48624525.640000001</v>
      </c>
      <c r="I470" s="28">
        <f t="shared" si="28"/>
        <v>0.69899999999999995</v>
      </c>
      <c r="J470" s="4">
        <v>20264810.52</v>
      </c>
      <c r="K470" s="28">
        <f t="shared" si="29"/>
        <v>0.2913</v>
      </c>
      <c r="L470" s="4">
        <v>667949.94999999995</v>
      </c>
      <c r="M470" s="28">
        <f t="shared" si="30"/>
        <v>9.5999999999999992E-3</v>
      </c>
      <c r="N470" s="4">
        <v>2878</v>
      </c>
      <c r="O470" s="28">
        <f t="shared" si="31"/>
        <v>0</v>
      </c>
      <c r="P470" s="4"/>
      <c r="Q470" s="4"/>
      <c r="R470" s="4"/>
      <c r="S470" s="4"/>
      <c r="T470" s="4"/>
    </row>
    <row r="471" spans="1:20" ht="11.25" x14ac:dyDescent="0.2">
      <c r="A471" s="3">
        <v>1</v>
      </c>
      <c r="B471" s="3">
        <v>107653102</v>
      </c>
      <c r="C471" s="3" t="s">
        <v>301</v>
      </c>
      <c r="D471" s="3" t="s">
        <v>299</v>
      </c>
      <c r="E471" s="4">
        <v>68186759.200000003</v>
      </c>
      <c r="F471" s="4">
        <v>37457662.479999997</v>
      </c>
      <c r="G471" s="4">
        <v>3097809.56</v>
      </c>
      <c r="H471" s="4">
        <v>40555472.039999999</v>
      </c>
      <c r="I471" s="28">
        <f t="shared" si="28"/>
        <v>0.5948</v>
      </c>
      <c r="J471" s="4">
        <v>26425079.23</v>
      </c>
      <c r="K471" s="28">
        <f t="shared" si="29"/>
        <v>0.38750000000000001</v>
      </c>
      <c r="L471" s="4">
        <v>1205707.93</v>
      </c>
      <c r="M471" s="28">
        <f t="shared" si="30"/>
        <v>1.77E-2</v>
      </c>
      <c r="N471" s="4">
        <v>500</v>
      </c>
      <c r="O471" s="28">
        <f t="shared" si="31"/>
        <v>0</v>
      </c>
      <c r="P471" s="4"/>
      <c r="Q471" s="4"/>
      <c r="R471" s="4"/>
      <c r="S471" s="4"/>
      <c r="T471" s="4"/>
    </row>
    <row r="472" spans="1:20" ht="11.25" x14ac:dyDescent="0.2">
      <c r="A472" s="3">
        <v>1</v>
      </c>
      <c r="B472" s="3">
        <v>107653203</v>
      </c>
      <c r="C472" s="3" t="s">
        <v>302</v>
      </c>
      <c r="D472" s="3" t="s">
        <v>299</v>
      </c>
      <c r="E472" s="4">
        <v>55162230.539999999</v>
      </c>
      <c r="F472" s="4">
        <v>25954759.969999999</v>
      </c>
      <c r="G472" s="4">
        <v>1416765.91</v>
      </c>
      <c r="H472" s="4">
        <v>27371525.879999999</v>
      </c>
      <c r="I472" s="28">
        <f t="shared" si="28"/>
        <v>0.49619999999999997</v>
      </c>
      <c r="J472" s="4">
        <v>25449604.469999999</v>
      </c>
      <c r="K472" s="28">
        <f t="shared" si="29"/>
        <v>0.46139999999999998</v>
      </c>
      <c r="L472" s="4">
        <v>2341100.19</v>
      </c>
      <c r="M472" s="28">
        <f t="shared" si="30"/>
        <v>4.24E-2</v>
      </c>
      <c r="O472" s="28">
        <f t="shared" si="31"/>
        <v>0</v>
      </c>
      <c r="P472" s="4"/>
      <c r="Q472" s="4"/>
      <c r="R472" s="4"/>
      <c r="S472" s="4"/>
      <c r="T472" s="4"/>
    </row>
    <row r="473" spans="1:20" ht="11.25" x14ac:dyDescent="0.2">
      <c r="A473" s="3">
        <v>1</v>
      </c>
      <c r="B473" s="3">
        <v>107653802</v>
      </c>
      <c r="C473" s="3" t="s">
        <v>303</v>
      </c>
      <c r="D473" s="3" t="s">
        <v>299</v>
      </c>
      <c r="E473" s="4">
        <v>112564025</v>
      </c>
      <c r="F473" s="4">
        <v>64988659</v>
      </c>
      <c r="G473" s="4">
        <v>3870902.85</v>
      </c>
      <c r="H473" s="4">
        <v>68859561.849999994</v>
      </c>
      <c r="I473" s="28">
        <f t="shared" si="28"/>
        <v>0.61170000000000002</v>
      </c>
      <c r="J473" s="4">
        <v>42069504.759999998</v>
      </c>
      <c r="K473" s="28">
        <f t="shared" si="29"/>
        <v>0.37369999999999998</v>
      </c>
      <c r="L473" s="4">
        <v>1634958.39</v>
      </c>
      <c r="M473" s="28">
        <f t="shared" si="30"/>
        <v>1.4500000000000001E-2</v>
      </c>
      <c r="O473" s="28">
        <f t="shared" si="31"/>
        <v>0</v>
      </c>
      <c r="P473" s="4"/>
      <c r="Q473" s="4"/>
      <c r="R473" s="4"/>
      <c r="S473" s="4"/>
      <c r="T473" s="4"/>
    </row>
    <row r="474" spans="1:20" ht="11.25" x14ac:dyDescent="0.2">
      <c r="A474" s="3">
        <v>1</v>
      </c>
      <c r="B474" s="22">
        <v>107654103</v>
      </c>
      <c r="C474" s="22" t="s">
        <v>304</v>
      </c>
      <c r="D474" s="22" t="s">
        <v>299</v>
      </c>
      <c r="E474" s="23"/>
      <c r="F474" s="23"/>
      <c r="G474" s="23"/>
      <c r="H474" s="23"/>
      <c r="I474" s="31"/>
      <c r="J474" s="23"/>
      <c r="K474" s="31"/>
      <c r="L474" s="23"/>
      <c r="M474" s="31"/>
      <c r="N474" s="23"/>
      <c r="O474" s="31"/>
      <c r="P474" s="4"/>
      <c r="Q474" s="4"/>
      <c r="R474" s="4"/>
      <c r="S474" s="4"/>
      <c r="T474" s="4"/>
    </row>
    <row r="475" spans="1:20" ht="11.25" x14ac:dyDescent="0.2">
      <c r="A475" s="3">
        <v>1</v>
      </c>
      <c r="B475" s="3">
        <v>107654403</v>
      </c>
      <c r="C475" s="3" t="s">
        <v>115</v>
      </c>
      <c r="D475" s="3" t="s">
        <v>299</v>
      </c>
      <c r="E475" s="4">
        <v>69509732.430000007</v>
      </c>
      <c r="F475" s="4">
        <v>29820981.629999999</v>
      </c>
      <c r="G475" s="4">
        <v>1762018.2</v>
      </c>
      <c r="H475" s="4">
        <v>31582999.829999998</v>
      </c>
      <c r="I475" s="28">
        <f t="shared" si="28"/>
        <v>0.45440000000000003</v>
      </c>
      <c r="J475" s="4">
        <v>35740084.020000003</v>
      </c>
      <c r="K475" s="28">
        <f t="shared" si="29"/>
        <v>0.51419999999999999</v>
      </c>
      <c r="L475" s="4">
        <v>2186648.58</v>
      </c>
      <c r="M475" s="28">
        <f t="shared" si="30"/>
        <v>3.15E-2</v>
      </c>
      <c r="O475" s="28">
        <f t="shared" si="31"/>
        <v>0</v>
      </c>
      <c r="P475" s="4"/>
      <c r="Q475" s="4"/>
      <c r="R475" s="4"/>
      <c r="S475" s="4"/>
      <c r="T475" s="4"/>
    </row>
    <row r="476" spans="1:20" ht="11.25" x14ac:dyDescent="0.2">
      <c r="A476" s="3">
        <v>1</v>
      </c>
      <c r="B476" s="3">
        <v>107654903</v>
      </c>
      <c r="C476" s="3" t="s">
        <v>305</v>
      </c>
      <c r="D476" s="3" t="s">
        <v>299</v>
      </c>
      <c r="E476" s="4">
        <v>35093677.149999999</v>
      </c>
      <c r="F476" s="4">
        <v>18599810.879999999</v>
      </c>
      <c r="G476" s="4">
        <v>1725110.16</v>
      </c>
      <c r="H476" s="4">
        <v>20324921.039999999</v>
      </c>
      <c r="I476" s="28">
        <f t="shared" si="28"/>
        <v>0.57920000000000005</v>
      </c>
      <c r="J476" s="4">
        <v>14000039.640000001</v>
      </c>
      <c r="K476" s="28">
        <f t="shared" si="29"/>
        <v>0.39889999999999998</v>
      </c>
      <c r="L476" s="4">
        <v>768716.47</v>
      </c>
      <c r="M476" s="28">
        <f t="shared" si="30"/>
        <v>2.1899999999999999E-2</v>
      </c>
      <c r="O476" s="28">
        <f t="shared" si="31"/>
        <v>0</v>
      </c>
      <c r="P476" s="4"/>
      <c r="Q476" s="4"/>
      <c r="R476" s="4"/>
      <c r="S476" s="4"/>
      <c r="T476" s="4"/>
    </row>
    <row r="477" spans="1:20" ht="11.25" x14ac:dyDescent="0.2">
      <c r="A477" s="3">
        <v>1</v>
      </c>
      <c r="B477" s="3">
        <v>107655803</v>
      </c>
      <c r="C477" s="3" t="s">
        <v>306</v>
      </c>
      <c r="D477" s="3" t="s">
        <v>299</v>
      </c>
      <c r="E477" s="4">
        <v>20387677.789999999</v>
      </c>
      <c r="F477" s="4">
        <v>4664265.32</v>
      </c>
      <c r="G477" s="4">
        <v>693377.71</v>
      </c>
      <c r="H477" s="4">
        <v>5357643.03</v>
      </c>
      <c r="I477" s="28">
        <f t="shared" si="28"/>
        <v>0.26279999999999998</v>
      </c>
      <c r="J477" s="4">
        <v>12653174.869999999</v>
      </c>
      <c r="K477" s="28">
        <f t="shared" si="29"/>
        <v>0.62060000000000004</v>
      </c>
      <c r="L477" s="4">
        <v>626859.89</v>
      </c>
      <c r="M477" s="28">
        <f t="shared" si="30"/>
        <v>3.0700000000000002E-2</v>
      </c>
      <c r="N477" s="4">
        <v>1750000</v>
      </c>
      <c r="O477" s="28">
        <f t="shared" si="31"/>
        <v>8.5800000000000001E-2</v>
      </c>
      <c r="P477" s="4"/>
      <c r="Q477" s="4"/>
      <c r="R477" s="4"/>
      <c r="S477" s="4"/>
      <c r="T477" s="4"/>
    </row>
    <row r="478" spans="1:20" ht="11.25" x14ac:dyDescent="0.2">
      <c r="A478" s="3">
        <v>1</v>
      </c>
      <c r="B478" s="3">
        <v>107655903</v>
      </c>
      <c r="C478" s="3" t="s">
        <v>307</v>
      </c>
      <c r="D478" s="3" t="s">
        <v>299</v>
      </c>
      <c r="E478" s="4">
        <v>39669764.789999999</v>
      </c>
      <c r="F478" s="4">
        <v>17102786.57</v>
      </c>
      <c r="G478" s="4">
        <v>1213820.71</v>
      </c>
      <c r="H478" s="4">
        <v>18316607.280000001</v>
      </c>
      <c r="I478" s="28">
        <f t="shared" si="28"/>
        <v>0.4617</v>
      </c>
      <c r="J478" s="4">
        <v>20343362.370000001</v>
      </c>
      <c r="K478" s="28">
        <f t="shared" si="29"/>
        <v>0.51280000000000003</v>
      </c>
      <c r="L478" s="4">
        <v>1009695.14</v>
      </c>
      <c r="M478" s="28">
        <f t="shared" si="30"/>
        <v>2.5499999999999998E-2</v>
      </c>
      <c r="N478" s="4">
        <v>100</v>
      </c>
      <c r="O478" s="28">
        <f t="shared" si="31"/>
        <v>0</v>
      </c>
      <c r="P478" s="4"/>
      <c r="Q478" s="4"/>
      <c r="R478" s="4"/>
      <c r="S478" s="4"/>
      <c r="T478" s="4"/>
    </row>
    <row r="479" spans="1:20" ht="11.25" x14ac:dyDescent="0.2">
      <c r="A479" s="3">
        <v>1</v>
      </c>
      <c r="B479" s="3">
        <v>107656303</v>
      </c>
      <c r="C479" s="3" t="s">
        <v>538</v>
      </c>
      <c r="D479" s="3" t="s">
        <v>299</v>
      </c>
      <c r="E479" s="4">
        <v>48383654.420000002</v>
      </c>
      <c r="F479" s="4">
        <v>12491380.220000001</v>
      </c>
      <c r="G479" s="4">
        <v>1250930.1599999999</v>
      </c>
      <c r="H479" s="4">
        <v>13742310.380000001</v>
      </c>
      <c r="I479" s="28">
        <f t="shared" si="28"/>
        <v>0.28399999999999997</v>
      </c>
      <c r="J479" s="4">
        <v>31934782.18</v>
      </c>
      <c r="K479" s="28">
        <f t="shared" si="29"/>
        <v>0.66</v>
      </c>
      <c r="L479" s="4">
        <v>2706561.86</v>
      </c>
      <c r="M479" s="28">
        <f t="shared" si="30"/>
        <v>5.5899999999999998E-2</v>
      </c>
      <c r="O479" s="28">
        <f t="shared" si="31"/>
        <v>0</v>
      </c>
      <c r="P479" s="4"/>
      <c r="Q479" s="4"/>
      <c r="R479" s="4"/>
      <c r="S479" s="4"/>
      <c r="T479" s="4"/>
    </row>
    <row r="480" spans="1:20" ht="11.25" x14ac:dyDescent="0.2">
      <c r="A480" s="3">
        <v>1</v>
      </c>
      <c r="B480" s="3">
        <v>107656502</v>
      </c>
      <c r="C480" s="3" t="s">
        <v>308</v>
      </c>
      <c r="D480" s="3" t="s">
        <v>299</v>
      </c>
      <c r="E480" s="4">
        <v>88748076.980000004</v>
      </c>
      <c r="F480" s="4">
        <v>47671831.619999997</v>
      </c>
      <c r="G480" s="4">
        <v>2501305.11</v>
      </c>
      <c r="H480" s="4">
        <v>50173136.729999997</v>
      </c>
      <c r="I480" s="28">
        <f t="shared" si="28"/>
        <v>0.56530000000000002</v>
      </c>
      <c r="J480" s="4">
        <v>37318915.710000001</v>
      </c>
      <c r="K480" s="28">
        <f t="shared" si="29"/>
        <v>0.42049999999999998</v>
      </c>
      <c r="L480" s="4">
        <v>1256024.54</v>
      </c>
      <c r="M480" s="28">
        <f t="shared" si="30"/>
        <v>1.4200000000000001E-2</v>
      </c>
      <c r="O480" s="28">
        <f t="shared" si="31"/>
        <v>0</v>
      </c>
      <c r="P480" s="4"/>
      <c r="Q480" s="4"/>
      <c r="R480" s="4"/>
      <c r="S480" s="4"/>
      <c r="T480" s="4"/>
    </row>
    <row r="481" spans="1:20" ht="11.25" x14ac:dyDescent="0.2">
      <c r="A481" s="3">
        <v>1</v>
      </c>
      <c r="B481" s="3">
        <v>107657103</v>
      </c>
      <c r="C481" s="3" t="s">
        <v>309</v>
      </c>
      <c r="D481" s="3" t="s">
        <v>299</v>
      </c>
      <c r="E481" s="4">
        <v>69517272.989999995</v>
      </c>
      <c r="F481" s="4">
        <v>35992180.700000003</v>
      </c>
      <c r="G481" s="4">
        <v>2063355.61</v>
      </c>
      <c r="H481" s="4">
        <v>38055536.310000002</v>
      </c>
      <c r="I481" s="28">
        <f t="shared" si="28"/>
        <v>0.5474</v>
      </c>
      <c r="J481" s="4">
        <v>30082119.210000001</v>
      </c>
      <c r="K481" s="28">
        <f t="shared" si="29"/>
        <v>0.43269999999999997</v>
      </c>
      <c r="L481" s="4">
        <v>1302377.47</v>
      </c>
      <c r="M481" s="28">
        <f t="shared" si="30"/>
        <v>1.8700000000000001E-2</v>
      </c>
      <c r="N481" s="4">
        <v>77240</v>
      </c>
      <c r="O481" s="28">
        <f t="shared" si="31"/>
        <v>1.1000000000000001E-3</v>
      </c>
      <c r="P481" s="4"/>
      <c r="Q481" s="4"/>
      <c r="R481" s="4"/>
      <c r="S481" s="4"/>
      <c r="T481" s="4"/>
    </row>
    <row r="482" spans="1:20" ht="11.25" x14ac:dyDescent="0.2">
      <c r="A482" s="3">
        <v>1</v>
      </c>
      <c r="B482" s="3">
        <v>107657503</v>
      </c>
      <c r="C482" s="3" t="s">
        <v>310</v>
      </c>
      <c r="D482" s="3" t="s">
        <v>299</v>
      </c>
      <c r="E482" s="4">
        <v>37683331.479999997</v>
      </c>
      <c r="F482" s="4">
        <v>14258957.98</v>
      </c>
      <c r="G482" s="4">
        <v>1041502.11</v>
      </c>
      <c r="H482" s="4">
        <v>15300460.09</v>
      </c>
      <c r="I482" s="28">
        <f t="shared" si="28"/>
        <v>0.40600000000000003</v>
      </c>
      <c r="J482" s="4">
        <v>20512418.98</v>
      </c>
      <c r="K482" s="28">
        <f t="shared" si="29"/>
        <v>0.54430000000000001</v>
      </c>
      <c r="L482" s="4">
        <v>1602134.35</v>
      </c>
      <c r="M482" s="28">
        <f t="shared" si="30"/>
        <v>4.2500000000000003E-2</v>
      </c>
      <c r="N482" s="4">
        <v>268318.06</v>
      </c>
      <c r="O482" s="28">
        <f t="shared" si="31"/>
        <v>7.1000000000000004E-3</v>
      </c>
      <c r="P482" s="4"/>
      <c r="Q482" s="4"/>
      <c r="R482" s="4"/>
      <c r="S482" s="4"/>
      <c r="T482" s="4"/>
    </row>
    <row r="483" spans="1:20" ht="11.25" x14ac:dyDescent="0.2">
      <c r="A483" s="3">
        <v>1</v>
      </c>
      <c r="B483" s="3">
        <v>107658903</v>
      </c>
      <c r="C483" s="3" t="s">
        <v>311</v>
      </c>
      <c r="D483" s="3" t="s">
        <v>299</v>
      </c>
      <c r="E483" s="4">
        <v>38397157.780000001</v>
      </c>
      <c r="F483" s="4">
        <v>14448251.220000001</v>
      </c>
      <c r="G483" s="4">
        <v>1581561.97</v>
      </c>
      <c r="H483" s="4">
        <v>16029813.189999999</v>
      </c>
      <c r="I483" s="28">
        <f t="shared" si="28"/>
        <v>0.41749999999999998</v>
      </c>
      <c r="J483" s="4">
        <v>21440364.629999999</v>
      </c>
      <c r="K483" s="28">
        <f t="shared" si="29"/>
        <v>0.55840000000000001</v>
      </c>
      <c r="L483" s="4">
        <v>926979.96</v>
      </c>
      <c r="M483" s="28">
        <f t="shared" si="30"/>
        <v>2.41E-2</v>
      </c>
      <c r="O483" s="28">
        <f t="shared" si="31"/>
        <v>0</v>
      </c>
      <c r="P483" s="4"/>
      <c r="Q483" s="4"/>
      <c r="R483" s="4"/>
      <c r="S483" s="4"/>
      <c r="T483" s="4"/>
    </row>
    <row r="484" spans="1:20" ht="11.25" x14ac:dyDescent="0.2">
      <c r="A484" s="3">
        <v>1</v>
      </c>
      <c r="B484" s="3">
        <v>119665003</v>
      </c>
      <c r="C484" s="3" t="s">
        <v>499</v>
      </c>
      <c r="D484" s="3" t="s">
        <v>482</v>
      </c>
      <c r="E484" s="4">
        <v>26153097.16</v>
      </c>
      <c r="F484" s="4">
        <v>11746716.300000001</v>
      </c>
      <c r="G484" s="4">
        <v>1397354.86</v>
      </c>
      <c r="H484" s="4">
        <v>13144071.16</v>
      </c>
      <c r="I484" s="28">
        <f t="shared" si="28"/>
        <v>0.50260000000000005</v>
      </c>
      <c r="J484" s="4">
        <v>12611755.17</v>
      </c>
      <c r="K484" s="28">
        <f t="shared" si="29"/>
        <v>0.48220000000000002</v>
      </c>
      <c r="L484" s="4">
        <v>391806.04</v>
      </c>
      <c r="M484" s="28">
        <f t="shared" si="30"/>
        <v>1.4999999999999999E-2</v>
      </c>
      <c r="N484" s="4">
        <v>5464.79</v>
      </c>
      <c r="O484" s="28">
        <f t="shared" si="31"/>
        <v>2.0000000000000001E-4</v>
      </c>
      <c r="P484" s="4"/>
      <c r="Q484" s="4"/>
      <c r="R484" s="4"/>
      <c r="S484" s="4"/>
      <c r="T484" s="4"/>
    </row>
    <row r="485" spans="1:20" ht="11.25" x14ac:dyDescent="0.2">
      <c r="A485" s="3">
        <v>1</v>
      </c>
      <c r="B485" s="3">
        <v>118667503</v>
      </c>
      <c r="C485" s="3" t="s">
        <v>481</v>
      </c>
      <c r="D485" s="3" t="s">
        <v>482</v>
      </c>
      <c r="E485" s="4">
        <v>55379332.479999997</v>
      </c>
      <c r="F485" s="4">
        <v>26785189.039999999</v>
      </c>
      <c r="G485" s="4">
        <v>1692435.01</v>
      </c>
      <c r="H485" s="4">
        <v>28477624.050000001</v>
      </c>
      <c r="I485" s="28">
        <f t="shared" si="28"/>
        <v>0.51419999999999999</v>
      </c>
      <c r="J485" s="4">
        <v>24389555.52</v>
      </c>
      <c r="K485" s="28">
        <f t="shared" si="29"/>
        <v>0.44040000000000001</v>
      </c>
      <c r="L485" s="4">
        <v>2512152.91</v>
      </c>
      <c r="M485" s="28">
        <f t="shared" si="30"/>
        <v>4.5400000000000003E-2</v>
      </c>
      <c r="O485" s="28">
        <f t="shared" si="31"/>
        <v>0</v>
      </c>
      <c r="P485" s="4"/>
      <c r="Q485" s="4"/>
      <c r="R485" s="4"/>
      <c r="S485" s="4"/>
      <c r="T485" s="4"/>
    </row>
    <row r="486" spans="1:20" ht="11.25" x14ac:dyDescent="0.2">
      <c r="A486" s="3">
        <v>1</v>
      </c>
      <c r="B486" s="3">
        <v>112671303</v>
      </c>
      <c r="C486" s="3" t="s">
        <v>384</v>
      </c>
      <c r="D486" s="3" t="s">
        <v>385</v>
      </c>
      <c r="E486" s="4">
        <v>118897994.81999999</v>
      </c>
      <c r="F486" s="4">
        <v>78758583.120000005</v>
      </c>
      <c r="G486" s="4">
        <v>3689473.49</v>
      </c>
      <c r="H486" s="4">
        <v>82448056.609999999</v>
      </c>
      <c r="I486" s="28">
        <f t="shared" si="28"/>
        <v>0.69340000000000002</v>
      </c>
      <c r="J486" s="4">
        <v>33348108.859999999</v>
      </c>
      <c r="K486" s="28">
        <f t="shared" si="29"/>
        <v>0.28050000000000003</v>
      </c>
      <c r="L486" s="4">
        <v>1016715.2</v>
      </c>
      <c r="M486" s="28">
        <f t="shared" si="30"/>
        <v>8.6E-3</v>
      </c>
      <c r="N486" s="4">
        <v>2085114.15</v>
      </c>
      <c r="O486" s="28">
        <f t="shared" si="31"/>
        <v>1.7500000000000002E-2</v>
      </c>
      <c r="P486" s="4"/>
      <c r="Q486" s="4"/>
      <c r="R486" s="4"/>
      <c r="S486" s="4"/>
      <c r="T486" s="4"/>
    </row>
    <row r="487" spans="1:20" ht="11.25" x14ac:dyDescent="0.2">
      <c r="A487" s="3">
        <v>1</v>
      </c>
      <c r="B487" s="3">
        <v>112671603</v>
      </c>
      <c r="C487" s="3" t="s">
        <v>386</v>
      </c>
      <c r="D487" s="3" t="s">
        <v>385</v>
      </c>
      <c r="E487" s="4">
        <v>138327222.09</v>
      </c>
      <c r="F487" s="4">
        <v>89712826.269999996</v>
      </c>
      <c r="G487" s="4">
        <v>4267437.45</v>
      </c>
      <c r="H487" s="4">
        <v>93980263.719999999</v>
      </c>
      <c r="I487" s="28">
        <f t="shared" si="28"/>
        <v>0.6794</v>
      </c>
      <c r="J487" s="4">
        <v>43046974.899999999</v>
      </c>
      <c r="K487" s="28">
        <f t="shared" si="29"/>
        <v>0.31119999999999998</v>
      </c>
      <c r="L487" s="4">
        <v>1237081.47</v>
      </c>
      <c r="M487" s="28">
        <f t="shared" si="30"/>
        <v>8.8999999999999999E-3</v>
      </c>
      <c r="N487" s="4">
        <v>62902</v>
      </c>
      <c r="O487" s="28">
        <f t="shared" si="31"/>
        <v>5.0000000000000001E-4</v>
      </c>
      <c r="P487" s="4"/>
      <c r="Q487" s="4"/>
      <c r="R487" s="4"/>
      <c r="S487" s="4"/>
      <c r="T487" s="4"/>
    </row>
    <row r="488" spans="1:20" ht="11.25" x14ac:dyDescent="0.2">
      <c r="A488" s="3">
        <v>1</v>
      </c>
      <c r="B488" s="3">
        <v>112671803</v>
      </c>
      <c r="C488" s="3" t="s">
        <v>133</v>
      </c>
      <c r="D488" s="3" t="s">
        <v>385</v>
      </c>
      <c r="E488" s="4">
        <v>76266693.150000006</v>
      </c>
      <c r="F488" s="4">
        <v>37976992.229999997</v>
      </c>
      <c r="G488" s="4">
        <v>2125584.88</v>
      </c>
      <c r="H488" s="4">
        <v>40102577.109999999</v>
      </c>
      <c r="I488" s="28">
        <f t="shared" si="28"/>
        <v>0.52580000000000005</v>
      </c>
      <c r="J488" s="4">
        <v>31011601.309999999</v>
      </c>
      <c r="K488" s="28">
        <f t="shared" si="29"/>
        <v>0.40660000000000002</v>
      </c>
      <c r="L488" s="4">
        <v>2695005.99</v>
      </c>
      <c r="M488" s="28">
        <f t="shared" si="30"/>
        <v>3.5299999999999998E-2</v>
      </c>
      <c r="N488" s="4">
        <v>2457508.7400000002</v>
      </c>
      <c r="O488" s="28">
        <f t="shared" si="31"/>
        <v>3.2199999999999999E-2</v>
      </c>
      <c r="P488" s="4"/>
      <c r="Q488" s="4"/>
      <c r="R488" s="4"/>
      <c r="S488" s="4"/>
      <c r="T488" s="4"/>
    </row>
    <row r="489" spans="1:20" ht="11.25" x14ac:dyDescent="0.2">
      <c r="A489" s="3">
        <v>1</v>
      </c>
      <c r="B489" s="3">
        <v>112672203</v>
      </c>
      <c r="C489" s="3" t="s">
        <v>387</v>
      </c>
      <c r="D489" s="3" t="s">
        <v>385</v>
      </c>
      <c r="E489" s="4">
        <v>57779808.920000002</v>
      </c>
      <c r="F489" s="4">
        <v>34021923.979999997</v>
      </c>
      <c r="G489" s="4">
        <v>1977607.34</v>
      </c>
      <c r="H489" s="4">
        <v>35999531.32</v>
      </c>
      <c r="I489" s="28">
        <f t="shared" si="28"/>
        <v>0.623</v>
      </c>
      <c r="J489" s="4">
        <v>20881913.079999998</v>
      </c>
      <c r="K489" s="28">
        <f t="shared" si="29"/>
        <v>0.3614</v>
      </c>
      <c r="L489" s="4">
        <v>782233.33</v>
      </c>
      <c r="M489" s="28">
        <f t="shared" si="30"/>
        <v>1.35E-2</v>
      </c>
      <c r="N489" s="4">
        <v>116131.19</v>
      </c>
      <c r="O489" s="28">
        <f t="shared" si="31"/>
        <v>2E-3</v>
      </c>
      <c r="P489" s="4"/>
      <c r="Q489" s="4"/>
      <c r="R489" s="4"/>
      <c r="S489" s="4"/>
      <c r="T489" s="4"/>
    </row>
    <row r="490" spans="1:20" ht="11.25" x14ac:dyDescent="0.2">
      <c r="A490" s="3">
        <v>1</v>
      </c>
      <c r="B490" s="3">
        <v>112672803</v>
      </c>
      <c r="C490" s="3" t="s">
        <v>388</v>
      </c>
      <c r="D490" s="3" t="s">
        <v>385</v>
      </c>
      <c r="E490" s="4">
        <v>43040562</v>
      </c>
      <c r="F490" s="4">
        <v>24721416</v>
      </c>
      <c r="G490" s="4">
        <v>1726028</v>
      </c>
      <c r="H490" s="4">
        <v>26447444</v>
      </c>
      <c r="I490" s="28">
        <f t="shared" si="28"/>
        <v>0.61450000000000005</v>
      </c>
      <c r="J490" s="4">
        <v>15617264</v>
      </c>
      <c r="K490" s="28">
        <f t="shared" si="29"/>
        <v>0.36280000000000001</v>
      </c>
      <c r="L490" s="4">
        <v>975854</v>
      </c>
      <c r="M490" s="28">
        <f t="shared" si="30"/>
        <v>2.2700000000000001E-2</v>
      </c>
      <c r="O490" s="28">
        <f t="shared" si="31"/>
        <v>0</v>
      </c>
      <c r="P490" s="4"/>
      <c r="Q490" s="4"/>
      <c r="R490" s="4"/>
      <c r="S490" s="4"/>
      <c r="T490" s="4"/>
    </row>
    <row r="491" spans="1:20" ht="11.25" x14ac:dyDescent="0.2">
      <c r="A491" s="3">
        <v>1</v>
      </c>
      <c r="B491" s="3">
        <v>112674403</v>
      </c>
      <c r="C491" s="3" t="s">
        <v>134</v>
      </c>
      <c r="D491" s="3" t="s">
        <v>385</v>
      </c>
      <c r="E491" s="4">
        <v>94092256.689999998</v>
      </c>
      <c r="F491" s="4">
        <v>57721190.090000004</v>
      </c>
      <c r="G491" s="4">
        <v>3423831.17</v>
      </c>
      <c r="H491" s="4">
        <v>61145021.259999998</v>
      </c>
      <c r="I491" s="28">
        <f t="shared" si="28"/>
        <v>0.64980000000000004</v>
      </c>
      <c r="J491" s="4">
        <v>32107928.73</v>
      </c>
      <c r="K491" s="28">
        <f t="shared" si="29"/>
        <v>0.3412</v>
      </c>
      <c r="L491" s="4">
        <v>819551.73</v>
      </c>
      <c r="M491" s="28">
        <f t="shared" si="30"/>
        <v>8.6999999999999994E-3</v>
      </c>
      <c r="N491" s="4">
        <v>19754.97</v>
      </c>
      <c r="O491" s="28">
        <f t="shared" si="31"/>
        <v>2.0000000000000001E-4</v>
      </c>
      <c r="P491" s="4"/>
      <c r="Q491" s="4"/>
      <c r="R491" s="4"/>
      <c r="S491" s="4"/>
      <c r="T491" s="4"/>
    </row>
    <row r="492" spans="1:20" ht="11.25" x14ac:dyDescent="0.2">
      <c r="A492" s="3">
        <v>1</v>
      </c>
      <c r="B492" s="3">
        <v>115674603</v>
      </c>
      <c r="C492" s="3" t="s">
        <v>550</v>
      </c>
      <c r="D492" s="3" t="s">
        <v>385</v>
      </c>
      <c r="E492" s="4">
        <v>68359303.060000002</v>
      </c>
      <c r="F492" s="4">
        <v>41262233.280000001</v>
      </c>
      <c r="G492" s="4">
        <v>2456143.7200000002</v>
      </c>
      <c r="H492" s="4">
        <v>43718377</v>
      </c>
      <c r="I492" s="28">
        <f t="shared" si="28"/>
        <v>0.63949999999999996</v>
      </c>
      <c r="J492" s="4">
        <v>23756188.390000001</v>
      </c>
      <c r="K492" s="28">
        <f t="shared" si="29"/>
        <v>0.34749999999999998</v>
      </c>
      <c r="L492" s="4">
        <v>562576.67000000004</v>
      </c>
      <c r="M492" s="28">
        <f t="shared" si="30"/>
        <v>8.2000000000000007E-3</v>
      </c>
      <c r="N492" s="4">
        <v>322161</v>
      </c>
      <c r="O492" s="28">
        <f t="shared" si="31"/>
        <v>4.7000000000000002E-3</v>
      </c>
      <c r="P492" s="4"/>
      <c r="Q492" s="4"/>
      <c r="R492" s="4"/>
      <c r="S492" s="4"/>
      <c r="T492" s="4"/>
    </row>
    <row r="493" spans="1:20" ht="11.25" x14ac:dyDescent="0.2">
      <c r="A493" s="3">
        <v>1</v>
      </c>
      <c r="B493" s="3">
        <v>112675503</v>
      </c>
      <c r="C493" s="3" t="s">
        <v>389</v>
      </c>
      <c r="D493" s="3" t="s">
        <v>385</v>
      </c>
      <c r="E493" s="4">
        <v>103968744</v>
      </c>
      <c r="F493" s="4">
        <v>54827161</v>
      </c>
      <c r="G493" s="4">
        <v>4156345</v>
      </c>
      <c r="H493" s="4">
        <v>58983506</v>
      </c>
      <c r="I493" s="28">
        <f t="shared" si="28"/>
        <v>0.56730000000000003</v>
      </c>
      <c r="J493" s="4">
        <v>42559015</v>
      </c>
      <c r="K493" s="28">
        <f t="shared" si="29"/>
        <v>0.4093</v>
      </c>
      <c r="L493" s="4">
        <v>1912339</v>
      </c>
      <c r="M493" s="28">
        <f t="shared" si="30"/>
        <v>1.84E-2</v>
      </c>
      <c r="N493" s="4">
        <v>513884</v>
      </c>
      <c r="O493" s="28">
        <f t="shared" si="31"/>
        <v>4.8999999999999998E-3</v>
      </c>
      <c r="P493" s="4"/>
      <c r="Q493" s="4"/>
      <c r="R493" s="4"/>
      <c r="S493" s="4"/>
      <c r="T493" s="4"/>
    </row>
    <row r="494" spans="1:20" ht="11.25" x14ac:dyDescent="0.2">
      <c r="A494" s="3">
        <v>1</v>
      </c>
      <c r="B494" s="3">
        <v>112676203</v>
      </c>
      <c r="C494" s="3" t="s">
        <v>390</v>
      </c>
      <c r="D494" s="3" t="s">
        <v>385</v>
      </c>
      <c r="E494" s="4">
        <v>63998987.280000001</v>
      </c>
      <c r="F494" s="4">
        <v>37537378.350000001</v>
      </c>
      <c r="G494" s="4">
        <v>2489443.58</v>
      </c>
      <c r="H494" s="4">
        <v>40026821.93</v>
      </c>
      <c r="I494" s="28">
        <f t="shared" si="28"/>
        <v>0.62539999999999996</v>
      </c>
      <c r="J494" s="4">
        <v>22988514.829999998</v>
      </c>
      <c r="K494" s="28">
        <f t="shared" si="29"/>
        <v>0.35920000000000002</v>
      </c>
      <c r="L494" s="4">
        <v>849847.89</v>
      </c>
      <c r="M494" s="28">
        <f t="shared" si="30"/>
        <v>1.3299999999999999E-2</v>
      </c>
      <c r="N494" s="4">
        <v>133802.63</v>
      </c>
      <c r="O494" s="28">
        <f t="shared" si="31"/>
        <v>2.0999999999999999E-3</v>
      </c>
      <c r="P494" s="4"/>
      <c r="Q494" s="4"/>
      <c r="R494" s="4"/>
      <c r="S494" s="4"/>
      <c r="T494" s="4"/>
    </row>
    <row r="495" spans="1:20" ht="11.25" x14ac:dyDescent="0.2">
      <c r="A495" s="3">
        <v>1</v>
      </c>
      <c r="B495" s="3">
        <v>112676403</v>
      </c>
      <c r="C495" s="3" t="s">
        <v>391</v>
      </c>
      <c r="D495" s="3" t="s">
        <v>385</v>
      </c>
      <c r="E495" s="4">
        <v>95850287.859999999</v>
      </c>
      <c r="F495" s="4">
        <v>58172463.299999997</v>
      </c>
      <c r="G495" s="4">
        <v>2301107.67</v>
      </c>
      <c r="H495" s="4">
        <v>60473570.969999999</v>
      </c>
      <c r="I495" s="28">
        <f t="shared" si="28"/>
        <v>0.63090000000000002</v>
      </c>
      <c r="J495" s="4">
        <v>32611409.300000001</v>
      </c>
      <c r="K495" s="28">
        <f t="shared" si="29"/>
        <v>0.3402</v>
      </c>
      <c r="L495" s="4">
        <v>2765307.59</v>
      </c>
      <c r="M495" s="28">
        <f t="shared" si="30"/>
        <v>2.8899999999999999E-2</v>
      </c>
      <c r="O495" s="28">
        <f t="shared" si="31"/>
        <v>0</v>
      </c>
      <c r="P495" s="4"/>
      <c r="Q495" s="4"/>
      <c r="R495" s="4"/>
      <c r="S495" s="4"/>
      <c r="T495" s="4"/>
    </row>
    <row r="496" spans="1:20" ht="11.25" x14ac:dyDescent="0.2">
      <c r="A496" s="3">
        <v>1</v>
      </c>
      <c r="B496" s="3">
        <v>112676503</v>
      </c>
      <c r="C496" s="3" t="s">
        <v>392</v>
      </c>
      <c r="D496" s="3" t="s">
        <v>385</v>
      </c>
      <c r="E496" s="4">
        <v>65830597</v>
      </c>
      <c r="F496" s="4">
        <v>40084138.119999997</v>
      </c>
      <c r="G496" s="4">
        <v>2798788.88</v>
      </c>
      <c r="H496" s="4">
        <v>42882927</v>
      </c>
      <c r="I496" s="28">
        <f t="shared" si="28"/>
        <v>0.65139999999999998</v>
      </c>
      <c r="J496" s="4">
        <v>22328142</v>
      </c>
      <c r="K496" s="28">
        <f t="shared" si="29"/>
        <v>0.3392</v>
      </c>
      <c r="L496" s="4">
        <v>609528</v>
      </c>
      <c r="M496" s="28">
        <f t="shared" si="30"/>
        <v>9.2999999999999992E-3</v>
      </c>
      <c r="N496" s="4">
        <v>10000</v>
      </c>
      <c r="O496" s="28">
        <f t="shared" si="31"/>
        <v>2.0000000000000001E-4</v>
      </c>
      <c r="P496" s="4"/>
      <c r="Q496" s="4"/>
      <c r="R496" s="4"/>
      <c r="S496" s="4"/>
      <c r="T496" s="4"/>
    </row>
    <row r="497" spans="1:20" ht="11.25" x14ac:dyDescent="0.2">
      <c r="A497" s="3">
        <v>1</v>
      </c>
      <c r="B497" s="3">
        <v>112676703</v>
      </c>
      <c r="C497" s="3" t="s">
        <v>135</v>
      </c>
      <c r="D497" s="3" t="s">
        <v>385</v>
      </c>
      <c r="E497" s="4">
        <v>89206661.540000007</v>
      </c>
      <c r="F497" s="4">
        <v>49977376.340000004</v>
      </c>
      <c r="G497" s="4">
        <v>2946733.92</v>
      </c>
      <c r="H497" s="4">
        <v>52924110.259999998</v>
      </c>
      <c r="I497" s="28">
        <f t="shared" si="28"/>
        <v>0.59330000000000005</v>
      </c>
      <c r="J497" s="4">
        <v>32193561.59</v>
      </c>
      <c r="K497" s="28">
        <f t="shared" si="29"/>
        <v>0.3609</v>
      </c>
      <c r="L497" s="4">
        <v>1024697.74</v>
      </c>
      <c r="M497" s="28">
        <f t="shared" si="30"/>
        <v>1.15E-2</v>
      </c>
      <c r="N497" s="4">
        <v>3064291.95</v>
      </c>
      <c r="O497" s="28">
        <f t="shared" si="31"/>
        <v>3.44E-2</v>
      </c>
      <c r="P497" s="4"/>
      <c r="Q497" s="4"/>
      <c r="R497" s="4"/>
      <c r="S497" s="4"/>
      <c r="T497" s="4"/>
    </row>
    <row r="498" spans="1:20" ht="11.25" x14ac:dyDescent="0.2">
      <c r="A498" s="3">
        <v>1</v>
      </c>
      <c r="B498" s="3">
        <v>115219002</v>
      </c>
      <c r="C498" s="3" t="s">
        <v>151</v>
      </c>
      <c r="D498" s="3" t="s">
        <v>385</v>
      </c>
      <c r="E498" s="4">
        <v>164699036.31</v>
      </c>
      <c r="F498" s="4">
        <v>107277095.34999999</v>
      </c>
      <c r="G498" s="4">
        <v>6786766.3700000001</v>
      </c>
      <c r="H498" s="4">
        <v>114063861.72</v>
      </c>
      <c r="I498" s="28">
        <f t="shared" si="28"/>
        <v>0.69259999999999999</v>
      </c>
      <c r="J498" s="4">
        <v>45553852.590000004</v>
      </c>
      <c r="K498" s="28">
        <f t="shared" si="29"/>
        <v>0.27660000000000001</v>
      </c>
      <c r="L498" s="4">
        <v>3672402.8</v>
      </c>
      <c r="M498" s="28">
        <f t="shared" si="30"/>
        <v>2.23E-2</v>
      </c>
      <c r="N498" s="4">
        <v>1408919.2</v>
      </c>
      <c r="O498" s="28">
        <f t="shared" si="31"/>
        <v>8.6E-3</v>
      </c>
      <c r="P498" s="4"/>
      <c r="Q498" s="4"/>
      <c r="R498" s="4"/>
      <c r="S498" s="4"/>
      <c r="T498" s="4"/>
    </row>
    <row r="499" spans="1:20" ht="11.25" x14ac:dyDescent="0.2">
      <c r="A499" s="3">
        <v>1</v>
      </c>
      <c r="B499" s="3">
        <v>112678503</v>
      </c>
      <c r="C499" s="3" t="s">
        <v>393</v>
      </c>
      <c r="D499" s="3" t="s">
        <v>385</v>
      </c>
      <c r="E499" s="4">
        <v>77214524.810000002</v>
      </c>
      <c r="F499" s="4">
        <v>43545963.969999999</v>
      </c>
      <c r="G499" s="4">
        <v>3238607.09</v>
      </c>
      <c r="H499" s="4">
        <v>46784571.060000002</v>
      </c>
      <c r="I499" s="28">
        <f t="shared" si="28"/>
        <v>0.60589999999999999</v>
      </c>
      <c r="J499" s="4">
        <v>24050089.670000002</v>
      </c>
      <c r="K499" s="28">
        <f t="shared" si="29"/>
        <v>0.3115</v>
      </c>
      <c r="L499" s="4">
        <v>1684079.08</v>
      </c>
      <c r="M499" s="28">
        <f t="shared" si="30"/>
        <v>2.18E-2</v>
      </c>
      <c r="N499" s="4">
        <v>4695785</v>
      </c>
      <c r="O499" s="28">
        <f t="shared" si="31"/>
        <v>6.08E-2</v>
      </c>
      <c r="P499" s="4"/>
      <c r="Q499" s="4"/>
      <c r="R499" s="4"/>
      <c r="S499" s="4"/>
      <c r="T499" s="4"/>
    </row>
    <row r="500" spans="1:20" ht="11.25" x14ac:dyDescent="0.2">
      <c r="A500" s="3">
        <v>1</v>
      </c>
      <c r="B500" s="3">
        <v>112679002</v>
      </c>
      <c r="C500" s="3" t="s">
        <v>394</v>
      </c>
      <c r="D500" s="3" t="s">
        <v>385</v>
      </c>
      <c r="E500" s="4">
        <v>221462277.03</v>
      </c>
      <c r="F500" s="4">
        <v>39202059.780000001</v>
      </c>
      <c r="G500" s="4">
        <v>6656075.3499999996</v>
      </c>
      <c r="H500" s="4">
        <v>45858135.130000003</v>
      </c>
      <c r="I500" s="28">
        <f t="shared" si="28"/>
        <v>0.20710000000000001</v>
      </c>
      <c r="J500" s="4">
        <v>157639662.46000001</v>
      </c>
      <c r="K500" s="28">
        <f t="shared" si="29"/>
        <v>0.71179999999999999</v>
      </c>
      <c r="L500" s="4">
        <v>17964479.440000001</v>
      </c>
      <c r="M500" s="28">
        <f t="shared" si="30"/>
        <v>8.1100000000000005E-2</v>
      </c>
      <c r="O500" s="28">
        <f t="shared" si="31"/>
        <v>0</v>
      </c>
      <c r="P500" s="4"/>
      <c r="Q500" s="4"/>
      <c r="R500" s="4"/>
      <c r="S500" s="4"/>
      <c r="T500" s="4"/>
    </row>
    <row r="501" spans="1:20" ht="11.25" x14ac:dyDescent="0.2">
      <c r="A501" s="3">
        <v>1</v>
      </c>
      <c r="B501" s="3">
        <v>112679403</v>
      </c>
      <c r="C501" s="3" t="s">
        <v>395</v>
      </c>
      <c r="D501" s="3" t="s">
        <v>385</v>
      </c>
      <c r="E501" s="4">
        <v>74367723.340000004</v>
      </c>
      <c r="F501" s="4">
        <v>52740289.810000002</v>
      </c>
      <c r="G501" s="4">
        <v>2999180.04</v>
      </c>
      <c r="H501" s="4">
        <v>55739469.850000001</v>
      </c>
      <c r="I501" s="28">
        <f t="shared" si="28"/>
        <v>0.74950000000000006</v>
      </c>
      <c r="J501" s="4">
        <v>18054175.280000001</v>
      </c>
      <c r="K501" s="28">
        <f t="shared" si="29"/>
        <v>0.24279999999999999</v>
      </c>
      <c r="L501" s="4">
        <v>574428.21</v>
      </c>
      <c r="M501" s="28">
        <f t="shared" si="30"/>
        <v>7.7000000000000002E-3</v>
      </c>
      <c r="N501" s="4">
        <v>-350</v>
      </c>
      <c r="O501" s="28">
        <f t="shared" si="31"/>
        <v>0</v>
      </c>
      <c r="P501" s="4"/>
      <c r="Q501" s="4"/>
      <c r="R501" s="4"/>
      <c r="S501" s="4"/>
      <c r="T501" s="4"/>
    </row>
    <row r="502" spans="1:20" ht="11.25" x14ac:dyDescent="0.2">
      <c r="A502" s="3">
        <v>3</v>
      </c>
      <c r="B502" s="3">
        <v>112015106</v>
      </c>
      <c r="C502" s="3" t="s">
        <v>806</v>
      </c>
      <c r="D502" s="3" t="s">
        <v>375</v>
      </c>
      <c r="E502" s="4">
        <v>2175002.77</v>
      </c>
      <c r="F502" s="4">
        <v>0</v>
      </c>
      <c r="G502" s="4">
        <v>1298064.01</v>
      </c>
      <c r="H502" s="4">
        <v>1298064.01</v>
      </c>
      <c r="I502" s="28">
        <f t="shared" si="28"/>
        <v>0.5968</v>
      </c>
      <c r="J502" s="4">
        <v>763273.41</v>
      </c>
      <c r="K502" s="28">
        <f t="shared" si="29"/>
        <v>0.35089999999999999</v>
      </c>
      <c r="L502" s="4">
        <v>113665.35</v>
      </c>
      <c r="M502" s="28">
        <f t="shared" si="30"/>
        <v>5.2299999999999999E-2</v>
      </c>
      <c r="O502" s="28">
        <f t="shared" si="31"/>
        <v>0</v>
      </c>
      <c r="P502" s="4"/>
      <c r="Q502" s="4"/>
      <c r="R502" s="4"/>
      <c r="S502" s="4"/>
      <c r="T502" s="4"/>
    </row>
    <row r="503" spans="1:20" ht="11.25" x14ac:dyDescent="0.2">
      <c r="A503" s="3">
        <v>3</v>
      </c>
      <c r="B503" s="3">
        <v>103020407</v>
      </c>
      <c r="C503" s="3" t="s">
        <v>566</v>
      </c>
      <c r="D503" s="3" t="s">
        <v>218</v>
      </c>
      <c r="E503" s="4">
        <v>12251424.060000001</v>
      </c>
      <c r="F503" s="4">
        <v>0</v>
      </c>
      <c r="G503" s="4">
        <v>9123905.2899999991</v>
      </c>
      <c r="H503" s="4">
        <v>9123905.2899999991</v>
      </c>
      <c r="I503" s="28">
        <f t="shared" si="28"/>
        <v>0.74470000000000003</v>
      </c>
      <c r="J503" s="4">
        <v>2724103.02</v>
      </c>
      <c r="K503" s="28">
        <f t="shared" si="29"/>
        <v>0.2223</v>
      </c>
      <c r="L503" s="4">
        <v>395085.03</v>
      </c>
      <c r="M503" s="28">
        <f t="shared" si="30"/>
        <v>3.2199999999999999E-2</v>
      </c>
      <c r="N503" s="4">
        <v>8330.7199999999993</v>
      </c>
      <c r="O503" s="28">
        <f t="shared" si="31"/>
        <v>6.9999999999999999E-4</v>
      </c>
      <c r="P503" s="4"/>
      <c r="Q503" s="4"/>
      <c r="R503" s="4"/>
      <c r="S503" s="4"/>
      <c r="T503" s="4"/>
    </row>
    <row r="504" spans="1:20" ht="11.25" x14ac:dyDescent="0.2">
      <c r="A504" s="3">
        <v>3</v>
      </c>
      <c r="B504" s="3">
        <v>103023807</v>
      </c>
      <c r="C504" s="3" t="s">
        <v>193</v>
      </c>
      <c r="D504" s="3" t="s">
        <v>218</v>
      </c>
      <c r="E504" s="4">
        <v>7968948.9800000004</v>
      </c>
      <c r="F504" s="4">
        <v>0</v>
      </c>
      <c r="G504" s="4">
        <v>4764158.37</v>
      </c>
      <c r="H504" s="4">
        <v>4764158.37</v>
      </c>
      <c r="I504" s="28">
        <f t="shared" si="28"/>
        <v>0.5978</v>
      </c>
      <c r="J504" s="4">
        <v>2575619.36</v>
      </c>
      <c r="K504" s="28">
        <f t="shared" si="29"/>
        <v>0.32319999999999999</v>
      </c>
      <c r="L504" s="4">
        <v>573325.78</v>
      </c>
      <c r="M504" s="28">
        <f t="shared" si="30"/>
        <v>7.1900000000000006E-2</v>
      </c>
      <c r="N504" s="4">
        <v>55845.47</v>
      </c>
      <c r="O504" s="28">
        <f t="shared" si="31"/>
        <v>7.0000000000000001E-3</v>
      </c>
      <c r="P504" s="4"/>
      <c r="Q504" s="4"/>
      <c r="R504" s="4"/>
      <c r="S504" s="4"/>
      <c r="T504" s="4"/>
    </row>
    <row r="505" spans="1:20" ht="11.25" x14ac:dyDescent="0.2">
      <c r="A505" s="3">
        <v>3</v>
      </c>
      <c r="B505" s="3">
        <v>103027307</v>
      </c>
      <c r="C505" s="3" t="s">
        <v>567</v>
      </c>
      <c r="D505" s="3" t="s">
        <v>218</v>
      </c>
      <c r="E505" s="4">
        <v>11924434</v>
      </c>
      <c r="F505" s="4">
        <v>0</v>
      </c>
      <c r="G505" s="4">
        <v>8524169</v>
      </c>
      <c r="H505" s="4">
        <v>8524169</v>
      </c>
      <c r="I505" s="28">
        <f t="shared" si="28"/>
        <v>0.71479999999999999</v>
      </c>
      <c r="J505" s="4">
        <v>2953539</v>
      </c>
      <c r="K505" s="28">
        <f t="shared" si="29"/>
        <v>0.2477</v>
      </c>
      <c r="L505" s="4">
        <v>446726</v>
      </c>
      <c r="M505" s="28">
        <f t="shared" si="30"/>
        <v>3.7499999999999999E-2</v>
      </c>
      <c r="O505" s="28">
        <f t="shared" si="31"/>
        <v>0</v>
      </c>
      <c r="P505" s="4"/>
      <c r="Q505" s="4"/>
      <c r="R505" s="4"/>
      <c r="S505" s="4"/>
      <c r="T505" s="4"/>
    </row>
    <row r="506" spans="1:20" ht="11.25" x14ac:dyDescent="0.2">
      <c r="A506" s="3">
        <v>3</v>
      </c>
      <c r="B506" s="3">
        <v>103028807</v>
      </c>
      <c r="C506" s="3" t="s">
        <v>731</v>
      </c>
      <c r="D506" s="3" t="s">
        <v>218</v>
      </c>
      <c r="E506" s="4">
        <v>8566961</v>
      </c>
      <c r="F506" s="4">
        <v>0</v>
      </c>
      <c r="G506" s="4">
        <v>5162791</v>
      </c>
      <c r="H506" s="4">
        <v>5162791</v>
      </c>
      <c r="I506" s="28">
        <f t="shared" si="28"/>
        <v>0.60260000000000002</v>
      </c>
      <c r="J506" s="4">
        <v>2922488</v>
      </c>
      <c r="K506" s="28">
        <f t="shared" si="29"/>
        <v>0.34110000000000001</v>
      </c>
      <c r="L506" s="4">
        <v>481682</v>
      </c>
      <c r="M506" s="28">
        <f t="shared" si="30"/>
        <v>5.62E-2</v>
      </c>
      <c r="O506" s="28">
        <f t="shared" si="31"/>
        <v>0</v>
      </c>
      <c r="P506" s="4"/>
      <c r="Q506" s="4"/>
      <c r="R506" s="4"/>
      <c r="S506" s="4"/>
      <c r="T506" s="4"/>
    </row>
    <row r="507" spans="1:20" ht="11.25" x14ac:dyDescent="0.2">
      <c r="A507" s="3">
        <v>3</v>
      </c>
      <c r="B507" s="3">
        <v>128034607</v>
      </c>
      <c r="C507" s="3" t="s">
        <v>598</v>
      </c>
      <c r="D507" s="3" t="s">
        <v>46</v>
      </c>
      <c r="E507" s="4">
        <v>11414586.25</v>
      </c>
      <c r="F507" s="4">
        <v>0</v>
      </c>
      <c r="G507" s="4">
        <v>8234950.1500000004</v>
      </c>
      <c r="H507" s="4">
        <v>8234950.1500000004</v>
      </c>
      <c r="I507" s="28">
        <f t="shared" si="28"/>
        <v>0.72140000000000004</v>
      </c>
      <c r="J507" s="4">
        <v>2651837.7200000002</v>
      </c>
      <c r="K507" s="28">
        <f t="shared" si="29"/>
        <v>0.23230000000000001</v>
      </c>
      <c r="L507" s="4">
        <v>237897</v>
      </c>
      <c r="M507" s="28">
        <f t="shared" si="30"/>
        <v>2.0799999999999999E-2</v>
      </c>
      <c r="N507" s="4">
        <v>289901.38</v>
      </c>
      <c r="O507" s="28">
        <f t="shared" si="31"/>
        <v>2.5399999999999999E-2</v>
      </c>
      <c r="P507" s="4"/>
      <c r="Q507" s="4"/>
      <c r="R507" s="4"/>
      <c r="S507" s="4"/>
      <c r="T507" s="4"/>
    </row>
    <row r="508" spans="1:20" ht="11.25" x14ac:dyDescent="0.2">
      <c r="A508" s="3">
        <v>3</v>
      </c>
      <c r="B508" s="3">
        <v>127041307</v>
      </c>
      <c r="C508" s="3" t="s">
        <v>683</v>
      </c>
      <c r="D508" s="3" t="s">
        <v>37</v>
      </c>
      <c r="E508" s="4">
        <v>8523633.1999999993</v>
      </c>
      <c r="F508" s="4">
        <v>0</v>
      </c>
      <c r="G508" s="4">
        <v>5816035.7300000004</v>
      </c>
      <c r="H508" s="4">
        <v>5816035.7300000004</v>
      </c>
      <c r="I508" s="28">
        <f t="shared" si="28"/>
        <v>0.68230000000000002</v>
      </c>
      <c r="J508" s="4">
        <v>2156452.52</v>
      </c>
      <c r="K508" s="28">
        <f t="shared" si="29"/>
        <v>0.253</v>
      </c>
      <c r="L508" s="4">
        <v>490682.15</v>
      </c>
      <c r="M508" s="28">
        <f t="shared" si="30"/>
        <v>5.7599999999999998E-2</v>
      </c>
      <c r="N508" s="4">
        <v>60462.8</v>
      </c>
      <c r="O508" s="28">
        <f t="shared" si="31"/>
        <v>7.1000000000000004E-3</v>
      </c>
      <c r="P508" s="4"/>
      <c r="Q508" s="4"/>
      <c r="R508" s="4"/>
      <c r="S508" s="4"/>
      <c r="T508" s="4"/>
    </row>
    <row r="509" spans="1:20" ht="11.25" x14ac:dyDescent="0.2">
      <c r="A509" s="3">
        <v>3</v>
      </c>
      <c r="B509" s="3">
        <v>108051307</v>
      </c>
      <c r="C509" s="3" t="s">
        <v>577</v>
      </c>
      <c r="D509" s="3" t="s">
        <v>313</v>
      </c>
      <c r="E509" s="4">
        <v>3011802.76</v>
      </c>
      <c r="F509" s="4">
        <v>0</v>
      </c>
      <c r="G509" s="4">
        <v>1736460.52</v>
      </c>
      <c r="H509" s="4">
        <v>1736460.52</v>
      </c>
      <c r="I509" s="28">
        <f t="shared" si="28"/>
        <v>0.5766</v>
      </c>
      <c r="J509" s="4">
        <v>1110317.43</v>
      </c>
      <c r="K509" s="28">
        <f t="shared" si="29"/>
        <v>0.36870000000000003</v>
      </c>
      <c r="L509" s="4">
        <v>165024.81</v>
      </c>
      <c r="M509" s="28">
        <f t="shared" si="30"/>
        <v>5.4800000000000001E-2</v>
      </c>
      <c r="O509" s="28">
        <f t="shared" si="31"/>
        <v>0</v>
      </c>
      <c r="P509" s="4"/>
      <c r="Q509" s="4"/>
      <c r="R509" s="4"/>
      <c r="S509" s="4"/>
      <c r="T509" s="4"/>
    </row>
    <row r="510" spans="1:20" ht="11.25" x14ac:dyDescent="0.2">
      <c r="A510" s="3">
        <v>3</v>
      </c>
      <c r="B510" s="3">
        <v>114060557</v>
      </c>
      <c r="C510" s="3" t="s">
        <v>632</v>
      </c>
      <c r="D510" s="3" t="s">
        <v>415</v>
      </c>
      <c r="E510" s="4">
        <v>20718881.73</v>
      </c>
      <c r="F510" s="4">
        <v>0</v>
      </c>
      <c r="G510" s="4">
        <v>14533280.32</v>
      </c>
      <c r="H510" s="4">
        <v>14533280.32</v>
      </c>
      <c r="I510" s="28">
        <f t="shared" si="28"/>
        <v>0.70150000000000001</v>
      </c>
      <c r="J510" s="4">
        <v>5164624.4800000004</v>
      </c>
      <c r="K510" s="28">
        <f t="shared" si="29"/>
        <v>0.24929999999999999</v>
      </c>
      <c r="L510" s="4">
        <v>943675.5</v>
      </c>
      <c r="M510" s="28">
        <f t="shared" si="30"/>
        <v>4.5499999999999999E-2</v>
      </c>
      <c r="N510" s="4">
        <v>77301.429999999993</v>
      </c>
      <c r="O510" s="28">
        <f t="shared" si="31"/>
        <v>3.7000000000000002E-3</v>
      </c>
      <c r="P510" s="4"/>
      <c r="Q510" s="4"/>
      <c r="R510" s="4"/>
      <c r="S510" s="4"/>
      <c r="T510" s="4"/>
    </row>
    <row r="511" spans="1:20" ht="11.25" x14ac:dyDescent="0.2">
      <c r="A511" s="3">
        <v>3</v>
      </c>
      <c r="B511" s="3">
        <v>114067107</v>
      </c>
      <c r="C511" s="3" t="s">
        <v>684</v>
      </c>
      <c r="D511" s="3" t="s">
        <v>415</v>
      </c>
      <c r="E511" s="4">
        <v>12605405.960000001</v>
      </c>
      <c r="F511" s="4">
        <v>0</v>
      </c>
      <c r="G511" s="4">
        <v>7472803.5800000001</v>
      </c>
      <c r="H511" s="4">
        <v>7472803.5800000001</v>
      </c>
      <c r="I511" s="28">
        <f t="shared" si="28"/>
        <v>0.59279999999999999</v>
      </c>
      <c r="J511" s="4">
        <v>4551970.4400000004</v>
      </c>
      <c r="K511" s="28">
        <f t="shared" si="29"/>
        <v>0.36109999999999998</v>
      </c>
      <c r="L511" s="4">
        <v>579081.93999999994</v>
      </c>
      <c r="M511" s="28">
        <f t="shared" si="30"/>
        <v>4.5900000000000003E-2</v>
      </c>
      <c r="N511" s="4">
        <v>1550</v>
      </c>
      <c r="O511" s="28">
        <f t="shared" si="31"/>
        <v>1E-4</v>
      </c>
      <c r="P511" s="4"/>
      <c r="Q511" s="4"/>
      <c r="R511" s="4"/>
      <c r="S511" s="4"/>
      <c r="T511" s="4"/>
    </row>
    <row r="512" spans="1:20" ht="11.25" x14ac:dyDescent="0.2">
      <c r="A512" s="3">
        <v>3</v>
      </c>
      <c r="B512" s="3">
        <v>108070607</v>
      </c>
      <c r="C512" s="3" t="s">
        <v>578</v>
      </c>
      <c r="D512" s="3" t="s">
        <v>318</v>
      </c>
      <c r="E512" s="4">
        <v>14206911.34</v>
      </c>
      <c r="F512" s="4">
        <v>0</v>
      </c>
      <c r="G512" s="4">
        <v>10043219</v>
      </c>
      <c r="H512" s="4">
        <v>10043219</v>
      </c>
      <c r="I512" s="28">
        <f t="shared" si="28"/>
        <v>0.70689999999999997</v>
      </c>
      <c r="J512" s="4">
        <v>3602291.13</v>
      </c>
      <c r="K512" s="28">
        <f t="shared" si="29"/>
        <v>0.25359999999999999</v>
      </c>
      <c r="L512" s="4">
        <v>529634.21</v>
      </c>
      <c r="M512" s="28">
        <f t="shared" si="30"/>
        <v>3.73E-2</v>
      </c>
      <c r="N512" s="4">
        <v>31767</v>
      </c>
      <c r="O512" s="28">
        <f t="shared" si="31"/>
        <v>2.2000000000000001E-3</v>
      </c>
      <c r="P512" s="4"/>
      <c r="Q512" s="4"/>
      <c r="R512" s="4"/>
      <c r="S512" s="4"/>
      <c r="T512" s="4"/>
    </row>
    <row r="513" spans="1:20" ht="11.25" x14ac:dyDescent="0.2">
      <c r="A513" s="3">
        <v>3</v>
      </c>
      <c r="B513" s="3">
        <v>117080607</v>
      </c>
      <c r="C513" s="3" t="s">
        <v>586</v>
      </c>
      <c r="D513" s="3" t="s">
        <v>458</v>
      </c>
      <c r="E513" s="4">
        <v>5505842.9800000004</v>
      </c>
      <c r="F513" s="4">
        <v>0</v>
      </c>
      <c r="G513" s="4">
        <v>3520807.51</v>
      </c>
      <c r="H513" s="4">
        <v>3520807.51</v>
      </c>
      <c r="I513" s="28">
        <f t="shared" si="28"/>
        <v>0.63949999999999996</v>
      </c>
      <c r="J513" s="4">
        <v>1623262.91</v>
      </c>
      <c r="K513" s="28">
        <f t="shared" si="29"/>
        <v>0.29480000000000001</v>
      </c>
      <c r="L513" s="4">
        <v>257832</v>
      </c>
      <c r="M513" s="28">
        <f t="shared" si="30"/>
        <v>4.6800000000000001E-2</v>
      </c>
      <c r="N513" s="4">
        <v>103940.56</v>
      </c>
      <c r="O513" s="28">
        <f t="shared" si="31"/>
        <v>1.89E-2</v>
      </c>
      <c r="P513" s="4"/>
      <c r="Q513" s="4"/>
      <c r="R513" s="4"/>
      <c r="S513" s="4"/>
      <c r="T513" s="4"/>
    </row>
    <row r="514" spans="1:20" ht="11.25" x14ac:dyDescent="0.2">
      <c r="A514" s="3">
        <v>3</v>
      </c>
      <c r="B514" s="3">
        <v>122091457</v>
      </c>
      <c r="C514" s="3" t="s">
        <v>594</v>
      </c>
      <c r="D514" s="3" t="s">
        <v>527</v>
      </c>
      <c r="E514" s="4">
        <v>31802999</v>
      </c>
      <c r="F514" s="4">
        <v>0</v>
      </c>
      <c r="G514" s="4">
        <v>24265126</v>
      </c>
      <c r="H514" s="4">
        <v>24265126</v>
      </c>
      <c r="I514" s="28">
        <f t="shared" si="28"/>
        <v>0.76300000000000001</v>
      </c>
      <c r="J514" s="4">
        <v>6212964</v>
      </c>
      <c r="K514" s="28">
        <f t="shared" si="29"/>
        <v>0.19539999999999999</v>
      </c>
      <c r="L514" s="4">
        <v>1024189</v>
      </c>
      <c r="M514" s="28">
        <f t="shared" si="30"/>
        <v>3.2199999999999999E-2</v>
      </c>
      <c r="N514" s="4">
        <v>300720</v>
      </c>
      <c r="O514" s="28">
        <f t="shared" si="31"/>
        <v>9.4999999999999998E-3</v>
      </c>
      <c r="P514" s="4"/>
      <c r="Q514" s="4"/>
      <c r="R514" s="4"/>
      <c r="S514" s="4"/>
      <c r="T514" s="4"/>
    </row>
    <row r="515" spans="1:20" ht="11.25" x14ac:dyDescent="0.2">
      <c r="A515" s="3">
        <v>3</v>
      </c>
      <c r="B515" s="3">
        <v>122097007</v>
      </c>
      <c r="C515" s="3" t="s">
        <v>595</v>
      </c>
      <c r="D515" s="3" t="s">
        <v>527</v>
      </c>
      <c r="E515" s="4">
        <v>14767605.1</v>
      </c>
      <c r="F515" s="4">
        <v>0</v>
      </c>
      <c r="G515" s="4">
        <v>11582616.029999999</v>
      </c>
      <c r="H515" s="4">
        <v>11582616.029999999</v>
      </c>
      <c r="I515" s="28">
        <f t="shared" ref="I515:I578" si="32">ROUND(H515/$E515,4)</f>
        <v>0.7843</v>
      </c>
      <c r="J515" s="4">
        <v>2832866.53</v>
      </c>
      <c r="K515" s="28">
        <f t="shared" ref="K515:K578" si="33">ROUND(J515/$E515,4)</f>
        <v>0.1918</v>
      </c>
      <c r="L515" s="4">
        <v>352122.54</v>
      </c>
      <c r="M515" s="28">
        <f t="shared" ref="M515:M578" si="34">ROUND(L515/$E515,4)</f>
        <v>2.3800000000000002E-2</v>
      </c>
      <c r="O515" s="28">
        <f t="shared" ref="O515:O578" si="35">ROUND(N515/$E515,4)</f>
        <v>0</v>
      </c>
      <c r="P515" s="4"/>
      <c r="Q515" s="4"/>
      <c r="R515" s="4"/>
      <c r="S515" s="4"/>
      <c r="T515" s="4"/>
    </row>
    <row r="516" spans="1:20" ht="11.25" x14ac:dyDescent="0.2">
      <c r="A516" s="3">
        <v>3</v>
      </c>
      <c r="B516" s="22">
        <v>122099007</v>
      </c>
      <c r="C516" s="22" t="s">
        <v>713</v>
      </c>
      <c r="D516" s="22" t="s">
        <v>527</v>
      </c>
      <c r="E516" s="23"/>
      <c r="F516" s="23"/>
      <c r="G516" s="23"/>
      <c r="H516" s="23"/>
      <c r="I516" s="31"/>
      <c r="J516" s="23"/>
      <c r="K516" s="31"/>
      <c r="L516" s="23"/>
      <c r="M516" s="31"/>
      <c r="N516" s="23"/>
      <c r="O516" s="31"/>
      <c r="P516" s="4"/>
      <c r="Q516" s="4"/>
      <c r="R516" s="4"/>
      <c r="S516" s="4"/>
      <c r="T516" s="4"/>
    </row>
    <row r="517" spans="1:20" ht="11.25" x14ac:dyDescent="0.2">
      <c r="A517" s="3">
        <v>3</v>
      </c>
      <c r="B517" s="3">
        <v>104101307</v>
      </c>
      <c r="C517" s="3" t="s">
        <v>568</v>
      </c>
      <c r="D517" s="3" t="s">
        <v>248</v>
      </c>
      <c r="E517" s="4">
        <v>7561043</v>
      </c>
      <c r="F517" s="4">
        <v>0</v>
      </c>
      <c r="G517" s="4">
        <v>4638910</v>
      </c>
      <c r="H517" s="4">
        <v>4638910</v>
      </c>
      <c r="I517" s="28">
        <f t="shared" si="32"/>
        <v>0.61350000000000005</v>
      </c>
      <c r="J517" s="4">
        <v>2493512</v>
      </c>
      <c r="K517" s="28">
        <f t="shared" si="33"/>
        <v>0.32979999999999998</v>
      </c>
      <c r="L517" s="4">
        <v>428621</v>
      </c>
      <c r="M517" s="28">
        <f t="shared" si="34"/>
        <v>5.67E-2</v>
      </c>
      <c r="O517" s="28">
        <f t="shared" si="35"/>
        <v>0</v>
      </c>
      <c r="P517" s="4"/>
      <c r="Q517" s="4"/>
      <c r="R517" s="4"/>
      <c r="S517" s="4"/>
      <c r="T517" s="4"/>
    </row>
    <row r="518" spans="1:20" ht="11.25" x14ac:dyDescent="0.2">
      <c r="A518" s="3">
        <v>3</v>
      </c>
      <c r="B518" s="3">
        <v>108110307</v>
      </c>
      <c r="C518" s="3" t="s">
        <v>194</v>
      </c>
      <c r="D518" s="3" t="s">
        <v>322</v>
      </c>
      <c r="E518" s="4">
        <v>7031121.2300000004</v>
      </c>
      <c r="F518" s="4">
        <v>0</v>
      </c>
      <c r="G518" s="4">
        <v>3986682.96</v>
      </c>
      <c r="H518" s="4">
        <v>3986682.96</v>
      </c>
      <c r="I518" s="28">
        <f t="shared" si="32"/>
        <v>0.56699999999999995</v>
      </c>
      <c r="J518" s="4">
        <v>2601014.1</v>
      </c>
      <c r="K518" s="28">
        <f t="shared" si="33"/>
        <v>0.36990000000000001</v>
      </c>
      <c r="L518" s="4">
        <v>411923.76</v>
      </c>
      <c r="M518" s="28">
        <f t="shared" si="34"/>
        <v>5.8599999999999999E-2</v>
      </c>
      <c r="N518" s="4">
        <v>31500.41</v>
      </c>
      <c r="O518" s="28">
        <f t="shared" si="35"/>
        <v>4.4999999999999997E-3</v>
      </c>
      <c r="P518" s="4"/>
      <c r="Q518" s="4"/>
      <c r="R518" s="4"/>
      <c r="S518" s="4"/>
      <c r="T518" s="4"/>
    </row>
    <row r="519" spans="1:20" ht="11.25" x14ac:dyDescent="0.2">
      <c r="A519" s="3">
        <v>3</v>
      </c>
      <c r="B519" s="3">
        <v>108112607</v>
      </c>
      <c r="C519" s="3" t="s">
        <v>698</v>
      </c>
      <c r="D519" s="3" t="s">
        <v>322</v>
      </c>
      <c r="E519" s="4">
        <v>9284424.9000000004</v>
      </c>
      <c r="F519" s="4">
        <v>0</v>
      </c>
      <c r="G519" s="4">
        <v>6681270.8099999996</v>
      </c>
      <c r="H519" s="4">
        <v>6681270.8099999996</v>
      </c>
      <c r="I519" s="28">
        <f t="shared" si="32"/>
        <v>0.71960000000000002</v>
      </c>
      <c r="J519" s="4">
        <v>2399805.6</v>
      </c>
      <c r="K519" s="28">
        <f t="shared" si="33"/>
        <v>0.25850000000000001</v>
      </c>
      <c r="L519" s="4">
        <v>203348.49</v>
      </c>
      <c r="M519" s="28">
        <f t="shared" si="34"/>
        <v>2.1899999999999999E-2</v>
      </c>
      <c r="O519" s="28">
        <f t="shared" si="35"/>
        <v>0</v>
      </c>
      <c r="P519" s="4"/>
      <c r="Q519" s="4"/>
      <c r="R519" s="4"/>
      <c r="S519" s="4"/>
      <c r="T519" s="4"/>
    </row>
    <row r="520" spans="1:20" ht="11.25" x14ac:dyDescent="0.2">
      <c r="A520" s="3">
        <v>3</v>
      </c>
      <c r="B520" s="3">
        <v>121131507</v>
      </c>
      <c r="C520" s="3" t="s">
        <v>592</v>
      </c>
      <c r="D520" s="3" t="s">
        <v>513</v>
      </c>
      <c r="E520" s="4">
        <v>8683192</v>
      </c>
      <c r="F520" s="4">
        <v>0</v>
      </c>
      <c r="G520" s="4">
        <v>6669675</v>
      </c>
      <c r="H520" s="4">
        <v>6669675</v>
      </c>
      <c r="I520" s="28">
        <f t="shared" si="32"/>
        <v>0.7681</v>
      </c>
      <c r="J520" s="4">
        <v>1721729</v>
      </c>
      <c r="K520" s="28">
        <f t="shared" si="33"/>
        <v>0.1983</v>
      </c>
      <c r="L520" s="4">
        <v>291788</v>
      </c>
      <c r="M520" s="28">
        <f t="shared" si="34"/>
        <v>3.3599999999999998E-2</v>
      </c>
      <c r="O520" s="28">
        <f t="shared" si="35"/>
        <v>0</v>
      </c>
      <c r="P520" s="4"/>
      <c r="Q520" s="4"/>
      <c r="R520" s="4"/>
      <c r="S520" s="4"/>
      <c r="T520" s="4"/>
    </row>
    <row r="521" spans="1:20" ht="11.25" x14ac:dyDescent="0.2">
      <c r="A521" s="3">
        <v>3</v>
      </c>
      <c r="B521" s="3">
        <v>110141607</v>
      </c>
      <c r="C521" s="3" t="s">
        <v>580</v>
      </c>
      <c r="D521" s="3" t="s">
        <v>355</v>
      </c>
      <c r="E521" s="4">
        <v>10259145.369999999</v>
      </c>
      <c r="F521" s="4">
        <v>0</v>
      </c>
      <c r="G521" s="4">
        <v>7790220.1699999999</v>
      </c>
      <c r="H521" s="4">
        <v>7790220.1699999999</v>
      </c>
      <c r="I521" s="28">
        <f t="shared" si="32"/>
        <v>0.75929999999999997</v>
      </c>
      <c r="J521" s="4">
        <v>2175791.52</v>
      </c>
      <c r="K521" s="28">
        <f t="shared" si="33"/>
        <v>0.21210000000000001</v>
      </c>
      <c r="L521" s="4">
        <v>274805.38</v>
      </c>
      <c r="M521" s="28">
        <f t="shared" si="34"/>
        <v>2.6800000000000001E-2</v>
      </c>
      <c r="N521" s="4">
        <v>18328.3</v>
      </c>
      <c r="O521" s="28">
        <f t="shared" si="35"/>
        <v>1.8E-3</v>
      </c>
      <c r="P521" s="4"/>
      <c r="Q521" s="4"/>
      <c r="R521" s="4"/>
      <c r="S521" s="4"/>
      <c r="T521" s="4"/>
    </row>
    <row r="522" spans="1:20" ht="11.25" x14ac:dyDescent="0.2">
      <c r="A522" s="3">
        <v>3</v>
      </c>
      <c r="B522" s="3">
        <v>124151607</v>
      </c>
      <c r="C522" s="3" t="s">
        <v>738</v>
      </c>
      <c r="D522" s="3" t="s">
        <v>17</v>
      </c>
      <c r="E522" s="4">
        <v>38327326.149999999</v>
      </c>
      <c r="F522" s="4">
        <v>0</v>
      </c>
      <c r="G522" s="4">
        <v>29670163.719999999</v>
      </c>
      <c r="H522" s="4">
        <v>29670163.719999999</v>
      </c>
      <c r="I522" s="28">
        <f t="shared" si="32"/>
        <v>0.77410000000000001</v>
      </c>
      <c r="J522" s="4">
        <v>7245776.0099999998</v>
      </c>
      <c r="K522" s="28">
        <f t="shared" si="33"/>
        <v>0.189</v>
      </c>
      <c r="L522" s="4">
        <v>1337138.42</v>
      </c>
      <c r="M522" s="28">
        <f t="shared" si="34"/>
        <v>3.49E-2</v>
      </c>
      <c r="N522" s="4">
        <v>74248</v>
      </c>
      <c r="O522" s="28">
        <f t="shared" si="35"/>
        <v>1.9E-3</v>
      </c>
      <c r="P522" s="4"/>
      <c r="Q522" s="4"/>
      <c r="R522" s="4"/>
      <c r="S522" s="4"/>
      <c r="T522" s="4"/>
    </row>
    <row r="523" spans="1:20" ht="11.25" x14ac:dyDescent="0.2">
      <c r="A523" s="3">
        <v>3</v>
      </c>
      <c r="B523" s="3">
        <v>106161357</v>
      </c>
      <c r="C523" s="3" t="s">
        <v>572</v>
      </c>
      <c r="D523" s="3" t="s">
        <v>284</v>
      </c>
      <c r="E523" s="4">
        <v>4568727.21</v>
      </c>
      <c r="F523" s="4">
        <v>0</v>
      </c>
      <c r="G523" s="4">
        <v>1994726.82</v>
      </c>
      <c r="H523" s="4">
        <v>1994726.82</v>
      </c>
      <c r="I523" s="28">
        <f t="shared" si="32"/>
        <v>0.43659999999999999</v>
      </c>
      <c r="J523" s="4">
        <v>2470644.39</v>
      </c>
      <c r="K523" s="28">
        <f t="shared" si="33"/>
        <v>0.54079999999999995</v>
      </c>
      <c r="L523" s="4">
        <v>103356</v>
      </c>
      <c r="M523" s="28">
        <f t="shared" si="34"/>
        <v>2.2599999999999999E-2</v>
      </c>
      <c r="O523" s="28">
        <f t="shared" si="35"/>
        <v>0</v>
      </c>
      <c r="P523" s="4"/>
      <c r="Q523" s="4"/>
      <c r="R523" s="4"/>
      <c r="S523" s="4"/>
      <c r="T523" s="4"/>
    </row>
    <row r="524" spans="1:20" ht="11.25" x14ac:dyDescent="0.2">
      <c r="A524" s="3">
        <v>3</v>
      </c>
      <c r="B524" s="3">
        <v>110171607</v>
      </c>
      <c r="C524" s="3" t="s">
        <v>581</v>
      </c>
      <c r="D524" s="3" t="s">
        <v>288</v>
      </c>
      <c r="E524" s="4">
        <v>7641795.4199999999</v>
      </c>
      <c r="F524" s="4">
        <v>0</v>
      </c>
      <c r="G524" s="4">
        <v>4781464</v>
      </c>
      <c r="H524" s="4">
        <v>4781464</v>
      </c>
      <c r="I524" s="28">
        <f t="shared" si="32"/>
        <v>0.62570000000000003</v>
      </c>
      <c r="J524" s="4">
        <v>1903475.3</v>
      </c>
      <c r="K524" s="28">
        <f t="shared" si="33"/>
        <v>0.24909999999999999</v>
      </c>
      <c r="L524" s="4">
        <v>649518.12</v>
      </c>
      <c r="M524" s="28">
        <f t="shared" si="34"/>
        <v>8.5000000000000006E-2</v>
      </c>
      <c r="N524" s="4">
        <v>307338</v>
      </c>
      <c r="O524" s="28">
        <f t="shared" si="35"/>
        <v>4.02E-2</v>
      </c>
      <c r="P524" s="4"/>
      <c r="Q524" s="4"/>
      <c r="R524" s="4"/>
      <c r="S524" s="4"/>
      <c r="T524" s="4"/>
    </row>
    <row r="525" spans="1:20" ht="11.25" x14ac:dyDescent="0.2">
      <c r="A525" s="3">
        <v>3</v>
      </c>
      <c r="B525" s="3">
        <v>116191757</v>
      </c>
      <c r="C525" s="3" t="s">
        <v>633</v>
      </c>
      <c r="D525" s="3" t="s">
        <v>442</v>
      </c>
      <c r="E525" s="4">
        <v>11229388</v>
      </c>
      <c r="F525" s="4">
        <v>0</v>
      </c>
      <c r="G525" s="4">
        <v>8413460</v>
      </c>
      <c r="H525" s="4">
        <v>8413460</v>
      </c>
      <c r="I525" s="28">
        <f t="shared" si="32"/>
        <v>0.74919999999999998</v>
      </c>
      <c r="J525" s="4">
        <v>2313431</v>
      </c>
      <c r="K525" s="28">
        <f t="shared" si="33"/>
        <v>0.20599999999999999</v>
      </c>
      <c r="L525" s="4">
        <v>501147</v>
      </c>
      <c r="M525" s="28">
        <f t="shared" si="34"/>
        <v>4.4600000000000001E-2</v>
      </c>
      <c r="N525" s="4">
        <v>1350</v>
      </c>
      <c r="O525" s="28">
        <f t="shared" si="35"/>
        <v>1E-4</v>
      </c>
      <c r="P525" s="4"/>
      <c r="Q525" s="4"/>
      <c r="R525" s="4"/>
      <c r="S525" s="4"/>
      <c r="T525" s="4"/>
    </row>
    <row r="526" spans="1:20" ht="11.25" x14ac:dyDescent="0.2">
      <c r="A526" s="3">
        <v>3</v>
      </c>
      <c r="B526" s="3">
        <v>105201407</v>
      </c>
      <c r="C526" s="3" t="s">
        <v>685</v>
      </c>
      <c r="D526" s="3" t="s">
        <v>270</v>
      </c>
      <c r="E526" s="4">
        <v>7702616.6100000003</v>
      </c>
      <c r="F526" s="4">
        <v>0</v>
      </c>
      <c r="G526" s="4">
        <v>5752829.9800000004</v>
      </c>
      <c r="H526" s="4">
        <v>5752829.9800000004</v>
      </c>
      <c r="I526" s="28">
        <f t="shared" si="32"/>
        <v>0.74690000000000001</v>
      </c>
      <c r="J526" s="4">
        <v>1831071.66</v>
      </c>
      <c r="K526" s="28">
        <f t="shared" si="33"/>
        <v>0.23769999999999999</v>
      </c>
      <c r="L526" s="4">
        <v>118714.97</v>
      </c>
      <c r="M526" s="28">
        <f t="shared" si="34"/>
        <v>1.54E-2</v>
      </c>
      <c r="O526" s="28">
        <f t="shared" si="35"/>
        <v>0</v>
      </c>
      <c r="P526" s="4"/>
      <c r="Q526" s="4"/>
      <c r="R526" s="4"/>
      <c r="S526" s="4"/>
      <c r="T526" s="4"/>
    </row>
    <row r="527" spans="1:20" ht="11.25" x14ac:dyDescent="0.2">
      <c r="A527" s="3">
        <v>3</v>
      </c>
      <c r="B527" s="3">
        <v>115211657</v>
      </c>
      <c r="C527" s="3" t="s">
        <v>807</v>
      </c>
      <c r="D527" s="3" t="s">
        <v>425</v>
      </c>
      <c r="E527" s="4">
        <v>12248431.859999999</v>
      </c>
      <c r="F527" s="4">
        <v>0</v>
      </c>
      <c r="G527" s="4">
        <v>8556683.3499999996</v>
      </c>
      <c r="H527" s="4">
        <v>8556683.3499999996</v>
      </c>
      <c r="I527" s="28">
        <f t="shared" si="32"/>
        <v>0.6986</v>
      </c>
      <c r="J527" s="4">
        <v>3056625.81</v>
      </c>
      <c r="K527" s="28">
        <f t="shared" si="33"/>
        <v>0.24959999999999999</v>
      </c>
      <c r="L527" s="4">
        <v>619343.31000000006</v>
      </c>
      <c r="M527" s="28">
        <f t="shared" si="34"/>
        <v>5.0599999999999999E-2</v>
      </c>
      <c r="N527" s="4">
        <v>15779.39</v>
      </c>
      <c r="O527" s="28">
        <f t="shared" si="35"/>
        <v>1.2999999999999999E-3</v>
      </c>
      <c r="P527" s="4"/>
      <c r="Q527" s="4"/>
      <c r="R527" s="4"/>
      <c r="S527" s="4"/>
      <c r="T527" s="4"/>
    </row>
    <row r="528" spans="1:20" ht="11.25" x14ac:dyDescent="0.2">
      <c r="A528" s="3">
        <v>3</v>
      </c>
      <c r="B528" s="3">
        <v>115221607</v>
      </c>
      <c r="C528" s="3" t="s">
        <v>699</v>
      </c>
      <c r="D528" s="3" t="s">
        <v>431</v>
      </c>
      <c r="E528" s="4">
        <v>25737719.59</v>
      </c>
      <c r="F528" s="4">
        <v>0</v>
      </c>
      <c r="G528" s="4">
        <v>19631698.809999999</v>
      </c>
      <c r="H528" s="4">
        <v>19631698.809999999</v>
      </c>
      <c r="I528" s="28">
        <f t="shared" si="32"/>
        <v>0.76280000000000003</v>
      </c>
      <c r="J528" s="4">
        <v>5324325.84</v>
      </c>
      <c r="K528" s="28">
        <f t="shared" si="33"/>
        <v>0.2069</v>
      </c>
      <c r="L528" s="4">
        <v>781694.94</v>
      </c>
      <c r="M528" s="28">
        <f t="shared" si="34"/>
        <v>3.04E-2</v>
      </c>
      <c r="O528" s="28">
        <f t="shared" si="35"/>
        <v>0</v>
      </c>
      <c r="P528" s="4"/>
      <c r="Q528" s="4"/>
      <c r="R528" s="4"/>
      <c r="S528" s="4"/>
      <c r="T528" s="4"/>
    </row>
    <row r="529" spans="1:20" ht="11.25" x14ac:dyDescent="0.2">
      <c r="A529" s="3">
        <v>3</v>
      </c>
      <c r="B529" s="3">
        <v>125232407</v>
      </c>
      <c r="C529" s="3" t="s">
        <v>700</v>
      </c>
      <c r="D529" s="3" t="s">
        <v>26</v>
      </c>
      <c r="E529" s="4">
        <v>21136369.16</v>
      </c>
      <c r="F529" s="4">
        <v>0</v>
      </c>
      <c r="G529" s="4">
        <v>15581054.369999999</v>
      </c>
      <c r="H529" s="4">
        <v>15581054.369999999</v>
      </c>
      <c r="I529" s="28">
        <f t="shared" si="32"/>
        <v>0.73719999999999997</v>
      </c>
      <c r="J529" s="4">
        <v>4404812.9400000004</v>
      </c>
      <c r="K529" s="28">
        <f t="shared" si="33"/>
        <v>0.2084</v>
      </c>
      <c r="L529" s="4">
        <v>1150501.8500000001</v>
      </c>
      <c r="M529" s="28">
        <f t="shared" si="34"/>
        <v>5.4399999999999997E-2</v>
      </c>
      <c r="O529" s="28">
        <f t="shared" si="35"/>
        <v>0</v>
      </c>
      <c r="P529" s="4"/>
      <c r="Q529" s="4"/>
      <c r="R529" s="4"/>
      <c r="S529" s="4"/>
      <c r="T529" s="4"/>
    </row>
    <row r="530" spans="1:20" ht="11.25" x14ac:dyDescent="0.2">
      <c r="A530" s="3">
        <v>3</v>
      </c>
      <c r="B530" s="3">
        <v>105252807</v>
      </c>
      <c r="C530" s="3" t="s">
        <v>571</v>
      </c>
      <c r="D530" s="3" t="s">
        <v>273</v>
      </c>
      <c r="E530" s="4">
        <v>8552716</v>
      </c>
      <c r="F530" s="4">
        <v>0</v>
      </c>
      <c r="G530" s="4">
        <v>5737670</v>
      </c>
      <c r="H530" s="4">
        <v>5737670</v>
      </c>
      <c r="I530" s="28">
        <f t="shared" si="32"/>
        <v>0.67090000000000005</v>
      </c>
      <c r="J530" s="4">
        <v>2446895</v>
      </c>
      <c r="K530" s="28">
        <f t="shared" si="33"/>
        <v>0.28610000000000002</v>
      </c>
      <c r="L530" s="4">
        <v>351640</v>
      </c>
      <c r="M530" s="28">
        <f t="shared" si="34"/>
        <v>4.1099999999999998E-2</v>
      </c>
      <c r="N530" s="4">
        <v>16511</v>
      </c>
      <c r="O530" s="28">
        <f t="shared" si="35"/>
        <v>1.9E-3</v>
      </c>
      <c r="P530" s="4"/>
      <c r="Q530" s="4"/>
      <c r="R530" s="4"/>
      <c r="S530" s="4"/>
      <c r="T530" s="4"/>
    </row>
    <row r="531" spans="1:20" ht="11.25" x14ac:dyDescent="0.2">
      <c r="A531" s="3">
        <v>3</v>
      </c>
      <c r="B531" s="3">
        <v>101266007</v>
      </c>
      <c r="C531" s="3" t="s">
        <v>105</v>
      </c>
      <c r="D531" s="3" t="s">
        <v>198</v>
      </c>
      <c r="E531" s="4">
        <v>4640490.8</v>
      </c>
      <c r="F531" s="4">
        <v>0</v>
      </c>
      <c r="G531" s="4">
        <v>2783215.16</v>
      </c>
      <c r="H531" s="4">
        <v>2783215.16</v>
      </c>
      <c r="I531" s="28">
        <f t="shared" si="32"/>
        <v>0.5998</v>
      </c>
      <c r="J531" s="4">
        <v>1691497.59</v>
      </c>
      <c r="K531" s="28">
        <f t="shared" si="33"/>
        <v>0.36449999999999999</v>
      </c>
      <c r="L531" s="4">
        <v>165778.04999999999</v>
      </c>
      <c r="M531" s="28">
        <f t="shared" si="34"/>
        <v>3.5700000000000003E-2</v>
      </c>
      <c r="O531" s="28">
        <f t="shared" si="35"/>
        <v>0</v>
      </c>
      <c r="P531" s="4"/>
      <c r="Q531" s="4"/>
      <c r="R531" s="4"/>
      <c r="S531" s="4"/>
      <c r="T531" s="4"/>
    </row>
    <row r="532" spans="1:20" ht="11.25" x14ac:dyDescent="0.2">
      <c r="A532" s="3">
        <v>3</v>
      </c>
      <c r="B532" s="3">
        <v>101262507</v>
      </c>
      <c r="C532" s="3" t="s">
        <v>707</v>
      </c>
      <c r="D532" s="3" t="s">
        <v>198</v>
      </c>
      <c r="E532" s="4">
        <v>9504682.3900000006</v>
      </c>
      <c r="F532" s="4">
        <v>0</v>
      </c>
      <c r="G532" s="4">
        <v>5618394.1500000004</v>
      </c>
      <c r="H532" s="4">
        <v>5618394.1500000004</v>
      </c>
      <c r="I532" s="28">
        <f t="shared" si="32"/>
        <v>0.59109999999999996</v>
      </c>
      <c r="J532" s="4">
        <v>2659082.83</v>
      </c>
      <c r="K532" s="28">
        <f t="shared" si="33"/>
        <v>0.27979999999999999</v>
      </c>
      <c r="L532" s="4">
        <v>1210467.3500000001</v>
      </c>
      <c r="M532" s="28">
        <f t="shared" si="34"/>
        <v>0.12740000000000001</v>
      </c>
      <c r="N532" s="4">
        <v>16738.060000000001</v>
      </c>
      <c r="O532" s="28">
        <f t="shared" si="35"/>
        <v>1.8E-3</v>
      </c>
      <c r="P532" s="4"/>
      <c r="Q532" s="4"/>
      <c r="R532" s="4"/>
      <c r="S532" s="4"/>
      <c r="T532" s="4"/>
    </row>
    <row r="533" spans="1:20" ht="11.25" x14ac:dyDescent="0.2">
      <c r="A533" s="3">
        <v>3</v>
      </c>
      <c r="B533" s="3">
        <v>112282307</v>
      </c>
      <c r="C533" s="3" t="s">
        <v>582</v>
      </c>
      <c r="D533" s="3" t="s">
        <v>380</v>
      </c>
      <c r="E533" s="4">
        <v>10913413.140000001</v>
      </c>
      <c r="F533" s="4">
        <v>0</v>
      </c>
      <c r="G533" s="4">
        <v>7180554.3099999996</v>
      </c>
      <c r="H533" s="4">
        <v>7180554.3099999996</v>
      </c>
      <c r="I533" s="28">
        <f t="shared" si="32"/>
        <v>0.65800000000000003</v>
      </c>
      <c r="J533" s="4">
        <v>3347586</v>
      </c>
      <c r="K533" s="28">
        <f t="shared" si="33"/>
        <v>0.30669999999999997</v>
      </c>
      <c r="L533" s="4">
        <v>378984.98</v>
      </c>
      <c r="M533" s="28">
        <f t="shared" si="34"/>
        <v>3.4700000000000002E-2</v>
      </c>
      <c r="N533" s="4">
        <v>6287.85</v>
      </c>
      <c r="O533" s="28">
        <f t="shared" si="35"/>
        <v>5.9999999999999995E-4</v>
      </c>
      <c r="P533" s="4"/>
      <c r="Q533" s="4"/>
      <c r="R533" s="4"/>
      <c r="S533" s="4"/>
      <c r="T533" s="4"/>
    </row>
    <row r="534" spans="1:20" ht="11.25" x14ac:dyDescent="0.2">
      <c r="A534" s="3">
        <v>3</v>
      </c>
      <c r="B534" s="22">
        <v>111292507</v>
      </c>
      <c r="C534" s="22" t="s">
        <v>771</v>
      </c>
      <c r="D534" s="22" t="s">
        <v>365</v>
      </c>
      <c r="E534" s="23"/>
      <c r="F534" s="23"/>
      <c r="G534" s="23"/>
      <c r="H534" s="23"/>
      <c r="I534" s="31"/>
      <c r="J534" s="23"/>
      <c r="K534" s="31"/>
      <c r="L534" s="23"/>
      <c r="M534" s="31"/>
      <c r="N534" s="23"/>
      <c r="O534" s="31"/>
      <c r="P534" s="4"/>
      <c r="Q534" s="4"/>
      <c r="R534" s="4"/>
      <c r="S534" s="4"/>
      <c r="T534" s="4"/>
    </row>
    <row r="535" spans="1:20" ht="11.25" x14ac:dyDescent="0.2">
      <c r="A535" s="3">
        <v>3</v>
      </c>
      <c r="B535" s="3">
        <v>101302607</v>
      </c>
      <c r="C535" s="3" t="s">
        <v>564</v>
      </c>
      <c r="D535" s="3" t="s">
        <v>204</v>
      </c>
      <c r="E535" s="4">
        <v>4552936.5599999996</v>
      </c>
      <c r="F535" s="4">
        <v>0</v>
      </c>
      <c r="G535" s="4">
        <v>2814787.12</v>
      </c>
      <c r="H535" s="4">
        <v>2814787.12</v>
      </c>
      <c r="I535" s="28">
        <f t="shared" si="32"/>
        <v>0.61819999999999997</v>
      </c>
      <c r="J535" s="4">
        <v>1400038.72</v>
      </c>
      <c r="K535" s="28">
        <f t="shared" si="33"/>
        <v>0.3075</v>
      </c>
      <c r="L535" s="4">
        <v>333290.32</v>
      </c>
      <c r="M535" s="28">
        <f t="shared" si="34"/>
        <v>7.3200000000000001E-2</v>
      </c>
      <c r="N535" s="4">
        <v>4820.3999999999996</v>
      </c>
      <c r="O535" s="28">
        <f t="shared" si="35"/>
        <v>1.1000000000000001E-3</v>
      </c>
      <c r="P535" s="4"/>
      <c r="Q535" s="4"/>
      <c r="R535" s="4"/>
      <c r="S535" s="4"/>
      <c r="T535" s="4"/>
    </row>
    <row r="536" spans="1:20" ht="11.25" x14ac:dyDescent="0.2">
      <c r="A536" s="3">
        <v>3</v>
      </c>
      <c r="B536" s="3">
        <v>111312607</v>
      </c>
      <c r="C536" s="3" t="s">
        <v>693</v>
      </c>
      <c r="D536" s="3" t="s">
        <v>368</v>
      </c>
      <c r="E536" s="4">
        <v>3655546.2</v>
      </c>
      <c r="F536" s="4">
        <v>0</v>
      </c>
      <c r="G536" s="4">
        <v>2348923.9900000002</v>
      </c>
      <c r="H536" s="4">
        <v>2348923.9900000002</v>
      </c>
      <c r="I536" s="28">
        <f t="shared" si="32"/>
        <v>0.64259999999999995</v>
      </c>
      <c r="J536" s="4">
        <v>1215819.21</v>
      </c>
      <c r="K536" s="28">
        <f t="shared" si="33"/>
        <v>0.33260000000000001</v>
      </c>
      <c r="L536" s="4">
        <v>90803</v>
      </c>
      <c r="M536" s="28">
        <f t="shared" si="34"/>
        <v>2.4799999999999999E-2</v>
      </c>
      <c r="O536" s="28">
        <f t="shared" si="35"/>
        <v>0</v>
      </c>
      <c r="P536" s="4"/>
      <c r="Q536" s="4"/>
      <c r="R536" s="4"/>
      <c r="S536" s="4"/>
      <c r="T536" s="4"/>
    </row>
    <row r="537" spans="1:20" ht="11.25" x14ac:dyDescent="0.2">
      <c r="A537" s="3">
        <v>3</v>
      </c>
      <c r="B537" s="3">
        <v>128324207</v>
      </c>
      <c r="C537" s="3" t="s">
        <v>599</v>
      </c>
      <c r="D537" s="3" t="s">
        <v>50</v>
      </c>
      <c r="E537" s="4">
        <v>8408990.1199999992</v>
      </c>
      <c r="F537" s="4">
        <v>0</v>
      </c>
      <c r="G537" s="4">
        <v>5500286.9299999997</v>
      </c>
      <c r="H537" s="4">
        <v>5500286.9299999997</v>
      </c>
      <c r="I537" s="28">
        <f t="shared" si="32"/>
        <v>0.65410000000000001</v>
      </c>
      <c r="J537" s="4">
        <v>2263159.06</v>
      </c>
      <c r="K537" s="28">
        <f t="shared" si="33"/>
        <v>0.26910000000000001</v>
      </c>
      <c r="L537" s="4">
        <v>644844.13</v>
      </c>
      <c r="M537" s="28">
        <f t="shared" si="34"/>
        <v>7.6700000000000004E-2</v>
      </c>
      <c r="N537" s="4">
        <v>700</v>
      </c>
      <c r="O537" s="28">
        <f t="shared" si="35"/>
        <v>1E-4</v>
      </c>
      <c r="P537" s="4"/>
      <c r="Q537" s="4"/>
      <c r="R537" s="4"/>
      <c r="S537" s="4"/>
      <c r="T537" s="4"/>
    </row>
    <row r="538" spans="1:20" ht="11.25" x14ac:dyDescent="0.2">
      <c r="A538" s="3">
        <v>3</v>
      </c>
      <c r="B538" s="3">
        <v>106333407</v>
      </c>
      <c r="C538" s="3" t="s">
        <v>573</v>
      </c>
      <c r="D538" s="3" t="s">
        <v>291</v>
      </c>
      <c r="E538" s="4">
        <v>11545719.359999999</v>
      </c>
      <c r="F538" s="4">
        <v>0</v>
      </c>
      <c r="G538" s="4">
        <v>8333133.4199999999</v>
      </c>
      <c r="H538" s="4">
        <v>8333133.4199999999</v>
      </c>
      <c r="I538" s="28">
        <f t="shared" si="32"/>
        <v>0.7218</v>
      </c>
      <c r="J538" s="4">
        <v>2389693.17</v>
      </c>
      <c r="K538" s="28">
        <f t="shared" si="33"/>
        <v>0.20699999999999999</v>
      </c>
      <c r="L538" s="4">
        <v>703035.31</v>
      </c>
      <c r="M538" s="28">
        <f t="shared" si="34"/>
        <v>6.0900000000000003E-2</v>
      </c>
      <c r="N538" s="4">
        <v>119857.46</v>
      </c>
      <c r="O538" s="28">
        <f t="shared" si="35"/>
        <v>1.04E-2</v>
      </c>
      <c r="P538" s="4"/>
      <c r="Q538" s="4"/>
      <c r="R538" s="4"/>
      <c r="S538" s="4"/>
      <c r="T538" s="4"/>
    </row>
    <row r="539" spans="1:20" ht="11.25" x14ac:dyDescent="0.2">
      <c r="A539" s="3">
        <v>3</v>
      </c>
      <c r="B539" s="3">
        <v>119354207</v>
      </c>
      <c r="C539" s="3" t="s">
        <v>588</v>
      </c>
      <c r="D539" s="3" t="s">
        <v>484</v>
      </c>
      <c r="E539" s="4">
        <v>9779182</v>
      </c>
      <c r="F539" s="4">
        <v>0</v>
      </c>
      <c r="G539" s="4">
        <v>5342981</v>
      </c>
      <c r="H539" s="4">
        <v>5342981</v>
      </c>
      <c r="I539" s="28">
        <f t="shared" si="32"/>
        <v>0.5464</v>
      </c>
      <c r="J539" s="4">
        <v>2989655</v>
      </c>
      <c r="K539" s="28">
        <f t="shared" si="33"/>
        <v>0.30570000000000003</v>
      </c>
      <c r="L539" s="4">
        <v>1446546</v>
      </c>
      <c r="M539" s="28">
        <f t="shared" si="34"/>
        <v>0.1479</v>
      </c>
      <c r="O539" s="28">
        <f t="shared" si="35"/>
        <v>0</v>
      </c>
      <c r="P539" s="4"/>
      <c r="Q539" s="4"/>
      <c r="R539" s="4"/>
      <c r="S539" s="4"/>
      <c r="T539" s="4"/>
    </row>
    <row r="540" spans="1:20" ht="11.25" x14ac:dyDescent="0.2">
      <c r="A540" s="3">
        <v>3</v>
      </c>
      <c r="B540" s="3">
        <v>113363807</v>
      </c>
      <c r="C540" s="3" t="s">
        <v>584</v>
      </c>
      <c r="D540" s="3" t="s">
        <v>397</v>
      </c>
      <c r="E540" s="4">
        <v>33709567.530000001</v>
      </c>
      <c r="F540" s="4">
        <v>0</v>
      </c>
      <c r="G540" s="4">
        <v>22305458</v>
      </c>
      <c r="H540" s="4">
        <v>22305458</v>
      </c>
      <c r="I540" s="28">
        <f t="shared" si="32"/>
        <v>0.66169999999999995</v>
      </c>
      <c r="J540" s="4">
        <v>6623737.5899999999</v>
      </c>
      <c r="K540" s="28">
        <f t="shared" si="33"/>
        <v>0.19650000000000001</v>
      </c>
      <c r="L540" s="4">
        <v>4484050.96</v>
      </c>
      <c r="M540" s="28">
        <f t="shared" si="34"/>
        <v>0.13300000000000001</v>
      </c>
      <c r="N540" s="4">
        <v>296320.98</v>
      </c>
      <c r="O540" s="28">
        <f t="shared" si="35"/>
        <v>8.8000000000000005E-3</v>
      </c>
      <c r="P540" s="4"/>
      <c r="Q540" s="4"/>
      <c r="R540" s="4"/>
      <c r="S540" s="4"/>
      <c r="T540" s="4"/>
    </row>
    <row r="541" spans="1:20" ht="11.25" x14ac:dyDescent="0.2">
      <c r="A541" s="3">
        <v>3</v>
      </c>
      <c r="B541" s="3">
        <v>104374207</v>
      </c>
      <c r="C541" s="3" t="s">
        <v>569</v>
      </c>
      <c r="D541" s="3" t="s">
        <v>253</v>
      </c>
      <c r="E541" s="4">
        <v>8141565.3499999996</v>
      </c>
      <c r="F541" s="4">
        <v>0</v>
      </c>
      <c r="G541" s="4">
        <v>6013612.5599999996</v>
      </c>
      <c r="H541" s="4">
        <v>6013612.5599999996</v>
      </c>
      <c r="I541" s="28">
        <f t="shared" si="32"/>
        <v>0.73860000000000003</v>
      </c>
      <c r="J541" s="4">
        <v>1853861.67</v>
      </c>
      <c r="K541" s="28">
        <f t="shared" si="33"/>
        <v>0.22770000000000001</v>
      </c>
      <c r="L541" s="4">
        <v>274091.12</v>
      </c>
      <c r="M541" s="28">
        <f t="shared" si="34"/>
        <v>3.3700000000000001E-2</v>
      </c>
      <c r="O541" s="28">
        <f t="shared" si="35"/>
        <v>0</v>
      </c>
      <c r="P541" s="4"/>
      <c r="Q541" s="4"/>
      <c r="R541" s="4"/>
      <c r="S541" s="4"/>
      <c r="T541" s="4"/>
    </row>
    <row r="542" spans="1:20" ht="11.25" x14ac:dyDescent="0.2">
      <c r="A542" s="3">
        <v>3</v>
      </c>
      <c r="B542" s="3">
        <v>113384307</v>
      </c>
      <c r="C542" s="3" t="s">
        <v>585</v>
      </c>
      <c r="D542" s="3" t="s">
        <v>409</v>
      </c>
      <c r="E542" s="4">
        <v>9268120.7100000009</v>
      </c>
      <c r="F542" s="4">
        <v>0</v>
      </c>
      <c r="G542" s="4">
        <v>6701054.9000000004</v>
      </c>
      <c r="H542" s="4">
        <v>6701054.9000000004</v>
      </c>
      <c r="I542" s="28">
        <f t="shared" si="32"/>
        <v>0.72299999999999998</v>
      </c>
      <c r="J542" s="4">
        <v>2178880.17</v>
      </c>
      <c r="K542" s="28">
        <f t="shared" si="33"/>
        <v>0.2351</v>
      </c>
      <c r="L542" s="4">
        <v>388185.64</v>
      </c>
      <c r="M542" s="28">
        <f t="shared" si="34"/>
        <v>4.19E-2</v>
      </c>
      <c r="O542" s="28">
        <f t="shared" si="35"/>
        <v>0</v>
      </c>
      <c r="P542" s="4"/>
      <c r="Q542" s="4"/>
      <c r="R542" s="4"/>
      <c r="S542" s="4"/>
      <c r="T542" s="4"/>
    </row>
    <row r="543" spans="1:20" ht="11.25" x14ac:dyDescent="0.2">
      <c r="A543" s="3">
        <v>3</v>
      </c>
      <c r="B543" s="3">
        <v>121393007</v>
      </c>
      <c r="C543" s="3" t="s">
        <v>593</v>
      </c>
      <c r="D543" s="3" t="s">
        <v>519</v>
      </c>
      <c r="E543" s="4">
        <v>37365696.649999999</v>
      </c>
      <c r="F543" s="4">
        <v>0</v>
      </c>
      <c r="G543" s="4">
        <v>27039131.050000001</v>
      </c>
      <c r="H543" s="4">
        <v>27039131.050000001</v>
      </c>
      <c r="I543" s="28">
        <f t="shared" si="32"/>
        <v>0.72360000000000002</v>
      </c>
      <c r="J543" s="4">
        <v>8503817.6699999999</v>
      </c>
      <c r="K543" s="28">
        <f t="shared" si="33"/>
        <v>0.2276</v>
      </c>
      <c r="L543" s="4">
        <v>1776122.13</v>
      </c>
      <c r="M543" s="28">
        <f t="shared" si="34"/>
        <v>4.7500000000000001E-2</v>
      </c>
      <c r="N543" s="4">
        <v>46625.8</v>
      </c>
      <c r="O543" s="28">
        <f t="shared" si="35"/>
        <v>1.1999999999999999E-3</v>
      </c>
      <c r="P543" s="4"/>
      <c r="Q543" s="4"/>
      <c r="R543" s="4"/>
      <c r="S543" s="4"/>
      <c r="T543" s="4"/>
    </row>
    <row r="544" spans="1:20" ht="11.25" x14ac:dyDescent="0.2">
      <c r="A544" s="3">
        <v>3</v>
      </c>
      <c r="B544" s="22">
        <v>118408707</v>
      </c>
      <c r="C544" s="22" t="s">
        <v>686</v>
      </c>
      <c r="D544" s="22" t="s">
        <v>473</v>
      </c>
      <c r="E544" s="23"/>
      <c r="F544" s="23"/>
      <c r="G544" s="23"/>
      <c r="H544" s="23"/>
      <c r="I544" s="31"/>
      <c r="J544" s="23"/>
      <c r="K544" s="31"/>
      <c r="L544" s="23"/>
      <c r="M544" s="31"/>
      <c r="N544" s="23"/>
      <c r="O544" s="31"/>
      <c r="P544" s="4"/>
      <c r="Q544" s="4"/>
      <c r="R544" s="4"/>
      <c r="S544" s="4"/>
      <c r="T544" s="4"/>
    </row>
    <row r="545" spans="1:20" ht="11.25" x14ac:dyDescent="0.2">
      <c r="A545" s="3">
        <v>3</v>
      </c>
      <c r="B545" s="3">
        <v>118408607</v>
      </c>
      <c r="C545" s="3" t="s">
        <v>701</v>
      </c>
      <c r="D545" s="3" t="s">
        <v>473</v>
      </c>
      <c r="E545" s="4">
        <v>12438598.84</v>
      </c>
      <c r="F545" s="4">
        <v>0</v>
      </c>
      <c r="G545" s="4">
        <v>8319211.0700000003</v>
      </c>
      <c r="H545" s="4">
        <v>8319211.0700000003</v>
      </c>
      <c r="I545" s="28">
        <f t="shared" si="32"/>
        <v>0.66879999999999995</v>
      </c>
      <c r="J545" s="4">
        <v>2958752.65</v>
      </c>
      <c r="K545" s="28">
        <f t="shared" si="33"/>
        <v>0.2379</v>
      </c>
      <c r="L545" s="4">
        <v>535957.02</v>
      </c>
      <c r="M545" s="28">
        <f t="shared" si="34"/>
        <v>4.3099999999999999E-2</v>
      </c>
      <c r="N545" s="4">
        <v>624678.1</v>
      </c>
      <c r="O545" s="28">
        <f t="shared" si="35"/>
        <v>5.0200000000000002E-2</v>
      </c>
      <c r="P545" s="4"/>
      <c r="Q545" s="4"/>
      <c r="R545" s="4"/>
      <c r="S545" s="4"/>
      <c r="T545" s="4"/>
    </row>
    <row r="546" spans="1:20" ht="11.25" x14ac:dyDescent="0.2">
      <c r="A546" s="3">
        <v>3</v>
      </c>
      <c r="B546" s="3">
        <v>117414807</v>
      </c>
      <c r="C546" s="3" t="s">
        <v>587</v>
      </c>
      <c r="D546" s="3" t="s">
        <v>463</v>
      </c>
      <c r="E546" s="4">
        <v>2719747.38</v>
      </c>
      <c r="F546" s="4">
        <v>0</v>
      </c>
      <c r="G546" s="4">
        <v>1702907.92</v>
      </c>
      <c r="H546" s="4">
        <v>1702907.92</v>
      </c>
      <c r="I546" s="28">
        <f t="shared" si="32"/>
        <v>0.62609999999999999</v>
      </c>
      <c r="J546" s="4">
        <v>898457.46</v>
      </c>
      <c r="K546" s="28">
        <f t="shared" si="33"/>
        <v>0.33029999999999998</v>
      </c>
      <c r="L546" s="4">
        <v>105254</v>
      </c>
      <c r="M546" s="28">
        <f t="shared" si="34"/>
        <v>3.8699999999999998E-2</v>
      </c>
      <c r="N546" s="4">
        <v>13128</v>
      </c>
      <c r="O546" s="28">
        <f t="shared" si="35"/>
        <v>4.7999999999999996E-3</v>
      </c>
      <c r="P546" s="4"/>
      <c r="Q546" s="4"/>
      <c r="R546" s="4"/>
      <c r="S546" s="4"/>
      <c r="T546" s="4"/>
    </row>
    <row r="547" spans="1:20" ht="11.25" x14ac:dyDescent="0.2">
      <c r="A547" s="3">
        <v>3</v>
      </c>
      <c r="B547" s="3">
        <v>109420107</v>
      </c>
      <c r="C547" s="3" t="s">
        <v>708</v>
      </c>
      <c r="D547" s="3" t="s">
        <v>345</v>
      </c>
      <c r="E547" s="4">
        <v>3169054.08</v>
      </c>
      <c r="F547" s="4">
        <v>0</v>
      </c>
      <c r="G547" s="4">
        <v>1844008.44</v>
      </c>
      <c r="H547" s="4">
        <v>1844008.44</v>
      </c>
      <c r="I547" s="28">
        <f t="shared" si="32"/>
        <v>0.58189999999999997</v>
      </c>
      <c r="J547" s="4">
        <v>1240448.06</v>
      </c>
      <c r="K547" s="28">
        <f t="shared" si="33"/>
        <v>0.39140000000000003</v>
      </c>
      <c r="L547" s="4">
        <v>84597.58</v>
      </c>
      <c r="M547" s="28">
        <f t="shared" si="34"/>
        <v>2.6700000000000002E-2</v>
      </c>
      <c r="O547" s="28">
        <f t="shared" si="35"/>
        <v>0</v>
      </c>
      <c r="P547" s="4"/>
      <c r="Q547" s="4"/>
      <c r="R547" s="4"/>
      <c r="S547" s="4"/>
      <c r="T547" s="4"/>
    </row>
    <row r="548" spans="1:20" ht="11.25" x14ac:dyDescent="0.2">
      <c r="A548" s="3">
        <v>3</v>
      </c>
      <c r="B548" s="3">
        <v>104435107</v>
      </c>
      <c r="C548" s="3" t="s">
        <v>570</v>
      </c>
      <c r="D548" s="3" t="s">
        <v>259</v>
      </c>
      <c r="E548" s="4">
        <v>7468547</v>
      </c>
      <c r="F548" s="4">
        <v>0</v>
      </c>
      <c r="G548" s="4">
        <v>5398695</v>
      </c>
      <c r="H548" s="4">
        <v>5398695</v>
      </c>
      <c r="I548" s="28">
        <f t="shared" si="32"/>
        <v>0.72289999999999999</v>
      </c>
      <c r="J548" s="4">
        <v>1755794</v>
      </c>
      <c r="K548" s="28">
        <f t="shared" si="33"/>
        <v>0.2351</v>
      </c>
      <c r="L548" s="4">
        <v>312842</v>
      </c>
      <c r="M548" s="28">
        <f t="shared" si="34"/>
        <v>4.19E-2</v>
      </c>
      <c r="N548" s="4">
        <v>1216</v>
      </c>
      <c r="O548" s="28">
        <f t="shared" si="35"/>
        <v>2.0000000000000001E-4</v>
      </c>
      <c r="P548" s="4"/>
      <c r="Q548" s="4"/>
      <c r="R548" s="4"/>
      <c r="S548" s="4"/>
      <c r="T548" s="4"/>
    </row>
    <row r="549" spans="1:20" ht="11.25" x14ac:dyDescent="0.2">
      <c r="A549" s="3">
        <v>3</v>
      </c>
      <c r="B549" s="3">
        <v>111444307</v>
      </c>
      <c r="C549" s="3" t="s">
        <v>732</v>
      </c>
      <c r="D549" s="3" t="s">
        <v>374</v>
      </c>
      <c r="E549" s="4">
        <v>4871139.8899999997</v>
      </c>
      <c r="F549" s="4">
        <v>0</v>
      </c>
      <c r="G549" s="4">
        <v>3550428.93</v>
      </c>
      <c r="H549" s="4">
        <v>3550428.93</v>
      </c>
      <c r="I549" s="28">
        <f t="shared" si="32"/>
        <v>0.72889999999999999</v>
      </c>
      <c r="J549" s="4">
        <v>1117931.6499999999</v>
      </c>
      <c r="K549" s="28">
        <f t="shared" si="33"/>
        <v>0.22950000000000001</v>
      </c>
      <c r="L549" s="4">
        <v>189106.63</v>
      </c>
      <c r="M549" s="28">
        <f t="shared" si="34"/>
        <v>3.8800000000000001E-2</v>
      </c>
      <c r="N549" s="4">
        <v>13672.68</v>
      </c>
      <c r="O549" s="28">
        <f t="shared" si="35"/>
        <v>2.8E-3</v>
      </c>
      <c r="P549" s="4"/>
      <c r="Q549" s="4"/>
      <c r="R549" s="4"/>
      <c r="S549" s="4"/>
      <c r="T549" s="4"/>
    </row>
    <row r="550" spans="1:20" ht="11.25" x14ac:dyDescent="0.2">
      <c r="A550" s="3">
        <v>3</v>
      </c>
      <c r="B550" s="3">
        <v>120454507</v>
      </c>
      <c r="C550" s="3" t="s">
        <v>590</v>
      </c>
      <c r="D550" s="3" t="s">
        <v>500</v>
      </c>
      <c r="E550" s="4">
        <v>12733986.32</v>
      </c>
      <c r="F550" s="4">
        <v>0</v>
      </c>
      <c r="G550" s="4">
        <v>8210410</v>
      </c>
      <c r="H550" s="4">
        <v>8210410</v>
      </c>
      <c r="I550" s="28">
        <f t="shared" si="32"/>
        <v>0.64480000000000004</v>
      </c>
      <c r="J550" s="4">
        <v>4026816.32</v>
      </c>
      <c r="K550" s="28">
        <f t="shared" si="33"/>
        <v>0.31619999999999998</v>
      </c>
      <c r="L550" s="4">
        <v>496640</v>
      </c>
      <c r="M550" s="28">
        <f t="shared" si="34"/>
        <v>3.9E-2</v>
      </c>
      <c r="N550" s="4">
        <v>120</v>
      </c>
      <c r="O550" s="28">
        <f t="shared" si="35"/>
        <v>0</v>
      </c>
      <c r="P550" s="4"/>
      <c r="Q550" s="4"/>
      <c r="R550" s="4"/>
      <c r="S550" s="4"/>
      <c r="T550" s="4"/>
    </row>
    <row r="551" spans="1:20" ht="11.25" x14ac:dyDescent="0.2">
      <c r="A551" s="3">
        <v>3</v>
      </c>
      <c r="B551" s="3">
        <v>123460957</v>
      </c>
      <c r="C551" s="3" t="s">
        <v>687</v>
      </c>
      <c r="D551" s="3" t="s">
        <v>4</v>
      </c>
      <c r="E551" s="4">
        <v>11342651.359999999</v>
      </c>
      <c r="F551" s="4">
        <v>0</v>
      </c>
      <c r="G551" s="4">
        <v>7666541.04</v>
      </c>
      <c r="H551" s="4">
        <v>7666541.04</v>
      </c>
      <c r="I551" s="28">
        <f t="shared" si="32"/>
        <v>0.67589999999999995</v>
      </c>
      <c r="J551" s="4">
        <v>2528786.3199999998</v>
      </c>
      <c r="K551" s="28">
        <f t="shared" si="33"/>
        <v>0.22289999999999999</v>
      </c>
      <c r="L551" s="4">
        <v>368071</v>
      </c>
      <c r="M551" s="28">
        <f t="shared" si="34"/>
        <v>3.2500000000000001E-2</v>
      </c>
      <c r="N551" s="4">
        <v>779253</v>
      </c>
      <c r="O551" s="28">
        <f t="shared" si="35"/>
        <v>6.8699999999999997E-2</v>
      </c>
      <c r="P551" s="4"/>
      <c r="Q551" s="4"/>
      <c r="R551" s="4"/>
      <c r="S551" s="4"/>
      <c r="T551" s="4"/>
    </row>
    <row r="552" spans="1:20" ht="11.25" x14ac:dyDescent="0.2">
      <c r="A552" s="3">
        <v>3</v>
      </c>
      <c r="B552" s="3">
        <v>123463507</v>
      </c>
      <c r="C552" s="3" t="s">
        <v>596</v>
      </c>
      <c r="D552" s="3" t="s">
        <v>4</v>
      </c>
      <c r="E552" s="4">
        <v>12191140.619999999</v>
      </c>
      <c r="F552" s="4">
        <v>0</v>
      </c>
      <c r="G552" s="4">
        <v>8076298.3600000003</v>
      </c>
      <c r="H552" s="4">
        <v>8076298.3600000003</v>
      </c>
      <c r="I552" s="28">
        <f t="shared" si="32"/>
        <v>0.66249999999999998</v>
      </c>
      <c r="J552" s="4">
        <v>2302698.0299999998</v>
      </c>
      <c r="K552" s="28">
        <f t="shared" si="33"/>
        <v>0.18890000000000001</v>
      </c>
      <c r="L552" s="4">
        <v>1804017.23</v>
      </c>
      <c r="M552" s="28">
        <f t="shared" si="34"/>
        <v>0.14799999999999999</v>
      </c>
      <c r="N552" s="4">
        <v>8127</v>
      </c>
      <c r="O552" s="28">
        <f t="shared" si="35"/>
        <v>6.9999999999999999E-4</v>
      </c>
      <c r="P552" s="4"/>
      <c r="Q552" s="4"/>
      <c r="R552" s="4"/>
      <c r="S552" s="4"/>
      <c r="T552" s="4"/>
    </row>
    <row r="553" spans="1:20" ht="11.25" x14ac:dyDescent="0.2">
      <c r="A553" s="3">
        <v>3</v>
      </c>
      <c r="B553" s="3">
        <v>123465507</v>
      </c>
      <c r="C553" s="3" t="s">
        <v>597</v>
      </c>
      <c r="D553" s="3" t="s">
        <v>4</v>
      </c>
      <c r="E553" s="4">
        <v>17047928.329999998</v>
      </c>
      <c r="F553" s="4">
        <v>0</v>
      </c>
      <c r="G553" s="4">
        <v>13531995.66</v>
      </c>
      <c r="H553" s="4">
        <v>13531995.66</v>
      </c>
      <c r="I553" s="28">
        <f t="shared" si="32"/>
        <v>0.79379999999999995</v>
      </c>
      <c r="J553" s="4">
        <v>3159792.67</v>
      </c>
      <c r="K553" s="28">
        <f t="shared" si="33"/>
        <v>0.18529999999999999</v>
      </c>
      <c r="L553" s="4">
        <v>355084</v>
      </c>
      <c r="M553" s="28">
        <f t="shared" si="34"/>
        <v>2.0799999999999999E-2</v>
      </c>
      <c r="N553" s="4">
        <v>1056</v>
      </c>
      <c r="O553" s="28">
        <f t="shared" si="35"/>
        <v>1E-4</v>
      </c>
      <c r="P553" s="4"/>
      <c r="Q553" s="4"/>
      <c r="R553" s="4"/>
      <c r="S553" s="4"/>
      <c r="T553" s="4"/>
    </row>
    <row r="554" spans="1:20" ht="11.25" x14ac:dyDescent="0.2">
      <c r="A554" s="3">
        <v>3</v>
      </c>
      <c r="B554" s="3">
        <v>123469007</v>
      </c>
      <c r="C554" s="3" t="s">
        <v>702</v>
      </c>
      <c r="D554" s="3" t="s">
        <v>4</v>
      </c>
      <c r="E554" s="4">
        <v>9388239.1099999994</v>
      </c>
      <c r="F554" s="4">
        <v>0</v>
      </c>
      <c r="G554" s="4">
        <v>6934677.9500000002</v>
      </c>
      <c r="H554" s="4">
        <v>6934677.9500000002</v>
      </c>
      <c r="I554" s="28">
        <f t="shared" si="32"/>
        <v>0.73870000000000002</v>
      </c>
      <c r="J554" s="4">
        <v>2184864.16</v>
      </c>
      <c r="K554" s="28">
        <f t="shared" si="33"/>
        <v>0.23269999999999999</v>
      </c>
      <c r="L554" s="4">
        <v>163721</v>
      </c>
      <c r="M554" s="28">
        <f t="shared" si="34"/>
        <v>1.7399999999999999E-2</v>
      </c>
      <c r="N554" s="4">
        <v>104976</v>
      </c>
      <c r="O554" s="28">
        <f t="shared" si="35"/>
        <v>1.12E-2</v>
      </c>
      <c r="P554" s="4"/>
      <c r="Q554" s="4"/>
      <c r="R554" s="4"/>
      <c r="S554" s="4"/>
      <c r="T554" s="4"/>
    </row>
    <row r="555" spans="1:20" ht="11.25" x14ac:dyDescent="0.2">
      <c r="A555" s="3">
        <v>3</v>
      </c>
      <c r="B555" s="3">
        <v>120481107</v>
      </c>
      <c r="C555" s="3" t="s">
        <v>634</v>
      </c>
      <c r="D555" s="3" t="s">
        <v>504</v>
      </c>
      <c r="E555" s="4">
        <v>15738422</v>
      </c>
      <c r="F555" s="4">
        <v>0</v>
      </c>
      <c r="G555" s="4">
        <v>11869966</v>
      </c>
      <c r="H555" s="4">
        <v>11869966</v>
      </c>
      <c r="I555" s="28">
        <f t="shared" si="32"/>
        <v>0.75419999999999998</v>
      </c>
      <c r="J555" s="4">
        <v>3279581</v>
      </c>
      <c r="K555" s="28">
        <f t="shared" si="33"/>
        <v>0.2084</v>
      </c>
      <c r="L555" s="4">
        <v>471420</v>
      </c>
      <c r="M555" s="28">
        <f t="shared" si="34"/>
        <v>0.03</v>
      </c>
      <c r="N555" s="4">
        <v>117455</v>
      </c>
      <c r="O555" s="28">
        <f t="shared" si="35"/>
        <v>7.4999999999999997E-3</v>
      </c>
      <c r="P555" s="4"/>
      <c r="Q555" s="4"/>
      <c r="R555" s="4"/>
      <c r="S555" s="4"/>
      <c r="T555" s="4"/>
    </row>
    <row r="556" spans="1:20" ht="11.25" x14ac:dyDescent="0.2">
      <c r="A556" s="3">
        <v>3</v>
      </c>
      <c r="B556" s="3">
        <v>120483007</v>
      </c>
      <c r="C556" s="3" t="s">
        <v>591</v>
      </c>
      <c r="D556" s="3" t="s">
        <v>504</v>
      </c>
      <c r="E556" s="4">
        <v>10539533.630000001</v>
      </c>
      <c r="F556" s="4">
        <v>0</v>
      </c>
      <c r="G556" s="4">
        <v>8306129.3899999997</v>
      </c>
      <c r="H556" s="4">
        <v>8306129.3899999997</v>
      </c>
      <c r="I556" s="28">
        <f t="shared" si="32"/>
        <v>0.78810000000000002</v>
      </c>
      <c r="J556" s="4">
        <v>1997960.87</v>
      </c>
      <c r="K556" s="28">
        <f t="shared" si="33"/>
        <v>0.18959999999999999</v>
      </c>
      <c r="L556" s="4">
        <v>229304.37</v>
      </c>
      <c r="M556" s="28">
        <f t="shared" si="34"/>
        <v>2.18E-2</v>
      </c>
      <c r="N556" s="4">
        <v>6139</v>
      </c>
      <c r="O556" s="28">
        <f t="shared" si="35"/>
        <v>5.9999999999999995E-4</v>
      </c>
      <c r="P556" s="4"/>
      <c r="Q556" s="4"/>
      <c r="R556" s="4"/>
      <c r="S556" s="4"/>
      <c r="T556" s="4"/>
    </row>
    <row r="557" spans="1:20" ht="11.25" x14ac:dyDescent="0.2">
      <c r="A557" s="3">
        <v>3</v>
      </c>
      <c r="B557" s="3">
        <v>116495207</v>
      </c>
      <c r="C557" s="3" t="s">
        <v>688</v>
      </c>
      <c r="D557" s="3" t="s">
        <v>450</v>
      </c>
      <c r="E557" s="4">
        <v>2791952.45</v>
      </c>
      <c r="F557" s="4">
        <v>0</v>
      </c>
      <c r="G557" s="4">
        <v>1243547.8</v>
      </c>
      <c r="H557" s="4">
        <v>1243547.8</v>
      </c>
      <c r="I557" s="28">
        <f t="shared" si="32"/>
        <v>0.44540000000000002</v>
      </c>
      <c r="J557" s="4">
        <v>1382067.37</v>
      </c>
      <c r="K557" s="28">
        <f t="shared" si="33"/>
        <v>0.495</v>
      </c>
      <c r="L557" s="4">
        <v>120050</v>
      </c>
      <c r="M557" s="28">
        <f t="shared" si="34"/>
        <v>4.2999999999999997E-2</v>
      </c>
      <c r="N557" s="4">
        <v>46287.28</v>
      </c>
      <c r="O557" s="28">
        <f t="shared" si="35"/>
        <v>1.66E-2</v>
      </c>
      <c r="P557" s="4"/>
      <c r="Q557" s="4"/>
      <c r="R557" s="4"/>
      <c r="S557" s="4"/>
      <c r="T557" s="4"/>
    </row>
    <row r="558" spans="1:20" ht="11.25" x14ac:dyDescent="0.2">
      <c r="A558" s="3">
        <v>3</v>
      </c>
      <c r="B558" s="3">
        <v>126514007</v>
      </c>
      <c r="C558" s="3" t="s">
        <v>635</v>
      </c>
      <c r="D558" s="3" t="s">
        <v>35</v>
      </c>
      <c r="E558" s="4">
        <v>40678733.909999996</v>
      </c>
      <c r="F558" s="4">
        <v>0</v>
      </c>
      <c r="G558" s="4">
        <v>23472314</v>
      </c>
      <c r="H558" s="4">
        <v>23472314</v>
      </c>
      <c r="I558" s="28">
        <f t="shared" si="32"/>
        <v>0.57699999999999996</v>
      </c>
      <c r="J558" s="4">
        <v>17206419.91</v>
      </c>
      <c r="K558" s="28">
        <f t="shared" si="33"/>
        <v>0.42299999999999999</v>
      </c>
      <c r="L558" s="4"/>
      <c r="M558" s="28">
        <f t="shared" si="34"/>
        <v>0</v>
      </c>
      <c r="O558" s="28">
        <f t="shared" si="35"/>
        <v>0</v>
      </c>
      <c r="P558" s="4"/>
      <c r="Q558" s="4"/>
      <c r="R558" s="4"/>
      <c r="S558" s="4"/>
      <c r="T558" s="4"/>
    </row>
    <row r="559" spans="1:20" ht="11.25" x14ac:dyDescent="0.2">
      <c r="A559" s="3">
        <v>3</v>
      </c>
      <c r="B559" s="3">
        <v>129546907</v>
      </c>
      <c r="C559" s="3" t="s">
        <v>600</v>
      </c>
      <c r="D559" s="3" t="s">
        <v>57</v>
      </c>
      <c r="E559" s="4">
        <v>10392071.91</v>
      </c>
      <c r="F559" s="4">
        <v>0</v>
      </c>
      <c r="G559" s="4">
        <v>6682955.5899999999</v>
      </c>
      <c r="H559" s="4">
        <v>6682955.5899999999</v>
      </c>
      <c r="I559" s="28">
        <f t="shared" si="32"/>
        <v>0.6431</v>
      </c>
      <c r="J559" s="4">
        <v>3362382.32</v>
      </c>
      <c r="K559" s="28">
        <f t="shared" si="33"/>
        <v>0.3236</v>
      </c>
      <c r="L559" s="4">
        <v>346734</v>
      </c>
      <c r="M559" s="28">
        <f t="shared" si="34"/>
        <v>3.3399999999999999E-2</v>
      </c>
      <c r="O559" s="28">
        <f t="shared" si="35"/>
        <v>0</v>
      </c>
      <c r="P559" s="4"/>
      <c r="Q559" s="4"/>
      <c r="R559" s="4"/>
      <c r="S559" s="4"/>
      <c r="T559" s="4"/>
    </row>
    <row r="560" spans="1:20" ht="11.25" x14ac:dyDescent="0.2">
      <c r="A560" s="3">
        <v>3</v>
      </c>
      <c r="B560" s="3">
        <v>108567807</v>
      </c>
      <c r="C560" s="3" t="s">
        <v>579</v>
      </c>
      <c r="D560" s="3" t="s">
        <v>333</v>
      </c>
      <c r="E560" s="4">
        <v>8296945.7800000003</v>
      </c>
      <c r="F560" s="4">
        <v>0</v>
      </c>
      <c r="G560" s="4">
        <v>5406445.04</v>
      </c>
      <c r="H560" s="4">
        <v>5406445.04</v>
      </c>
      <c r="I560" s="28">
        <f t="shared" si="32"/>
        <v>0.65159999999999996</v>
      </c>
      <c r="J560" s="4">
        <v>2007659.74</v>
      </c>
      <c r="K560" s="28">
        <f t="shared" si="33"/>
        <v>0.24199999999999999</v>
      </c>
      <c r="L560" s="4">
        <v>882841</v>
      </c>
      <c r="M560" s="28">
        <f t="shared" si="34"/>
        <v>0.10639999999999999</v>
      </c>
      <c r="O560" s="28">
        <f t="shared" si="35"/>
        <v>0</v>
      </c>
      <c r="P560" s="4"/>
      <c r="Q560" s="4"/>
      <c r="R560" s="4"/>
      <c r="S560" s="4"/>
      <c r="T560" s="4"/>
    </row>
    <row r="561" spans="1:20" ht="11.25" x14ac:dyDescent="0.2">
      <c r="A561" s="3">
        <v>3</v>
      </c>
      <c r="B561" s="3">
        <v>119584707</v>
      </c>
      <c r="C561" s="3" t="s">
        <v>589</v>
      </c>
      <c r="D561" s="3" t="s">
        <v>491</v>
      </c>
      <c r="E561" s="4">
        <v>6601906.3799999999</v>
      </c>
      <c r="F561" s="4">
        <v>0</v>
      </c>
      <c r="G561" s="4">
        <v>4714001.1100000003</v>
      </c>
      <c r="H561" s="4">
        <v>4714001.1100000003</v>
      </c>
      <c r="I561" s="28">
        <f t="shared" si="32"/>
        <v>0.71399999999999997</v>
      </c>
      <c r="J561" s="4">
        <v>1545668.39</v>
      </c>
      <c r="K561" s="28">
        <f t="shared" si="33"/>
        <v>0.2341</v>
      </c>
      <c r="L561" s="4">
        <v>271852.64</v>
      </c>
      <c r="M561" s="28">
        <f t="shared" si="34"/>
        <v>4.1200000000000001E-2</v>
      </c>
      <c r="N561" s="4">
        <v>70384.240000000005</v>
      </c>
      <c r="O561" s="28">
        <f t="shared" si="35"/>
        <v>1.0699999999999999E-2</v>
      </c>
      <c r="P561" s="4"/>
      <c r="Q561" s="4"/>
      <c r="R561" s="4"/>
      <c r="S561" s="4"/>
      <c r="T561" s="4"/>
    </row>
    <row r="562" spans="1:20" ht="11.25" x14ac:dyDescent="0.2">
      <c r="A562" s="3">
        <v>3</v>
      </c>
      <c r="B562" s="3">
        <v>116606707</v>
      </c>
      <c r="C562" s="3" t="s">
        <v>694</v>
      </c>
      <c r="D562" s="3" t="s">
        <v>456</v>
      </c>
      <c r="E562" s="4">
        <v>7861057.54</v>
      </c>
      <c r="F562" s="4">
        <v>0</v>
      </c>
      <c r="G562" s="4">
        <v>5429879.1900000004</v>
      </c>
      <c r="H562" s="4">
        <v>5429879.1900000004</v>
      </c>
      <c r="I562" s="28">
        <f t="shared" si="32"/>
        <v>0.69069999999999998</v>
      </c>
      <c r="J562" s="4">
        <v>2045640.75</v>
      </c>
      <c r="K562" s="28">
        <f t="shared" si="33"/>
        <v>0.26019999999999999</v>
      </c>
      <c r="L562" s="4">
        <v>353106.32</v>
      </c>
      <c r="M562" s="28">
        <f t="shared" si="34"/>
        <v>4.4900000000000002E-2</v>
      </c>
      <c r="N562" s="4">
        <v>32431.279999999999</v>
      </c>
      <c r="O562" s="28">
        <f t="shared" si="35"/>
        <v>4.1000000000000003E-3</v>
      </c>
      <c r="P562" s="4"/>
      <c r="Q562" s="4"/>
      <c r="R562" s="4"/>
      <c r="S562" s="4"/>
      <c r="T562" s="4"/>
    </row>
    <row r="563" spans="1:20" ht="11.25" x14ac:dyDescent="0.2">
      <c r="A563" s="3">
        <v>3</v>
      </c>
      <c r="B563" s="3">
        <v>106619107</v>
      </c>
      <c r="C563" s="3" t="s">
        <v>574</v>
      </c>
      <c r="D563" s="3" t="s">
        <v>294</v>
      </c>
      <c r="E563" s="4">
        <v>8695564.4499999993</v>
      </c>
      <c r="F563" s="4">
        <v>0</v>
      </c>
      <c r="G563" s="4">
        <v>6222913.2800000003</v>
      </c>
      <c r="H563" s="4">
        <v>6222913.2800000003</v>
      </c>
      <c r="I563" s="28">
        <f t="shared" si="32"/>
        <v>0.71560000000000001</v>
      </c>
      <c r="J563" s="4">
        <v>2291108.17</v>
      </c>
      <c r="K563" s="28">
        <f t="shared" si="33"/>
        <v>0.26350000000000001</v>
      </c>
      <c r="L563" s="4">
        <v>181543</v>
      </c>
      <c r="M563" s="28">
        <f t="shared" si="34"/>
        <v>2.0899999999999998E-2</v>
      </c>
      <c r="O563" s="28">
        <f t="shared" si="35"/>
        <v>0</v>
      </c>
      <c r="P563" s="4"/>
      <c r="Q563" s="4"/>
      <c r="R563" s="4"/>
      <c r="S563" s="4"/>
      <c r="T563" s="4"/>
    </row>
    <row r="564" spans="1:20" ht="11.25" x14ac:dyDescent="0.2">
      <c r="A564" s="3">
        <v>3</v>
      </c>
      <c r="B564" s="3">
        <v>101634207</v>
      </c>
      <c r="C564" s="3" t="s">
        <v>192</v>
      </c>
      <c r="D564" s="3" t="s">
        <v>208</v>
      </c>
      <c r="E564" s="4">
        <v>4473993.5599999996</v>
      </c>
      <c r="F564" s="4">
        <v>0</v>
      </c>
      <c r="G564" s="4">
        <v>2685673.22</v>
      </c>
      <c r="H564" s="4">
        <v>2685673.22</v>
      </c>
      <c r="I564" s="28">
        <f t="shared" si="32"/>
        <v>0.60029999999999994</v>
      </c>
      <c r="J564" s="4">
        <v>1545069.78</v>
      </c>
      <c r="K564" s="28">
        <f t="shared" si="33"/>
        <v>0.3453</v>
      </c>
      <c r="L564" s="4">
        <v>243250.56</v>
      </c>
      <c r="M564" s="28">
        <f t="shared" si="34"/>
        <v>5.4399999999999997E-2</v>
      </c>
      <c r="O564" s="28">
        <f t="shared" si="35"/>
        <v>0</v>
      </c>
      <c r="P564" s="4"/>
      <c r="Q564" s="4"/>
      <c r="R564" s="4"/>
      <c r="S564" s="4"/>
      <c r="T564" s="4"/>
    </row>
    <row r="565" spans="1:20" ht="11.25" x14ac:dyDescent="0.2">
      <c r="A565" s="3">
        <v>3</v>
      </c>
      <c r="B565" s="3">
        <v>101638907</v>
      </c>
      <c r="C565" s="3" t="s">
        <v>565</v>
      </c>
      <c r="D565" s="3" t="s">
        <v>208</v>
      </c>
      <c r="E565" s="4">
        <v>6510808.7699999996</v>
      </c>
      <c r="F565" s="4">
        <v>0</v>
      </c>
      <c r="G565" s="4">
        <v>4312575.58</v>
      </c>
      <c r="H565" s="4">
        <v>4312575.58</v>
      </c>
      <c r="I565" s="28">
        <f t="shared" si="32"/>
        <v>0.66239999999999999</v>
      </c>
      <c r="J565" s="4">
        <v>1627133.69</v>
      </c>
      <c r="K565" s="28">
        <f t="shared" si="33"/>
        <v>0.24990000000000001</v>
      </c>
      <c r="L565" s="4">
        <v>460596.63</v>
      </c>
      <c r="M565" s="28">
        <f t="shared" si="34"/>
        <v>7.0699999999999999E-2</v>
      </c>
      <c r="N565" s="4">
        <v>110502.87</v>
      </c>
      <c r="O565" s="28">
        <f t="shared" si="35"/>
        <v>1.7000000000000001E-2</v>
      </c>
      <c r="P565" s="4"/>
      <c r="Q565" s="4"/>
      <c r="R565" s="4"/>
      <c r="S565" s="4"/>
      <c r="T565" s="4"/>
    </row>
    <row r="566" spans="1:20" ht="11.25" x14ac:dyDescent="0.2">
      <c r="A566" s="3">
        <v>3</v>
      </c>
      <c r="B566" s="3">
        <v>107651207</v>
      </c>
      <c r="C566" s="3" t="s">
        <v>575</v>
      </c>
      <c r="D566" s="3" t="s">
        <v>299</v>
      </c>
      <c r="E566" s="4">
        <v>13360079.08</v>
      </c>
      <c r="F566" s="4">
        <v>0</v>
      </c>
      <c r="G566" s="4">
        <v>9273442.0800000001</v>
      </c>
      <c r="H566" s="4">
        <v>9273442.0800000001</v>
      </c>
      <c r="I566" s="28">
        <f t="shared" si="32"/>
        <v>0.69410000000000005</v>
      </c>
      <c r="J566" s="4">
        <v>3649744</v>
      </c>
      <c r="K566" s="28">
        <f t="shared" si="33"/>
        <v>0.2732</v>
      </c>
      <c r="L566" s="4">
        <v>414887</v>
      </c>
      <c r="M566" s="28">
        <f t="shared" si="34"/>
        <v>3.1099999999999999E-2</v>
      </c>
      <c r="N566" s="4">
        <v>22006</v>
      </c>
      <c r="O566" s="28">
        <f t="shared" si="35"/>
        <v>1.6000000000000001E-3</v>
      </c>
      <c r="P566" s="4"/>
      <c r="Q566" s="4"/>
      <c r="R566" s="4"/>
      <c r="S566" s="4"/>
      <c r="T566" s="4"/>
    </row>
    <row r="567" spans="1:20" ht="11.25" x14ac:dyDescent="0.2">
      <c r="A567" s="3">
        <v>3</v>
      </c>
      <c r="B567" s="3">
        <v>107652207</v>
      </c>
      <c r="C567" s="3" t="s">
        <v>576</v>
      </c>
      <c r="D567" s="3" t="s">
        <v>299</v>
      </c>
      <c r="E567" s="4">
        <v>5324071.07</v>
      </c>
      <c r="F567" s="4">
        <v>0</v>
      </c>
      <c r="G567" s="4">
        <v>3662212.12</v>
      </c>
      <c r="H567" s="4">
        <v>3662212.12</v>
      </c>
      <c r="I567" s="28">
        <f t="shared" si="32"/>
        <v>0.68789999999999996</v>
      </c>
      <c r="J567" s="4">
        <v>1366694.7</v>
      </c>
      <c r="K567" s="28">
        <f t="shared" si="33"/>
        <v>0.25669999999999998</v>
      </c>
      <c r="L567" s="4">
        <v>295164.25</v>
      </c>
      <c r="M567" s="28">
        <f t="shared" si="34"/>
        <v>5.5399999999999998E-2</v>
      </c>
      <c r="O567" s="28">
        <f t="shared" si="35"/>
        <v>0</v>
      </c>
      <c r="P567" s="4"/>
      <c r="Q567" s="4"/>
      <c r="R567" s="4"/>
      <c r="S567" s="4"/>
      <c r="T567" s="4"/>
    </row>
    <row r="568" spans="1:20" ht="11.25" x14ac:dyDescent="0.2">
      <c r="A568" s="3">
        <v>3</v>
      </c>
      <c r="B568" s="3">
        <v>107656407</v>
      </c>
      <c r="C568" s="3" t="s">
        <v>107</v>
      </c>
      <c r="D568" s="3" t="s">
        <v>299</v>
      </c>
      <c r="E568" s="4">
        <v>6047515</v>
      </c>
      <c r="F568" s="4">
        <v>0</v>
      </c>
      <c r="G568" s="4">
        <v>3809736.21</v>
      </c>
      <c r="H568" s="4">
        <v>3809736.21</v>
      </c>
      <c r="I568" s="28">
        <f t="shared" si="32"/>
        <v>0.63</v>
      </c>
      <c r="J568" s="4">
        <v>1707350.32</v>
      </c>
      <c r="K568" s="28">
        <f t="shared" si="33"/>
        <v>0.2823</v>
      </c>
      <c r="L568" s="4">
        <v>508020.78</v>
      </c>
      <c r="M568" s="28">
        <f t="shared" si="34"/>
        <v>8.4000000000000005E-2</v>
      </c>
      <c r="N568" s="4">
        <v>22407.69</v>
      </c>
      <c r="O568" s="28">
        <f t="shared" si="35"/>
        <v>3.7000000000000002E-3</v>
      </c>
      <c r="P568" s="4"/>
      <c r="Q568" s="4"/>
      <c r="R568" s="4"/>
      <c r="S568" s="4"/>
      <c r="T568" s="4"/>
    </row>
    <row r="569" spans="1:20" ht="11.25" x14ac:dyDescent="0.2">
      <c r="A569" s="3">
        <v>3</v>
      </c>
      <c r="B569" s="3">
        <v>112679107</v>
      </c>
      <c r="C569" s="3" t="s">
        <v>583</v>
      </c>
      <c r="D569" s="3" t="s">
        <v>385</v>
      </c>
      <c r="E569" s="4">
        <v>37723833.149999999</v>
      </c>
      <c r="F569" s="4">
        <v>0</v>
      </c>
      <c r="G569" s="4">
        <v>28263160.609999999</v>
      </c>
      <c r="H569" s="4">
        <v>28263160.609999999</v>
      </c>
      <c r="I569" s="28">
        <f t="shared" si="32"/>
        <v>0.74919999999999998</v>
      </c>
      <c r="J569" s="4">
        <v>8070725.3499999996</v>
      </c>
      <c r="K569" s="28">
        <f t="shared" si="33"/>
        <v>0.21390000000000001</v>
      </c>
      <c r="L569" s="4">
        <v>1287182.6499999999</v>
      </c>
      <c r="M569" s="28">
        <f t="shared" si="34"/>
        <v>3.4099999999999998E-2</v>
      </c>
      <c r="N569" s="4">
        <v>102764.54</v>
      </c>
      <c r="O569" s="28">
        <f t="shared" si="35"/>
        <v>2.7000000000000001E-3</v>
      </c>
      <c r="P569" s="4"/>
      <c r="Q569" s="4"/>
      <c r="R569" s="4"/>
      <c r="S569" s="4"/>
      <c r="T569" s="4"/>
    </row>
    <row r="570" spans="1:20" ht="11.25" x14ac:dyDescent="0.2">
      <c r="A570" s="3">
        <v>4</v>
      </c>
      <c r="B570" s="3">
        <v>197010542</v>
      </c>
      <c r="C570" s="3" t="s">
        <v>803</v>
      </c>
      <c r="D570" s="3" t="s">
        <v>375</v>
      </c>
      <c r="E570" s="4">
        <v>5065262</v>
      </c>
      <c r="F570" s="4">
        <v>0</v>
      </c>
      <c r="G570" s="4">
        <v>4837078</v>
      </c>
      <c r="H570" s="4">
        <v>4837078</v>
      </c>
      <c r="I570" s="28">
        <f t="shared" si="32"/>
        <v>0.95499999999999996</v>
      </c>
      <c r="J570" s="4">
        <v>76272</v>
      </c>
      <c r="K570" s="28">
        <f t="shared" si="33"/>
        <v>1.5100000000000001E-2</v>
      </c>
      <c r="L570" s="4">
        <v>151912</v>
      </c>
      <c r="M570" s="28">
        <f t="shared" si="34"/>
        <v>0.03</v>
      </c>
      <c r="O570" s="28">
        <f t="shared" si="35"/>
        <v>0</v>
      </c>
      <c r="P570" s="4"/>
      <c r="Q570" s="4"/>
      <c r="R570" s="4"/>
      <c r="S570" s="4"/>
      <c r="T570" s="4"/>
    </row>
    <row r="571" spans="1:20" ht="11.25" x14ac:dyDescent="0.2">
      <c r="A571" s="3">
        <v>4</v>
      </c>
      <c r="B571" s="3">
        <v>141019741</v>
      </c>
      <c r="C571" s="3" t="s">
        <v>796</v>
      </c>
      <c r="D571" s="3" t="s">
        <v>375</v>
      </c>
      <c r="E571" s="4">
        <v>4646667</v>
      </c>
      <c r="F571" s="4">
        <v>0</v>
      </c>
      <c r="G571" s="4">
        <v>4474256</v>
      </c>
      <c r="H571" s="4">
        <v>4474256</v>
      </c>
      <c r="I571" s="28">
        <f t="shared" si="32"/>
        <v>0.96289999999999998</v>
      </c>
      <c r="J571" s="4">
        <v>59134</v>
      </c>
      <c r="K571" s="28">
        <f t="shared" si="33"/>
        <v>1.2699999999999999E-2</v>
      </c>
      <c r="L571" s="4">
        <v>113277</v>
      </c>
      <c r="M571" s="28">
        <f t="shared" si="34"/>
        <v>2.4400000000000002E-2</v>
      </c>
      <c r="O571" s="28">
        <f t="shared" si="35"/>
        <v>0</v>
      </c>
      <c r="P571" s="4"/>
      <c r="Q571" s="4"/>
      <c r="R571" s="4"/>
      <c r="S571" s="4"/>
      <c r="T571" s="4"/>
    </row>
    <row r="572" spans="1:20" ht="11.25" x14ac:dyDescent="0.2">
      <c r="A572" s="3">
        <v>4</v>
      </c>
      <c r="B572" s="3">
        <v>102024758</v>
      </c>
      <c r="C572" s="3" t="s">
        <v>805</v>
      </c>
      <c r="D572" s="3" t="s">
        <v>218</v>
      </c>
      <c r="E572" s="4">
        <v>8418625</v>
      </c>
      <c r="F572" s="4">
        <v>0</v>
      </c>
      <c r="G572" s="4">
        <v>7651922</v>
      </c>
      <c r="H572" s="4">
        <v>7651922</v>
      </c>
      <c r="I572" s="28">
        <f t="shared" si="32"/>
        <v>0.90890000000000004</v>
      </c>
      <c r="J572" s="4">
        <v>94546</v>
      </c>
      <c r="K572" s="28">
        <f t="shared" si="33"/>
        <v>1.12E-2</v>
      </c>
      <c r="L572" s="4">
        <v>525737</v>
      </c>
      <c r="M572" s="28">
        <f t="shared" si="34"/>
        <v>6.2399999999999997E-2</v>
      </c>
      <c r="N572" s="4">
        <v>146420</v>
      </c>
      <c r="O572" s="28">
        <f t="shared" si="35"/>
        <v>1.7399999999999999E-2</v>
      </c>
      <c r="P572" s="4"/>
      <c r="Q572" s="4"/>
      <c r="R572" s="4"/>
      <c r="S572" s="4"/>
      <c r="T572" s="4"/>
    </row>
    <row r="573" spans="1:20" ht="11.25" x14ac:dyDescent="0.2">
      <c r="A573" s="3">
        <v>4</v>
      </c>
      <c r="B573" s="3">
        <v>102020001</v>
      </c>
      <c r="C573" s="3" t="s">
        <v>637</v>
      </c>
      <c r="D573" s="3" t="s">
        <v>218</v>
      </c>
      <c r="E573" s="4">
        <v>16949321</v>
      </c>
      <c r="F573" s="4">
        <v>0</v>
      </c>
      <c r="G573" s="4">
        <v>15352115</v>
      </c>
      <c r="H573" s="4">
        <v>15352115</v>
      </c>
      <c r="I573" s="28">
        <f t="shared" si="32"/>
        <v>0.90580000000000005</v>
      </c>
      <c r="J573" s="4">
        <v>169071</v>
      </c>
      <c r="K573" s="28">
        <f t="shared" si="33"/>
        <v>0.01</v>
      </c>
      <c r="L573" s="4">
        <v>573319</v>
      </c>
      <c r="M573" s="28">
        <f t="shared" si="34"/>
        <v>3.3799999999999997E-2</v>
      </c>
      <c r="N573" s="4">
        <v>854816</v>
      </c>
      <c r="O573" s="28">
        <f t="shared" si="35"/>
        <v>5.04E-2</v>
      </c>
      <c r="P573" s="4"/>
      <c r="Q573" s="4"/>
      <c r="R573" s="4"/>
      <c r="S573" s="4"/>
      <c r="T573" s="4"/>
    </row>
    <row r="574" spans="1:20" ht="11.25" x14ac:dyDescent="0.2">
      <c r="A574" s="3">
        <v>4</v>
      </c>
      <c r="B574" s="3">
        <v>103021026</v>
      </c>
      <c r="C574" s="3" t="s">
        <v>845</v>
      </c>
      <c r="D574" s="3" t="s">
        <v>218</v>
      </c>
      <c r="E574" s="4">
        <v>482626.45</v>
      </c>
      <c r="F574" s="4">
        <v>0</v>
      </c>
      <c r="G574" s="4">
        <v>250626.45</v>
      </c>
      <c r="H574" s="4">
        <v>250626.45</v>
      </c>
      <c r="I574" s="28">
        <f t="shared" si="32"/>
        <v>0.51929999999999998</v>
      </c>
      <c r="J574" s="4"/>
      <c r="K574" s="28">
        <f t="shared" si="33"/>
        <v>0</v>
      </c>
      <c r="L574" s="4"/>
      <c r="M574" s="28">
        <f t="shared" si="34"/>
        <v>0</v>
      </c>
      <c r="N574" s="4">
        <v>232000</v>
      </c>
      <c r="O574" s="28">
        <f t="shared" si="35"/>
        <v>0.48070000000000002</v>
      </c>
      <c r="P574" s="4"/>
      <c r="Q574" s="4"/>
      <c r="R574" s="4"/>
      <c r="S574" s="4"/>
      <c r="T574" s="4"/>
    </row>
    <row r="575" spans="1:20" ht="11.25" x14ac:dyDescent="0.2">
      <c r="A575" s="3">
        <v>4</v>
      </c>
      <c r="B575" s="3">
        <v>199025446</v>
      </c>
      <c r="C575" s="3" t="s">
        <v>804</v>
      </c>
      <c r="D575" s="3" t="s">
        <v>218</v>
      </c>
      <c r="E575" s="4">
        <v>32063556</v>
      </c>
      <c r="F575" s="4">
        <v>0</v>
      </c>
      <c r="G575" s="4">
        <v>28320640</v>
      </c>
      <c r="H575" s="4">
        <v>28320640</v>
      </c>
      <c r="I575" s="28">
        <f t="shared" si="32"/>
        <v>0.88329999999999997</v>
      </c>
      <c r="J575" s="4">
        <v>126809</v>
      </c>
      <c r="K575" s="28">
        <f t="shared" si="33"/>
        <v>4.0000000000000001E-3</v>
      </c>
      <c r="L575" s="4">
        <v>977394</v>
      </c>
      <c r="M575" s="28">
        <f t="shared" si="34"/>
        <v>3.0499999999999999E-2</v>
      </c>
      <c r="N575" s="4">
        <v>2638713</v>
      </c>
      <c r="O575" s="28">
        <f t="shared" si="35"/>
        <v>8.2299999999999998E-2</v>
      </c>
      <c r="P575" s="4"/>
      <c r="Q575" s="4"/>
      <c r="R575" s="4"/>
      <c r="S575" s="4"/>
      <c r="T575" s="4"/>
    </row>
    <row r="576" spans="1:20" ht="11.25" x14ac:dyDescent="0.2">
      <c r="A576" s="3">
        <v>4</v>
      </c>
      <c r="B576" s="3">
        <v>103029865</v>
      </c>
      <c r="C576" s="3" t="s">
        <v>809</v>
      </c>
      <c r="D576" s="3" t="s">
        <v>218</v>
      </c>
      <c r="E576" s="4">
        <v>3494656</v>
      </c>
      <c r="F576" s="4">
        <v>0</v>
      </c>
      <c r="G576" s="4">
        <v>3174056</v>
      </c>
      <c r="H576" s="4">
        <v>3174056</v>
      </c>
      <c r="I576" s="28">
        <f t="shared" si="32"/>
        <v>0.9083</v>
      </c>
      <c r="J576" s="4">
        <v>177899</v>
      </c>
      <c r="K576" s="28">
        <f t="shared" si="33"/>
        <v>5.0900000000000001E-2</v>
      </c>
      <c r="L576" s="4">
        <v>142701</v>
      </c>
      <c r="M576" s="28">
        <f t="shared" si="34"/>
        <v>4.0800000000000003E-2</v>
      </c>
      <c r="O576" s="28">
        <f t="shared" si="35"/>
        <v>0</v>
      </c>
      <c r="P576" s="4"/>
      <c r="Q576" s="4"/>
      <c r="R576" s="4"/>
      <c r="S576" s="4"/>
      <c r="T576" s="4"/>
    </row>
    <row r="577" spans="1:20" ht="11.25" x14ac:dyDescent="0.2">
      <c r="A577" s="3">
        <v>4</v>
      </c>
      <c r="B577" s="3">
        <v>102023030</v>
      </c>
      <c r="C577" s="3" t="s">
        <v>601</v>
      </c>
      <c r="D577" s="3" t="s">
        <v>218</v>
      </c>
      <c r="E577" s="4">
        <v>10863153.109999999</v>
      </c>
      <c r="F577" s="4">
        <v>0</v>
      </c>
      <c r="G577" s="4">
        <v>10183340.109999999</v>
      </c>
      <c r="H577" s="4">
        <v>10183340.109999999</v>
      </c>
      <c r="I577" s="28">
        <f t="shared" si="32"/>
        <v>0.93740000000000001</v>
      </c>
      <c r="J577" s="4">
        <v>146518</v>
      </c>
      <c r="K577" s="28">
        <f t="shared" si="33"/>
        <v>1.35E-2</v>
      </c>
      <c r="L577" s="4">
        <v>533295</v>
      </c>
      <c r="M577" s="28">
        <f t="shared" si="34"/>
        <v>4.9099999999999998E-2</v>
      </c>
      <c r="O577" s="28">
        <f t="shared" si="35"/>
        <v>0</v>
      </c>
      <c r="P577" s="4"/>
      <c r="Q577" s="4"/>
      <c r="R577" s="4"/>
      <c r="S577" s="4"/>
      <c r="T577" s="4"/>
    </row>
    <row r="578" spans="1:20" ht="11.25" x14ac:dyDescent="0.2">
      <c r="A578" s="3">
        <v>4</v>
      </c>
      <c r="B578" s="3">
        <v>102023217</v>
      </c>
      <c r="C578" s="3" t="s">
        <v>755</v>
      </c>
      <c r="D578" s="3" t="s">
        <v>218</v>
      </c>
      <c r="E578" s="4">
        <v>4395466</v>
      </c>
      <c r="F578" s="4">
        <v>0</v>
      </c>
      <c r="G578" s="4">
        <v>4193471</v>
      </c>
      <c r="H578" s="4">
        <v>4193471</v>
      </c>
      <c r="I578" s="28">
        <f t="shared" si="32"/>
        <v>0.95399999999999996</v>
      </c>
      <c r="J578" s="4">
        <v>47500</v>
      </c>
      <c r="K578" s="28">
        <f t="shared" si="33"/>
        <v>1.0800000000000001E-2</v>
      </c>
      <c r="L578" s="4">
        <v>154495</v>
      </c>
      <c r="M578" s="28">
        <f t="shared" si="34"/>
        <v>3.5099999999999999E-2</v>
      </c>
      <c r="O578" s="28">
        <f t="shared" si="35"/>
        <v>0</v>
      </c>
      <c r="P578" s="4"/>
      <c r="Q578" s="4"/>
      <c r="R578" s="4"/>
      <c r="S578" s="4"/>
      <c r="T578" s="4"/>
    </row>
    <row r="579" spans="1:20" ht="11.25" x14ac:dyDescent="0.2">
      <c r="A579" s="3">
        <v>4</v>
      </c>
      <c r="B579" s="3">
        <v>103022481</v>
      </c>
      <c r="C579" s="3" t="s">
        <v>767</v>
      </c>
      <c r="D579" s="3" t="s">
        <v>218</v>
      </c>
      <c r="E579" s="4">
        <v>11753394</v>
      </c>
      <c r="F579" s="4">
        <v>0</v>
      </c>
      <c r="G579" s="4">
        <v>10991603</v>
      </c>
      <c r="H579" s="4">
        <v>10991603</v>
      </c>
      <c r="I579" s="28">
        <f t="shared" ref="I579:I642" si="36">ROUND(H579/$E579,4)</f>
        <v>0.93520000000000003</v>
      </c>
      <c r="J579" s="4">
        <v>456543</v>
      </c>
      <c r="K579" s="28">
        <f t="shared" ref="K579:K642" si="37">ROUND(J579/$E579,4)</f>
        <v>3.8800000000000001E-2</v>
      </c>
      <c r="L579" s="4">
        <v>305248</v>
      </c>
      <c r="M579" s="28">
        <f t="shared" ref="M579:M642" si="38">ROUND(L579/$E579,4)</f>
        <v>2.5999999999999999E-2</v>
      </c>
      <c r="O579" s="28">
        <f t="shared" ref="O579:O642" si="39">ROUND(N579/$E579,4)</f>
        <v>0</v>
      </c>
      <c r="P579" s="4"/>
      <c r="Q579" s="4"/>
      <c r="R579" s="4"/>
      <c r="S579" s="4"/>
      <c r="T579" s="4"/>
    </row>
    <row r="580" spans="1:20" ht="11.25" x14ac:dyDescent="0.2">
      <c r="A580" s="3">
        <v>4</v>
      </c>
      <c r="B580" s="3">
        <v>115220003</v>
      </c>
      <c r="C580" s="3" t="s">
        <v>109</v>
      </c>
      <c r="D580" s="3" t="s">
        <v>218</v>
      </c>
      <c r="E580" s="4">
        <v>28749948</v>
      </c>
      <c r="F580" s="4">
        <v>0</v>
      </c>
      <c r="G580" s="4">
        <v>27586083</v>
      </c>
      <c r="H580" s="4">
        <v>27586083</v>
      </c>
      <c r="I580" s="28">
        <f t="shared" si="36"/>
        <v>0.95950000000000002</v>
      </c>
      <c r="J580" s="4">
        <v>41233</v>
      </c>
      <c r="K580" s="28">
        <f t="shared" si="37"/>
        <v>1.4E-3</v>
      </c>
      <c r="L580" s="4">
        <v>843162</v>
      </c>
      <c r="M580" s="28">
        <f t="shared" si="38"/>
        <v>2.93E-2</v>
      </c>
      <c r="N580" s="4">
        <v>279470</v>
      </c>
      <c r="O580" s="28">
        <f t="shared" si="39"/>
        <v>9.7000000000000003E-3</v>
      </c>
      <c r="P580" s="4"/>
      <c r="Q580" s="4"/>
      <c r="R580" s="4"/>
      <c r="S580" s="4"/>
      <c r="T580" s="4"/>
    </row>
    <row r="581" spans="1:20" ht="11.25" x14ac:dyDescent="0.2">
      <c r="A581" s="3">
        <v>4</v>
      </c>
      <c r="B581" s="3">
        <v>160028259</v>
      </c>
      <c r="C581" s="3" t="s">
        <v>709</v>
      </c>
      <c r="D581" s="3" t="s">
        <v>218</v>
      </c>
      <c r="E581" s="4">
        <v>18123363</v>
      </c>
      <c r="F581" s="4">
        <v>0</v>
      </c>
      <c r="G581" s="4">
        <v>16938125</v>
      </c>
      <c r="H581" s="4">
        <v>16938125</v>
      </c>
      <c r="I581" s="28">
        <f t="shared" si="36"/>
        <v>0.93459999999999999</v>
      </c>
      <c r="J581" s="4">
        <v>157893</v>
      </c>
      <c r="K581" s="28">
        <f t="shared" si="37"/>
        <v>8.6999999999999994E-3</v>
      </c>
      <c r="L581" s="4">
        <v>527345</v>
      </c>
      <c r="M581" s="28">
        <f t="shared" si="38"/>
        <v>2.9100000000000001E-2</v>
      </c>
      <c r="N581" s="4">
        <v>500000</v>
      </c>
      <c r="O581" s="28">
        <f t="shared" si="39"/>
        <v>2.76E-2</v>
      </c>
      <c r="P581" s="4"/>
      <c r="Q581" s="4"/>
      <c r="R581" s="4"/>
      <c r="S581" s="4"/>
      <c r="T581" s="4"/>
    </row>
    <row r="582" spans="1:20" ht="11.25" x14ac:dyDescent="0.2">
      <c r="A582" s="3">
        <v>4</v>
      </c>
      <c r="B582" s="3">
        <v>103020005</v>
      </c>
      <c r="C582" s="3" t="s">
        <v>603</v>
      </c>
      <c r="D582" s="3" t="s">
        <v>218</v>
      </c>
      <c r="E582" s="4">
        <v>7985243</v>
      </c>
      <c r="F582" s="4">
        <v>0</v>
      </c>
      <c r="G582" s="4">
        <v>7405686</v>
      </c>
      <c r="H582" s="4">
        <v>7405686</v>
      </c>
      <c r="I582" s="28">
        <f t="shared" si="36"/>
        <v>0.9274</v>
      </c>
      <c r="J582" s="4">
        <v>156413</v>
      </c>
      <c r="K582" s="28">
        <f t="shared" si="37"/>
        <v>1.9599999999999999E-2</v>
      </c>
      <c r="L582" s="4">
        <v>423144</v>
      </c>
      <c r="M582" s="28">
        <f t="shared" si="38"/>
        <v>5.2999999999999999E-2</v>
      </c>
      <c r="O582" s="28">
        <f t="shared" si="39"/>
        <v>0</v>
      </c>
      <c r="P582" s="4"/>
      <c r="Q582" s="4"/>
      <c r="R582" s="4"/>
      <c r="S582" s="4"/>
      <c r="T582" s="4"/>
    </row>
    <row r="583" spans="1:20" ht="11.25" x14ac:dyDescent="0.2">
      <c r="A583" s="3">
        <v>4</v>
      </c>
      <c r="B583" s="3">
        <v>103024952</v>
      </c>
      <c r="C583" s="3" t="s">
        <v>756</v>
      </c>
      <c r="D583" s="3" t="s">
        <v>218</v>
      </c>
      <c r="E583" s="4">
        <v>6948351</v>
      </c>
      <c r="F583" s="4">
        <v>0</v>
      </c>
      <c r="G583" s="4">
        <v>6205538</v>
      </c>
      <c r="H583" s="4">
        <v>6205538</v>
      </c>
      <c r="I583" s="28">
        <f t="shared" si="36"/>
        <v>0.8931</v>
      </c>
      <c r="J583" s="4">
        <v>93357</v>
      </c>
      <c r="K583" s="28">
        <f t="shared" si="37"/>
        <v>1.34E-2</v>
      </c>
      <c r="L583" s="4">
        <v>228807</v>
      </c>
      <c r="M583" s="28">
        <f t="shared" si="38"/>
        <v>3.2899999999999999E-2</v>
      </c>
      <c r="N583" s="4">
        <v>420649</v>
      </c>
      <c r="O583" s="28">
        <f t="shared" si="39"/>
        <v>6.0499999999999998E-2</v>
      </c>
      <c r="P583" s="4"/>
      <c r="Q583" s="4"/>
      <c r="R583" s="4"/>
      <c r="S583" s="4"/>
      <c r="T583" s="4"/>
    </row>
    <row r="584" spans="1:20" ht="11.25" x14ac:dyDescent="0.2">
      <c r="A584" s="3">
        <v>4</v>
      </c>
      <c r="B584" s="3">
        <v>103020002</v>
      </c>
      <c r="C584" s="3" t="s">
        <v>638</v>
      </c>
      <c r="D584" s="3" t="s">
        <v>218</v>
      </c>
      <c r="E584" s="4">
        <v>13488034</v>
      </c>
      <c r="F584" s="4">
        <v>0</v>
      </c>
      <c r="G584" s="4">
        <v>12856934</v>
      </c>
      <c r="H584" s="4">
        <v>12856934</v>
      </c>
      <c r="I584" s="28">
        <f t="shared" si="36"/>
        <v>0.95320000000000005</v>
      </c>
      <c r="J584" s="4">
        <v>76013</v>
      </c>
      <c r="K584" s="28">
        <f t="shared" si="37"/>
        <v>5.5999999999999999E-3</v>
      </c>
      <c r="L584" s="4">
        <v>555087</v>
      </c>
      <c r="M584" s="28">
        <f t="shared" si="38"/>
        <v>4.1200000000000001E-2</v>
      </c>
      <c r="O584" s="28">
        <f t="shared" si="39"/>
        <v>0</v>
      </c>
      <c r="P584" s="4"/>
      <c r="Q584" s="4"/>
      <c r="R584" s="4"/>
      <c r="S584" s="4"/>
      <c r="T584" s="4"/>
    </row>
    <row r="585" spans="1:20" ht="11.25" x14ac:dyDescent="0.2">
      <c r="A585" s="3">
        <v>4</v>
      </c>
      <c r="B585" s="3">
        <v>103020003</v>
      </c>
      <c r="C585" s="3" t="s">
        <v>602</v>
      </c>
      <c r="D585" s="3" t="s">
        <v>218</v>
      </c>
      <c r="E585" s="4">
        <v>6478078</v>
      </c>
      <c r="F585" s="4">
        <v>0</v>
      </c>
      <c r="G585" s="4">
        <v>5988328</v>
      </c>
      <c r="H585" s="4">
        <v>5988328</v>
      </c>
      <c r="I585" s="28">
        <f t="shared" si="36"/>
        <v>0.9244</v>
      </c>
      <c r="J585" s="4">
        <v>146935</v>
      </c>
      <c r="K585" s="28">
        <f t="shared" si="37"/>
        <v>2.2700000000000001E-2</v>
      </c>
      <c r="L585" s="4">
        <v>342815</v>
      </c>
      <c r="M585" s="28">
        <f t="shared" si="38"/>
        <v>5.2900000000000003E-2</v>
      </c>
      <c r="O585" s="28">
        <f t="shared" si="39"/>
        <v>0</v>
      </c>
      <c r="P585" s="4"/>
      <c r="Q585" s="4"/>
      <c r="R585" s="4"/>
      <c r="S585" s="4"/>
      <c r="T585" s="4"/>
    </row>
    <row r="586" spans="1:20" ht="11.25" x14ac:dyDescent="0.2">
      <c r="A586" s="3">
        <v>4</v>
      </c>
      <c r="B586" s="3">
        <v>103020004</v>
      </c>
      <c r="C586" s="3" t="s">
        <v>689</v>
      </c>
      <c r="D586" s="3" t="s">
        <v>218</v>
      </c>
      <c r="E586" s="4">
        <v>18545506</v>
      </c>
      <c r="F586" s="4">
        <v>0</v>
      </c>
      <c r="G586" s="4">
        <v>17366933</v>
      </c>
      <c r="H586" s="4">
        <v>17366933</v>
      </c>
      <c r="I586" s="28">
        <f t="shared" si="36"/>
        <v>0.93640000000000001</v>
      </c>
      <c r="J586" s="4">
        <v>127122</v>
      </c>
      <c r="K586" s="28">
        <f t="shared" si="37"/>
        <v>6.8999999999999999E-3</v>
      </c>
      <c r="L586" s="4">
        <v>1049560</v>
      </c>
      <c r="M586" s="28">
        <f t="shared" si="38"/>
        <v>5.6599999999999998E-2</v>
      </c>
      <c r="N586" s="4">
        <v>1891</v>
      </c>
      <c r="O586" s="28">
        <f t="shared" si="39"/>
        <v>1E-4</v>
      </c>
      <c r="P586" s="4"/>
      <c r="Q586" s="4"/>
      <c r="R586" s="4"/>
      <c r="S586" s="4"/>
      <c r="T586" s="4"/>
    </row>
    <row r="587" spans="1:20" ht="11.25" x14ac:dyDescent="0.2">
      <c r="A587" s="3">
        <v>4</v>
      </c>
      <c r="B587" s="3">
        <v>103028192</v>
      </c>
      <c r="C587" s="3" t="s">
        <v>714</v>
      </c>
      <c r="D587" s="3" t="s">
        <v>218</v>
      </c>
      <c r="E587" s="4">
        <v>9189163</v>
      </c>
      <c r="F587" s="4">
        <v>0</v>
      </c>
      <c r="G587" s="4">
        <v>8554159</v>
      </c>
      <c r="H587" s="4">
        <v>8554159</v>
      </c>
      <c r="I587" s="28">
        <f t="shared" si="36"/>
        <v>0.93089999999999995</v>
      </c>
      <c r="J587" s="4">
        <v>130223</v>
      </c>
      <c r="K587" s="28">
        <f t="shared" si="37"/>
        <v>1.4200000000000001E-2</v>
      </c>
      <c r="L587" s="4">
        <v>504781</v>
      </c>
      <c r="M587" s="28">
        <f t="shared" si="38"/>
        <v>5.4899999999999997E-2</v>
      </c>
      <c r="O587" s="28">
        <f t="shared" si="39"/>
        <v>0</v>
      </c>
      <c r="P587" s="4"/>
      <c r="Q587" s="4"/>
      <c r="R587" s="4"/>
      <c r="S587" s="4"/>
      <c r="T587" s="4"/>
    </row>
    <row r="588" spans="1:20" ht="11.25" x14ac:dyDescent="0.2">
      <c r="A588" s="3">
        <v>4</v>
      </c>
      <c r="B588" s="3">
        <v>103024162</v>
      </c>
      <c r="C588" s="3" t="s">
        <v>724</v>
      </c>
      <c r="D588" s="3" t="s">
        <v>218</v>
      </c>
      <c r="E588" s="4">
        <v>4905270</v>
      </c>
      <c r="F588" s="4">
        <v>0</v>
      </c>
      <c r="G588" s="4">
        <v>4551880</v>
      </c>
      <c r="H588" s="4">
        <v>4551880</v>
      </c>
      <c r="I588" s="28">
        <f t="shared" si="36"/>
        <v>0.92800000000000005</v>
      </c>
      <c r="J588" s="4">
        <v>132796</v>
      </c>
      <c r="K588" s="28">
        <f t="shared" si="37"/>
        <v>2.7099999999999999E-2</v>
      </c>
      <c r="L588" s="4">
        <v>220594</v>
      </c>
      <c r="M588" s="28">
        <f t="shared" si="38"/>
        <v>4.4999999999999998E-2</v>
      </c>
      <c r="O588" s="28">
        <f t="shared" si="39"/>
        <v>0</v>
      </c>
      <c r="P588" s="4"/>
      <c r="Q588" s="4"/>
      <c r="R588" s="4"/>
      <c r="S588" s="4"/>
      <c r="T588" s="4"/>
    </row>
    <row r="589" spans="1:20" ht="11.25" x14ac:dyDescent="0.2">
      <c r="A589" s="3">
        <v>4</v>
      </c>
      <c r="B589" s="3">
        <v>102027560</v>
      </c>
      <c r="C589" s="3" t="s">
        <v>739</v>
      </c>
      <c r="D589" s="3" t="s">
        <v>218</v>
      </c>
      <c r="E589" s="4">
        <v>11682971.74</v>
      </c>
      <c r="F589" s="4">
        <v>0</v>
      </c>
      <c r="G589" s="4">
        <v>11474921.310000001</v>
      </c>
      <c r="H589" s="4">
        <v>11474921.310000001</v>
      </c>
      <c r="I589" s="28">
        <f t="shared" si="36"/>
        <v>0.98219999999999996</v>
      </c>
      <c r="J589" s="4">
        <v>31035.42</v>
      </c>
      <c r="K589" s="28">
        <f t="shared" si="37"/>
        <v>2.7000000000000001E-3</v>
      </c>
      <c r="L589" s="4">
        <v>177015.01</v>
      </c>
      <c r="M589" s="28">
        <f t="shared" si="38"/>
        <v>1.52E-2</v>
      </c>
      <c r="O589" s="28">
        <f t="shared" si="39"/>
        <v>0</v>
      </c>
      <c r="P589" s="4"/>
      <c r="Q589" s="4"/>
      <c r="R589" s="4"/>
      <c r="S589" s="4"/>
      <c r="T589" s="4"/>
    </row>
    <row r="590" spans="1:20" ht="11.25" x14ac:dyDescent="0.2">
      <c r="A590" s="3">
        <v>4</v>
      </c>
      <c r="B590" s="3">
        <v>103023410</v>
      </c>
      <c r="C590" s="3" t="s">
        <v>639</v>
      </c>
      <c r="D590" s="3" t="s">
        <v>218</v>
      </c>
      <c r="E590" s="4">
        <v>2667297</v>
      </c>
      <c r="F590" s="4">
        <v>0</v>
      </c>
      <c r="G590" s="4">
        <v>2507434</v>
      </c>
      <c r="H590" s="4">
        <v>2507434</v>
      </c>
      <c r="I590" s="28">
        <f t="shared" si="36"/>
        <v>0.94010000000000005</v>
      </c>
      <c r="J590" s="4">
        <v>79585</v>
      </c>
      <c r="K590" s="28">
        <f t="shared" si="37"/>
        <v>2.98E-2</v>
      </c>
      <c r="L590" s="4">
        <v>80278</v>
      </c>
      <c r="M590" s="28">
        <f t="shared" si="38"/>
        <v>3.0099999999999998E-2</v>
      </c>
      <c r="O590" s="28">
        <f t="shared" si="39"/>
        <v>0</v>
      </c>
      <c r="P590" s="4"/>
      <c r="Q590" s="4"/>
      <c r="R590" s="4"/>
      <c r="S590" s="4"/>
      <c r="T590" s="4"/>
    </row>
    <row r="591" spans="1:20" ht="11.25" x14ac:dyDescent="0.2">
      <c r="A591" s="3">
        <v>4</v>
      </c>
      <c r="B591" s="3">
        <v>102020003</v>
      </c>
      <c r="C591" s="3" t="s">
        <v>751</v>
      </c>
      <c r="D591" s="3" t="s">
        <v>218</v>
      </c>
      <c r="E591" s="4">
        <v>3078695</v>
      </c>
      <c r="F591" s="4">
        <v>0</v>
      </c>
      <c r="G591" s="4">
        <v>2668982</v>
      </c>
      <c r="H591" s="4">
        <v>2668982</v>
      </c>
      <c r="I591" s="28">
        <f t="shared" si="36"/>
        <v>0.8669</v>
      </c>
      <c r="J591" s="4">
        <v>1488</v>
      </c>
      <c r="K591" s="28">
        <f t="shared" si="37"/>
        <v>5.0000000000000001E-4</v>
      </c>
      <c r="L591" s="4">
        <v>408225</v>
      </c>
      <c r="M591" s="28">
        <f t="shared" si="38"/>
        <v>0.1326</v>
      </c>
      <c r="O591" s="28">
        <f t="shared" si="39"/>
        <v>0</v>
      </c>
      <c r="P591" s="4"/>
      <c r="Q591" s="4"/>
      <c r="R591" s="4"/>
      <c r="S591" s="4"/>
      <c r="T591" s="4"/>
    </row>
    <row r="592" spans="1:20" ht="11.25" x14ac:dyDescent="0.2">
      <c r="A592" s="3">
        <v>4</v>
      </c>
      <c r="B592" s="3">
        <v>103023090</v>
      </c>
      <c r="C592" s="3" t="s">
        <v>730</v>
      </c>
      <c r="D592" s="3" t="s">
        <v>218</v>
      </c>
      <c r="E592" s="4">
        <v>9744566</v>
      </c>
      <c r="F592" s="4">
        <v>0</v>
      </c>
      <c r="G592" s="4">
        <v>9046980</v>
      </c>
      <c r="H592" s="4">
        <v>9046980</v>
      </c>
      <c r="I592" s="28">
        <f t="shared" si="36"/>
        <v>0.9284</v>
      </c>
      <c r="J592" s="4">
        <v>135017</v>
      </c>
      <c r="K592" s="28">
        <f t="shared" si="37"/>
        <v>1.3899999999999999E-2</v>
      </c>
      <c r="L592" s="4">
        <v>562569</v>
      </c>
      <c r="M592" s="28">
        <f t="shared" si="38"/>
        <v>5.7700000000000001E-2</v>
      </c>
      <c r="O592" s="28">
        <f t="shared" si="39"/>
        <v>0</v>
      </c>
      <c r="P592" s="4"/>
      <c r="Q592" s="4"/>
      <c r="R592" s="4"/>
      <c r="S592" s="4"/>
      <c r="T592" s="4"/>
    </row>
    <row r="593" spans="1:20" ht="11.25" x14ac:dyDescent="0.2">
      <c r="A593" s="3">
        <v>4</v>
      </c>
      <c r="B593" s="3">
        <v>102023080</v>
      </c>
      <c r="C593" s="3" t="s">
        <v>715</v>
      </c>
      <c r="D593" s="3" t="s">
        <v>218</v>
      </c>
      <c r="E593" s="4">
        <v>9579028</v>
      </c>
      <c r="F593" s="4">
        <v>0</v>
      </c>
      <c r="G593" s="4">
        <v>8938967</v>
      </c>
      <c r="H593" s="4">
        <v>8938967</v>
      </c>
      <c r="I593" s="28">
        <f t="shared" si="36"/>
        <v>0.93320000000000003</v>
      </c>
      <c r="J593" s="4">
        <v>47077</v>
      </c>
      <c r="K593" s="28">
        <f t="shared" si="37"/>
        <v>4.8999999999999998E-3</v>
      </c>
      <c r="L593" s="4">
        <v>592984</v>
      </c>
      <c r="M593" s="28">
        <f t="shared" si="38"/>
        <v>6.1899999999999997E-2</v>
      </c>
      <c r="O593" s="28">
        <f t="shared" si="39"/>
        <v>0</v>
      </c>
      <c r="P593" s="4"/>
      <c r="Q593" s="4"/>
      <c r="R593" s="4"/>
      <c r="S593" s="4"/>
      <c r="T593" s="4"/>
    </row>
    <row r="594" spans="1:20" ht="11.25" x14ac:dyDescent="0.2">
      <c r="A594" s="3">
        <v>4</v>
      </c>
      <c r="B594" s="3">
        <v>103028246</v>
      </c>
      <c r="C594" s="3" t="s">
        <v>768</v>
      </c>
      <c r="D594" s="3" t="s">
        <v>218</v>
      </c>
      <c r="E594" s="4">
        <v>13332726</v>
      </c>
      <c r="F594" s="4">
        <v>0</v>
      </c>
      <c r="G594" s="4">
        <v>7746776</v>
      </c>
      <c r="H594" s="4">
        <v>7746776</v>
      </c>
      <c r="I594" s="28">
        <f t="shared" si="36"/>
        <v>0.58099999999999996</v>
      </c>
      <c r="J594" s="4">
        <v>42823</v>
      </c>
      <c r="K594" s="28">
        <f t="shared" si="37"/>
        <v>3.2000000000000002E-3</v>
      </c>
      <c r="L594" s="4">
        <v>597910</v>
      </c>
      <c r="M594" s="28">
        <f t="shared" si="38"/>
        <v>4.48E-2</v>
      </c>
      <c r="N594" s="4">
        <v>4945217</v>
      </c>
      <c r="O594" s="28">
        <f t="shared" si="39"/>
        <v>0.37090000000000001</v>
      </c>
      <c r="P594" s="4"/>
      <c r="Q594" s="4"/>
      <c r="R594" s="4"/>
      <c r="S594" s="4"/>
      <c r="T594" s="4"/>
    </row>
    <row r="595" spans="1:20" ht="11.25" x14ac:dyDescent="0.2">
      <c r="A595" s="3">
        <v>4</v>
      </c>
      <c r="B595" s="3">
        <v>103028425</v>
      </c>
      <c r="C595" s="3" t="s">
        <v>752</v>
      </c>
      <c r="D595" s="3" t="s">
        <v>218</v>
      </c>
      <c r="E595" s="4">
        <v>7195332.8099999996</v>
      </c>
      <c r="F595" s="4">
        <v>0</v>
      </c>
      <c r="G595" s="4">
        <v>7192172.46</v>
      </c>
      <c r="H595" s="4">
        <v>7192172.46</v>
      </c>
      <c r="I595" s="28">
        <f t="shared" si="36"/>
        <v>0.99960000000000004</v>
      </c>
      <c r="J595" s="4">
        <v>1059.8499999999999</v>
      </c>
      <c r="K595" s="28">
        <f t="shared" si="37"/>
        <v>1E-4</v>
      </c>
      <c r="L595" s="4">
        <v>2100.5</v>
      </c>
      <c r="M595" s="28">
        <f t="shared" si="38"/>
        <v>2.9999999999999997E-4</v>
      </c>
      <c r="O595" s="28">
        <f t="shared" si="39"/>
        <v>0</v>
      </c>
      <c r="P595" s="4"/>
      <c r="Q595" s="4"/>
      <c r="R595" s="4"/>
      <c r="S595" s="4"/>
      <c r="T595" s="4"/>
    </row>
    <row r="596" spans="1:20" ht="11.25" x14ac:dyDescent="0.2">
      <c r="A596" s="3">
        <v>4</v>
      </c>
      <c r="B596" s="3">
        <v>103020368</v>
      </c>
      <c r="C596" s="3" t="s">
        <v>766</v>
      </c>
      <c r="D596" s="3" t="s">
        <v>218</v>
      </c>
      <c r="E596" s="4">
        <v>6709627</v>
      </c>
      <c r="F596" s="4">
        <v>0</v>
      </c>
      <c r="G596" s="4">
        <v>5890376</v>
      </c>
      <c r="H596" s="4">
        <v>5890376</v>
      </c>
      <c r="I596" s="28">
        <f t="shared" si="36"/>
        <v>0.87790000000000001</v>
      </c>
      <c r="J596" s="4">
        <v>110514</v>
      </c>
      <c r="K596" s="28">
        <f t="shared" si="37"/>
        <v>1.6500000000000001E-2</v>
      </c>
      <c r="L596" s="4">
        <v>708737</v>
      </c>
      <c r="M596" s="28">
        <f t="shared" si="38"/>
        <v>0.1056</v>
      </c>
      <c r="O596" s="28">
        <f t="shared" si="39"/>
        <v>0</v>
      </c>
      <c r="P596" s="4"/>
      <c r="Q596" s="4"/>
      <c r="R596" s="4"/>
      <c r="S596" s="4"/>
      <c r="T596" s="4"/>
    </row>
    <row r="597" spans="1:20" ht="11.25" x14ac:dyDescent="0.2">
      <c r="A597" s="3">
        <v>4</v>
      </c>
      <c r="B597" s="3">
        <v>103025206</v>
      </c>
      <c r="C597" s="3" t="s">
        <v>716</v>
      </c>
      <c r="D597" s="3" t="s">
        <v>218</v>
      </c>
      <c r="E597" s="4">
        <v>7673035</v>
      </c>
      <c r="F597" s="4">
        <v>0</v>
      </c>
      <c r="G597" s="4">
        <v>7320151</v>
      </c>
      <c r="H597" s="4">
        <v>7320151</v>
      </c>
      <c r="I597" s="28">
        <f t="shared" si="36"/>
        <v>0.95399999999999996</v>
      </c>
      <c r="J597" s="4">
        <v>119849</v>
      </c>
      <c r="K597" s="28">
        <f t="shared" si="37"/>
        <v>1.5599999999999999E-2</v>
      </c>
      <c r="L597" s="4">
        <v>233035</v>
      </c>
      <c r="M597" s="28">
        <f t="shared" si="38"/>
        <v>3.04E-2</v>
      </c>
      <c r="O597" s="28">
        <f t="shared" si="39"/>
        <v>0</v>
      </c>
      <c r="P597" s="4"/>
      <c r="Q597" s="4"/>
      <c r="R597" s="4"/>
      <c r="S597" s="4"/>
      <c r="T597" s="4"/>
    </row>
    <row r="598" spans="1:20" ht="11.25" x14ac:dyDescent="0.2">
      <c r="A598" s="3">
        <v>4</v>
      </c>
      <c r="B598" s="3">
        <v>127046517</v>
      </c>
      <c r="C598" s="3" t="s">
        <v>717</v>
      </c>
      <c r="D598" s="3" t="s">
        <v>37</v>
      </c>
      <c r="E598" s="4">
        <v>11786993.73</v>
      </c>
      <c r="F598" s="4">
        <v>0</v>
      </c>
      <c r="G598" s="4">
        <v>10874944.789999999</v>
      </c>
      <c r="H598" s="4">
        <v>10874944.789999999</v>
      </c>
      <c r="I598" s="28">
        <f t="shared" si="36"/>
        <v>0.92259999999999998</v>
      </c>
      <c r="J598" s="4">
        <v>105960.97</v>
      </c>
      <c r="K598" s="28">
        <f t="shared" si="37"/>
        <v>8.9999999999999993E-3</v>
      </c>
      <c r="L598" s="4">
        <v>439643.75</v>
      </c>
      <c r="M598" s="28">
        <f t="shared" si="38"/>
        <v>3.73E-2</v>
      </c>
      <c r="N598" s="4">
        <v>366444.22</v>
      </c>
      <c r="O598" s="28">
        <f t="shared" si="39"/>
        <v>3.1099999999999999E-2</v>
      </c>
      <c r="P598" s="4"/>
      <c r="Q598" s="4"/>
      <c r="R598" s="4"/>
      <c r="S598" s="4"/>
      <c r="T598" s="4"/>
    </row>
    <row r="599" spans="1:20" ht="11.25" x14ac:dyDescent="0.2">
      <c r="A599" s="3">
        <v>4</v>
      </c>
      <c r="B599" s="3">
        <v>127040002</v>
      </c>
      <c r="C599" s="3" t="s">
        <v>628</v>
      </c>
      <c r="D599" s="3" t="s">
        <v>37</v>
      </c>
      <c r="E599" s="4">
        <v>12389358</v>
      </c>
      <c r="F599" s="4">
        <v>0</v>
      </c>
      <c r="G599" s="4">
        <v>11020177</v>
      </c>
      <c r="H599" s="4">
        <v>11020177</v>
      </c>
      <c r="I599" s="28">
        <f t="shared" si="36"/>
        <v>0.88949999999999996</v>
      </c>
      <c r="J599" s="4">
        <v>1134460</v>
      </c>
      <c r="K599" s="28">
        <f t="shared" si="37"/>
        <v>9.1600000000000001E-2</v>
      </c>
      <c r="L599" s="4">
        <v>234721</v>
      </c>
      <c r="M599" s="28">
        <f t="shared" si="38"/>
        <v>1.89E-2</v>
      </c>
      <c r="O599" s="28">
        <f t="shared" si="39"/>
        <v>0</v>
      </c>
      <c r="P599" s="4"/>
      <c r="Q599" s="4"/>
      <c r="R599" s="4"/>
      <c r="S599" s="4"/>
      <c r="T599" s="4"/>
    </row>
    <row r="600" spans="1:20" ht="11.25" x14ac:dyDescent="0.2">
      <c r="A600" s="3">
        <v>4</v>
      </c>
      <c r="B600" s="22">
        <v>127041735</v>
      </c>
      <c r="C600" s="22" t="s">
        <v>815</v>
      </c>
      <c r="D600" s="22" t="s">
        <v>37</v>
      </c>
      <c r="E600" s="23"/>
      <c r="F600" s="23"/>
      <c r="G600" s="23"/>
      <c r="H600" s="23"/>
      <c r="I600" s="31"/>
      <c r="J600" s="23"/>
      <c r="K600" s="31"/>
      <c r="L600" s="23"/>
      <c r="M600" s="31"/>
      <c r="N600" s="23"/>
      <c r="O600" s="31"/>
      <c r="P600" s="4"/>
      <c r="Q600" s="4"/>
      <c r="R600" s="4"/>
      <c r="S600" s="4"/>
      <c r="T600" s="4"/>
    </row>
    <row r="601" spans="1:20" ht="11.25" x14ac:dyDescent="0.2">
      <c r="A601" s="3">
        <v>4</v>
      </c>
      <c r="B601" s="3">
        <v>127043430</v>
      </c>
      <c r="C601" s="3" t="s">
        <v>629</v>
      </c>
      <c r="D601" s="3" t="s">
        <v>37</v>
      </c>
      <c r="E601" s="4">
        <v>248564323.69</v>
      </c>
      <c r="F601" s="4">
        <v>0</v>
      </c>
      <c r="G601" s="4">
        <v>219544427.61000001</v>
      </c>
      <c r="H601" s="4">
        <v>219544427.61000001</v>
      </c>
      <c r="I601" s="28">
        <f t="shared" si="36"/>
        <v>0.88319999999999999</v>
      </c>
      <c r="J601" s="4">
        <v>1096116.52</v>
      </c>
      <c r="K601" s="28">
        <f t="shared" si="37"/>
        <v>4.4000000000000003E-3</v>
      </c>
      <c r="L601" s="4">
        <v>5210436.5599999996</v>
      </c>
      <c r="M601" s="28">
        <f t="shared" si="38"/>
        <v>2.1000000000000001E-2</v>
      </c>
      <c r="N601" s="4">
        <v>22713343</v>
      </c>
      <c r="O601" s="28">
        <f t="shared" si="39"/>
        <v>9.1399999999999995E-2</v>
      </c>
      <c r="P601" s="4"/>
      <c r="Q601" s="4"/>
      <c r="R601" s="4"/>
      <c r="S601" s="4"/>
      <c r="T601" s="4"/>
    </row>
    <row r="602" spans="1:20" ht="11.25" x14ac:dyDescent="0.2">
      <c r="A602" s="3">
        <v>4</v>
      </c>
      <c r="B602" s="3">
        <v>127045357</v>
      </c>
      <c r="C602" s="3" t="s">
        <v>840</v>
      </c>
      <c r="D602" s="3" t="s">
        <v>37</v>
      </c>
      <c r="E602" s="4">
        <v>1517908.82</v>
      </c>
      <c r="F602" s="4">
        <v>0</v>
      </c>
      <c r="G602" s="4">
        <v>1475821.12</v>
      </c>
      <c r="H602" s="4">
        <v>1475821.12</v>
      </c>
      <c r="I602" s="28">
        <f t="shared" si="36"/>
        <v>0.97230000000000005</v>
      </c>
      <c r="J602" s="4">
        <v>29512.9</v>
      </c>
      <c r="K602" s="28">
        <f t="shared" si="37"/>
        <v>1.9400000000000001E-2</v>
      </c>
      <c r="L602" s="4">
        <v>12574.8</v>
      </c>
      <c r="M602" s="28">
        <f t="shared" si="38"/>
        <v>8.3000000000000001E-3</v>
      </c>
      <c r="O602" s="28">
        <f t="shared" si="39"/>
        <v>0</v>
      </c>
      <c r="P602" s="4"/>
      <c r="Q602" s="4"/>
      <c r="R602" s="4"/>
      <c r="S602" s="4"/>
      <c r="T602" s="4"/>
    </row>
    <row r="603" spans="1:20" ht="11.25" x14ac:dyDescent="0.2">
      <c r="A603" s="3">
        <v>4</v>
      </c>
      <c r="B603" s="3">
        <v>108057079</v>
      </c>
      <c r="C603" s="3" t="s">
        <v>718</v>
      </c>
      <c r="D603" s="3" t="s">
        <v>313</v>
      </c>
      <c r="E603" s="4">
        <v>2435408</v>
      </c>
      <c r="F603" s="4">
        <v>0</v>
      </c>
      <c r="G603" s="4">
        <v>1983068</v>
      </c>
      <c r="H603" s="4">
        <v>1983068</v>
      </c>
      <c r="I603" s="28">
        <f t="shared" si="36"/>
        <v>0.81430000000000002</v>
      </c>
      <c r="J603" s="4">
        <v>188283</v>
      </c>
      <c r="K603" s="28">
        <f t="shared" si="37"/>
        <v>7.7299999999999994E-2</v>
      </c>
      <c r="L603" s="4">
        <v>264057</v>
      </c>
      <c r="M603" s="28">
        <f t="shared" si="38"/>
        <v>0.1084</v>
      </c>
      <c r="O603" s="28">
        <f t="shared" si="39"/>
        <v>0</v>
      </c>
      <c r="P603" s="4"/>
      <c r="Q603" s="4"/>
      <c r="R603" s="4"/>
      <c r="S603" s="4"/>
      <c r="T603" s="4"/>
    </row>
    <row r="604" spans="1:20" ht="11.25" x14ac:dyDescent="0.2">
      <c r="A604" s="3">
        <v>4</v>
      </c>
      <c r="B604" s="3">
        <v>108070001</v>
      </c>
      <c r="C604" s="3" t="s">
        <v>607</v>
      </c>
      <c r="D604" s="3" t="s">
        <v>318</v>
      </c>
      <c r="E604" s="4">
        <v>4123600.25</v>
      </c>
      <c r="F604" s="4">
        <v>0</v>
      </c>
      <c r="G604" s="4">
        <v>3863846.99</v>
      </c>
      <c r="H604" s="4">
        <v>3863846.99</v>
      </c>
      <c r="I604" s="28">
        <f t="shared" si="36"/>
        <v>0.93700000000000006</v>
      </c>
      <c r="J604" s="4">
        <v>117818.12</v>
      </c>
      <c r="K604" s="28">
        <f t="shared" si="37"/>
        <v>2.86E-2</v>
      </c>
      <c r="L604" s="4">
        <v>141935.14000000001</v>
      </c>
      <c r="M604" s="28">
        <f t="shared" si="38"/>
        <v>3.44E-2</v>
      </c>
      <c r="O604" s="28">
        <f t="shared" si="39"/>
        <v>0</v>
      </c>
      <c r="P604" s="4"/>
      <c r="Q604" s="4"/>
      <c r="R604" s="4"/>
      <c r="S604" s="4"/>
      <c r="T604" s="4"/>
    </row>
    <row r="605" spans="1:20" ht="11.25" x14ac:dyDescent="0.2">
      <c r="A605" s="3">
        <v>4</v>
      </c>
      <c r="B605" s="3">
        <v>122093460</v>
      </c>
      <c r="C605" s="3" t="s">
        <v>612</v>
      </c>
      <c r="D605" s="3" t="s">
        <v>527</v>
      </c>
      <c r="E605" s="4">
        <v>3831840.22</v>
      </c>
      <c r="F605" s="4">
        <v>0</v>
      </c>
      <c r="G605" s="4">
        <v>3704225.52</v>
      </c>
      <c r="H605" s="4">
        <v>3704225.52</v>
      </c>
      <c r="I605" s="28">
        <f t="shared" si="36"/>
        <v>0.9667</v>
      </c>
      <c r="J605" s="4">
        <v>94235.45</v>
      </c>
      <c r="K605" s="28">
        <f t="shared" si="37"/>
        <v>2.46E-2</v>
      </c>
      <c r="L605" s="4">
        <v>33379.25</v>
      </c>
      <c r="M605" s="28">
        <f t="shared" si="38"/>
        <v>8.6999999999999994E-3</v>
      </c>
      <c r="O605" s="28">
        <f t="shared" si="39"/>
        <v>0</v>
      </c>
      <c r="P605" s="4"/>
      <c r="Q605" s="4"/>
      <c r="R605" s="4"/>
      <c r="S605" s="4"/>
      <c r="T605" s="4"/>
    </row>
    <row r="606" spans="1:20" ht="11.25" x14ac:dyDescent="0.2">
      <c r="A606" s="3">
        <v>4</v>
      </c>
      <c r="B606" s="3">
        <v>122090001</v>
      </c>
      <c r="C606" s="3" t="s">
        <v>611</v>
      </c>
      <c r="D606" s="3" t="s">
        <v>527</v>
      </c>
      <c r="E606" s="4">
        <v>5105459.21</v>
      </c>
      <c r="F606" s="4">
        <v>0</v>
      </c>
      <c r="G606" s="4">
        <v>4850847.24</v>
      </c>
      <c r="H606" s="4">
        <v>4850847.24</v>
      </c>
      <c r="I606" s="28">
        <f t="shared" si="36"/>
        <v>0.95009999999999994</v>
      </c>
      <c r="J606" s="4">
        <v>52336.160000000003</v>
      </c>
      <c r="K606" s="28">
        <f t="shared" si="37"/>
        <v>1.03E-2</v>
      </c>
      <c r="L606" s="4">
        <v>139958.39999999999</v>
      </c>
      <c r="M606" s="28">
        <f t="shared" si="38"/>
        <v>2.7400000000000001E-2</v>
      </c>
      <c r="N606" s="4">
        <v>62317.41</v>
      </c>
      <c r="O606" s="28">
        <f t="shared" si="39"/>
        <v>1.2200000000000001E-2</v>
      </c>
      <c r="P606" s="4"/>
      <c r="Q606" s="4"/>
      <c r="R606" s="4"/>
      <c r="S606" s="4"/>
      <c r="T606" s="4"/>
    </row>
    <row r="607" spans="1:20" ht="11.25" x14ac:dyDescent="0.2">
      <c r="A607" s="3">
        <v>4</v>
      </c>
      <c r="B607" s="3">
        <v>122093140</v>
      </c>
      <c r="C607" s="3" t="s">
        <v>648</v>
      </c>
      <c r="D607" s="3" t="s">
        <v>527</v>
      </c>
      <c r="E607" s="4">
        <v>28387826.809999999</v>
      </c>
      <c r="F607" s="4">
        <v>0</v>
      </c>
      <c r="G607" s="4">
        <v>27032484.920000002</v>
      </c>
      <c r="H607" s="4">
        <v>27032484.920000002</v>
      </c>
      <c r="I607" s="28">
        <f t="shared" si="36"/>
        <v>0.95230000000000004</v>
      </c>
      <c r="J607" s="4">
        <v>310621.78999999998</v>
      </c>
      <c r="K607" s="28">
        <f t="shared" si="37"/>
        <v>1.09E-2</v>
      </c>
      <c r="L607" s="4">
        <v>1044720.1</v>
      </c>
      <c r="M607" s="28">
        <f t="shared" si="38"/>
        <v>3.6799999999999999E-2</v>
      </c>
      <c r="O607" s="28">
        <f t="shared" si="39"/>
        <v>0</v>
      </c>
      <c r="P607" s="4"/>
      <c r="Q607" s="4"/>
      <c r="R607" s="4"/>
      <c r="S607" s="4"/>
      <c r="T607" s="4"/>
    </row>
    <row r="608" spans="1:20" ht="11.25" x14ac:dyDescent="0.2">
      <c r="A608" s="3">
        <v>4</v>
      </c>
      <c r="B608" s="3">
        <v>110143060</v>
      </c>
      <c r="C608" s="3" t="s">
        <v>608</v>
      </c>
      <c r="D608" s="3" t="s">
        <v>355</v>
      </c>
      <c r="E608" s="4">
        <v>1462791.26</v>
      </c>
      <c r="F608" s="4">
        <v>0</v>
      </c>
      <c r="G608" s="4">
        <v>1388903.48</v>
      </c>
      <c r="H608" s="4">
        <v>1388903.48</v>
      </c>
      <c r="I608" s="28">
        <f t="shared" si="36"/>
        <v>0.94950000000000001</v>
      </c>
      <c r="J608" s="4">
        <v>73887.78</v>
      </c>
      <c r="K608" s="28">
        <f t="shared" si="37"/>
        <v>5.0500000000000003E-2</v>
      </c>
      <c r="L608" s="4"/>
      <c r="M608" s="28">
        <f t="shared" si="38"/>
        <v>0</v>
      </c>
      <c r="O608" s="28">
        <f t="shared" si="39"/>
        <v>0</v>
      </c>
      <c r="P608" s="4"/>
      <c r="Q608" s="4"/>
      <c r="R608" s="4"/>
      <c r="S608" s="4"/>
      <c r="T608" s="4"/>
    </row>
    <row r="609" spans="1:20" ht="11.25" x14ac:dyDescent="0.2">
      <c r="A609" s="3">
        <v>4</v>
      </c>
      <c r="B609" s="3">
        <v>110143120</v>
      </c>
      <c r="C609" s="3" t="s">
        <v>641</v>
      </c>
      <c r="D609" s="3" t="s">
        <v>355</v>
      </c>
      <c r="E609" s="4">
        <v>1222131</v>
      </c>
      <c r="F609" s="4">
        <v>0</v>
      </c>
      <c r="G609" s="4">
        <v>1155433</v>
      </c>
      <c r="H609" s="4">
        <v>1155433</v>
      </c>
      <c r="I609" s="28">
        <f t="shared" si="36"/>
        <v>0.94540000000000002</v>
      </c>
      <c r="J609" s="4">
        <v>66698</v>
      </c>
      <c r="K609" s="28">
        <f t="shared" si="37"/>
        <v>5.4600000000000003E-2</v>
      </c>
      <c r="L609" s="4"/>
      <c r="M609" s="28">
        <f t="shared" si="38"/>
        <v>0</v>
      </c>
      <c r="O609" s="28">
        <f t="shared" si="39"/>
        <v>0</v>
      </c>
      <c r="P609" s="4"/>
      <c r="Q609" s="4"/>
      <c r="R609" s="4"/>
      <c r="S609" s="4"/>
      <c r="T609" s="4"/>
    </row>
    <row r="610" spans="1:20" ht="11.25" x14ac:dyDescent="0.2">
      <c r="A610" s="3">
        <v>4</v>
      </c>
      <c r="B610" s="3">
        <v>110140001</v>
      </c>
      <c r="C610" s="3" t="s">
        <v>108</v>
      </c>
      <c r="D610" s="3" t="s">
        <v>355</v>
      </c>
      <c r="E610" s="4">
        <v>11017877.75</v>
      </c>
      <c r="F610" s="4">
        <v>0</v>
      </c>
      <c r="G610" s="4">
        <v>6890678.1299999999</v>
      </c>
      <c r="H610" s="4">
        <v>6890678.1299999999</v>
      </c>
      <c r="I610" s="28">
        <f t="shared" si="36"/>
        <v>0.62539999999999996</v>
      </c>
      <c r="J610" s="4">
        <v>122197.92</v>
      </c>
      <c r="K610" s="28">
        <f t="shared" si="37"/>
        <v>1.11E-2</v>
      </c>
      <c r="L610" s="4">
        <v>140285.70000000001</v>
      </c>
      <c r="M610" s="28">
        <f t="shared" si="38"/>
        <v>1.2699999999999999E-2</v>
      </c>
      <c r="N610" s="4">
        <v>3864716</v>
      </c>
      <c r="O610" s="28">
        <f t="shared" si="39"/>
        <v>0.3508</v>
      </c>
      <c r="P610" s="4"/>
      <c r="Q610" s="4"/>
      <c r="R610" s="4"/>
      <c r="S610" s="4"/>
      <c r="T610" s="4"/>
    </row>
    <row r="611" spans="1:20" ht="11.25" x14ac:dyDescent="0.2">
      <c r="A611" s="3">
        <v>4</v>
      </c>
      <c r="B611" s="3">
        <v>124150002</v>
      </c>
      <c r="C611" s="3" t="s">
        <v>650</v>
      </c>
      <c r="D611" s="3" t="s">
        <v>17</v>
      </c>
      <c r="E611" s="4">
        <v>21063748</v>
      </c>
      <c r="F611" s="4">
        <v>0</v>
      </c>
      <c r="G611" s="4">
        <v>20632807</v>
      </c>
      <c r="H611" s="4">
        <v>20632807</v>
      </c>
      <c r="I611" s="28">
        <f t="shared" si="36"/>
        <v>0.97950000000000004</v>
      </c>
      <c r="J611" s="4">
        <v>45671</v>
      </c>
      <c r="K611" s="28">
        <f t="shared" si="37"/>
        <v>2.2000000000000001E-3</v>
      </c>
      <c r="L611" s="4">
        <v>385270</v>
      </c>
      <c r="M611" s="28">
        <f t="shared" si="38"/>
        <v>1.83E-2</v>
      </c>
      <c r="O611" s="28">
        <f t="shared" si="39"/>
        <v>0</v>
      </c>
      <c r="P611" s="4"/>
      <c r="Q611" s="4"/>
      <c r="R611" s="4"/>
      <c r="S611" s="4"/>
      <c r="T611" s="4"/>
    </row>
    <row r="612" spans="1:20" ht="11.25" x14ac:dyDescent="0.2">
      <c r="A612" s="3">
        <v>4</v>
      </c>
      <c r="B612" s="3">
        <v>125230001</v>
      </c>
      <c r="C612" s="3" t="s">
        <v>653</v>
      </c>
      <c r="D612" s="3" t="s">
        <v>17</v>
      </c>
      <c r="E612" s="4">
        <v>23927035</v>
      </c>
      <c r="F612" s="4">
        <v>0</v>
      </c>
      <c r="G612" s="4">
        <v>23088319</v>
      </c>
      <c r="H612" s="4">
        <v>23088319</v>
      </c>
      <c r="I612" s="28">
        <f t="shared" si="36"/>
        <v>0.96489999999999998</v>
      </c>
      <c r="J612" s="4">
        <v>109638</v>
      </c>
      <c r="K612" s="28">
        <f t="shared" si="37"/>
        <v>4.5999999999999999E-3</v>
      </c>
      <c r="L612" s="4">
        <v>729078</v>
      </c>
      <c r="M612" s="28">
        <f t="shared" si="38"/>
        <v>3.0499999999999999E-2</v>
      </c>
      <c r="O612" s="28">
        <f t="shared" si="39"/>
        <v>0</v>
      </c>
      <c r="P612" s="4"/>
      <c r="Q612" s="4"/>
      <c r="R612" s="4"/>
      <c r="S612" s="4"/>
      <c r="T612" s="4"/>
    </row>
    <row r="613" spans="1:20" ht="11.25" x14ac:dyDescent="0.2">
      <c r="A613" s="3">
        <v>4</v>
      </c>
      <c r="B613" s="3">
        <v>124150003</v>
      </c>
      <c r="C613" s="3" t="s">
        <v>651</v>
      </c>
      <c r="D613" s="3" t="s">
        <v>17</v>
      </c>
      <c r="E613" s="4">
        <v>40276337</v>
      </c>
      <c r="F613" s="4">
        <v>0</v>
      </c>
      <c r="G613" s="4">
        <v>38738891</v>
      </c>
      <c r="H613" s="4">
        <v>38738891</v>
      </c>
      <c r="I613" s="28">
        <f t="shared" si="36"/>
        <v>0.96179999999999999</v>
      </c>
      <c r="J613" s="4">
        <v>299270</v>
      </c>
      <c r="K613" s="28">
        <f t="shared" si="37"/>
        <v>7.4000000000000003E-3</v>
      </c>
      <c r="L613" s="4">
        <v>1018976</v>
      </c>
      <c r="M613" s="28">
        <f t="shared" si="38"/>
        <v>2.53E-2</v>
      </c>
      <c r="N613" s="4">
        <v>219200</v>
      </c>
      <c r="O613" s="28">
        <f t="shared" si="39"/>
        <v>5.4000000000000003E-3</v>
      </c>
      <c r="P613" s="4"/>
      <c r="Q613" s="4"/>
      <c r="R613" s="4"/>
      <c r="S613" s="4"/>
      <c r="T613" s="4"/>
    </row>
    <row r="614" spans="1:20" ht="11.25" x14ac:dyDescent="0.2">
      <c r="A614" s="3">
        <v>4</v>
      </c>
      <c r="B614" s="3">
        <v>124153320</v>
      </c>
      <c r="C614" s="3" t="s">
        <v>652</v>
      </c>
      <c r="D614" s="3" t="s">
        <v>17</v>
      </c>
      <c r="E614" s="4">
        <v>75727732</v>
      </c>
      <c r="F614" s="4">
        <v>0</v>
      </c>
      <c r="G614" s="4">
        <v>70722046</v>
      </c>
      <c r="H614" s="4">
        <v>70722046</v>
      </c>
      <c r="I614" s="28">
        <f t="shared" si="36"/>
        <v>0.93389999999999995</v>
      </c>
      <c r="J614" s="4">
        <v>35576</v>
      </c>
      <c r="K614" s="28">
        <f t="shared" si="37"/>
        <v>5.0000000000000001E-4</v>
      </c>
      <c r="L614" s="4">
        <v>761430</v>
      </c>
      <c r="M614" s="28">
        <f t="shared" si="38"/>
        <v>1.01E-2</v>
      </c>
      <c r="N614" s="4">
        <v>4208680</v>
      </c>
      <c r="O614" s="28">
        <f t="shared" si="39"/>
        <v>5.5599999999999997E-2</v>
      </c>
      <c r="P614" s="4"/>
      <c r="Q614" s="4"/>
      <c r="R614" s="4"/>
      <c r="S614" s="4"/>
      <c r="T614" s="4"/>
    </row>
    <row r="615" spans="1:20" ht="11.25" x14ac:dyDescent="0.2">
      <c r="A615" s="3">
        <v>4</v>
      </c>
      <c r="B615" s="3">
        <v>124152637</v>
      </c>
      <c r="C615" s="3" t="s">
        <v>754</v>
      </c>
      <c r="D615" s="3" t="s">
        <v>17</v>
      </c>
      <c r="E615" s="4">
        <v>71901209</v>
      </c>
      <c r="F615" s="4">
        <v>0</v>
      </c>
      <c r="G615" s="4">
        <v>67416288</v>
      </c>
      <c r="H615" s="4">
        <v>67416288</v>
      </c>
      <c r="I615" s="28">
        <f t="shared" si="36"/>
        <v>0.93759999999999999</v>
      </c>
      <c r="J615" s="4">
        <v>138082</v>
      </c>
      <c r="K615" s="28">
        <f t="shared" si="37"/>
        <v>1.9E-3</v>
      </c>
      <c r="L615" s="4">
        <v>2676436</v>
      </c>
      <c r="M615" s="28">
        <f t="shared" si="38"/>
        <v>3.7199999999999997E-2</v>
      </c>
      <c r="N615" s="4">
        <v>1670403</v>
      </c>
      <c r="O615" s="28">
        <f t="shared" si="39"/>
        <v>2.3199999999999998E-2</v>
      </c>
      <c r="P615" s="4"/>
      <c r="Q615" s="4"/>
      <c r="R615" s="4"/>
      <c r="S615" s="4"/>
      <c r="T615" s="4"/>
    </row>
    <row r="616" spans="1:20" ht="11.25" x14ac:dyDescent="0.2">
      <c r="A616" s="3">
        <v>4</v>
      </c>
      <c r="B616" s="3">
        <v>124150004</v>
      </c>
      <c r="C616" s="3" t="s">
        <v>779</v>
      </c>
      <c r="D616" s="3" t="s">
        <v>17</v>
      </c>
      <c r="E616" s="4">
        <v>67715853.890000001</v>
      </c>
      <c r="F616" s="4">
        <v>0</v>
      </c>
      <c r="G616" s="4">
        <v>62874473.770000003</v>
      </c>
      <c r="H616" s="4">
        <v>62874473.770000003</v>
      </c>
      <c r="I616" s="28">
        <f t="shared" si="36"/>
        <v>0.92849999999999999</v>
      </c>
      <c r="J616" s="4">
        <v>96440.87</v>
      </c>
      <c r="K616" s="28">
        <f t="shared" si="37"/>
        <v>1.4E-3</v>
      </c>
      <c r="L616" s="4">
        <v>2757018.25</v>
      </c>
      <c r="M616" s="28">
        <f t="shared" si="38"/>
        <v>4.07E-2</v>
      </c>
      <c r="N616" s="4">
        <v>1987921</v>
      </c>
      <c r="O616" s="28">
        <f t="shared" si="39"/>
        <v>2.9399999999999999E-2</v>
      </c>
      <c r="P616" s="4"/>
      <c r="Q616" s="4"/>
      <c r="R616" s="4"/>
      <c r="S616" s="4"/>
      <c r="T616" s="4"/>
    </row>
    <row r="617" spans="1:20" ht="11.25" x14ac:dyDescent="0.2">
      <c r="A617" s="3">
        <v>4</v>
      </c>
      <c r="B617" s="3">
        <v>124153350</v>
      </c>
      <c r="C617" s="3" t="s">
        <v>695</v>
      </c>
      <c r="D617" s="3" t="s">
        <v>17</v>
      </c>
      <c r="E617" s="4">
        <v>58032984.829999998</v>
      </c>
      <c r="F617" s="4">
        <v>0</v>
      </c>
      <c r="G617" s="4">
        <v>24441472.620000001</v>
      </c>
      <c r="H617" s="4">
        <v>24441472.620000001</v>
      </c>
      <c r="I617" s="28">
        <f t="shared" si="36"/>
        <v>0.42120000000000002</v>
      </c>
      <c r="J617" s="4">
        <v>139994.39000000001</v>
      </c>
      <c r="K617" s="28">
        <f t="shared" si="37"/>
        <v>2.3999999999999998E-3</v>
      </c>
      <c r="L617" s="4">
        <v>1461517.82</v>
      </c>
      <c r="M617" s="28">
        <f t="shared" si="38"/>
        <v>2.52E-2</v>
      </c>
      <c r="N617" s="4">
        <v>31990000</v>
      </c>
      <c r="O617" s="28">
        <f t="shared" si="39"/>
        <v>0.55120000000000002</v>
      </c>
      <c r="P617" s="4"/>
      <c r="Q617" s="4"/>
      <c r="R617" s="4"/>
      <c r="S617" s="4"/>
      <c r="T617" s="4"/>
    </row>
    <row r="618" spans="1:20" ht="11.25" x14ac:dyDescent="0.2">
      <c r="A618" s="3">
        <v>4</v>
      </c>
      <c r="B618" s="3">
        <v>101833400</v>
      </c>
      <c r="C618" s="3" t="s">
        <v>636</v>
      </c>
      <c r="D618" s="3" t="s">
        <v>363</v>
      </c>
      <c r="E618" s="4">
        <v>10118103.92</v>
      </c>
      <c r="F618" s="4">
        <v>0</v>
      </c>
      <c r="G618" s="4">
        <v>9649587.3900000006</v>
      </c>
      <c r="H618" s="4">
        <v>9649587.3900000006</v>
      </c>
      <c r="I618" s="28">
        <f t="shared" si="36"/>
        <v>0.95369999999999999</v>
      </c>
      <c r="J618" s="4">
        <v>154913.38</v>
      </c>
      <c r="K618" s="28">
        <f t="shared" si="37"/>
        <v>1.5299999999999999E-2</v>
      </c>
      <c r="L618" s="4">
        <v>313603.15000000002</v>
      </c>
      <c r="M618" s="28">
        <f t="shared" si="38"/>
        <v>3.1E-2</v>
      </c>
      <c r="O618" s="28">
        <f t="shared" si="39"/>
        <v>0</v>
      </c>
      <c r="P618" s="4"/>
      <c r="Q618" s="4"/>
      <c r="R618" s="4"/>
      <c r="S618" s="4"/>
      <c r="T618" s="4"/>
    </row>
    <row r="619" spans="1:20" ht="11.25" x14ac:dyDescent="0.2">
      <c r="A619" s="3">
        <v>4</v>
      </c>
      <c r="B619" s="3">
        <v>115227010</v>
      </c>
      <c r="C619" s="3" t="s">
        <v>775</v>
      </c>
      <c r="D619" s="3" t="s">
        <v>431</v>
      </c>
      <c r="E619" s="4">
        <v>3292547</v>
      </c>
      <c r="F619" s="4">
        <v>0</v>
      </c>
      <c r="G619" s="4">
        <v>3132026</v>
      </c>
      <c r="H619" s="4">
        <v>3132026</v>
      </c>
      <c r="I619" s="28">
        <f t="shared" si="36"/>
        <v>0.95120000000000005</v>
      </c>
      <c r="J619" s="4">
        <v>28749</v>
      </c>
      <c r="K619" s="28">
        <f t="shared" si="37"/>
        <v>8.6999999999999994E-3</v>
      </c>
      <c r="L619" s="4">
        <v>115975</v>
      </c>
      <c r="M619" s="28">
        <f t="shared" si="38"/>
        <v>3.5200000000000002E-2</v>
      </c>
      <c r="N619" s="4">
        <v>15797</v>
      </c>
      <c r="O619" s="28">
        <f t="shared" si="39"/>
        <v>4.7999999999999996E-3</v>
      </c>
      <c r="P619" s="4"/>
      <c r="Q619" s="4"/>
      <c r="R619" s="4"/>
      <c r="S619" s="4"/>
      <c r="T619" s="4"/>
    </row>
    <row r="620" spans="1:20" ht="11.25" x14ac:dyDescent="0.2">
      <c r="A620" s="3">
        <v>4</v>
      </c>
      <c r="B620" s="3">
        <v>115220002</v>
      </c>
      <c r="C620" s="3" t="s">
        <v>736</v>
      </c>
      <c r="D620" s="3" t="s">
        <v>431</v>
      </c>
      <c r="E620" s="4">
        <v>653645311.42999995</v>
      </c>
      <c r="F620" s="4">
        <v>0</v>
      </c>
      <c r="G620" s="4">
        <v>635229916.79999995</v>
      </c>
      <c r="H620" s="4">
        <v>635229916.79999995</v>
      </c>
      <c r="I620" s="28">
        <f t="shared" si="36"/>
        <v>0.9718</v>
      </c>
      <c r="J620" s="4">
        <v>500250.53</v>
      </c>
      <c r="K620" s="28">
        <f t="shared" si="37"/>
        <v>8.0000000000000004E-4</v>
      </c>
      <c r="L620" s="4">
        <v>14620735</v>
      </c>
      <c r="M620" s="28">
        <f t="shared" si="38"/>
        <v>2.24E-2</v>
      </c>
      <c r="N620" s="4">
        <v>3294409.1</v>
      </c>
      <c r="O620" s="28">
        <f t="shared" si="39"/>
        <v>5.0000000000000001E-3</v>
      </c>
      <c r="P620" s="4"/>
      <c r="Q620" s="4"/>
      <c r="R620" s="4"/>
      <c r="S620" s="4"/>
      <c r="T620" s="4"/>
    </row>
    <row r="621" spans="1:20" ht="11.25" x14ac:dyDescent="0.2">
      <c r="A621" s="3">
        <v>4</v>
      </c>
      <c r="B621" s="3">
        <v>115220001</v>
      </c>
      <c r="C621" s="3" t="s">
        <v>644</v>
      </c>
      <c r="D621" s="3" t="s">
        <v>431</v>
      </c>
      <c r="E621" s="4">
        <v>3627503</v>
      </c>
      <c r="F621" s="4">
        <v>0</v>
      </c>
      <c r="G621" s="4">
        <v>3414090</v>
      </c>
      <c r="H621" s="4">
        <v>3414090</v>
      </c>
      <c r="I621" s="28">
        <f t="shared" si="36"/>
        <v>0.94120000000000004</v>
      </c>
      <c r="J621" s="4">
        <v>93103</v>
      </c>
      <c r="K621" s="28">
        <f t="shared" si="37"/>
        <v>2.5700000000000001E-2</v>
      </c>
      <c r="L621" s="4">
        <v>120310</v>
      </c>
      <c r="M621" s="28">
        <f t="shared" si="38"/>
        <v>3.32E-2</v>
      </c>
      <c r="O621" s="28">
        <f t="shared" si="39"/>
        <v>0</v>
      </c>
      <c r="P621" s="4"/>
      <c r="Q621" s="4"/>
      <c r="R621" s="4"/>
      <c r="S621" s="4"/>
      <c r="T621" s="4"/>
    </row>
    <row r="622" spans="1:20" ht="11.25" x14ac:dyDescent="0.2">
      <c r="A622" s="3">
        <v>4</v>
      </c>
      <c r="B622" s="3">
        <v>115227398</v>
      </c>
      <c r="C622" s="3" t="s">
        <v>811</v>
      </c>
      <c r="D622" s="3" t="s">
        <v>431</v>
      </c>
      <c r="E622" s="4">
        <v>7227593</v>
      </c>
      <c r="F622" s="4">
        <v>0</v>
      </c>
      <c r="G622" s="4">
        <v>6574327</v>
      </c>
      <c r="H622" s="4">
        <v>6574327</v>
      </c>
      <c r="I622" s="28">
        <f t="shared" si="36"/>
        <v>0.90959999999999996</v>
      </c>
      <c r="J622" s="4">
        <v>225192</v>
      </c>
      <c r="K622" s="28">
        <f t="shared" si="37"/>
        <v>3.1199999999999999E-2</v>
      </c>
      <c r="L622" s="4">
        <v>363671</v>
      </c>
      <c r="M622" s="28">
        <f t="shared" si="38"/>
        <v>5.0299999999999997E-2</v>
      </c>
      <c r="N622" s="4">
        <v>64403</v>
      </c>
      <c r="O622" s="28">
        <f t="shared" si="39"/>
        <v>8.8999999999999999E-3</v>
      </c>
      <c r="P622" s="4"/>
      <c r="Q622" s="4"/>
      <c r="R622" s="4"/>
      <c r="S622" s="4"/>
      <c r="T622" s="4"/>
    </row>
    <row r="623" spans="1:20" ht="11.25" x14ac:dyDescent="0.2">
      <c r="A623" s="3">
        <v>4</v>
      </c>
      <c r="B623" s="3">
        <v>115227871</v>
      </c>
      <c r="C623" s="3" t="s">
        <v>740</v>
      </c>
      <c r="D623" s="3" t="s">
        <v>431</v>
      </c>
      <c r="E623" s="4">
        <v>120872530.90000001</v>
      </c>
      <c r="F623" s="4">
        <v>0</v>
      </c>
      <c r="G623" s="4">
        <v>116408598.77</v>
      </c>
      <c r="H623" s="4">
        <v>116408598.77</v>
      </c>
      <c r="I623" s="28">
        <f t="shared" si="36"/>
        <v>0.96309999999999996</v>
      </c>
      <c r="J623" s="4">
        <v>173519.8</v>
      </c>
      <c r="K623" s="28">
        <f t="shared" si="37"/>
        <v>1.4E-3</v>
      </c>
      <c r="L623" s="4">
        <v>4290412.33</v>
      </c>
      <c r="M623" s="28">
        <f t="shared" si="38"/>
        <v>3.5499999999999997E-2</v>
      </c>
      <c r="O623" s="28">
        <f t="shared" si="39"/>
        <v>0</v>
      </c>
      <c r="P623" s="4"/>
      <c r="Q623" s="4"/>
      <c r="R623" s="4"/>
      <c r="S623" s="4"/>
      <c r="T623" s="4"/>
    </row>
    <row r="624" spans="1:20" ht="11.25" x14ac:dyDescent="0.2">
      <c r="A624" s="3">
        <v>4</v>
      </c>
      <c r="B624" s="3">
        <v>115223050</v>
      </c>
      <c r="C624" s="3" t="s">
        <v>609</v>
      </c>
      <c r="D624" s="3" t="s">
        <v>431</v>
      </c>
      <c r="E624" s="4">
        <v>4228705</v>
      </c>
      <c r="F624" s="4">
        <v>0</v>
      </c>
      <c r="G624" s="4">
        <v>3787501</v>
      </c>
      <c r="H624" s="4">
        <v>3787501</v>
      </c>
      <c r="I624" s="28">
        <f t="shared" si="36"/>
        <v>0.89570000000000005</v>
      </c>
      <c r="J624" s="4">
        <v>198335</v>
      </c>
      <c r="K624" s="28">
        <f t="shared" si="37"/>
        <v>4.6899999999999997E-2</v>
      </c>
      <c r="L624" s="4">
        <v>242869</v>
      </c>
      <c r="M624" s="28">
        <f t="shared" si="38"/>
        <v>5.74E-2</v>
      </c>
      <c r="O624" s="28">
        <f t="shared" si="39"/>
        <v>0</v>
      </c>
      <c r="P624" s="4"/>
      <c r="Q624" s="4"/>
      <c r="R624" s="4"/>
      <c r="S624" s="4"/>
      <c r="T624" s="4"/>
    </row>
    <row r="625" spans="1:20" ht="11.25" x14ac:dyDescent="0.2">
      <c r="A625" s="3">
        <v>4</v>
      </c>
      <c r="B625" s="3">
        <v>125236827</v>
      </c>
      <c r="C625" s="3" t="s">
        <v>757</v>
      </c>
      <c r="D625" s="3" t="s">
        <v>26</v>
      </c>
      <c r="E625" s="4">
        <v>15602733</v>
      </c>
      <c r="F625" s="4">
        <v>0</v>
      </c>
      <c r="G625" s="4">
        <v>13626186</v>
      </c>
      <c r="H625" s="4">
        <v>13626186</v>
      </c>
      <c r="I625" s="28">
        <f t="shared" si="36"/>
        <v>0.87329999999999997</v>
      </c>
      <c r="J625" s="4">
        <v>235051</v>
      </c>
      <c r="K625" s="28">
        <f t="shared" si="37"/>
        <v>1.5100000000000001E-2</v>
      </c>
      <c r="L625" s="4">
        <v>1741496</v>
      </c>
      <c r="M625" s="28">
        <f t="shared" si="38"/>
        <v>0.1116</v>
      </c>
      <c r="O625" s="28">
        <f t="shared" si="39"/>
        <v>0</v>
      </c>
      <c r="P625" s="4"/>
      <c r="Q625" s="4"/>
      <c r="R625" s="4"/>
      <c r="S625" s="4"/>
      <c r="T625" s="4"/>
    </row>
    <row r="626" spans="1:20" ht="11.25" x14ac:dyDescent="0.2">
      <c r="A626" s="3">
        <v>4</v>
      </c>
      <c r="B626" s="3">
        <v>125232950</v>
      </c>
      <c r="C626" s="3" t="s">
        <v>654</v>
      </c>
      <c r="D626" s="3" t="s">
        <v>26</v>
      </c>
      <c r="E626" s="4">
        <v>77437491.790000007</v>
      </c>
      <c r="F626" s="4">
        <v>0</v>
      </c>
      <c r="G626" s="4">
        <v>70426019.280000001</v>
      </c>
      <c r="H626" s="4">
        <v>70426019.280000001</v>
      </c>
      <c r="I626" s="28">
        <f t="shared" si="36"/>
        <v>0.90949999999999998</v>
      </c>
      <c r="J626" s="4">
        <v>1428336.74</v>
      </c>
      <c r="K626" s="28">
        <f t="shared" si="37"/>
        <v>1.84E-2</v>
      </c>
      <c r="L626" s="4">
        <v>5583135.7699999996</v>
      </c>
      <c r="M626" s="28">
        <f t="shared" si="38"/>
        <v>7.2099999999999997E-2</v>
      </c>
      <c r="O626" s="28">
        <f t="shared" si="39"/>
        <v>0</v>
      </c>
      <c r="P626" s="4"/>
      <c r="Q626" s="4"/>
      <c r="R626" s="4"/>
      <c r="S626" s="4"/>
      <c r="T626" s="4"/>
    </row>
    <row r="627" spans="1:20" ht="11.25" x14ac:dyDescent="0.2">
      <c r="A627" s="3">
        <v>4</v>
      </c>
      <c r="B627" s="3">
        <v>125233517</v>
      </c>
      <c r="C627" s="3" t="s">
        <v>780</v>
      </c>
      <c r="D627" s="3" t="s">
        <v>26</v>
      </c>
      <c r="E627" s="4">
        <v>11796514</v>
      </c>
      <c r="F627" s="4">
        <v>0</v>
      </c>
      <c r="G627" s="4">
        <v>10327127</v>
      </c>
      <c r="H627" s="4">
        <v>10327127</v>
      </c>
      <c r="I627" s="28">
        <f t="shared" si="36"/>
        <v>0.87539999999999996</v>
      </c>
      <c r="J627" s="4">
        <v>503702</v>
      </c>
      <c r="K627" s="28">
        <f t="shared" si="37"/>
        <v>4.2700000000000002E-2</v>
      </c>
      <c r="L627" s="4">
        <v>965685</v>
      </c>
      <c r="M627" s="28">
        <f t="shared" si="38"/>
        <v>8.1900000000000001E-2</v>
      </c>
      <c r="O627" s="28">
        <f t="shared" si="39"/>
        <v>0</v>
      </c>
      <c r="P627" s="4"/>
      <c r="Q627" s="4"/>
      <c r="R627" s="4"/>
      <c r="S627" s="4"/>
      <c r="T627" s="4"/>
    </row>
    <row r="628" spans="1:20" ht="11.25" x14ac:dyDescent="0.2">
      <c r="A628" s="3">
        <v>4</v>
      </c>
      <c r="B628" s="3">
        <v>125234017</v>
      </c>
      <c r="C628" s="3" t="s">
        <v>846</v>
      </c>
      <c r="D628" s="3" t="s">
        <v>26</v>
      </c>
      <c r="E628" s="4">
        <v>4961210</v>
      </c>
      <c r="F628" s="4">
        <v>0</v>
      </c>
      <c r="G628" s="4">
        <v>4763183</v>
      </c>
      <c r="H628" s="4">
        <v>4763183</v>
      </c>
      <c r="I628" s="28">
        <f t="shared" si="36"/>
        <v>0.96009999999999995</v>
      </c>
      <c r="J628" s="4">
        <v>81228</v>
      </c>
      <c r="K628" s="28">
        <f t="shared" si="37"/>
        <v>1.6400000000000001E-2</v>
      </c>
      <c r="L628" s="4">
        <v>116799</v>
      </c>
      <c r="M628" s="28">
        <f t="shared" si="38"/>
        <v>2.35E-2</v>
      </c>
      <c r="O628" s="28">
        <f t="shared" si="39"/>
        <v>0</v>
      </c>
      <c r="P628" s="4"/>
      <c r="Q628" s="4"/>
      <c r="R628" s="4"/>
      <c r="S628" s="4"/>
      <c r="T628" s="4"/>
    </row>
    <row r="629" spans="1:20" ht="11.25" x14ac:dyDescent="0.2">
      <c r="A629" s="3">
        <v>4</v>
      </c>
      <c r="B629" s="3">
        <v>105250004</v>
      </c>
      <c r="C629" s="3" t="s">
        <v>640</v>
      </c>
      <c r="D629" s="3" t="s">
        <v>273</v>
      </c>
      <c r="E629" s="4">
        <v>10621193</v>
      </c>
      <c r="F629" s="4">
        <v>0</v>
      </c>
      <c r="G629" s="4">
        <v>9830612</v>
      </c>
      <c r="H629" s="4">
        <v>9830612</v>
      </c>
      <c r="I629" s="28">
        <f t="shared" si="36"/>
        <v>0.92559999999999998</v>
      </c>
      <c r="J629" s="4">
        <v>129896</v>
      </c>
      <c r="K629" s="28">
        <f t="shared" si="37"/>
        <v>1.2200000000000001E-2</v>
      </c>
      <c r="L629" s="4">
        <v>660685</v>
      </c>
      <c r="M629" s="28">
        <f t="shared" si="38"/>
        <v>6.2199999999999998E-2</v>
      </c>
      <c r="O629" s="28">
        <f t="shared" si="39"/>
        <v>0</v>
      </c>
      <c r="P629" s="4"/>
      <c r="Q629" s="4"/>
      <c r="R629" s="4"/>
      <c r="S629" s="4"/>
      <c r="T629" s="4"/>
    </row>
    <row r="630" spans="1:20" ht="11.25" x14ac:dyDescent="0.2">
      <c r="A630" s="3">
        <v>4</v>
      </c>
      <c r="B630" s="3">
        <v>105250001</v>
      </c>
      <c r="C630" s="3" t="s">
        <v>605</v>
      </c>
      <c r="D630" s="3" t="s">
        <v>273</v>
      </c>
      <c r="E630" s="4">
        <v>11830952.4</v>
      </c>
      <c r="F630" s="4">
        <v>0</v>
      </c>
      <c r="G630" s="4">
        <v>10254017.68</v>
      </c>
      <c r="H630" s="4">
        <v>10254017.68</v>
      </c>
      <c r="I630" s="28">
        <f t="shared" si="36"/>
        <v>0.86670000000000003</v>
      </c>
      <c r="J630" s="4">
        <v>256816.45</v>
      </c>
      <c r="K630" s="28">
        <f t="shared" si="37"/>
        <v>2.1700000000000001E-2</v>
      </c>
      <c r="L630" s="4">
        <v>1320118.27</v>
      </c>
      <c r="M630" s="28">
        <f t="shared" si="38"/>
        <v>0.1116</v>
      </c>
      <c r="O630" s="28">
        <f t="shared" si="39"/>
        <v>0</v>
      </c>
      <c r="P630" s="4"/>
      <c r="Q630" s="4"/>
      <c r="R630" s="4"/>
      <c r="S630" s="4"/>
      <c r="T630" s="4"/>
    </row>
    <row r="631" spans="1:20" ht="11.25" x14ac:dyDescent="0.2">
      <c r="A631" s="3">
        <v>4</v>
      </c>
      <c r="B631" s="3">
        <v>105252920</v>
      </c>
      <c r="C631" s="3" t="s">
        <v>106</v>
      </c>
      <c r="D631" s="3" t="s">
        <v>273</v>
      </c>
      <c r="E631" s="4">
        <v>9569993.4499999993</v>
      </c>
      <c r="F631" s="4">
        <v>0</v>
      </c>
      <c r="G631" s="4">
        <v>8941755.5800000001</v>
      </c>
      <c r="H631" s="4">
        <v>8941755.5800000001</v>
      </c>
      <c r="I631" s="28">
        <f t="shared" si="36"/>
        <v>0.93440000000000001</v>
      </c>
      <c r="J631" s="4">
        <v>121838.03</v>
      </c>
      <c r="K631" s="28">
        <f t="shared" si="37"/>
        <v>1.2699999999999999E-2</v>
      </c>
      <c r="L631" s="4">
        <v>506399.84</v>
      </c>
      <c r="M631" s="28">
        <f t="shared" si="38"/>
        <v>5.2900000000000003E-2</v>
      </c>
      <c r="O631" s="28">
        <f t="shared" si="39"/>
        <v>0</v>
      </c>
      <c r="P631" s="4"/>
      <c r="Q631" s="4"/>
      <c r="R631" s="4"/>
      <c r="S631" s="4"/>
      <c r="T631" s="4"/>
    </row>
    <row r="632" spans="1:20" ht="11.25" x14ac:dyDescent="0.2">
      <c r="A632" s="3">
        <v>4</v>
      </c>
      <c r="B632" s="3">
        <v>111440001</v>
      </c>
      <c r="C632" s="3" t="s">
        <v>772</v>
      </c>
      <c r="D632" s="3" t="s">
        <v>368</v>
      </c>
      <c r="E632" s="4">
        <v>3447338.14</v>
      </c>
      <c r="F632" s="4">
        <v>0</v>
      </c>
      <c r="G632" s="4">
        <v>3104619.92</v>
      </c>
      <c r="H632" s="4">
        <v>3104619.92</v>
      </c>
      <c r="I632" s="28">
        <f t="shared" si="36"/>
        <v>0.90059999999999996</v>
      </c>
      <c r="J632" s="4">
        <v>57871.41</v>
      </c>
      <c r="K632" s="28">
        <f t="shared" si="37"/>
        <v>1.6799999999999999E-2</v>
      </c>
      <c r="L632" s="4">
        <v>284846.81</v>
      </c>
      <c r="M632" s="28">
        <f t="shared" si="38"/>
        <v>8.2600000000000007E-2</v>
      </c>
      <c r="O632" s="28">
        <f t="shared" si="39"/>
        <v>0</v>
      </c>
      <c r="P632" s="4"/>
      <c r="Q632" s="4"/>
      <c r="R632" s="4"/>
      <c r="S632" s="4"/>
      <c r="T632" s="4"/>
    </row>
    <row r="633" spans="1:20" ht="11.25" x14ac:dyDescent="0.2">
      <c r="A633" s="3">
        <v>4</v>
      </c>
      <c r="B633" s="3">
        <v>111315438</v>
      </c>
      <c r="C633" s="3" t="s">
        <v>719</v>
      </c>
      <c r="D633" s="3" t="s">
        <v>368</v>
      </c>
      <c r="E633" s="4">
        <v>1784865.42</v>
      </c>
      <c r="F633" s="4">
        <v>0</v>
      </c>
      <c r="G633" s="4">
        <v>1524235</v>
      </c>
      <c r="H633" s="4">
        <v>1524235</v>
      </c>
      <c r="I633" s="28">
        <f t="shared" si="36"/>
        <v>0.85399999999999998</v>
      </c>
      <c r="J633" s="4">
        <v>205475.20000000001</v>
      </c>
      <c r="K633" s="28">
        <f t="shared" si="37"/>
        <v>0.11509999999999999</v>
      </c>
      <c r="L633" s="4">
        <v>55155.22</v>
      </c>
      <c r="M633" s="28">
        <f t="shared" si="38"/>
        <v>3.09E-2</v>
      </c>
      <c r="O633" s="28">
        <f t="shared" si="39"/>
        <v>0</v>
      </c>
      <c r="P633" s="4"/>
      <c r="Q633" s="4"/>
      <c r="R633" s="4"/>
      <c r="S633" s="4"/>
      <c r="T633" s="4"/>
    </row>
    <row r="634" spans="1:20" ht="11.25" x14ac:dyDescent="0.2">
      <c r="A634" s="3">
        <v>4</v>
      </c>
      <c r="B634" s="3">
        <v>119350001</v>
      </c>
      <c r="C634" s="3" t="s">
        <v>646</v>
      </c>
      <c r="D634" s="3" t="s">
        <v>484</v>
      </c>
      <c r="E634" s="4">
        <v>2282337.4700000002</v>
      </c>
      <c r="F634" s="4">
        <v>0</v>
      </c>
      <c r="G634" s="4">
        <v>2142660.5299999998</v>
      </c>
      <c r="H634" s="4">
        <v>2142660.5299999998</v>
      </c>
      <c r="I634" s="28">
        <f t="shared" si="36"/>
        <v>0.93879999999999997</v>
      </c>
      <c r="J634" s="4">
        <v>25823.599999999999</v>
      </c>
      <c r="K634" s="28">
        <f t="shared" si="37"/>
        <v>1.1299999999999999E-2</v>
      </c>
      <c r="L634" s="4">
        <v>113853.34</v>
      </c>
      <c r="M634" s="28">
        <f t="shared" si="38"/>
        <v>4.99E-2</v>
      </c>
      <c r="O634" s="28">
        <f t="shared" si="39"/>
        <v>0</v>
      </c>
      <c r="P634" s="4"/>
      <c r="Q634" s="4"/>
      <c r="R634" s="4"/>
      <c r="S634" s="4"/>
      <c r="T634" s="4"/>
    </row>
    <row r="635" spans="1:20" ht="11.25" x14ac:dyDescent="0.2">
      <c r="A635" s="3">
        <v>4</v>
      </c>
      <c r="B635" s="3">
        <v>119355028</v>
      </c>
      <c r="C635" s="3" t="s">
        <v>725</v>
      </c>
      <c r="D635" s="3" t="s">
        <v>484</v>
      </c>
      <c r="E635" s="4">
        <v>7037508.5199999996</v>
      </c>
      <c r="F635" s="4">
        <v>0</v>
      </c>
      <c r="G635" s="4">
        <v>6469147.21</v>
      </c>
      <c r="H635" s="4">
        <v>6469147.21</v>
      </c>
      <c r="I635" s="28">
        <f t="shared" si="36"/>
        <v>0.91920000000000002</v>
      </c>
      <c r="J635" s="4">
        <v>197319.88</v>
      </c>
      <c r="K635" s="28">
        <f t="shared" si="37"/>
        <v>2.8000000000000001E-2</v>
      </c>
      <c r="L635" s="4">
        <v>371041.43</v>
      </c>
      <c r="M635" s="28">
        <f t="shared" si="38"/>
        <v>5.2699999999999997E-2</v>
      </c>
      <c r="O635" s="28">
        <f t="shared" si="39"/>
        <v>0</v>
      </c>
      <c r="P635" s="4"/>
      <c r="Q635" s="4"/>
      <c r="R635" s="4"/>
      <c r="S635" s="4"/>
      <c r="T635" s="4"/>
    </row>
    <row r="636" spans="1:20" ht="11.25" x14ac:dyDescent="0.2">
      <c r="A636" s="3">
        <v>4</v>
      </c>
      <c r="B636" s="3">
        <v>113362940</v>
      </c>
      <c r="C636" s="3" t="s">
        <v>773</v>
      </c>
      <c r="D636" s="3" t="s">
        <v>397</v>
      </c>
      <c r="E636" s="4">
        <v>5307563</v>
      </c>
      <c r="F636" s="4">
        <v>0</v>
      </c>
      <c r="G636" s="4">
        <v>4676291</v>
      </c>
      <c r="H636" s="4">
        <v>4676291</v>
      </c>
      <c r="I636" s="28">
        <f t="shared" si="36"/>
        <v>0.88109999999999999</v>
      </c>
      <c r="J636" s="4">
        <v>109225</v>
      </c>
      <c r="K636" s="28">
        <f t="shared" si="37"/>
        <v>2.06E-2</v>
      </c>
      <c r="L636" s="4">
        <v>522047</v>
      </c>
      <c r="M636" s="28">
        <f t="shared" si="38"/>
        <v>9.8400000000000001E-2</v>
      </c>
      <c r="O636" s="28">
        <f t="shared" si="39"/>
        <v>0</v>
      </c>
      <c r="P636" s="4"/>
      <c r="Q636" s="4"/>
      <c r="R636" s="4"/>
      <c r="S636" s="4"/>
      <c r="T636" s="4"/>
    </row>
    <row r="637" spans="1:20" ht="11.25" x14ac:dyDescent="0.2">
      <c r="A637" s="3">
        <v>4</v>
      </c>
      <c r="B637" s="3">
        <v>121395927</v>
      </c>
      <c r="C637" s="3" t="s">
        <v>720</v>
      </c>
      <c r="D637" s="3" t="s">
        <v>519</v>
      </c>
      <c r="E637" s="4">
        <v>5408458.9299999997</v>
      </c>
      <c r="F637" s="4">
        <v>0</v>
      </c>
      <c r="G637" s="4">
        <v>5129653.18</v>
      </c>
      <c r="H637" s="4">
        <v>5129653.18</v>
      </c>
      <c r="I637" s="28">
        <f t="shared" si="36"/>
        <v>0.94850000000000001</v>
      </c>
      <c r="J637" s="4">
        <v>106687.75</v>
      </c>
      <c r="K637" s="28">
        <f t="shared" si="37"/>
        <v>1.9699999999999999E-2</v>
      </c>
      <c r="L637" s="4">
        <v>172118</v>
      </c>
      <c r="M637" s="28">
        <f t="shared" si="38"/>
        <v>3.1800000000000002E-2</v>
      </c>
      <c r="O637" s="28">
        <f t="shared" si="39"/>
        <v>0</v>
      </c>
      <c r="P637" s="4"/>
      <c r="Q637" s="4"/>
      <c r="R637" s="4"/>
      <c r="S637" s="4"/>
      <c r="T637" s="4"/>
    </row>
    <row r="638" spans="1:20" ht="11.25" x14ac:dyDescent="0.2">
      <c r="A638" s="3">
        <v>4</v>
      </c>
      <c r="B638" s="3">
        <v>121399898</v>
      </c>
      <c r="C638" s="3" t="s">
        <v>778</v>
      </c>
      <c r="D638" s="3" t="s">
        <v>519</v>
      </c>
      <c r="E638" s="4">
        <v>8105693.1699999999</v>
      </c>
      <c r="F638" s="4">
        <v>0</v>
      </c>
      <c r="G638" s="4">
        <v>7619703.3399999999</v>
      </c>
      <c r="H638" s="4">
        <v>7619703.3399999999</v>
      </c>
      <c r="I638" s="28">
        <f t="shared" si="36"/>
        <v>0.94</v>
      </c>
      <c r="J638" s="4">
        <v>65240.03</v>
      </c>
      <c r="K638" s="28">
        <f t="shared" si="37"/>
        <v>8.0000000000000002E-3</v>
      </c>
      <c r="L638" s="4">
        <v>420749.8</v>
      </c>
      <c r="M638" s="28">
        <f t="shared" si="38"/>
        <v>5.1900000000000002E-2</v>
      </c>
      <c r="O638" s="28">
        <f t="shared" si="39"/>
        <v>0</v>
      </c>
      <c r="P638" s="4"/>
      <c r="Q638" s="4"/>
      <c r="R638" s="4"/>
      <c r="S638" s="4"/>
      <c r="T638" s="4"/>
    </row>
    <row r="639" spans="1:20" ht="11.25" x14ac:dyDescent="0.2">
      <c r="A639" s="3">
        <v>4</v>
      </c>
      <c r="B639" s="3">
        <v>121394017</v>
      </c>
      <c r="C639" s="3" t="s">
        <v>776</v>
      </c>
      <c r="D639" s="3" t="s">
        <v>519</v>
      </c>
      <c r="E639" s="4">
        <v>8805366.1999999993</v>
      </c>
      <c r="F639" s="4">
        <v>0</v>
      </c>
      <c r="G639" s="4">
        <v>8571705.5299999993</v>
      </c>
      <c r="H639" s="4">
        <v>8571705.5299999993</v>
      </c>
      <c r="I639" s="28">
        <f t="shared" si="36"/>
        <v>0.97350000000000003</v>
      </c>
      <c r="J639" s="4">
        <v>64382.85</v>
      </c>
      <c r="K639" s="28">
        <f t="shared" si="37"/>
        <v>7.3000000000000001E-3</v>
      </c>
      <c r="L639" s="4">
        <v>169277.82</v>
      </c>
      <c r="M639" s="28">
        <f t="shared" si="38"/>
        <v>1.9199999999999998E-2</v>
      </c>
      <c r="O639" s="28">
        <f t="shared" si="39"/>
        <v>0</v>
      </c>
      <c r="P639" s="4"/>
      <c r="Q639" s="4"/>
      <c r="R639" s="4"/>
      <c r="S639" s="4"/>
      <c r="T639" s="4"/>
    </row>
    <row r="640" spans="1:20" ht="11.25" x14ac:dyDescent="0.2">
      <c r="A640" s="3">
        <v>4</v>
      </c>
      <c r="B640" s="3">
        <v>121398065</v>
      </c>
      <c r="C640" s="3" t="s">
        <v>777</v>
      </c>
      <c r="D640" s="3" t="s">
        <v>519</v>
      </c>
      <c r="E640" s="4">
        <v>26724109</v>
      </c>
      <c r="F640" s="4">
        <v>0</v>
      </c>
      <c r="G640" s="4">
        <v>25382504</v>
      </c>
      <c r="H640" s="4">
        <v>25382504</v>
      </c>
      <c r="I640" s="28">
        <f t="shared" si="36"/>
        <v>0.94979999999999998</v>
      </c>
      <c r="J640" s="4">
        <v>295260</v>
      </c>
      <c r="K640" s="28">
        <f t="shared" si="37"/>
        <v>1.0999999999999999E-2</v>
      </c>
      <c r="L640" s="4">
        <v>1046345</v>
      </c>
      <c r="M640" s="28">
        <f t="shared" si="38"/>
        <v>3.9199999999999999E-2</v>
      </c>
      <c r="O640" s="28">
        <f t="shared" si="39"/>
        <v>0</v>
      </c>
      <c r="P640" s="4"/>
      <c r="Q640" s="4"/>
      <c r="R640" s="4"/>
      <c r="S640" s="4"/>
      <c r="T640" s="4"/>
    </row>
    <row r="641" spans="1:20" ht="11.25" x14ac:dyDescent="0.2">
      <c r="A641" s="3">
        <v>4</v>
      </c>
      <c r="B641" s="3">
        <v>121395526</v>
      </c>
      <c r="C641" s="3" t="s">
        <v>741</v>
      </c>
      <c r="D641" s="3" t="s">
        <v>519</v>
      </c>
      <c r="E641" s="4">
        <v>9354142.0500000007</v>
      </c>
      <c r="F641" s="4">
        <v>0</v>
      </c>
      <c r="G641" s="4">
        <v>8584885.7200000007</v>
      </c>
      <c r="H641" s="4">
        <v>8584885.7200000007</v>
      </c>
      <c r="I641" s="28">
        <f t="shared" si="36"/>
        <v>0.91779999999999995</v>
      </c>
      <c r="J641" s="4">
        <v>68269.66</v>
      </c>
      <c r="K641" s="28">
        <f t="shared" si="37"/>
        <v>7.3000000000000001E-3</v>
      </c>
      <c r="L641" s="4">
        <v>700986.67</v>
      </c>
      <c r="M641" s="28">
        <f t="shared" si="38"/>
        <v>7.4899999999999994E-2</v>
      </c>
      <c r="O641" s="28">
        <f t="shared" si="39"/>
        <v>0</v>
      </c>
      <c r="P641" s="4"/>
      <c r="Q641" s="4"/>
      <c r="R641" s="4"/>
      <c r="S641" s="4"/>
      <c r="T641" s="4"/>
    </row>
    <row r="642" spans="1:20" ht="11.25" x14ac:dyDescent="0.2">
      <c r="A642" s="3">
        <v>4</v>
      </c>
      <c r="B642" s="3">
        <v>175390169</v>
      </c>
      <c r="C642" s="3" t="s">
        <v>797</v>
      </c>
      <c r="D642" s="3" t="s">
        <v>519</v>
      </c>
      <c r="E642" s="4">
        <v>18534187.559999999</v>
      </c>
      <c r="F642" s="4">
        <v>0</v>
      </c>
      <c r="G642" s="4">
        <v>16227137.67</v>
      </c>
      <c r="H642" s="4">
        <v>16227137.67</v>
      </c>
      <c r="I642" s="28">
        <f t="shared" si="36"/>
        <v>0.87549999999999994</v>
      </c>
      <c r="J642" s="4">
        <v>251999.16</v>
      </c>
      <c r="K642" s="28">
        <f t="shared" si="37"/>
        <v>1.3599999999999999E-2</v>
      </c>
      <c r="L642" s="4">
        <v>1630178.73</v>
      </c>
      <c r="M642" s="28">
        <f t="shared" si="38"/>
        <v>8.7999999999999995E-2</v>
      </c>
      <c r="N642" s="4">
        <v>424872</v>
      </c>
      <c r="O642" s="28">
        <f t="shared" si="39"/>
        <v>2.29E-2</v>
      </c>
      <c r="P642" s="4"/>
      <c r="Q642" s="4"/>
      <c r="R642" s="4"/>
      <c r="S642" s="4"/>
      <c r="T642" s="4"/>
    </row>
    <row r="643" spans="1:20" ht="11.25" x14ac:dyDescent="0.2">
      <c r="A643" s="3">
        <v>4</v>
      </c>
      <c r="B643" s="3">
        <v>121393330</v>
      </c>
      <c r="C643" s="3" t="s">
        <v>647</v>
      </c>
      <c r="D643" s="3" t="s">
        <v>519</v>
      </c>
      <c r="E643" s="4">
        <v>11706272.93</v>
      </c>
      <c r="F643" s="4">
        <v>0</v>
      </c>
      <c r="G643" s="4">
        <v>9910167.8200000003</v>
      </c>
      <c r="H643" s="4">
        <v>9910167.8200000003</v>
      </c>
      <c r="I643" s="28">
        <f t="shared" ref="I643:I706" si="40">ROUND(H643/$E643,4)</f>
        <v>0.84660000000000002</v>
      </c>
      <c r="J643" s="4">
        <v>226469.1</v>
      </c>
      <c r="K643" s="28">
        <f t="shared" ref="K643:K706" si="41">ROUND(J643/$E643,4)</f>
        <v>1.9300000000000001E-2</v>
      </c>
      <c r="L643" s="4">
        <v>1569636.01</v>
      </c>
      <c r="M643" s="28">
        <f t="shared" ref="M643:M706" si="42">ROUND(L643/$E643,4)</f>
        <v>0.1341</v>
      </c>
      <c r="O643" s="28">
        <f t="shared" ref="O643:O706" si="43">ROUND(N643/$E643,4)</f>
        <v>0</v>
      </c>
      <c r="P643" s="4"/>
      <c r="Q643" s="4"/>
      <c r="R643" s="4"/>
      <c r="S643" s="4"/>
      <c r="T643" s="4"/>
    </row>
    <row r="644" spans="1:20" ht="11.25" x14ac:dyDescent="0.2">
      <c r="A644" s="3">
        <v>4</v>
      </c>
      <c r="B644" s="3">
        <v>188392660</v>
      </c>
      <c r="C644" s="3" t="s">
        <v>800</v>
      </c>
      <c r="D644" s="3" t="s">
        <v>519</v>
      </c>
      <c r="E644" s="4">
        <v>10691260</v>
      </c>
      <c r="F644" s="4">
        <v>0</v>
      </c>
      <c r="G644" s="4">
        <v>10124439</v>
      </c>
      <c r="H644" s="4">
        <v>10124439</v>
      </c>
      <c r="I644" s="28">
        <f t="shared" si="40"/>
        <v>0.94699999999999995</v>
      </c>
      <c r="J644" s="4">
        <v>169556</v>
      </c>
      <c r="K644" s="28">
        <f t="shared" si="41"/>
        <v>1.5900000000000001E-2</v>
      </c>
      <c r="L644" s="4">
        <v>397265</v>
      </c>
      <c r="M644" s="28">
        <f t="shared" si="42"/>
        <v>3.7199999999999997E-2</v>
      </c>
      <c r="O644" s="28">
        <f t="shared" si="43"/>
        <v>0</v>
      </c>
      <c r="P644" s="4"/>
      <c r="Q644" s="4"/>
      <c r="R644" s="4"/>
      <c r="S644" s="4"/>
      <c r="T644" s="4"/>
    </row>
    <row r="645" spans="1:20" ht="11.25" x14ac:dyDescent="0.2">
      <c r="A645" s="3">
        <v>4</v>
      </c>
      <c r="B645" s="3">
        <v>118400001</v>
      </c>
      <c r="C645" s="3" t="s">
        <v>645</v>
      </c>
      <c r="D645" s="3" t="s">
        <v>473</v>
      </c>
      <c r="E645" s="4">
        <v>9321113.7899999991</v>
      </c>
      <c r="F645" s="4">
        <v>0</v>
      </c>
      <c r="G645" s="4">
        <v>8442746.7200000007</v>
      </c>
      <c r="H645" s="4">
        <v>8442746.7200000007</v>
      </c>
      <c r="I645" s="28">
        <f t="shared" si="40"/>
        <v>0.90580000000000005</v>
      </c>
      <c r="J645" s="4">
        <v>174283.27</v>
      </c>
      <c r="K645" s="28">
        <f t="shared" si="41"/>
        <v>1.8700000000000001E-2</v>
      </c>
      <c r="L645" s="4">
        <v>659259.1</v>
      </c>
      <c r="M645" s="28">
        <f t="shared" si="42"/>
        <v>7.0699999999999999E-2</v>
      </c>
      <c r="N645" s="4">
        <v>44824.7</v>
      </c>
      <c r="O645" s="28">
        <f t="shared" si="43"/>
        <v>4.7999999999999996E-3</v>
      </c>
      <c r="P645" s="4"/>
      <c r="Q645" s="4"/>
      <c r="R645" s="4"/>
      <c r="S645" s="4"/>
      <c r="T645" s="4"/>
    </row>
    <row r="646" spans="1:20" ht="11.25" x14ac:dyDescent="0.2">
      <c r="A646" s="3">
        <v>4</v>
      </c>
      <c r="B646" s="3">
        <v>104432830</v>
      </c>
      <c r="C646" s="3" t="s">
        <v>604</v>
      </c>
      <c r="D646" s="3" t="s">
        <v>259</v>
      </c>
      <c r="E646" s="4">
        <v>4841290.8</v>
      </c>
      <c r="F646" s="4">
        <v>0</v>
      </c>
      <c r="G646" s="4">
        <v>4264129.6399999997</v>
      </c>
      <c r="H646" s="4">
        <v>4264129.6399999997</v>
      </c>
      <c r="I646" s="28">
        <f t="shared" si="40"/>
        <v>0.88080000000000003</v>
      </c>
      <c r="J646" s="4">
        <v>158210.94</v>
      </c>
      <c r="K646" s="28">
        <f t="shared" si="41"/>
        <v>3.27E-2</v>
      </c>
      <c r="L646" s="4">
        <v>418950.22</v>
      </c>
      <c r="M646" s="28">
        <f t="shared" si="42"/>
        <v>8.6499999999999994E-2</v>
      </c>
      <c r="O646" s="28">
        <f t="shared" si="43"/>
        <v>0</v>
      </c>
      <c r="P646" s="4"/>
      <c r="Q646" s="4"/>
      <c r="R646" s="4"/>
      <c r="S646" s="4"/>
      <c r="T646" s="4"/>
    </row>
    <row r="647" spans="1:20" ht="11.25" x14ac:dyDescent="0.2">
      <c r="A647" s="3">
        <v>4</v>
      </c>
      <c r="B647" s="3">
        <v>120450003</v>
      </c>
      <c r="C647" s="3" t="s">
        <v>110</v>
      </c>
      <c r="D647" s="3" t="s">
        <v>500</v>
      </c>
      <c r="E647" s="4">
        <v>2357637</v>
      </c>
      <c r="F647" s="4">
        <v>0</v>
      </c>
      <c r="G647" s="4">
        <v>2306632</v>
      </c>
      <c r="H647" s="4">
        <v>2306632</v>
      </c>
      <c r="I647" s="28">
        <f t="shared" si="40"/>
        <v>0.97840000000000005</v>
      </c>
      <c r="J647" s="4">
        <v>8841</v>
      </c>
      <c r="K647" s="28">
        <f t="shared" si="41"/>
        <v>3.7000000000000002E-3</v>
      </c>
      <c r="L647" s="4">
        <v>42164</v>
      </c>
      <c r="M647" s="28">
        <f t="shared" si="42"/>
        <v>1.7899999999999999E-2</v>
      </c>
      <c r="O647" s="28">
        <f t="shared" si="43"/>
        <v>0</v>
      </c>
      <c r="P647" s="4"/>
      <c r="Q647" s="4"/>
      <c r="R647" s="4"/>
      <c r="S647" s="4"/>
      <c r="T647" s="4"/>
    </row>
    <row r="648" spans="1:20" ht="11.25" x14ac:dyDescent="0.2">
      <c r="A648" s="3">
        <v>4</v>
      </c>
      <c r="B648" s="3">
        <v>126510020</v>
      </c>
      <c r="C648" s="3" t="s">
        <v>619</v>
      </c>
      <c r="D648" s="3" t="s">
        <v>4</v>
      </c>
      <c r="E648" s="4">
        <v>109451978</v>
      </c>
      <c r="F648" s="4">
        <v>0</v>
      </c>
      <c r="G648" s="4">
        <v>99989765</v>
      </c>
      <c r="H648" s="4">
        <v>99989765</v>
      </c>
      <c r="I648" s="28">
        <f t="shared" si="40"/>
        <v>0.91349999999999998</v>
      </c>
      <c r="J648" s="4">
        <v>819991</v>
      </c>
      <c r="K648" s="28">
        <f t="shared" si="41"/>
        <v>7.4999999999999997E-3</v>
      </c>
      <c r="L648" s="4">
        <v>8642222</v>
      </c>
      <c r="M648" s="28">
        <f t="shared" si="42"/>
        <v>7.9000000000000001E-2</v>
      </c>
      <c r="O648" s="28">
        <f t="shared" si="43"/>
        <v>0</v>
      </c>
      <c r="P648" s="4"/>
      <c r="Q648" s="4"/>
      <c r="R648" s="4"/>
      <c r="S648" s="4"/>
      <c r="T648" s="4"/>
    </row>
    <row r="649" spans="1:20" ht="11.25" x14ac:dyDescent="0.2">
      <c r="A649" s="3">
        <v>4</v>
      </c>
      <c r="B649" s="3">
        <v>123460001</v>
      </c>
      <c r="C649" s="3" t="s">
        <v>649</v>
      </c>
      <c r="D649" s="3" t="s">
        <v>4</v>
      </c>
      <c r="E649" s="4">
        <v>59530781</v>
      </c>
      <c r="F649" s="4">
        <v>0</v>
      </c>
      <c r="G649" s="4">
        <v>56976536</v>
      </c>
      <c r="H649" s="4">
        <v>56976536</v>
      </c>
      <c r="I649" s="28">
        <f t="shared" si="40"/>
        <v>0.95709999999999995</v>
      </c>
      <c r="J649" s="4">
        <v>136339</v>
      </c>
      <c r="K649" s="28">
        <f t="shared" si="41"/>
        <v>2.3E-3</v>
      </c>
      <c r="L649" s="4">
        <v>2417906</v>
      </c>
      <c r="M649" s="28">
        <f t="shared" si="42"/>
        <v>4.0599999999999997E-2</v>
      </c>
      <c r="O649" s="28">
        <f t="shared" si="43"/>
        <v>0</v>
      </c>
      <c r="P649" s="4"/>
      <c r="Q649" s="4"/>
      <c r="R649" s="4"/>
      <c r="S649" s="4"/>
      <c r="T649" s="4"/>
    </row>
    <row r="650" spans="1:20" ht="11.25" x14ac:dyDescent="0.2">
      <c r="A650" s="3">
        <v>4</v>
      </c>
      <c r="B650" s="3">
        <v>123463370</v>
      </c>
      <c r="C650" s="3" t="s">
        <v>613</v>
      </c>
      <c r="D650" s="3" t="s">
        <v>4</v>
      </c>
      <c r="E650" s="4">
        <v>6501621</v>
      </c>
      <c r="F650" s="4">
        <v>0</v>
      </c>
      <c r="G650" s="4">
        <v>5205780</v>
      </c>
      <c r="H650" s="4">
        <v>5205780</v>
      </c>
      <c r="I650" s="28">
        <f t="shared" si="40"/>
        <v>0.80069999999999997</v>
      </c>
      <c r="J650" s="4">
        <v>98000</v>
      </c>
      <c r="K650" s="28">
        <f t="shared" si="41"/>
        <v>1.5100000000000001E-2</v>
      </c>
      <c r="L650" s="4">
        <v>31541</v>
      </c>
      <c r="M650" s="28">
        <f t="shared" si="42"/>
        <v>4.8999999999999998E-3</v>
      </c>
      <c r="N650" s="4">
        <v>1166300</v>
      </c>
      <c r="O650" s="28">
        <f t="shared" si="43"/>
        <v>0.1794</v>
      </c>
      <c r="P650" s="4"/>
      <c r="Q650" s="4"/>
      <c r="R650" s="4"/>
      <c r="S650" s="4"/>
      <c r="T650" s="4"/>
    </row>
    <row r="651" spans="1:20" ht="11.25" x14ac:dyDescent="0.2">
      <c r="A651" s="3">
        <v>4</v>
      </c>
      <c r="B651" s="3">
        <v>120486892</v>
      </c>
      <c r="C651" s="3" t="s">
        <v>753</v>
      </c>
      <c r="D651" s="3" t="s">
        <v>504</v>
      </c>
      <c r="E651" s="4">
        <v>5143998.3899999997</v>
      </c>
      <c r="F651" s="4">
        <v>0</v>
      </c>
      <c r="G651" s="4">
        <v>4644977.3899999997</v>
      </c>
      <c r="H651" s="4">
        <v>4644977.3899999997</v>
      </c>
      <c r="I651" s="28">
        <f t="shared" si="40"/>
        <v>0.90300000000000002</v>
      </c>
      <c r="J651" s="4">
        <v>132102</v>
      </c>
      <c r="K651" s="28">
        <f t="shared" si="41"/>
        <v>2.5700000000000001E-2</v>
      </c>
      <c r="L651" s="4">
        <v>366919</v>
      </c>
      <c r="M651" s="28">
        <f t="shared" si="42"/>
        <v>7.1300000000000002E-2</v>
      </c>
      <c r="O651" s="28">
        <f t="shared" si="43"/>
        <v>0</v>
      </c>
      <c r="P651" s="4"/>
      <c r="Q651" s="4"/>
      <c r="R651" s="4"/>
      <c r="S651" s="4"/>
      <c r="T651" s="4"/>
    </row>
    <row r="652" spans="1:20" ht="11.25" x14ac:dyDescent="0.2">
      <c r="A652" s="3">
        <v>4</v>
      </c>
      <c r="B652" s="3">
        <v>120480002</v>
      </c>
      <c r="C652" s="3" t="s">
        <v>610</v>
      </c>
      <c r="D652" s="3" t="s">
        <v>504</v>
      </c>
      <c r="E652" s="4">
        <v>41472141</v>
      </c>
      <c r="F652" s="4">
        <v>0</v>
      </c>
      <c r="G652" s="4">
        <v>36323809</v>
      </c>
      <c r="H652" s="4">
        <v>36323809</v>
      </c>
      <c r="I652" s="28">
        <f t="shared" si="40"/>
        <v>0.87590000000000001</v>
      </c>
      <c r="J652" s="4">
        <v>309172</v>
      </c>
      <c r="K652" s="28">
        <f t="shared" si="41"/>
        <v>7.4999999999999997E-3</v>
      </c>
      <c r="L652" s="4">
        <v>1020064</v>
      </c>
      <c r="M652" s="28">
        <f t="shared" si="42"/>
        <v>2.46E-2</v>
      </c>
      <c r="N652" s="4">
        <v>3819096</v>
      </c>
      <c r="O652" s="28">
        <f t="shared" si="43"/>
        <v>9.2100000000000001E-2</v>
      </c>
      <c r="P652" s="4"/>
      <c r="Q652" s="4"/>
      <c r="R652" s="4"/>
      <c r="S652" s="4"/>
      <c r="T652" s="4"/>
    </row>
    <row r="653" spans="1:20" ht="11.25" x14ac:dyDescent="0.2">
      <c r="A653" s="3">
        <v>4</v>
      </c>
      <c r="B653" s="3">
        <v>120483170</v>
      </c>
      <c r="C653" s="3" t="s">
        <v>726</v>
      </c>
      <c r="D653" s="3" t="s">
        <v>504</v>
      </c>
      <c r="E653" s="4">
        <v>11926439.460000001</v>
      </c>
      <c r="F653" s="4">
        <v>0</v>
      </c>
      <c r="G653" s="4">
        <v>11388935.359999999</v>
      </c>
      <c r="H653" s="4">
        <v>11388935.359999999</v>
      </c>
      <c r="I653" s="28">
        <f t="shared" si="40"/>
        <v>0.95489999999999997</v>
      </c>
      <c r="J653" s="4">
        <v>162025.1</v>
      </c>
      <c r="K653" s="28">
        <f t="shared" si="41"/>
        <v>1.3599999999999999E-2</v>
      </c>
      <c r="L653" s="4">
        <v>149967</v>
      </c>
      <c r="M653" s="28">
        <f t="shared" si="42"/>
        <v>1.26E-2</v>
      </c>
      <c r="N653" s="4">
        <v>225512</v>
      </c>
      <c r="O653" s="28">
        <f t="shared" si="43"/>
        <v>1.89E-2</v>
      </c>
      <c r="P653" s="4"/>
      <c r="Q653" s="4"/>
      <c r="R653" s="4"/>
      <c r="S653" s="4"/>
      <c r="T653" s="4"/>
    </row>
    <row r="654" spans="1:20" ht="11.25" x14ac:dyDescent="0.2">
      <c r="A654" s="3">
        <v>4</v>
      </c>
      <c r="B654" s="3">
        <v>139481451</v>
      </c>
      <c r="C654" s="3" t="s">
        <v>795</v>
      </c>
      <c r="D654" s="3" t="s">
        <v>504</v>
      </c>
      <c r="E654" s="4">
        <v>8553010</v>
      </c>
      <c r="F654" s="4">
        <v>0</v>
      </c>
      <c r="G654" s="4">
        <v>7662559</v>
      </c>
      <c r="H654" s="4">
        <v>7662559</v>
      </c>
      <c r="I654" s="28">
        <f t="shared" si="40"/>
        <v>0.89590000000000003</v>
      </c>
      <c r="J654" s="4">
        <v>43854</v>
      </c>
      <c r="K654" s="28">
        <f t="shared" si="41"/>
        <v>5.1000000000000004E-3</v>
      </c>
      <c r="L654" s="4">
        <v>824614</v>
      </c>
      <c r="M654" s="28">
        <f t="shared" si="42"/>
        <v>9.64E-2</v>
      </c>
      <c r="N654" s="4">
        <v>21983</v>
      </c>
      <c r="O654" s="28">
        <f t="shared" si="43"/>
        <v>2.5999999999999999E-3</v>
      </c>
      <c r="P654" s="4"/>
      <c r="Q654" s="4"/>
      <c r="R654" s="4"/>
      <c r="S654" s="4"/>
      <c r="T654" s="4"/>
    </row>
    <row r="655" spans="1:20" ht="11.25" x14ac:dyDescent="0.2">
      <c r="A655" s="3">
        <v>4</v>
      </c>
      <c r="B655" s="3">
        <v>126510015</v>
      </c>
      <c r="C655" s="3" t="s">
        <v>659</v>
      </c>
      <c r="D655" s="3" t="s">
        <v>35</v>
      </c>
      <c r="E655" s="4">
        <v>12128269</v>
      </c>
      <c r="F655" s="4">
        <v>0</v>
      </c>
      <c r="G655" s="4">
        <v>10868899</v>
      </c>
      <c r="H655" s="4">
        <v>10868899</v>
      </c>
      <c r="I655" s="28">
        <f t="shared" si="40"/>
        <v>0.8962</v>
      </c>
      <c r="J655" s="4">
        <v>206080</v>
      </c>
      <c r="K655" s="28">
        <f t="shared" si="41"/>
        <v>1.7000000000000001E-2</v>
      </c>
      <c r="L655" s="4">
        <v>1053290</v>
      </c>
      <c r="M655" s="28">
        <f t="shared" si="42"/>
        <v>8.6800000000000002E-2</v>
      </c>
      <c r="O655" s="28">
        <f t="shared" si="43"/>
        <v>0</v>
      </c>
      <c r="P655" s="4"/>
      <c r="Q655" s="4"/>
      <c r="R655" s="4"/>
      <c r="S655" s="4"/>
      <c r="T655" s="4"/>
    </row>
    <row r="656" spans="1:20" ht="11.25" x14ac:dyDescent="0.2">
      <c r="A656" s="3">
        <v>4</v>
      </c>
      <c r="B656" s="3">
        <v>126512990</v>
      </c>
      <c r="C656" s="3" t="s">
        <v>622</v>
      </c>
      <c r="D656" s="3" t="s">
        <v>35</v>
      </c>
      <c r="E656" s="4">
        <v>14016077</v>
      </c>
      <c r="F656" s="4">
        <v>0</v>
      </c>
      <c r="G656" s="4">
        <v>11491858</v>
      </c>
      <c r="H656" s="4">
        <v>11491858</v>
      </c>
      <c r="I656" s="28">
        <f t="shared" si="40"/>
        <v>0.81989999999999996</v>
      </c>
      <c r="J656" s="4">
        <v>704948</v>
      </c>
      <c r="K656" s="28">
        <f t="shared" si="41"/>
        <v>5.0299999999999997E-2</v>
      </c>
      <c r="L656" s="4">
        <v>1207271</v>
      </c>
      <c r="M656" s="28">
        <f t="shared" si="42"/>
        <v>8.6099999999999996E-2</v>
      </c>
      <c r="N656" s="4">
        <v>612000</v>
      </c>
      <c r="O656" s="28">
        <f t="shared" si="43"/>
        <v>4.3700000000000003E-2</v>
      </c>
      <c r="P656" s="4"/>
      <c r="Q656" s="4"/>
      <c r="R656" s="4"/>
      <c r="S656" s="4"/>
      <c r="T656" s="4"/>
    </row>
    <row r="657" spans="1:20" ht="11.25" x14ac:dyDescent="0.2">
      <c r="A657" s="3">
        <v>4</v>
      </c>
      <c r="B657" s="3">
        <v>104510394</v>
      </c>
      <c r="C657" s="3" t="s">
        <v>769</v>
      </c>
      <c r="D657" s="3" t="s">
        <v>35</v>
      </c>
      <c r="E657" s="4">
        <v>18238125</v>
      </c>
      <c r="F657" s="4">
        <v>0</v>
      </c>
      <c r="G657" s="4">
        <v>16652048</v>
      </c>
      <c r="H657" s="4">
        <v>16652048</v>
      </c>
      <c r="I657" s="28">
        <f t="shared" si="40"/>
        <v>0.91300000000000003</v>
      </c>
      <c r="J657" s="4">
        <v>98256</v>
      </c>
      <c r="K657" s="28">
        <f t="shared" si="41"/>
        <v>5.4000000000000003E-3</v>
      </c>
      <c r="L657" s="4">
        <v>1385213</v>
      </c>
      <c r="M657" s="28">
        <f t="shared" si="42"/>
        <v>7.5999999999999998E-2</v>
      </c>
      <c r="N657" s="4">
        <v>102608</v>
      </c>
      <c r="O657" s="28">
        <f t="shared" si="43"/>
        <v>5.5999999999999999E-3</v>
      </c>
      <c r="P657" s="4"/>
      <c r="Q657" s="4"/>
      <c r="R657" s="4"/>
      <c r="S657" s="4"/>
      <c r="T657" s="4"/>
    </row>
    <row r="658" spans="1:20" ht="11.25" x14ac:dyDescent="0.2">
      <c r="A658" s="3">
        <v>4</v>
      </c>
      <c r="B658" s="3">
        <v>181519176</v>
      </c>
      <c r="C658" s="3" t="s">
        <v>798</v>
      </c>
      <c r="D658" s="3" t="s">
        <v>35</v>
      </c>
      <c r="E658" s="4">
        <v>29736713</v>
      </c>
      <c r="F658" s="4">
        <v>0</v>
      </c>
      <c r="G658" s="4">
        <v>27881519</v>
      </c>
      <c r="H658" s="4">
        <v>27881519</v>
      </c>
      <c r="I658" s="28">
        <f t="shared" si="40"/>
        <v>0.93759999999999999</v>
      </c>
      <c r="J658" s="4">
        <v>100435</v>
      </c>
      <c r="K658" s="28">
        <f t="shared" si="41"/>
        <v>3.3999999999999998E-3</v>
      </c>
      <c r="L658" s="4">
        <v>1714997</v>
      </c>
      <c r="M658" s="28">
        <f t="shared" si="42"/>
        <v>5.7700000000000001E-2</v>
      </c>
      <c r="N658" s="4">
        <v>39762</v>
      </c>
      <c r="O658" s="28">
        <f t="shared" si="43"/>
        <v>1.2999999999999999E-3</v>
      </c>
      <c r="P658" s="4"/>
      <c r="Q658" s="4"/>
      <c r="R658" s="4"/>
      <c r="S658" s="4"/>
      <c r="T658" s="4"/>
    </row>
    <row r="659" spans="1:20" ht="11.25" x14ac:dyDescent="0.2">
      <c r="A659" s="3">
        <v>4</v>
      </c>
      <c r="B659" s="3">
        <v>126510010</v>
      </c>
      <c r="C659" s="3" t="s">
        <v>781</v>
      </c>
      <c r="D659" s="3" t="s">
        <v>35</v>
      </c>
      <c r="E659" s="4">
        <v>26236126</v>
      </c>
      <c r="F659" s="4">
        <v>0</v>
      </c>
      <c r="G659" s="4">
        <v>22499213</v>
      </c>
      <c r="H659" s="4">
        <v>22499213</v>
      </c>
      <c r="I659" s="28">
        <f t="shared" si="40"/>
        <v>0.85760000000000003</v>
      </c>
      <c r="J659" s="4">
        <v>281097</v>
      </c>
      <c r="K659" s="28">
        <f t="shared" si="41"/>
        <v>1.0699999999999999E-2</v>
      </c>
      <c r="L659" s="4">
        <v>3315411</v>
      </c>
      <c r="M659" s="28">
        <f t="shared" si="42"/>
        <v>0.12640000000000001</v>
      </c>
      <c r="N659" s="4">
        <v>140405</v>
      </c>
      <c r="O659" s="28">
        <f t="shared" si="43"/>
        <v>5.4000000000000003E-3</v>
      </c>
      <c r="P659" s="4"/>
      <c r="Q659" s="4"/>
      <c r="R659" s="4"/>
      <c r="S659" s="4"/>
      <c r="T659" s="4"/>
    </row>
    <row r="660" spans="1:20" ht="11.25" x14ac:dyDescent="0.2">
      <c r="A660" s="3">
        <v>4</v>
      </c>
      <c r="B660" s="3">
        <v>185515523</v>
      </c>
      <c r="C660" s="3" t="s">
        <v>690</v>
      </c>
      <c r="D660" s="3" t="s">
        <v>35</v>
      </c>
      <c r="E660" s="4">
        <v>19141682</v>
      </c>
      <c r="F660" s="4">
        <v>0</v>
      </c>
      <c r="G660" s="4">
        <v>16673005</v>
      </c>
      <c r="H660" s="4">
        <v>16673005</v>
      </c>
      <c r="I660" s="28">
        <f t="shared" si="40"/>
        <v>0.871</v>
      </c>
      <c r="J660" s="4">
        <v>257647</v>
      </c>
      <c r="K660" s="28">
        <f t="shared" si="41"/>
        <v>1.35E-2</v>
      </c>
      <c r="L660" s="4">
        <v>2211030</v>
      </c>
      <c r="M660" s="28">
        <f t="shared" si="42"/>
        <v>0.11550000000000001</v>
      </c>
      <c r="O660" s="28">
        <f t="shared" si="43"/>
        <v>0</v>
      </c>
      <c r="P660" s="4"/>
      <c r="Q660" s="4"/>
      <c r="R660" s="4"/>
      <c r="S660" s="4"/>
      <c r="T660" s="4"/>
    </row>
    <row r="661" spans="1:20" ht="11.25" x14ac:dyDescent="0.2">
      <c r="A661" s="3">
        <v>4</v>
      </c>
      <c r="B661" s="3">
        <v>126513160</v>
      </c>
      <c r="C661" s="3" t="s">
        <v>663</v>
      </c>
      <c r="D661" s="3" t="s">
        <v>35</v>
      </c>
      <c r="E661" s="4">
        <v>17787861.280000001</v>
      </c>
      <c r="F661" s="4">
        <v>0</v>
      </c>
      <c r="G661" s="4">
        <v>15590804.039999999</v>
      </c>
      <c r="H661" s="4">
        <v>15590804.039999999</v>
      </c>
      <c r="I661" s="28">
        <f t="shared" si="40"/>
        <v>0.87649999999999995</v>
      </c>
      <c r="J661" s="4">
        <v>95231.64</v>
      </c>
      <c r="K661" s="28">
        <f t="shared" si="41"/>
        <v>5.4000000000000003E-3</v>
      </c>
      <c r="L661" s="4">
        <v>2101825.6</v>
      </c>
      <c r="M661" s="28">
        <f t="shared" si="42"/>
        <v>0.1182</v>
      </c>
      <c r="O661" s="28">
        <f t="shared" si="43"/>
        <v>0</v>
      </c>
      <c r="P661" s="4"/>
      <c r="Q661" s="4"/>
      <c r="R661" s="4"/>
      <c r="S661" s="4"/>
      <c r="T661" s="4"/>
    </row>
    <row r="662" spans="1:20" ht="11.25" x14ac:dyDescent="0.2">
      <c r="A662" s="3">
        <v>4</v>
      </c>
      <c r="B662" s="3">
        <v>126512840</v>
      </c>
      <c r="C662" s="3" t="s">
        <v>620</v>
      </c>
      <c r="D662" s="3" t="s">
        <v>35</v>
      </c>
      <c r="E662" s="4">
        <v>30193005</v>
      </c>
      <c r="F662" s="4">
        <v>0</v>
      </c>
      <c r="G662" s="4">
        <v>26159214</v>
      </c>
      <c r="H662" s="4">
        <v>26159214</v>
      </c>
      <c r="I662" s="28">
        <f t="shared" si="40"/>
        <v>0.86639999999999995</v>
      </c>
      <c r="J662" s="4">
        <v>487933</v>
      </c>
      <c r="K662" s="28">
        <f t="shared" si="41"/>
        <v>1.6199999999999999E-2</v>
      </c>
      <c r="L662" s="4">
        <v>2967295</v>
      </c>
      <c r="M662" s="28">
        <f t="shared" si="42"/>
        <v>9.8299999999999998E-2</v>
      </c>
      <c r="N662" s="4">
        <v>578563</v>
      </c>
      <c r="O662" s="28">
        <f t="shared" si="43"/>
        <v>1.9199999999999998E-2</v>
      </c>
      <c r="P662" s="4"/>
      <c r="Q662" s="4"/>
      <c r="R662" s="4"/>
      <c r="S662" s="4"/>
      <c r="T662" s="4"/>
    </row>
    <row r="663" spans="1:20" ht="11.25" x14ac:dyDescent="0.2">
      <c r="A663" s="3">
        <v>4</v>
      </c>
      <c r="B663" s="3">
        <v>126516724</v>
      </c>
      <c r="C663" s="3" t="s">
        <v>791</v>
      </c>
      <c r="D663" s="3" t="s">
        <v>35</v>
      </c>
      <c r="E663" s="4">
        <v>8194993</v>
      </c>
      <c r="F663" s="4">
        <v>0</v>
      </c>
      <c r="G663" s="4">
        <v>7382869</v>
      </c>
      <c r="H663" s="4">
        <v>7382869</v>
      </c>
      <c r="I663" s="28">
        <f t="shared" si="40"/>
        <v>0.90090000000000003</v>
      </c>
      <c r="J663" s="4">
        <v>274617</v>
      </c>
      <c r="K663" s="28">
        <f t="shared" si="41"/>
        <v>3.3500000000000002E-2</v>
      </c>
      <c r="L663" s="4">
        <v>537507</v>
      </c>
      <c r="M663" s="28">
        <f t="shared" si="42"/>
        <v>6.5600000000000006E-2</v>
      </c>
      <c r="O663" s="28">
        <f t="shared" si="43"/>
        <v>0</v>
      </c>
      <c r="P663" s="4"/>
      <c r="Q663" s="4"/>
      <c r="R663" s="4"/>
      <c r="S663" s="4"/>
      <c r="T663" s="4"/>
    </row>
    <row r="664" spans="1:20" ht="11.25" x14ac:dyDescent="0.2">
      <c r="A664" s="3">
        <v>4</v>
      </c>
      <c r="B664" s="3">
        <v>126510011</v>
      </c>
      <c r="C664" s="3" t="s">
        <v>782</v>
      </c>
      <c r="D664" s="3" t="s">
        <v>35</v>
      </c>
      <c r="E664" s="4">
        <v>13486226</v>
      </c>
      <c r="F664" s="4">
        <v>0</v>
      </c>
      <c r="G664" s="4">
        <v>11160523</v>
      </c>
      <c r="H664" s="4">
        <v>11160523</v>
      </c>
      <c r="I664" s="28">
        <f t="shared" si="40"/>
        <v>0.82750000000000001</v>
      </c>
      <c r="J664" s="4">
        <v>120911</v>
      </c>
      <c r="K664" s="28">
        <f t="shared" si="41"/>
        <v>8.9999999999999993E-3</v>
      </c>
      <c r="L664" s="4">
        <v>2204792</v>
      </c>
      <c r="M664" s="28">
        <f t="shared" si="42"/>
        <v>0.16350000000000001</v>
      </c>
      <c r="O664" s="28">
        <f t="shared" si="43"/>
        <v>0</v>
      </c>
      <c r="P664" s="4"/>
      <c r="Q664" s="4"/>
      <c r="R664" s="4"/>
      <c r="S664" s="4"/>
      <c r="T664" s="4"/>
    </row>
    <row r="665" spans="1:20" ht="11.25" x14ac:dyDescent="0.2">
      <c r="A665" s="3">
        <v>4</v>
      </c>
      <c r="B665" s="3">
        <v>126513440</v>
      </c>
      <c r="C665" s="3" t="s">
        <v>789</v>
      </c>
      <c r="D665" s="3" t="s">
        <v>35</v>
      </c>
      <c r="E665" s="4">
        <v>113352838</v>
      </c>
      <c r="F665" s="4">
        <v>0</v>
      </c>
      <c r="G665" s="4">
        <v>31462825</v>
      </c>
      <c r="H665" s="4">
        <v>31462825</v>
      </c>
      <c r="I665" s="28">
        <f t="shared" si="40"/>
        <v>0.27760000000000001</v>
      </c>
      <c r="J665" s="4">
        <v>542906</v>
      </c>
      <c r="K665" s="28">
        <f t="shared" si="41"/>
        <v>4.7999999999999996E-3</v>
      </c>
      <c r="L665" s="4">
        <v>3710335</v>
      </c>
      <c r="M665" s="28">
        <f t="shared" si="42"/>
        <v>3.27E-2</v>
      </c>
      <c r="N665" s="4">
        <v>77636772</v>
      </c>
      <c r="O665" s="28">
        <f t="shared" si="43"/>
        <v>0.68489999999999995</v>
      </c>
      <c r="P665" s="4"/>
      <c r="Q665" s="4"/>
      <c r="R665" s="4"/>
      <c r="S665" s="4"/>
      <c r="T665" s="4"/>
    </row>
    <row r="666" spans="1:20" ht="11.25" x14ac:dyDescent="0.2">
      <c r="A666" s="3">
        <v>4</v>
      </c>
      <c r="B666" s="3">
        <v>126511563</v>
      </c>
      <c r="C666" s="3" t="s">
        <v>727</v>
      </c>
      <c r="D666" s="3" t="s">
        <v>35</v>
      </c>
      <c r="E666" s="4">
        <v>20583833</v>
      </c>
      <c r="F666" s="4">
        <v>0</v>
      </c>
      <c r="G666" s="4">
        <v>18801964</v>
      </c>
      <c r="H666" s="4">
        <v>18801964</v>
      </c>
      <c r="I666" s="28">
        <f t="shared" si="40"/>
        <v>0.91339999999999999</v>
      </c>
      <c r="J666" s="4">
        <v>10386</v>
      </c>
      <c r="K666" s="28">
        <f t="shared" si="41"/>
        <v>5.0000000000000001E-4</v>
      </c>
      <c r="L666" s="4">
        <v>1771483</v>
      </c>
      <c r="M666" s="28">
        <f t="shared" si="42"/>
        <v>8.6099999999999996E-2</v>
      </c>
      <c r="O666" s="28">
        <f t="shared" si="43"/>
        <v>0</v>
      </c>
      <c r="P666" s="4"/>
      <c r="Q666" s="4"/>
      <c r="R666" s="4"/>
      <c r="S666" s="4"/>
      <c r="T666" s="4"/>
    </row>
    <row r="667" spans="1:20" ht="11.25" x14ac:dyDescent="0.2">
      <c r="A667" s="3">
        <v>4</v>
      </c>
      <c r="B667" s="3">
        <v>126513100</v>
      </c>
      <c r="C667" s="3" t="s">
        <v>623</v>
      </c>
      <c r="D667" s="3" t="s">
        <v>35</v>
      </c>
      <c r="E667" s="4">
        <v>16034992</v>
      </c>
      <c r="F667" s="4">
        <v>0</v>
      </c>
      <c r="G667" s="4">
        <v>14865605</v>
      </c>
      <c r="H667" s="4">
        <v>14865605</v>
      </c>
      <c r="I667" s="28">
        <f t="shared" si="40"/>
        <v>0.92710000000000004</v>
      </c>
      <c r="J667" s="4">
        <v>94491</v>
      </c>
      <c r="K667" s="28">
        <f t="shared" si="41"/>
        <v>5.8999999999999999E-3</v>
      </c>
      <c r="L667" s="4">
        <v>1020228</v>
      </c>
      <c r="M667" s="28">
        <f t="shared" si="42"/>
        <v>6.3600000000000004E-2</v>
      </c>
      <c r="N667" s="4">
        <v>54668</v>
      </c>
      <c r="O667" s="28">
        <f t="shared" si="43"/>
        <v>3.3999999999999998E-3</v>
      </c>
      <c r="P667" s="4"/>
      <c r="Q667" s="4"/>
      <c r="R667" s="4"/>
      <c r="S667" s="4"/>
      <c r="T667" s="4"/>
    </row>
    <row r="668" spans="1:20" ht="11.25" x14ac:dyDescent="0.2">
      <c r="A668" s="3">
        <v>4</v>
      </c>
      <c r="B668" s="3">
        <v>100510000</v>
      </c>
      <c r="C668" s="3" t="s">
        <v>765</v>
      </c>
      <c r="D668" s="3" t="s">
        <v>35</v>
      </c>
      <c r="E668" s="4">
        <v>42516991</v>
      </c>
      <c r="F668" s="4">
        <v>0</v>
      </c>
      <c r="G668" s="4">
        <v>39650429</v>
      </c>
      <c r="H668" s="4">
        <v>39650429</v>
      </c>
      <c r="I668" s="28">
        <f t="shared" si="40"/>
        <v>0.93259999999999998</v>
      </c>
      <c r="J668" s="4">
        <v>644992</v>
      </c>
      <c r="K668" s="28">
        <f t="shared" si="41"/>
        <v>1.52E-2</v>
      </c>
      <c r="L668" s="4">
        <v>2221570</v>
      </c>
      <c r="M668" s="28">
        <f t="shared" si="42"/>
        <v>5.2299999999999999E-2</v>
      </c>
      <c r="O668" s="28">
        <f t="shared" si="43"/>
        <v>0</v>
      </c>
      <c r="P668" s="4"/>
      <c r="Q668" s="4"/>
      <c r="R668" s="4"/>
      <c r="S668" s="4"/>
      <c r="T668" s="4"/>
    </row>
    <row r="669" spans="1:20" ht="11.25" x14ac:dyDescent="0.2">
      <c r="A669" s="3">
        <v>4</v>
      </c>
      <c r="B669" s="3">
        <v>126510021</v>
      </c>
      <c r="C669" s="3" t="s">
        <v>111</v>
      </c>
      <c r="D669" s="3" t="s">
        <v>35</v>
      </c>
      <c r="E669" s="4">
        <v>10591700</v>
      </c>
      <c r="F669" s="4">
        <v>0</v>
      </c>
      <c r="G669" s="4">
        <v>9689102</v>
      </c>
      <c r="H669" s="4">
        <v>9689102</v>
      </c>
      <c r="I669" s="28">
        <f t="shared" si="40"/>
        <v>0.91479999999999995</v>
      </c>
      <c r="J669" s="4">
        <v>192069</v>
      </c>
      <c r="K669" s="28">
        <f t="shared" si="41"/>
        <v>1.8100000000000002E-2</v>
      </c>
      <c r="L669" s="4">
        <v>710529</v>
      </c>
      <c r="M669" s="28">
        <f t="shared" si="42"/>
        <v>6.7100000000000007E-2</v>
      </c>
      <c r="O669" s="28">
        <f t="shared" si="43"/>
        <v>0</v>
      </c>
      <c r="P669" s="4"/>
      <c r="Q669" s="4"/>
      <c r="R669" s="4"/>
      <c r="S669" s="4"/>
      <c r="T669" s="4"/>
    </row>
    <row r="670" spans="1:20" ht="11.25" x14ac:dyDescent="0.2">
      <c r="A670" s="3">
        <v>4</v>
      </c>
      <c r="B670" s="3">
        <v>147513703</v>
      </c>
      <c r="C670" s="3" t="s">
        <v>703</v>
      </c>
      <c r="D670" s="3" t="s">
        <v>35</v>
      </c>
      <c r="E670" s="4">
        <v>19290998</v>
      </c>
      <c r="F670" s="4">
        <v>0</v>
      </c>
      <c r="G670" s="4">
        <v>17375088</v>
      </c>
      <c r="H670" s="4">
        <v>17375088</v>
      </c>
      <c r="I670" s="28">
        <f t="shared" si="40"/>
        <v>0.90069999999999995</v>
      </c>
      <c r="J670" s="4">
        <v>93377</v>
      </c>
      <c r="K670" s="28">
        <f t="shared" si="41"/>
        <v>4.7999999999999996E-3</v>
      </c>
      <c r="L670" s="4">
        <v>1822533</v>
      </c>
      <c r="M670" s="28">
        <f t="shared" si="42"/>
        <v>9.4500000000000001E-2</v>
      </c>
      <c r="O670" s="28">
        <f t="shared" si="43"/>
        <v>0</v>
      </c>
      <c r="P670" s="4"/>
      <c r="Q670" s="4"/>
      <c r="R670" s="4"/>
      <c r="S670" s="4"/>
      <c r="T670" s="4"/>
    </row>
    <row r="671" spans="1:20" ht="11.25" x14ac:dyDescent="0.2">
      <c r="A671" s="3">
        <v>4</v>
      </c>
      <c r="B671" s="3">
        <v>126513450</v>
      </c>
      <c r="C671" s="3" t="s">
        <v>667</v>
      </c>
      <c r="D671" s="3" t="s">
        <v>35</v>
      </c>
      <c r="E671" s="4">
        <v>24988536</v>
      </c>
      <c r="F671" s="4">
        <v>0</v>
      </c>
      <c r="G671" s="4">
        <v>22286949</v>
      </c>
      <c r="H671" s="4">
        <v>22286949</v>
      </c>
      <c r="I671" s="28">
        <f t="shared" si="40"/>
        <v>0.89190000000000003</v>
      </c>
      <c r="J671" s="4">
        <v>104124</v>
      </c>
      <c r="K671" s="28">
        <f t="shared" si="41"/>
        <v>4.1999999999999997E-3</v>
      </c>
      <c r="L671" s="4">
        <v>2597463</v>
      </c>
      <c r="M671" s="28">
        <f t="shared" si="42"/>
        <v>0.10390000000000001</v>
      </c>
      <c r="O671" s="28">
        <f t="shared" si="43"/>
        <v>0</v>
      </c>
      <c r="P671" s="4"/>
      <c r="Q671" s="4"/>
      <c r="R671" s="4"/>
      <c r="S671" s="4"/>
      <c r="T671" s="4"/>
    </row>
    <row r="672" spans="1:20" ht="11.25" x14ac:dyDescent="0.2">
      <c r="A672" s="3">
        <v>4</v>
      </c>
      <c r="B672" s="3">
        <v>126518547</v>
      </c>
      <c r="C672" s="3" t="s">
        <v>793</v>
      </c>
      <c r="D672" s="3" t="s">
        <v>35</v>
      </c>
      <c r="E672" s="4">
        <v>11559588</v>
      </c>
      <c r="F672" s="4">
        <v>0</v>
      </c>
      <c r="G672" s="4">
        <v>10325623</v>
      </c>
      <c r="H672" s="4">
        <v>10325623</v>
      </c>
      <c r="I672" s="28">
        <f t="shared" si="40"/>
        <v>0.89329999999999998</v>
      </c>
      <c r="J672" s="4">
        <v>215276</v>
      </c>
      <c r="K672" s="28">
        <f t="shared" si="41"/>
        <v>1.8599999999999998E-2</v>
      </c>
      <c r="L672" s="4">
        <v>1018689</v>
      </c>
      <c r="M672" s="28">
        <f t="shared" si="42"/>
        <v>8.8099999999999998E-2</v>
      </c>
      <c r="O672" s="28">
        <f t="shared" si="43"/>
        <v>0</v>
      </c>
      <c r="P672" s="4"/>
      <c r="Q672" s="4"/>
      <c r="R672" s="4"/>
      <c r="S672" s="4"/>
      <c r="T672" s="4"/>
    </row>
    <row r="673" spans="1:20" ht="11.25" x14ac:dyDescent="0.2">
      <c r="A673" s="3">
        <v>4</v>
      </c>
      <c r="B673" s="3">
        <v>126513270</v>
      </c>
      <c r="C673" s="3" t="s">
        <v>665</v>
      </c>
      <c r="D673" s="3" t="s">
        <v>35</v>
      </c>
      <c r="E673" s="4">
        <v>22743447.379999999</v>
      </c>
      <c r="F673" s="4">
        <v>0</v>
      </c>
      <c r="G673" s="4">
        <v>19464616.379999999</v>
      </c>
      <c r="H673" s="4">
        <v>19464616.379999999</v>
      </c>
      <c r="I673" s="28">
        <f t="shared" si="40"/>
        <v>0.85580000000000001</v>
      </c>
      <c r="J673" s="4">
        <v>435131</v>
      </c>
      <c r="K673" s="28">
        <f t="shared" si="41"/>
        <v>1.9099999999999999E-2</v>
      </c>
      <c r="L673" s="4">
        <v>2758333</v>
      </c>
      <c r="M673" s="28">
        <f t="shared" si="42"/>
        <v>0.12130000000000001</v>
      </c>
      <c r="N673" s="4">
        <v>85367</v>
      </c>
      <c r="O673" s="28">
        <f t="shared" si="43"/>
        <v>3.8E-3</v>
      </c>
      <c r="P673" s="4"/>
      <c r="Q673" s="4"/>
      <c r="R673" s="4"/>
      <c r="S673" s="4"/>
      <c r="T673" s="4"/>
    </row>
    <row r="674" spans="1:20" ht="11.25" x14ac:dyDescent="0.2">
      <c r="A674" s="3">
        <v>4</v>
      </c>
      <c r="B674" s="3">
        <v>126513380</v>
      </c>
      <c r="C674" s="3" t="s">
        <v>113</v>
      </c>
      <c r="D674" s="3" t="s">
        <v>35</v>
      </c>
      <c r="E674" s="4">
        <v>14674155</v>
      </c>
      <c r="F674" s="4">
        <v>0</v>
      </c>
      <c r="G674" s="4">
        <v>12924157</v>
      </c>
      <c r="H674" s="4">
        <v>12924157</v>
      </c>
      <c r="I674" s="28">
        <f t="shared" si="40"/>
        <v>0.88070000000000004</v>
      </c>
      <c r="J674" s="4">
        <v>83893</v>
      </c>
      <c r="K674" s="28">
        <f t="shared" si="41"/>
        <v>5.7000000000000002E-3</v>
      </c>
      <c r="L674" s="4">
        <v>1666105</v>
      </c>
      <c r="M674" s="28">
        <f t="shared" si="42"/>
        <v>0.1135</v>
      </c>
      <c r="O674" s="28">
        <f t="shared" si="43"/>
        <v>0</v>
      </c>
      <c r="P674" s="4"/>
      <c r="Q674" s="4"/>
      <c r="R674" s="4"/>
      <c r="S674" s="4"/>
      <c r="T674" s="4"/>
    </row>
    <row r="675" spans="1:20" ht="11.25" x14ac:dyDescent="0.2">
      <c r="A675" s="3">
        <v>4</v>
      </c>
      <c r="B675" s="3">
        <v>126518004</v>
      </c>
      <c r="C675" s="3" t="s">
        <v>742</v>
      </c>
      <c r="D675" s="3" t="s">
        <v>35</v>
      </c>
      <c r="E675" s="4">
        <v>12231112</v>
      </c>
      <c r="F675" s="4">
        <v>0</v>
      </c>
      <c r="G675" s="4">
        <v>11107889</v>
      </c>
      <c r="H675" s="4">
        <v>11107889</v>
      </c>
      <c r="I675" s="28">
        <f t="shared" si="40"/>
        <v>0.90820000000000001</v>
      </c>
      <c r="J675" s="4">
        <v>22417</v>
      </c>
      <c r="K675" s="28">
        <f t="shared" si="41"/>
        <v>1.8E-3</v>
      </c>
      <c r="L675" s="4">
        <v>1100806</v>
      </c>
      <c r="M675" s="28">
        <f t="shared" si="42"/>
        <v>0.09</v>
      </c>
      <c r="O675" s="28">
        <f t="shared" si="43"/>
        <v>0</v>
      </c>
      <c r="P675" s="4"/>
      <c r="Q675" s="4"/>
      <c r="R675" s="4"/>
      <c r="S675" s="4"/>
      <c r="T675" s="4"/>
    </row>
    <row r="676" spans="1:20" ht="11.25" x14ac:dyDescent="0.2">
      <c r="A676" s="3">
        <v>4</v>
      </c>
      <c r="B676" s="3">
        <v>126510005</v>
      </c>
      <c r="C676" s="3" t="s">
        <v>657</v>
      </c>
      <c r="D676" s="3" t="s">
        <v>35</v>
      </c>
      <c r="E676" s="4">
        <v>17064083</v>
      </c>
      <c r="F676" s="4">
        <v>0</v>
      </c>
      <c r="G676" s="4">
        <v>12601402</v>
      </c>
      <c r="H676" s="4">
        <v>12601402</v>
      </c>
      <c r="I676" s="28">
        <f t="shared" si="40"/>
        <v>0.73850000000000005</v>
      </c>
      <c r="J676" s="4">
        <v>152390</v>
      </c>
      <c r="K676" s="28">
        <f t="shared" si="41"/>
        <v>8.8999999999999999E-3</v>
      </c>
      <c r="L676" s="4">
        <v>2351646</v>
      </c>
      <c r="M676" s="28">
        <f t="shared" si="42"/>
        <v>0.13780000000000001</v>
      </c>
      <c r="N676" s="4">
        <v>1958645</v>
      </c>
      <c r="O676" s="28">
        <f t="shared" si="43"/>
        <v>0.1148</v>
      </c>
      <c r="P676" s="4"/>
      <c r="Q676" s="4"/>
      <c r="R676" s="4"/>
      <c r="S676" s="4"/>
      <c r="T676" s="4"/>
    </row>
    <row r="677" spans="1:20" ht="11.25" x14ac:dyDescent="0.2">
      <c r="A677" s="3">
        <v>4</v>
      </c>
      <c r="B677" s="3">
        <v>126512850</v>
      </c>
      <c r="C677" s="3" t="s">
        <v>733</v>
      </c>
      <c r="D677" s="3" t="s">
        <v>35</v>
      </c>
      <c r="E677" s="4">
        <v>10980077.32</v>
      </c>
      <c r="F677" s="4">
        <v>0</v>
      </c>
      <c r="G677" s="4">
        <v>8809658.0299999993</v>
      </c>
      <c r="H677" s="4">
        <v>8809658.0299999993</v>
      </c>
      <c r="I677" s="28">
        <f t="shared" si="40"/>
        <v>0.80230000000000001</v>
      </c>
      <c r="J677" s="4">
        <v>213018.9</v>
      </c>
      <c r="K677" s="28">
        <f t="shared" si="41"/>
        <v>1.9400000000000001E-2</v>
      </c>
      <c r="L677" s="4">
        <v>1957400.39</v>
      </c>
      <c r="M677" s="28">
        <f t="shared" si="42"/>
        <v>0.17829999999999999</v>
      </c>
      <c r="O677" s="28">
        <f t="shared" si="43"/>
        <v>0</v>
      </c>
      <c r="P677" s="4"/>
      <c r="Q677" s="4"/>
      <c r="R677" s="4"/>
      <c r="S677" s="4"/>
      <c r="T677" s="4"/>
    </row>
    <row r="678" spans="1:20" ht="11.25" x14ac:dyDescent="0.2">
      <c r="A678" s="3">
        <v>4</v>
      </c>
      <c r="B678" s="3">
        <v>126512980</v>
      </c>
      <c r="C678" s="3" t="s">
        <v>621</v>
      </c>
      <c r="D678" s="3" t="s">
        <v>35</v>
      </c>
      <c r="E678" s="4">
        <v>13359975</v>
      </c>
      <c r="F678" s="4">
        <v>0</v>
      </c>
      <c r="G678" s="4">
        <v>12394007</v>
      </c>
      <c r="H678" s="4">
        <v>12394007</v>
      </c>
      <c r="I678" s="28">
        <f t="shared" si="40"/>
        <v>0.92769999999999997</v>
      </c>
      <c r="J678" s="4">
        <v>70908</v>
      </c>
      <c r="K678" s="28">
        <f t="shared" si="41"/>
        <v>5.3E-3</v>
      </c>
      <c r="L678" s="4">
        <v>895060</v>
      </c>
      <c r="M678" s="28">
        <f t="shared" si="42"/>
        <v>6.7000000000000004E-2</v>
      </c>
      <c r="O678" s="28">
        <f t="shared" si="43"/>
        <v>0</v>
      </c>
      <c r="P678" s="4"/>
      <c r="Q678" s="4"/>
      <c r="R678" s="4"/>
      <c r="S678" s="4"/>
      <c r="T678" s="4"/>
    </row>
    <row r="679" spans="1:20" ht="11.25" x14ac:dyDescent="0.2">
      <c r="A679" s="3">
        <v>4</v>
      </c>
      <c r="B679" s="3">
        <v>126512039</v>
      </c>
      <c r="C679" s="3" t="s">
        <v>843</v>
      </c>
      <c r="D679" s="3" t="s">
        <v>35</v>
      </c>
      <c r="E679" s="4">
        <v>20078684</v>
      </c>
      <c r="F679" s="4">
        <v>0</v>
      </c>
      <c r="G679" s="4">
        <v>16947378</v>
      </c>
      <c r="H679" s="4">
        <v>16947378</v>
      </c>
      <c r="I679" s="28">
        <f t="shared" si="40"/>
        <v>0.84399999999999997</v>
      </c>
      <c r="J679" s="4">
        <v>130923</v>
      </c>
      <c r="K679" s="28">
        <f t="shared" si="41"/>
        <v>6.4999999999999997E-3</v>
      </c>
      <c r="L679" s="4">
        <v>3000383</v>
      </c>
      <c r="M679" s="28">
        <f t="shared" si="42"/>
        <v>0.14940000000000001</v>
      </c>
      <c r="O679" s="28">
        <f t="shared" si="43"/>
        <v>0</v>
      </c>
      <c r="P679" s="4"/>
      <c r="Q679" s="4"/>
      <c r="R679" s="4"/>
      <c r="S679" s="4"/>
      <c r="T679" s="4"/>
    </row>
    <row r="680" spans="1:20" ht="11.25" x14ac:dyDescent="0.2">
      <c r="A680" s="3">
        <v>4</v>
      </c>
      <c r="B680" s="3">
        <v>126513510</v>
      </c>
      <c r="C680" s="3" t="s">
        <v>668</v>
      </c>
      <c r="D680" s="3" t="s">
        <v>35</v>
      </c>
      <c r="E680" s="4">
        <v>17539901</v>
      </c>
      <c r="F680" s="4">
        <v>0</v>
      </c>
      <c r="G680" s="4">
        <v>15582336</v>
      </c>
      <c r="H680" s="4">
        <v>15582336</v>
      </c>
      <c r="I680" s="28">
        <f t="shared" si="40"/>
        <v>0.88839999999999997</v>
      </c>
      <c r="J680" s="4">
        <v>238716</v>
      </c>
      <c r="K680" s="28">
        <f t="shared" si="41"/>
        <v>1.3599999999999999E-2</v>
      </c>
      <c r="L680" s="4">
        <v>1718849</v>
      </c>
      <c r="M680" s="28">
        <f t="shared" si="42"/>
        <v>9.8000000000000004E-2</v>
      </c>
      <c r="O680" s="28">
        <f t="shared" si="43"/>
        <v>0</v>
      </c>
      <c r="P680" s="4"/>
      <c r="Q680" s="4"/>
      <c r="R680" s="4"/>
      <c r="S680" s="4"/>
      <c r="T680" s="4"/>
    </row>
    <row r="681" spans="1:20" ht="11.25" x14ac:dyDescent="0.2">
      <c r="A681" s="3">
        <v>4</v>
      </c>
      <c r="B681" s="3">
        <v>126513070</v>
      </c>
      <c r="C681" s="3" t="s">
        <v>787</v>
      </c>
      <c r="D681" s="3" t="s">
        <v>35</v>
      </c>
      <c r="E681" s="4">
        <v>7267279</v>
      </c>
      <c r="F681" s="4">
        <v>0</v>
      </c>
      <c r="G681" s="4">
        <v>5572110</v>
      </c>
      <c r="H681" s="4">
        <v>5572110</v>
      </c>
      <c r="I681" s="28">
        <f t="shared" si="40"/>
        <v>0.76670000000000005</v>
      </c>
      <c r="J681" s="4">
        <v>109227</v>
      </c>
      <c r="K681" s="28">
        <f t="shared" si="41"/>
        <v>1.4999999999999999E-2</v>
      </c>
      <c r="L681" s="4">
        <v>1585942</v>
      </c>
      <c r="M681" s="28">
        <f t="shared" si="42"/>
        <v>0.21820000000000001</v>
      </c>
      <c r="O681" s="28">
        <f t="shared" si="43"/>
        <v>0</v>
      </c>
      <c r="P681" s="4"/>
      <c r="Q681" s="4"/>
      <c r="R681" s="4"/>
      <c r="S681" s="4"/>
      <c r="T681" s="4"/>
    </row>
    <row r="682" spans="1:20" ht="11.25" x14ac:dyDescent="0.2">
      <c r="A682" s="3">
        <v>4</v>
      </c>
      <c r="B682" s="3">
        <v>182514568</v>
      </c>
      <c r="C682" s="3" t="s">
        <v>799</v>
      </c>
      <c r="D682" s="3" t="s">
        <v>35</v>
      </c>
      <c r="E682" s="4">
        <v>15981736</v>
      </c>
      <c r="F682" s="4">
        <v>0</v>
      </c>
      <c r="G682" s="4">
        <v>13767297</v>
      </c>
      <c r="H682" s="4">
        <v>13767297</v>
      </c>
      <c r="I682" s="28">
        <f t="shared" si="40"/>
        <v>0.86140000000000005</v>
      </c>
      <c r="J682" s="4">
        <v>251047</v>
      </c>
      <c r="K682" s="28">
        <f t="shared" si="41"/>
        <v>1.5699999999999999E-2</v>
      </c>
      <c r="L682" s="4">
        <v>1963392</v>
      </c>
      <c r="M682" s="28">
        <f t="shared" si="42"/>
        <v>0.1229</v>
      </c>
      <c r="O682" s="28">
        <f t="shared" si="43"/>
        <v>0</v>
      </c>
      <c r="P682" s="4"/>
      <c r="Q682" s="4"/>
      <c r="R682" s="4"/>
      <c r="S682" s="4"/>
      <c r="T682" s="4"/>
    </row>
    <row r="683" spans="1:20" ht="11.25" x14ac:dyDescent="0.2">
      <c r="A683" s="3">
        <v>4</v>
      </c>
      <c r="B683" s="3">
        <v>126514864</v>
      </c>
      <c r="C683" s="3" t="s">
        <v>790</v>
      </c>
      <c r="D683" s="3" t="s">
        <v>35</v>
      </c>
      <c r="E683" s="4">
        <v>13679275</v>
      </c>
      <c r="F683" s="4">
        <v>0</v>
      </c>
      <c r="G683" s="4">
        <v>12438705</v>
      </c>
      <c r="H683" s="4">
        <v>12438705</v>
      </c>
      <c r="I683" s="28">
        <f t="shared" si="40"/>
        <v>0.9093</v>
      </c>
      <c r="J683" s="4">
        <v>155190</v>
      </c>
      <c r="K683" s="28">
        <f t="shared" si="41"/>
        <v>1.1299999999999999E-2</v>
      </c>
      <c r="L683" s="4">
        <v>1044442</v>
      </c>
      <c r="M683" s="28">
        <f t="shared" si="42"/>
        <v>7.6399999999999996E-2</v>
      </c>
      <c r="N683" s="4">
        <v>40938</v>
      </c>
      <c r="O683" s="28">
        <f t="shared" si="43"/>
        <v>3.0000000000000001E-3</v>
      </c>
      <c r="P683" s="4"/>
      <c r="Q683" s="4"/>
      <c r="R683" s="4"/>
      <c r="S683" s="4"/>
      <c r="T683" s="4"/>
    </row>
    <row r="684" spans="1:20" ht="11.25" x14ac:dyDescent="0.2">
      <c r="A684" s="3">
        <v>4</v>
      </c>
      <c r="B684" s="3">
        <v>126514059</v>
      </c>
      <c r="C684" s="3" t="s">
        <v>758</v>
      </c>
      <c r="D684" s="3" t="s">
        <v>35</v>
      </c>
      <c r="E684" s="4">
        <v>14920004</v>
      </c>
      <c r="F684" s="4">
        <v>0</v>
      </c>
      <c r="G684" s="4">
        <v>13680415</v>
      </c>
      <c r="H684" s="4">
        <v>13680415</v>
      </c>
      <c r="I684" s="28">
        <f t="shared" si="40"/>
        <v>0.91690000000000005</v>
      </c>
      <c r="J684" s="4">
        <v>60043</v>
      </c>
      <c r="K684" s="28">
        <f t="shared" si="41"/>
        <v>4.0000000000000001E-3</v>
      </c>
      <c r="L684" s="4">
        <v>1141869</v>
      </c>
      <c r="M684" s="28">
        <f t="shared" si="42"/>
        <v>7.6499999999999999E-2</v>
      </c>
      <c r="N684" s="4">
        <v>37677</v>
      </c>
      <c r="O684" s="28">
        <f t="shared" si="43"/>
        <v>2.5000000000000001E-3</v>
      </c>
      <c r="P684" s="4"/>
      <c r="Q684" s="4"/>
      <c r="R684" s="4"/>
      <c r="S684" s="4"/>
      <c r="T684" s="4"/>
    </row>
    <row r="685" spans="1:20" ht="11.25" x14ac:dyDescent="0.2">
      <c r="A685" s="3">
        <v>4</v>
      </c>
      <c r="B685" s="3">
        <v>126510013</v>
      </c>
      <c r="C685" s="3" t="s">
        <v>783</v>
      </c>
      <c r="D685" s="3" t="s">
        <v>35</v>
      </c>
      <c r="E685" s="4">
        <v>22318620</v>
      </c>
      <c r="F685" s="4">
        <v>0</v>
      </c>
      <c r="G685" s="4">
        <v>20638419</v>
      </c>
      <c r="H685" s="4">
        <v>20638419</v>
      </c>
      <c r="I685" s="28">
        <f t="shared" si="40"/>
        <v>0.92469999999999997</v>
      </c>
      <c r="J685" s="4">
        <v>173910</v>
      </c>
      <c r="K685" s="28">
        <f t="shared" si="41"/>
        <v>7.7999999999999996E-3</v>
      </c>
      <c r="L685" s="4">
        <v>1506291</v>
      </c>
      <c r="M685" s="28">
        <f t="shared" si="42"/>
        <v>6.7500000000000004E-2</v>
      </c>
      <c r="O685" s="28">
        <f t="shared" si="43"/>
        <v>0</v>
      </c>
      <c r="P685" s="4"/>
      <c r="Q685" s="4"/>
      <c r="R685" s="4"/>
      <c r="S685" s="4"/>
      <c r="T685" s="4"/>
    </row>
    <row r="686" spans="1:20" ht="11.25" x14ac:dyDescent="0.2">
      <c r="A686" s="3">
        <v>4</v>
      </c>
      <c r="B686" s="3">
        <v>126515362</v>
      </c>
      <c r="C686" s="3" t="s">
        <v>814</v>
      </c>
      <c r="D686" s="3" t="s">
        <v>35</v>
      </c>
      <c r="E686" s="4">
        <v>9601020</v>
      </c>
      <c r="F686" s="4">
        <v>0</v>
      </c>
      <c r="G686" s="4">
        <v>8687608</v>
      </c>
      <c r="H686" s="4">
        <v>8687608</v>
      </c>
      <c r="I686" s="28">
        <f t="shared" si="40"/>
        <v>0.90490000000000004</v>
      </c>
      <c r="J686" s="4">
        <v>68068</v>
      </c>
      <c r="K686" s="28">
        <f t="shared" si="41"/>
        <v>7.1000000000000004E-3</v>
      </c>
      <c r="L686" s="4">
        <v>845344</v>
      </c>
      <c r="M686" s="28">
        <f t="shared" si="42"/>
        <v>8.7999999999999995E-2</v>
      </c>
      <c r="O686" s="28">
        <f t="shared" si="43"/>
        <v>0</v>
      </c>
      <c r="P686" s="4"/>
      <c r="Q686" s="4"/>
      <c r="R686" s="4"/>
      <c r="S686" s="4"/>
      <c r="T686" s="4"/>
    </row>
    <row r="687" spans="1:20" ht="11.25" x14ac:dyDescent="0.2">
      <c r="A687" s="3">
        <v>4</v>
      </c>
      <c r="B687" s="3">
        <v>126515492</v>
      </c>
      <c r="C687" s="3" t="s">
        <v>743</v>
      </c>
      <c r="D687" s="3" t="s">
        <v>35</v>
      </c>
      <c r="E687" s="4">
        <v>20202903</v>
      </c>
      <c r="F687" s="4">
        <v>0</v>
      </c>
      <c r="G687" s="4">
        <v>17373697</v>
      </c>
      <c r="H687" s="4">
        <v>17373697</v>
      </c>
      <c r="I687" s="28">
        <f t="shared" si="40"/>
        <v>0.86</v>
      </c>
      <c r="J687" s="4">
        <v>220911</v>
      </c>
      <c r="K687" s="28">
        <f t="shared" si="41"/>
        <v>1.09E-2</v>
      </c>
      <c r="L687" s="4">
        <v>2506913</v>
      </c>
      <c r="M687" s="28">
        <f t="shared" si="42"/>
        <v>0.1241</v>
      </c>
      <c r="N687" s="4">
        <v>101382</v>
      </c>
      <c r="O687" s="28">
        <f t="shared" si="43"/>
        <v>5.0000000000000001E-3</v>
      </c>
      <c r="P687" s="4"/>
      <c r="Q687" s="4"/>
      <c r="R687" s="4"/>
      <c r="S687" s="4"/>
      <c r="T687" s="4"/>
    </row>
    <row r="688" spans="1:20" ht="11.25" x14ac:dyDescent="0.2">
      <c r="A688" s="3">
        <v>4</v>
      </c>
      <c r="B688" s="3">
        <v>126513110</v>
      </c>
      <c r="C688" s="3" t="s">
        <v>662</v>
      </c>
      <c r="D688" s="3" t="s">
        <v>35</v>
      </c>
      <c r="E688" s="4">
        <v>13778481</v>
      </c>
      <c r="F688" s="4">
        <v>0</v>
      </c>
      <c r="G688" s="4">
        <v>7728019</v>
      </c>
      <c r="H688" s="4">
        <v>7728019</v>
      </c>
      <c r="I688" s="28">
        <f t="shared" si="40"/>
        <v>0.56089999999999995</v>
      </c>
      <c r="J688" s="4">
        <v>199806</v>
      </c>
      <c r="K688" s="28">
        <f t="shared" si="41"/>
        <v>1.4500000000000001E-2</v>
      </c>
      <c r="L688" s="4">
        <v>1326962</v>
      </c>
      <c r="M688" s="28">
        <f t="shared" si="42"/>
        <v>9.6299999999999997E-2</v>
      </c>
      <c r="N688" s="4">
        <v>4523694</v>
      </c>
      <c r="O688" s="28">
        <f t="shared" si="43"/>
        <v>0.32829999999999998</v>
      </c>
      <c r="P688" s="4"/>
      <c r="Q688" s="4"/>
      <c r="R688" s="4"/>
      <c r="S688" s="4"/>
      <c r="T688" s="4"/>
    </row>
    <row r="689" spans="1:20" ht="11.25" x14ac:dyDescent="0.2">
      <c r="A689" s="3">
        <v>4</v>
      </c>
      <c r="B689" s="3">
        <v>126519476</v>
      </c>
      <c r="C689" s="3" t="s">
        <v>744</v>
      </c>
      <c r="D689" s="3" t="s">
        <v>35</v>
      </c>
      <c r="E689" s="4">
        <v>15232018</v>
      </c>
      <c r="F689" s="4">
        <v>0</v>
      </c>
      <c r="G689" s="4">
        <v>14189694</v>
      </c>
      <c r="H689" s="4">
        <v>14189694</v>
      </c>
      <c r="I689" s="28">
        <f t="shared" si="40"/>
        <v>0.93159999999999998</v>
      </c>
      <c r="J689" s="4">
        <v>156217</v>
      </c>
      <c r="K689" s="28">
        <f t="shared" si="41"/>
        <v>1.03E-2</v>
      </c>
      <c r="L689" s="4">
        <v>886107</v>
      </c>
      <c r="M689" s="28">
        <f t="shared" si="42"/>
        <v>5.8200000000000002E-2</v>
      </c>
      <c r="O689" s="28">
        <f t="shared" si="43"/>
        <v>0</v>
      </c>
      <c r="P689" s="4"/>
      <c r="Q689" s="4"/>
      <c r="R689" s="4"/>
      <c r="S689" s="4"/>
      <c r="T689" s="4"/>
    </row>
    <row r="690" spans="1:20" ht="11.25" x14ac:dyDescent="0.2">
      <c r="A690" s="3">
        <v>4</v>
      </c>
      <c r="B690" s="3">
        <v>126513480</v>
      </c>
      <c r="C690" s="3" t="s">
        <v>627</v>
      </c>
      <c r="D690" s="3" t="s">
        <v>35</v>
      </c>
      <c r="E690" s="4">
        <v>37611918</v>
      </c>
      <c r="F690" s="4">
        <v>0</v>
      </c>
      <c r="G690" s="4">
        <v>30819979</v>
      </c>
      <c r="H690" s="4">
        <v>30819979</v>
      </c>
      <c r="I690" s="28">
        <f t="shared" si="40"/>
        <v>0.81940000000000002</v>
      </c>
      <c r="J690" s="4">
        <v>340353</v>
      </c>
      <c r="K690" s="28">
        <f t="shared" si="41"/>
        <v>8.9999999999999993E-3</v>
      </c>
      <c r="L690" s="4">
        <v>6451586</v>
      </c>
      <c r="M690" s="28">
        <f t="shared" si="42"/>
        <v>0.17150000000000001</v>
      </c>
      <c r="O690" s="28">
        <f t="shared" si="43"/>
        <v>0</v>
      </c>
      <c r="P690" s="4"/>
      <c r="Q690" s="4"/>
      <c r="R690" s="4"/>
      <c r="S690" s="4"/>
      <c r="T690" s="4"/>
    </row>
    <row r="691" spans="1:20" ht="11.25" x14ac:dyDescent="0.2">
      <c r="A691" s="3">
        <v>4</v>
      </c>
      <c r="B691" s="3">
        <v>126510014</v>
      </c>
      <c r="C691" s="3" t="s">
        <v>784</v>
      </c>
      <c r="D691" s="3" t="s">
        <v>35</v>
      </c>
      <c r="E691" s="4">
        <v>20570094.84</v>
      </c>
      <c r="F691" s="4">
        <v>0</v>
      </c>
      <c r="G691" s="4">
        <v>15141415.23</v>
      </c>
      <c r="H691" s="4">
        <v>15141415.23</v>
      </c>
      <c r="I691" s="28">
        <f t="shared" si="40"/>
        <v>0.73609999999999998</v>
      </c>
      <c r="J691" s="4">
        <v>105875.99</v>
      </c>
      <c r="K691" s="28">
        <f t="shared" si="41"/>
        <v>5.1000000000000004E-3</v>
      </c>
      <c r="L691" s="4">
        <v>5322803.62</v>
      </c>
      <c r="M691" s="28">
        <f t="shared" si="42"/>
        <v>0.25879999999999997</v>
      </c>
      <c r="O691" s="28">
        <f t="shared" si="43"/>
        <v>0</v>
      </c>
      <c r="P691" s="4"/>
      <c r="Q691" s="4"/>
      <c r="R691" s="4"/>
      <c r="S691" s="4"/>
      <c r="T691" s="4"/>
    </row>
    <row r="692" spans="1:20" ht="11.25" x14ac:dyDescent="0.2">
      <c r="A692" s="3">
        <v>4</v>
      </c>
      <c r="B692" s="3">
        <v>126513150</v>
      </c>
      <c r="C692" s="3" t="s">
        <v>759</v>
      </c>
      <c r="D692" s="3" t="s">
        <v>35</v>
      </c>
      <c r="E692" s="4">
        <v>33542875</v>
      </c>
      <c r="F692" s="4">
        <v>0</v>
      </c>
      <c r="G692" s="4">
        <v>31120002</v>
      </c>
      <c r="H692" s="4">
        <v>31120002</v>
      </c>
      <c r="I692" s="28">
        <f t="shared" si="40"/>
        <v>0.92779999999999996</v>
      </c>
      <c r="J692" s="4">
        <v>452632</v>
      </c>
      <c r="K692" s="28">
        <f t="shared" si="41"/>
        <v>1.35E-2</v>
      </c>
      <c r="L692" s="4">
        <v>1970241</v>
      </c>
      <c r="M692" s="28">
        <f t="shared" si="42"/>
        <v>5.8700000000000002E-2</v>
      </c>
      <c r="O692" s="28">
        <f t="shared" si="43"/>
        <v>0</v>
      </c>
      <c r="P692" s="4"/>
      <c r="Q692" s="4"/>
      <c r="R692" s="4"/>
      <c r="S692" s="4"/>
      <c r="T692" s="4"/>
    </row>
    <row r="693" spans="1:20" ht="11.25" x14ac:dyDescent="0.2">
      <c r="A693" s="3">
        <v>4</v>
      </c>
      <c r="B693" s="3">
        <v>126513117</v>
      </c>
      <c r="C693" s="3" t="s">
        <v>745</v>
      </c>
      <c r="D693" s="3" t="s">
        <v>35</v>
      </c>
      <c r="E693" s="4">
        <v>40326404</v>
      </c>
      <c r="F693" s="4">
        <v>0</v>
      </c>
      <c r="G693" s="4">
        <v>37363897</v>
      </c>
      <c r="H693" s="4">
        <v>37363897</v>
      </c>
      <c r="I693" s="28">
        <f t="shared" si="40"/>
        <v>0.92649999999999999</v>
      </c>
      <c r="J693" s="4">
        <v>398059</v>
      </c>
      <c r="K693" s="28">
        <f t="shared" si="41"/>
        <v>9.9000000000000008E-3</v>
      </c>
      <c r="L693" s="4">
        <v>2564448</v>
      </c>
      <c r="M693" s="28">
        <f t="shared" si="42"/>
        <v>6.3600000000000004E-2</v>
      </c>
      <c r="O693" s="28">
        <f t="shared" si="43"/>
        <v>0</v>
      </c>
      <c r="P693" s="4"/>
      <c r="Q693" s="4"/>
      <c r="R693" s="4"/>
      <c r="S693" s="4"/>
      <c r="T693" s="4"/>
    </row>
    <row r="694" spans="1:20" ht="11.25" x14ac:dyDescent="0.2">
      <c r="A694" s="3">
        <v>4</v>
      </c>
      <c r="B694" s="3">
        <v>126511624</v>
      </c>
      <c r="C694" s="3" t="s">
        <v>786</v>
      </c>
      <c r="D694" s="3" t="s">
        <v>35</v>
      </c>
      <c r="E694" s="4">
        <v>29567728</v>
      </c>
      <c r="F694" s="4">
        <v>0</v>
      </c>
      <c r="G694" s="4">
        <v>27576546</v>
      </c>
      <c r="H694" s="4">
        <v>27576546</v>
      </c>
      <c r="I694" s="28">
        <f t="shared" si="40"/>
        <v>0.93269999999999997</v>
      </c>
      <c r="J694" s="4">
        <v>290744</v>
      </c>
      <c r="K694" s="28">
        <f t="shared" si="41"/>
        <v>9.7999999999999997E-3</v>
      </c>
      <c r="L694" s="4">
        <v>1700438</v>
      </c>
      <c r="M694" s="28">
        <f t="shared" si="42"/>
        <v>5.7500000000000002E-2</v>
      </c>
      <c r="O694" s="28">
        <f t="shared" si="43"/>
        <v>0</v>
      </c>
      <c r="P694" s="4"/>
      <c r="Q694" s="4"/>
      <c r="R694" s="4"/>
      <c r="S694" s="4"/>
      <c r="T694" s="4"/>
    </row>
    <row r="695" spans="1:20" ht="11.25" x14ac:dyDescent="0.2">
      <c r="A695" s="3">
        <v>4</v>
      </c>
      <c r="B695" s="3">
        <v>126510002</v>
      </c>
      <c r="C695" s="3" t="s">
        <v>760</v>
      </c>
      <c r="D695" s="3" t="s">
        <v>35</v>
      </c>
      <c r="E695" s="4">
        <v>14102918</v>
      </c>
      <c r="F695" s="4">
        <v>0</v>
      </c>
      <c r="G695" s="4">
        <v>12644102</v>
      </c>
      <c r="H695" s="4">
        <v>12644102</v>
      </c>
      <c r="I695" s="28">
        <f t="shared" si="40"/>
        <v>0.89659999999999995</v>
      </c>
      <c r="J695" s="4">
        <v>200529</v>
      </c>
      <c r="K695" s="28">
        <f t="shared" si="41"/>
        <v>1.4200000000000001E-2</v>
      </c>
      <c r="L695" s="4">
        <v>1175987</v>
      </c>
      <c r="M695" s="28">
        <f t="shared" si="42"/>
        <v>8.3400000000000002E-2</v>
      </c>
      <c r="N695" s="4">
        <v>82300</v>
      </c>
      <c r="O695" s="28">
        <f t="shared" si="43"/>
        <v>5.7999999999999996E-3</v>
      </c>
      <c r="P695" s="4"/>
      <c r="Q695" s="4"/>
      <c r="R695" s="4"/>
      <c r="S695" s="4"/>
      <c r="T695" s="4"/>
    </row>
    <row r="696" spans="1:20" ht="11.25" x14ac:dyDescent="0.2">
      <c r="A696" s="3">
        <v>4</v>
      </c>
      <c r="B696" s="3">
        <v>126510022</v>
      </c>
      <c r="C696" s="3" t="s">
        <v>842</v>
      </c>
      <c r="D696" s="3" t="s">
        <v>35</v>
      </c>
      <c r="E696" s="4">
        <v>17658301</v>
      </c>
      <c r="F696" s="4">
        <v>0</v>
      </c>
      <c r="G696" s="4">
        <v>15994399</v>
      </c>
      <c r="H696" s="4">
        <v>15994399</v>
      </c>
      <c r="I696" s="28">
        <f t="shared" si="40"/>
        <v>0.90580000000000005</v>
      </c>
      <c r="J696" s="4">
        <v>214645</v>
      </c>
      <c r="K696" s="28">
        <f t="shared" si="41"/>
        <v>1.2200000000000001E-2</v>
      </c>
      <c r="L696" s="4">
        <v>1325457</v>
      </c>
      <c r="M696" s="28">
        <f t="shared" si="42"/>
        <v>7.51E-2</v>
      </c>
      <c r="N696" s="4">
        <v>123800</v>
      </c>
      <c r="O696" s="28">
        <f t="shared" si="43"/>
        <v>7.0000000000000001E-3</v>
      </c>
      <c r="P696" s="4"/>
      <c r="Q696" s="4"/>
      <c r="R696" s="4"/>
      <c r="S696" s="4"/>
      <c r="T696" s="4"/>
    </row>
    <row r="697" spans="1:20" ht="11.25" x14ac:dyDescent="0.2">
      <c r="A697" s="3">
        <v>4</v>
      </c>
      <c r="B697" s="3">
        <v>126518118</v>
      </c>
      <c r="C697" s="3" t="s">
        <v>746</v>
      </c>
      <c r="D697" s="3" t="s">
        <v>35</v>
      </c>
      <c r="E697" s="4">
        <v>11181318</v>
      </c>
      <c r="F697" s="4">
        <v>0</v>
      </c>
      <c r="G697" s="4">
        <v>10192183</v>
      </c>
      <c r="H697" s="4">
        <v>10192183</v>
      </c>
      <c r="I697" s="28">
        <f t="shared" si="40"/>
        <v>0.91149999999999998</v>
      </c>
      <c r="J697" s="4">
        <v>130685</v>
      </c>
      <c r="K697" s="28">
        <f t="shared" si="41"/>
        <v>1.17E-2</v>
      </c>
      <c r="L697" s="4">
        <v>735000</v>
      </c>
      <c r="M697" s="28">
        <f t="shared" si="42"/>
        <v>6.5699999999999995E-2</v>
      </c>
      <c r="N697" s="4">
        <v>123450</v>
      </c>
      <c r="O697" s="28">
        <f t="shared" si="43"/>
        <v>1.0999999999999999E-2</v>
      </c>
      <c r="P697" s="4"/>
      <c r="Q697" s="4"/>
      <c r="R697" s="4"/>
      <c r="S697" s="4"/>
      <c r="T697" s="4"/>
    </row>
    <row r="698" spans="1:20" ht="11.25" x14ac:dyDescent="0.2">
      <c r="A698" s="3">
        <v>4</v>
      </c>
      <c r="B698" s="3">
        <v>126519644</v>
      </c>
      <c r="C698" s="3" t="s">
        <v>761</v>
      </c>
      <c r="D698" s="3" t="s">
        <v>35</v>
      </c>
      <c r="E698" s="4">
        <v>14993511</v>
      </c>
      <c r="F698" s="4">
        <v>0</v>
      </c>
      <c r="G698" s="4">
        <v>13761069</v>
      </c>
      <c r="H698" s="4">
        <v>13761069</v>
      </c>
      <c r="I698" s="28">
        <f t="shared" si="40"/>
        <v>0.91779999999999995</v>
      </c>
      <c r="J698" s="4">
        <v>183454</v>
      </c>
      <c r="K698" s="28">
        <f t="shared" si="41"/>
        <v>1.2200000000000001E-2</v>
      </c>
      <c r="L698" s="4">
        <v>1048988</v>
      </c>
      <c r="M698" s="28">
        <f t="shared" si="42"/>
        <v>7.0000000000000007E-2</v>
      </c>
      <c r="O698" s="28">
        <f t="shared" si="43"/>
        <v>0</v>
      </c>
      <c r="P698" s="4"/>
      <c r="Q698" s="4"/>
      <c r="R698" s="4"/>
      <c r="S698" s="4"/>
      <c r="T698" s="4"/>
    </row>
    <row r="699" spans="1:20" ht="11.25" x14ac:dyDescent="0.2">
      <c r="A699" s="3">
        <v>4</v>
      </c>
      <c r="B699" s="3">
        <v>126511748</v>
      </c>
      <c r="C699" s="3" t="s">
        <v>721</v>
      </c>
      <c r="D699" s="3" t="s">
        <v>35</v>
      </c>
      <c r="E699" s="4">
        <v>10310855</v>
      </c>
      <c r="F699" s="4">
        <v>0</v>
      </c>
      <c r="G699" s="4">
        <v>9338680</v>
      </c>
      <c r="H699" s="4">
        <v>9338680</v>
      </c>
      <c r="I699" s="28">
        <f t="shared" si="40"/>
        <v>0.90569999999999995</v>
      </c>
      <c r="J699" s="4">
        <v>298109</v>
      </c>
      <c r="K699" s="28">
        <f t="shared" si="41"/>
        <v>2.8899999999999999E-2</v>
      </c>
      <c r="L699" s="4">
        <v>674066</v>
      </c>
      <c r="M699" s="28">
        <f t="shared" si="42"/>
        <v>6.54E-2</v>
      </c>
      <c r="O699" s="28">
        <f t="shared" si="43"/>
        <v>0</v>
      </c>
      <c r="P699" s="4"/>
      <c r="Q699" s="4"/>
      <c r="R699" s="4"/>
      <c r="S699" s="4"/>
      <c r="T699" s="4"/>
    </row>
    <row r="700" spans="1:20" ht="11.25" x14ac:dyDescent="0.2">
      <c r="A700" s="3">
        <v>4</v>
      </c>
      <c r="B700" s="3">
        <v>126518795</v>
      </c>
      <c r="C700" s="3" t="s">
        <v>762</v>
      </c>
      <c r="D700" s="3" t="s">
        <v>35</v>
      </c>
      <c r="E700" s="4">
        <v>14782826</v>
      </c>
      <c r="F700" s="4">
        <v>0</v>
      </c>
      <c r="G700" s="4">
        <v>13590419</v>
      </c>
      <c r="H700" s="4">
        <v>13590419</v>
      </c>
      <c r="I700" s="28">
        <f t="shared" si="40"/>
        <v>0.91930000000000001</v>
      </c>
      <c r="J700" s="4">
        <v>251670</v>
      </c>
      <c r="K700" s="28">
        <f t="shared" si="41"/>
        <v>1.7000000000000001E-2</v>
      </c>
      <c r="L700" s="4">
        <v>940737</v>
      </c>
      <c r="M700" s="28">
        <f t="shared" si="42"/>
        <v>6.3600000000000004E-2</v>
      </c>
      <c r="O700" s="28">
        <f t="shared" si="43"/>
        <v>0</v>
      </c>
      <c r="P700" s="4"/>
      <c r="Q700" s="4"/>
      <c r="R700" s="4"/>
      <c r="S700" s="4"/>
      <c r="T700" s="4"/>
    </row>
    <row r="701" spans="1:20" ht="11.25" x14ac:dyDescent="0.2">
      <c r="A701" s="3">
        <v>4</v>
      </c>
      <c r="B701" s="3">
        <v>126513734</v>
      </c>
      <c r="C701" s="3" t="s">
        <v>722</v>
      </c>
      <c r="D701" s="3" t="s">
        <v>35</v>
      </c>
      <c r="E701" s="4">
        <v>26312830</v>
      </c>
      <c r="F701" s="4">
        <v>0</v>
      </c>
      <c r="G701" s="4">
        <v>23236375</v>
      </c>
      <c r="H701" s="4">
        <v>23236375</v>
      </c>
      <c r="I701" s="28">
        <f t="shared" si="40"/>
        <v>0.8831</v>
      </c>
      <c r="J701" s="4">
        <v>492302</v>
      </c>
      <c r="K701" s="28">
        <f t="shared" si="41"/>
        <v>1.8700000000000001E-2</v>
      </c>
      <c r="L701" s="4">
        <v>2584153</v>
      </c>
      <c r="M701" s="28">
        <f t="shared" si="42"/>
        <v>9.8199999999999996E-2</v>
      </c>
      <c r="O701" s="28">
        <f t="shared" si="43"/>
        <v>0</v>
      </c>
      <c r="P701" s="4"/>
      <c r="Q701" s="4"/>
      <c r="R701" s="4"/>
      <c r="S701" s="4"/>
      <c r="T701" s="4"/>
    </row>
    <row r="702" spans="1:20" ht="11.25" x14ac:dyDescent="0.2">
      <c r="A702" s="3">
        <v>4</v>
      </c>
      <c r="B702" s="3">
        <v>126513290</v>
      </c>
      <c r="C702" s="3" t="s">
        <v>763</v>
      </c>
      <c r="D702" s="3" t="s">
        <v>35</v>
      </c>
      <c r="E702" s="4">
        <v>30304971</v>
      </c>
      <c r="F702" s="4">
        <v>0</v>
      </c>
      <c r="G702" s="4">
        <v>26674536</v>
      </c>
      <c r="H702" s="4">
        <v>26674536</v>
      </c>
      <c r="I702" s="28">
        <f t="shared" si="40"/>
        <v>0.88019999999999998</v>
      </c>
      <c r="J702" s="4">
        <v>385406</v>
      </c>
      <c r="K702" s="28">
        <f t="shared" si="41"/>
        <v>1.2699999999999999E-2</v>
      </c>
      <c r="L702" s="4">
        <v>3245029</v>
      </c>
      <c r="M702" s="28">
        <f t="shared" si="42"/>
        <v>0.1071</v>
      </c>
      <c r="O702" s="28">
        <f t="shared" si="43"/>
        <v>0</v>
      </c>
      <c r="P702" s="4"/>
      <c r="Q702" s="4"/>
      <c r="R702" s="4"/>
      <c r="S702" s="4"/>
      <c r="T702" s="4"/>
    </row>
    <row r="703" spans="1:20" ht="11.25" x14ac:dyDescent="0.2">
      <c r="A703" s="3">
        <v>4</v>
      </c>
      <c r="B703" s="3">
        <v>126516457</v>
      </c>
      <c r="C703" s="3" t="s">
        <v>710</v>
      </c>
      <c r="D703" s="3" t="s">
        <v>35</v>
      </c>
      <c r="E703" s="4">
        <v>15931313</v>
      </c>
      <c r="F703" s="4">
        <v>0</v>
      </c>
      <c r="G703" s="4">
        <v>14518435</v>
      </c>
      <c r="H703" s="4">
        <v>14518435</v>
      </c>
      <c r="I703" s="28">
        <f t="shared" si="40"/>
        <v>0.9113</v>
      </c>
      <c r="J703" s="4">
        <v>331817</v>
      </c>
      <c r="K703" s="28">
        <f t="shared" si="41"/>
        <v>2.0799999999999999E-2</v>
      </c>
      <c r="L703" s="4">
        <v>1081061</v>
      </c>
      <c r="M703" s="28">
        <f t="shared" si="42"/>
        <v>6.7900000000000002E-2</v>
      </c>
      <c r="O703" s="28">
        <f t="shared" si="43"/>
        <v>0</v>
      </c>
      <c r="P703" s="4"/>
      <c r="Q703" s="4"/>
      <c r="R703" s="4"/>
      <c r="S703" s="4"/>
      <c r="T703" s="4"/>
    </row>
    <row r="704" spans="1:20" ht="11.25" x14ac:dyDescent="0.2">
      <c r="A704" s="3">
        <v>4</v>
      </c>
      <c r="B704" s="3">
        <v>126519433</v>
      </c>
      <c r="C704" s="3" t="s">
        <v>711</v>
      </c>
      <c r="D704" s="3" t="s">
        <v>35</v>
      </c>
      <c r="E704" s="4">
        <v>12165223</v>
      </c>
      <c r="F704" s="4">
        <v>0</v>
      </c>
      <c r="G704" s="4">
        <v>11215248</v>
      </c>
      <c r="H704" s="4">
        <v>11215248</v>
      </c>
      <c r="I704" s="28">
        <f t="shared" si="40"/>
        <v>0.92190000000000005</v>
      </c>
      <c r="J704" s="4">
        <v>163978</v>
      </c>
      <c r="K704" s="28">
        <f t="shared" si="41"/>
        <v>1.35E-2</v>
      </c>
      <c r="L704" s="4">
        <v>785997</v>
      </c>
      <c r="M704" s="28">
        <f t="shared" si="42"/>
        <v>6.4600000000000005E-2</v>
      </c>
      <c r="O704" s="28">
        <f t="shared" si="43"/>
        <v>0</v>
      </c>
      <c r="P704" s="4"/>
      <c r="Q704" s="4"/>
      <c r="R704" s="4"/>
      <c r="S704" s="4"/>
      <c r="T704" s="4"/>
    </row>
    <row r="705" spans="1:20" ht="11.25" x14ac:dyDescent="0.2">
      <c r="A705" s="3">
        <v>4</v>
      </c>
      <c r="B705" s="3">
        <v>151514721</v>
      </c>
      <c r="C705" s="3" t="s">
        <v>691</v>
      </c>
      <c r="D705" s="3" t="s">
        <v>35</v>
      </c>
      <c r="E705" s="4">
        <v>21383200</v>
      </c>
      <c r="F705" s="4">
        <v>0</v>
      </c>
      <c r="G705" s="4">
        <v>19280005</v>
      </c>
      <c r="H705" s="4">
        <v>19280005</v>
      </c>
      <c r="I705" s="28">
        <f t="shared" si="40"/>
        <v>0.90159999999999996</v>
      </c>
      <c r="J705" s="4">
        <v>370638</v>
      </c>
      <c r="K705" s="28">
        <f t="shared" si="41"/>
        <v>1.7299999999999999E-2</v>
      </c>
      <c r="L705" s="4">
        <v>1608757</v>
      </c>
      <c r="M705" s="28">
        <f t="shared" si="42"/>
        <v>7.5200000000000003E-2</v>
      </c>
      <c r="N705" s="4">
        <v>123800</v>
      </c>
      <c r="O705" s="28">
        <f t="shared" si="43"/>
        <v>5.7999999999999996E-3</v>
      </c>
      <c r="P705" s="4"/>
      <c r="Q705" s="4"/>
      <c r="R705" s="4"/>
      <c r="S705" s="4"/>
      <c r="T705" s="4"/>
    </row>
    <row r="706" spans="1:20" ht="11.25" x14ac:dyDescent="0.2">
      <c r="A706" s="3">
        <v>4</v>
      </c>
      <c r="B706" s="3">
        <v>126517286</v>
      </c>
      <c r="C706" s="3" t="s">
        <v>712</v>
      </c>
      <c r="D706" s="3" t="s">
        <v>35</v>
      </c>
      <c r="E706" s="4">
        <v>16595718</v>
      </c>
      <c r="F706" s="4">
        <v>0</v>
      </c>
      <c r="G706" s="4">
        <v>15291949</v>
      </c>
      <c r="H706" s="4">
        <v>15291949</v>
      </c>
      <c r="I706" s="28">
        <f t="shared" si="40"/>
        <v>0.9214</v>
      </c>
      <c r="J706" s="4">
        <v>163882</v>
      </c>
      <c r="K706" s="28">
        <f t="shared" si="41"/>
        <v>9.9000000000000008E-3</v>
      </c>
      <c r="L706" s="4">
        <v>1139887</v>
      </c>
      <c r="M706" s="28">
        <f t="shared" si="42"/>
        <v>6.8699999999999997E-2</v>
      </c>
      <c r="O706" s="28">
        <f t="shared" si="43"/>
        <v>0</v>
      </c>
      <c r="P706" s="4"/>
      <c r="Q706" s="4"/>
      <c r="R706" s="4"/>
      <c r="S706" s="4"/>
      <c r="T706" s="4"/>
    </row>
    <row r="707" spans="1:20" ht="11.25" x14ac:dyDescent="0.2">
      <c r="A707" s="3">
        <v>4</v>
      </c>
      <c r="B707" s="3">
        <v>126510023</v>
      </c>
      <c r="C707" s="3" t="s">
        <v>112</v>
      </c>
      <c r="D707" s="3" t="s">
        <v>35</v>
      </c>
      <c r="E707" s="4">
        <v>27390399</v>
      </c>
      <c r="F707" s="4">
        <v>0</v>
      </c>
      <c r="G707" s="4">
        <v>24856856</v>
      </c>
      <c r="H707" s="4">
        <v>24856856</v>
      </c>
      <c r="I707" s="28">
        <f t="shared" ref="I707:I745" si="44">ROUND(H707/$E707,4)</f>
        <v>0.90749999999999997</v>
      </c>
      <c r="J707" s="4">
        <v>423803</v>
      </c>
      <c r="K707" s="28">
        <f t="shared" ref="K707:K745" si="45">ROUND(J707/$E707,4)</f>
        <v>1.55E-2</v>
      </c>
      <c r="L707" s="4">
        <v>2027440</v>
      </c>
      <c r="M707" s="28">
        <f t="shared" ref="M707:M745" si="46">ROUND(L707/$E707,4)</f>
        <v>7.3999999999999996E-2</v>
      </c>
      <c r="N707" s="4">
        <v>82300</v>
      </c>
      <c r="O707" s="28">
        <f t="shared" ref="O707:O745" si="47">ROUND(N707/$E707,4)</f>
        <v>3.0000000000000001E-3</v>
      </c>
      <c r="P707" s="4"/>
      <c r="Q707" s="4"/>
      <c r="R707" s="4"/>
      <c r="S707" s="4"/>
      <c r="T707" s="4"/>
    </row>
    <row r="708" spans="1:20" ht="11.25" x14ac:dyDescent="0.2">
      <c r="A708" s="3">
        <v>4</v>
      </c>
      <c r="B708" s="3">
        <v>126517643</v>
      </c>
      <c r="C708" s="3" t="s">
        <v>764</v>
      </c>
      <c r="D708" s="3" t="s">
        <v>35</v>
      </c>
      <c r="E708" s="4">
        <v>12485614</v>
      </c>
      <c r="F708" s="4">
        <v>0</v>
      </c>
      <c r="G708" s="4">
        <v>11492690</v>
      </c>
      <c r="H708" s="4">
        <v>11492690</v>
      </c>
      <c r="I708" s="28">
        <f t="shared" si="44"/>
        <v>0.92049999999999998</v>
      </c>
      <c r="J708" s="4">
        <v>98835</v>
      </c>
      <c r="K708" s="28">
        <f t="shared" si="45"/>
        <v>7.9000000000000008E-3</v>
      </c>
      <c r="L708" s="4">
        <v>894089</v>
      </c>
      <c r="M708" s="28">
        <f t="shared" si="46"/>
        <v>7.1599999999999997E-2</v>
      </c>
      <c r="O708" s="28">
        <f t="shared" si="47"/>
        <v>0</v>
      </c>
      <c r="P708" s="4"/>
      <c r="Q708" s="4"/>
      <c r="R708" s="4"/>
      <c r="S708" s="4"/>
      <c r="T708" s="4"/>
    </row>
    <row r="709" spans="1:20" ht="11.25" x14ac:dyDescent="0.2">
      <c r="A709" s="3">
        <v>4</v>
      </c>
      <c r="B709" s="3">
        <v>126519392</v>
      </c>
      <c r="C709" s="3" t="s">
        <v>728</v>
      </c>
      <c r="D709" s="3" t="s">
        <v>35</v>
      </c>
      <c r="E709" s="4">
        <v>13370870</v>
      </c>
      <c r="F709" s="4">
        <v>0</v>
      </c>
      <c r="G709" s="4">
        <v>10195176</v>
      </c>
      <c r="H709" s="4">
        <v>10195176</v>
      </c>
      <c r="I709" s="28">
        <f t="shared" si="44"/>
        <v>0.76249999999999996</v>
      </c>
      <c r="J709" s="4">
        <v>145609</v>
      </c>
      <c r="K709" s="28">
        <f t="shared" si="45"/>
        <v>1.09E-2</v>
      </c>
      <c r="L709" s="4">
        <v>3030085</v>
      </c>
      <c r="M709" s="28">
        <f t="shared" si="46"/>
        <v>0.2266</v>
      </c>
      <c r="O709" s="28">
        <f t="shared" si="47"/>
        <v>0</v>
      </c>
      <c r="P709" s="4"/>
      <c r="Q709" s="4"/>
      <c r="R709" s="4"/>
      <c r="S709" s="4"/>
      <c r="T709" s="4"/>
    </row>
    <row r="710" spans="1:20" ht="11.25" x14ac:dyDescent="0.2">
      <c r="A710" s="3">
        <v>4</v>
      </c>
      <c r="B710" s="3">
        <v>126513000</v>
      </c>
      <c r="C710" s="3" t="s">
        <v>734</v>
      </c>
      <c r="D710" s="3" t="s">
        <v>35</v>
      </c>
      <c r="E710" s="4">
        <v>5474393</v>
      </c>
      <c r="F710" s="4">
        <v>0</v>
      </c>
      <c r="G710" s="4">
        <v>5117722</v>
      </c>
      <c r="H710" s="4">
        <v>5117722</v>
      </c>
      <c r="I710" s="28">
        <f t="shared" si="44"/>
        <v>0.93479999999999996</v>
      </c>
      <c r="J710" s="4">
        <v>64762</v>
      </c>
      <c r="K710" s="28">
        <f t="shared" si="45"/>
        <v>1.18E-2</v>
      </c>
      <c r="L710" s="4">
        <v>291909</v>
      </c>
      <c r="M710" s="28">
        <f t="shared" si="46"/>
        <v>5.33E-2</v>
      </c>
      <c r="O710" s="28">
        <f t="shared" si="47"/>
        <v>0</v>
      </c>
      <c r="P710" s="4"/>
      <c r="Q710" s="4"/>
      <c r="R710" s="4"/>
      <c r="S710" s="4"/>
      <c r="T710" s="4"/>
    </row>
    <row r="711" spans="1:20" ht="11.25" x14ac:dyDescent="0.2">
      <c r="A711" s="3">
        <v>4</v>
      </c>
      <c r="B711" s="3">
        <v>126513420</v>
      </c>
      <c r="C711" s="3" t="s">
        <v>666</v>
      </c>
      <c r="D711" s="3" t="s">
        <v>35</v>
      </c>
      <c r="E711" s="4">
        <v>32519702</v>
      </c>
      <c r="F711" s="4">
        <v>0</v>
      </c>
      <c r="G711" s="4">
        <v>28081213</v>
      </c>
      <c r="H711" s="4">
        <v>28081213</v>
      </c>
      <c r="I711" s="28">
        <f t="shared" si="44"/>
        <v>0.86350000000000005</v>
      </c>
      <c r="J711" s="4">
        <v>552901</v>
      </c>
      <c r="K711" s="28">
        <f t="shared" si="45"/>
        <v>1.7000000000000001E-2</v>
      </c>
      <c r="L711" s="4">
        <v>3885588</v>
      </c>
      <c r="M711" s="28">
        <f t="shared" si="46"/>
        <v>0.1195</v>
      </c>
      <c r="O711" s="28">
        <f t="shared" si="47"/>
        <v>0</v>
      </c>
      <c r="P711" s="4"/>
      <c r="Q711" s="4"/>
      <c r="R711" s="4"/>
      <c r="S711" s="4"/>
      <c r="T711" s="4"/>
    </row>
    <row r="712" spans="1:20" ht="11.25" x14ac:dyDescent="0.2">
      <c r="A712" s="3">
        <v>4</v>
      </c>
      <c r="B712" s="3">
        <v>126510019</v>
      </c>
      <c r="C712" s="3" t="s">
        <v>618</v>
      </c>
      <c r="D712" s="3" t="s">
        <v>35</v>
      </c>
      <c r="E712" s="4">
        <v>15955611</v>
      </c>
      <c r="F712" s="4">
        <v>0</v>
      </c>
      <c r="G712" s="4">
        <v>14261608</v>
      </c>
      <c r="H712" s="4">
        <v>14261608</v>
      </c>
      <c r="I712" s="28">
        <f t="shared" si="44"/>
        <v>0.89380000000000004</v>
      </c>
      <c r="J712" s="4">
        <v>258791</v>
      </c>
      <c r="K712" s="28">
        <f t="shared" si="45"/>
        <v>1.6199999999999999E-2</v>
      </c>
      <c r="L712" s="4">
        <v>1435212</v>
      </c>
      <c r="M712" s="28">
        <f t="shared" si="46"/>
        <v>0.09</v>
      </c>
      <c r="O712" s="28">
        <f t="shared" si="47"/>
        <v>0</v>
      </c>
      <c r="P712" s="4"/>
      <c r="Q712" s="4"/>
      <c r="R712" s="4"/>
      <c r="S712" s="4"/>
      <c r="T712" s="4"/>
    </row>
    <row r="713" spans="1:20" ht="11.25" x14ac:dyDescent="0.2">
      <c r="A713" s="3">
        <v>4</v>
      </c>
      <c r="B713" s="3">
        <v>173515368</v>
      </c>
      <c r="C713" s="3" t="s">
        <v>696</v>
      </c>
      <c r="D713" s="3" t="s">
        <v>35</v>
      </c>
      <c r="E713" s="4">
        <v>17768313</v>
      </c>
      <c r="F713" s="4">
        <v>0</v>
      </c>
      <c r="G713" s="4">
        <v>15237578</v>
      </c>
      <c r="H713" s="4">
        <v>15237578</v>
      </c>
      <c r="I713" s="28">
        <f t="shared" si="44"/>
        <v>0.85760000000000003</v>
      </c>
      <c r="J713" s="4">
        <v>192181</v>
      </c>
      <c r="K713" s="28">
        <f t="shared" si="45"/>
        <v>1.0800000000000001E-2</v>
      </c>
      <c r="L713" s="4">
        <v>2338554</v>
      </c>
      <c r="M713" s="28">
        <f t="shared" si="46"/>
        <v>0.13159999999999999</v>
      </c>
      <c r="O713" s="28">
        <f t="shared" si="47"/>
        <v>0</v>
      </c>
      <c r="P713" s="4"/>
      <c r="Q713" s="4"/>
      <c r="R713" s="4"/>
      <c r="S713" s="4"/>
      <c r="T713" s="4"/>
    </row>
    <row r="714" spans="1:20" ht="11.25" x14ac:dyDescent="0.2">
      <c r="A714" s="3">
        <v>4</v>
      </c>
      <c r="B714" s="3">
        <v>126510004</v>
      </c>
      <c r="C714" s="3" t="s">
        <v>656</v>
      </c>
      <c r="D714" s="3" t="s">
        <v>35</v>
      </c>
      <c r="E714" s="4">
        <v>12705834</v>
      </c>
      <c r="F714" s="4">
        <v>0</v>
      </c>
      <c r="G714" s="4">
        <v>10965182</v>
      </c>
      <c r="H714" s="4">
        <v>10965182</v>
      </c>
      <c r="I714" s="28">
        <f t="shared" si="44"/>
        <v>0.86299999999999999</v>
      </c>
      <c r="J714" s="4">
        <v>159618</v>
      </c>
      <c r="K714" s="28">
        <f t="shared" si="45"/>
        <v>1.26E-2</v>
      </c>
      <c r="L714" s="4">
        <v>1581034</v>
      </c>
      <c r="M714" s="28">
        <f t="shared" si="46"/>
        <v>0.1244</v>
      </c>
      <c r="O714" s="28">
        <f t="shared" si="47"/>
        <v>0</v>
      </c>
      <c r="P714" s="4"/>
      <c r="Q714" s="4"/>
      <c r="R714" s="4"/>
      <c r="S714" s="4"/>
      <c r="T714" s="4"/>
    </row>
    <row r="715" spans="1:20" ht="11.25" x14ac:dyDescent="0.2">
      <c r="A715" s="3">
        <v>4</v>
      </c>
      <c r="B715" s="3">
        <v>126513280</v>
      </c>
      <c r="C715" s="3" t="s">
        <v>625</v>
      </c>
      <c r="D715" s="3" t="s">
        <v>35</v>
      </c>
      <c r="E715" s="4">
        <v>25834083.969999999</v>
      </c>
      <c r="F715" s="4">
        <v>0</v>
      </c>
      <c r="G715" s="4">
        <v>23290521.52</v>
      </c>
      <c r="H715" s="4">
        <v>23290521.52</v>
      </c>
      <c r="I715" s="28">
        <f t="shared" si="44"/>
        <v>0.90149999999999997</v>
      </c>
      <c r="J715" s="4">
        <v>355593.73</v>
      </c>
      <c r="K715" s="28">
        <f t="shared" si="45"/>
        <v>1.38E-2</v>
      </c>
      <c r="L715" s="4">
        <v>1873805.72</v>
      </c>
      <c r="M715" s="28">
        <f t="shared" si="46"/>
        <v>7.2499999999999995E-2</v>
      </c>
      <c r="N715" s="4">
        <v>314163</v>
      </c>
      <c r="O715" s="28">
        <f t="shared" si="47"/>
        <v>1.2200000000000001E-2</v>
      </c>
      <c r="P715" s="4"/>
      <c r="Q715" s="4"/>
      <c r="R715" s="4"/>
      <c r="S715" s="4"/>
      <c r="T715" s="4"/>
    </row>
    <row r="716" spans="1:20" ht="11.25" x14ac:dyDescent="0.2">
      <c r="A716" s="3">
        <v>4</v>
      </c>
      <c r="B716" s="3">
        <v>126510009</v>
      </c>
      <c r="C716" s="3" t="s">
        <v>616</v>
      </c>
      <c r="D716" s="3" t="s">
        <v>35</v>
      </c>
      <c r="E716" s="4">
        <v>15530683</v>
      </c>
      <c r="F716" s="4">
        <v>0</v>
      </c>
      <c r="G716" s="4">
        <v>13869885</v>
      </c>
      <c r="H716" s="4">
        <v>13869885</v>
      </c>
      <c r="I716" s="28">
        <f t="shared" si="44"/>
        <v>0.8931</v>
      </c>
      <c r="J716" s="4">
        <v>184803</v>
      </c>
      <c r="K716" s="28">
        <f t="shared" si="45"/>
        <v>1.1900000000000001E-2</v>
      </c>
      <c r="L716" s="4">
        <v>1475995</v>
      </c>
      <c r="M716" s="28">
        <f t="shared" si="46"/>
        <v>9.5000000000000001E-2</v>
      </c>
      <c r="O716" s="28">
        <f t="shared" si="47"/>
        <v>0</v>
      </c>
      <c r="P716" s="4"/>
      <c r="Q716" s="4"/>
      <c r="R716" s="4"/>
      <c r="S716" s="4"/>
      <c r="T716" s="4"/>
    </row>
    <row r="717" spans="1:20" ht="11.25" x14ac:dyDescent="0.2">
      <c r="A717" s="3">
        <v>4</v>
      </c>
      <c r="B717" s="3">
        <v>126510929</v>
      </c>
      <c r="C717" s="3" t="s">
        <v>785</v>
      </c>
      <c r="D717" s="3" t="s">
        <v>35</v>
      </c>
      <c r="E717" s="4">
        <v>25090293</v>
      </c>
      <c r="F717" s="4">
        <v>0</v>
      </c>
      <c r="G717" s="4">
        <v>11497364</v>
      </c>
      <c r="H717" s="4">
        <v>11497364</v>
      </c>
      <c r="I717" s="28">
        <f t="shared" si="44"/>
        <v>0.4582</v>
      </c>
      <c r="J717" s="4">
        <v>112245</v>
      </c>
      <c r="K717" s="28">
        <f t="shared" si="45"/>
        <v>4.4999999999999997E-3</v>
      </c>
      <c r="L717" s="4">
        <v>2545395</v>
      </c>
      <c r="M717" s="28">
        <f t="shared" si="46"/>
        <v>0.1014</v>
      </c>
      <c r="N717" s="4">
        <v>10935289</v>
      </c>
      <c r="O717" s="28">
        <f t="shared" si="47"/>
        <v>0.43580000000000002</v>
      </c>
      <c r="P717" s="4"/>
      <c r="Q717" s="4"/>
      <c r="R717" s="4"/>
      <c r="S717" s="4"/>
      <c r="T717" s="4"/>
    </row>
    <row r="718" spans="1:20" ht="11.25" x14ac:dyDescent="0.2">
      <c r="A718" s="3">
        <v>4</v>
      </c>
      <c r="B718" s="3">
        <v>126510016</v>
      </c>
      <c r="C718" s="3" t="s">
        <v>617</v>
      </c>
      <c r="D718" s="3" t="s">
        <v>35</v>
      </c>
      <c r="E718" s="4">
        <v>5642989</v>
      </c>
      <c r="F718" s="4">
        <v>0</v>
      </c>
      <c r="G718" s="4">
        <v>5021430</v>
      </c>
      <c r="H718" s="4">
        <v>5021430</v>
      </c>
      <c r="I718" s="28">
        <f t="shared" si="44"/>
        <v>0.88990000000000002</v>
      </c>
      <c r="J718" s="4">
        <v>61098</v>
      </c>
      <c r="K718" s="28">
        <f t="shared" si="45"/>
        <v>1.0800000000000001E-2</v>
      </c>
      <c r="L718" s="4">
        <v>560461</v>
      </c>
      <c r="M718" s="28">
        <f t="shared" si="46"/>
        <v>9.9299999999999999E-2</v>
      </c>
      <c r="O718" s="28">
        <f t="shared" si="47"/>
        <v>0</v>
      </c>
      <c r="P718" s="4"/>
      <c r="Q718" s="4"/>
      <c r="R718" s="4"/>
      <c r="S718" s="4"/>
      <c r="T718" s="4"/>
    </row>
    <row r="719" spans="1:20" ht="11.25" x14ac:dyDescent="0.2">
      <c r="A719" s="3">
        <v>4</v>
      </c>
      <c r="B719" s="3">
        <v>126513400</v>
      </c>
      <c r="C719" s="3" t="s">
        <v>626</v>
      </c>
      <c r="D719" s="3" t="s">
        <v>35</v>
      </c>
      <c r="E719" s="4">
        <v>58632836</v>
      </c>
      <c r="F719" s="4">
        <v>0</v>
      </c>
      <c r="G719" s="4">
        <v>50498862</v>
      </c>
      <c r="H719" s="4">
        <v>50498862</v>
      </c>
      <c r="I719" s="28">
        <f t="shared" si="44"/>
        <v>0.86129999999999995</v>
      </c>
      <c r="J719" s="4">
        <v>481741</v>
      </c>
      <c r="K719" s="28">
        <f t="shared" si="45"/>
        <v>8.2000000000000007E-3</v>
      </c>
      <c r="L719" s="4">
        <v>7652233</v>
      </c>
      <c r="M719" s="28">
        <f t="shared" si="46"/>
        <v>0.1305</v>
      </c>
      <c r="O719" s="28">
        <f t="shared" si="47"/>
        <v>0</v>
      </c>
      <c r="P719" s="4"/>
      <c r="Q719" s="4"/>
      <c r="R719" s="4"/>
      <c r="S719" s="4"/>
      <c r="T719" s="4"/>
    </row>
    <row r="720" spans="1:20" ht="11.25" x14ac:dyDescent="0.2">
      <c r="A720" s="3">
        <v>4</v>
      </c>
      <c r="B720" s="3">
        <v>126512960</v>
      </c>
      <c r="C720" s="3" t="s">
        <v>747</v>
      </c>
      <c r="D720" s="3" t="s">
        <v>35</v>
      </c>
      <c r="E720" s="4">
        <v>12040002.75</v>
      </c>
      <c r="F720" s="4">
        <v>0</v>
      </c>
      <c r="G720" s="4">
        <v>11030509.449999999</v>
      </c>
      <c r="H720" s="4">
        <v>11030509.449999999</v>
      </c>
      <c r="I720" s="28">
        <f t="shared" si="44"/>
        <v>0.91620000000000001</v>
      </c>
      <c r="J720" s="4">
        <v>253728.03</v>
      </c>
      <c r="K720" s="28">
        <f t="shared" si="45"/>
        <v>2.1100000000000001E-2</v>
      </c>
      <c r="L720" s="4">
        <v>755765.27</v>
      </c>
      <c r="M720" s="28">
        <f t="shared" si="46"/>
        <v>6.2799999999999995E-2</v>
      </c>
      <c r="O720" s="28">
        <f t="shared" si="47"/>
        <v>0</v>
      </c>
      <c r="P720" s="4"/>
      <c r="Q720" s="4"/>
      <c r="R720" s="4"/>
      <c r="S720" s="4"/>
      <c r="T720" s="4"/>
    </row>
    <row r="721" spans="1:20" ht="11.25" x14ac:dyDescent="0.2">
      <c r="A721" s="3">
        <v>4</v>
      </c>
      <c r="B721" s="3">
        <v>126510008</v>
      </c>
      <c r="C721" s="3" t="s">
        <v>615</v>
      </c>
      <c r="D721" s="3" t="s">
        <v>35</v>
      </c>
      <c r="E721" s="4">
        <v>7247784</v>
      </c>
      <c r="F721" s="4">
        <v>0</v>
      </c>
      <c r="G721" s="4">
        <v>6182785</v>
      </c>
      <c r="H721" s="4">
        <v>6182785</v>
      </c>
      <c r="I721" s="28">
        <f t="shared" si="44"/>
        <v>0.85309999999999997</v>
      </c>
      <c r="J721" s="4">
        <v>154818</v>
      </c>
      <c r="K721" s="28">
        <f t="shared" si="45"/>
        <v>2.1399999999999999E-2</v>
      </c>
      <c r="L721" s="4">
        <v>910181</v>
      </c>
      <c r="M721" s="28">
        <f t="shared" si="46"/>
        <v>0.12559999999999999</v>
      </c>
      <c r="O721" s="28">
        <f t="shared" si="47"/>
        <v>0</v>
      </c>
      <c r="P721" s="4"/>
      <c r="Q721" s="4"/>
      <c r="R721" s="4"/>
      <c r="S721" s="4"/>
      <c r="T721" s="4"/>
    </row>
    <row r="722" spans="1:20" ht="11.25" x14ac:dyDescent="0.2">
      <c r="A722" s="3">
        <v>4</v>
      </c>
      <c r="B722" s="3">
        <v>126510001</v>
      </c>
      <c r="C722" s="3" t="s">
        <v>655</v>
      </c>
      <c r="D722" s="3" t="s">
        <v>35</v>
      </c>
      <c r="E722" s="4">
        <v>15236221</v>
      </c>
      <c r="F722" s="4">
        <v>0</v>
      </c>
      <c r="G722" s="4">
        <v>13539545</v>
      </c>
      <c r="H722" s="4">
        <v>13539545</v>
      </c>
      <c r="I722" s="28">
        <f t="shared" si="44"/>
        <v>0.88859999999999995</v>
      </c>
      <c r="J722" s="4">
        <v>147705</v>
      </c>
      <c r="K722" s="28">
        <f t="shared" si="45"/>
        <v>9.7000000000000003E-3</v>
      </c>
      <c r="L722" s="4">
        <v>1548971</v>
      </c>
      <c r="M722" s="28">
        <f t="shared" si="46"/>
        <v>0.1017</v>
      </c>
      <c r="O722" s="28">
        <f t="shared" si="47"/>
        <v>0</v>
      </c>
      <c r="P722" s="4"/>
      <c r="Q722" s="4"/>
      <c r="R722" s="4"/>
      <c r="S722" s="4"/>
      <c r="T722" s="4"/>
    </row>
    <row r="723" spans="1:20" ht="11.25" x14ac:dyDescent="0.2">
      <c r="A723" s="3">
        <v>4</v>
      </c>
      <c r="B723" s="3">
        <v>114514135</v>
      </c>
      <c r="C723" s="3" t="s">
        <v>774</v>
      </c>
      <c r="D723" s="3" t="s">
        <v>35</v>
      </c>
      <c r="E723" s="4">
        <v>15688718.18</v>
      </c>
      <c r="F723" s="4">
        <v>0</v>
      </c>
      <c r="G723" s="4">
        <v>13986717</v>
      </c>
      <c r="H723" s="4">
        <v>13986717</v>
      </c>
      <c r="I723" s="28">
        <f t="shared" si="44"/>
        <v>0.89149999999999996</v>
      </c>
      <c r="J723" s="4">
        <v>94085.119999999995</v>
      </c>
      <c r="K723" s="28">
        <f t="shared" si="45"/>
        <v>6.0000000000000001E-3</v>
      </c>
      <c r="L723" s="4">
        <v>1607916.06</v>
      </c>
      <c r="M723" s="28">
        <f t="shared" si="46"/>
        <v>0.10249999999999999</v>
      </c>
      <c r="O723" s="28">
        <f t="shared" si="47"/>
        <v>0</v>
      </c>
      <c r="P723" s="4"/>
      <c r="Q723" s="4"/>
      <c r="R723" s="4"/>
      <c r="S723" s="4"/>
      <c r="T723" s="4"/>
    </row>
    <row r="724" spans="1:20" ht="11.25" x14ac:dyDescent="0.2">
      <c r="A724" s="3">
        <v>4</v>
      </c>
      <c r="B724" s="3">
        <v>108515107</v>
      </c>
      <c r="C724" s="3" t="s">
        <v>692</v>
      </c>
      <c r="D724" s="3" t="s">
        <v>35</v>
      </c>
      <c r="E724" s="4">
        <v>13695992.48</v>
      </c>
      <c r="F724" s="4">
        <v>0</v>
      </c>
      <c r="G724" s="4">
        <v>12336541.48</v>
      </c>
      <c r="H724" s="4">
        <v>12336541.48</v>
      </c>
      <c r="I724" s="28">
        <f t="shared" si="44"/>
        <v>0.90069999999999995</v>
      </c>
      <c r="J724" s="4">
        <v>164305</v>
      </c>
      <c r="K724" s="28">
        <f t="shared" si="45"/>
        <v>1.2E-2</v>
      </c>
      <c r="L724" s="4">
        <v>1195146</v>
      </c>
      <c r="M724" s="28">
        <f t="shared" si="46"/>
        <v>8.7300000000000003E-2</v>
      </c>
      <c r="O724" s="28">
        <f t="shared" si="47"/>
        <v>0</v>
      </c>
      <c r="P724" s="4"/>
      <c r="Q724" s="4"/>
      <c r="R724" s="4"/>
      <c r="S724" s="4"/>
      <c r="T724" s="4"/>
    </row>
    <row r="725" spans="1:20" ht="11.25" x14ac:dyDescent="0.2">
      <c r="A725" s="3">
        <v>4</v>
      </c>
      <c r="B725" s="3">
        <v>192518422</v>
      </c>
      <c r="C725" s="3" t="s">
        <v>802</v>
      </c>
      <c r="D725" s="3" t="s">
        <v>35</v>
      </c>
      <c r="E725" s="4">
        <v>22139208</v>
      </c>
      <c r="F725" s="4">
        <v>0</v>
      </c>
      <c r="G725" s="4">
        <v>20472791</v>
      </c>
      <c r="H725" s="4">
        <v>20472791</v>
      </c>
      <c r="I725" s="28">
        <f t="shared" si="44"/>
        <v>0.92469999999999997</v>
      </c>
      <c r="J725" s="4">
        <v>385098</v>
      </c>
      <c r="K725" s="28">
        <f t="shared" si="45"/>
        <v>1.7399999999999999E-2</v>
      </c>
      <c r="L725" s="4">
        <v>1281319</v>
      </c>
      <c r="M725" s="28">
        <f t="shared" si="46"/>
        <v>5.79E-2</v>
      </c>
      <c r="O725" s="28">
        <f t="shared" si="47"/>
        <v>0</v>
      </c>
      <c r="P725" s="4"/>
      <c r="Q725" s="4"/>
      <c r="R725" s="4"/>
      <c r="S725" s="4"/>
      <c r="T725" s="4"/>
    </row>
    <row r="726" spans="1:20" ht="11.25" x14ac:dyDescent="0.2">
      <c r="A726" s="3">
        <v>4</v>
      </c>
      <c r="B726" s="3">
        <v>126511530</v>
      </c>
      <c r="C726" s="3" t="s">
        <v>748</v>
      </c>
      <c r="D726" s="3" t="s">
        <v>35</v>
      </c>
      <c r="E726" s="4">
        <v>10668725.93</v>
      </c>
      <c r="F726" s="4">
        <v>0</v>
      </c>
      <c r="G726" s="4">
        <v>9396099.1899999995</v>
      </c>
      <c r="H726" s="4">
        <v>9396099.1899999995</v>
      </c>
      <c r="I726" s="28">
        <f t="shared" si="44"/>
        <v>0.88070000000000004</v>
      </c>
      <c r="J726" s="4">
        <v>211617.25</v>
      </c>
      <c r="K726" s="28">
        <f t="shared" si="45"/>
        <v>1.9800000000000002E-2</v>
      </c>
      <c r="L726" s="4">
        <v>1061009.49</v>
      </c>
      <c r="M726" s="28">
        <f t="shared" si="46"/>
        <v>9.9500000000000005E-2</v>
      </c>
      <c r="O726" s="28">
        <f t="shared" si="47"/>
        <v>0</v>
      </c>
      <c r="P726" s="4"/>
      <c r="Q726" s="4"/>
      <c r="R726" s="4"/>
      <c r="S726" s="4"/>
      <c r="T726" s="4"/>
    </row>
    <row r="727" spans="1:20" ht="11.25" x14ac:dyDescent="0.2">
      <c r="A727" s="3">
        <v>4</v>
      </c>
      <c r="B727" s="3">
        <v>126515691</v>
      </c>
      <c r="C727" s="3" t="s">
        <v>735</v>
      </c>
      <c r="D727" s="3" t="s">
        <v>35</v>
      </c>
      <c r="E727" s="4">
        <v>22689824</v>
      </c>
      <c r="F727" s="4">
        <v>0</v>
      </c>
      <c r="G727" s="4">
        <v>20410678</v>
      </c>
      <c r="H727" s="4">
        <v>20410678</v>
      </c>
      <c r="I727" s="28">
        <f t="shared" si="44"/>
        <v>0.89959999999999996</v>
      </c>
      <c r="J727" s="4">
        <v>225484</v>
      </c>
      <c r="K727" s="28">
        <f t="shared" si="45"/>
        <v>9.9000000000000008E-3</v>
      </c>
      <c r="L727" s="4">
        <v>2053662</v>
      </c>
      <c r="M727" s="28">
        <f t="shared" si="46"/>
        <v>9.0499999999999997E-2</v>
      </c>
      <c r="O727" s="28">
        <f t="shared" si="47"/>
        <v>0</v>
      </c>
      <c r="P727" s="4"/>
      <c r="Q727" s="4"/>
      <c r="R727" s="4"/>
      <c r="S727" s="4"/>
      <c r="T727" s="4"/>
    </row>
    <row r="728" spans="1:20" ht="11.25" x14ac:dyDescent="0.2">
      <c r="A728" s="3">
        <v>4</v>
      </c>
      <c r="B728" s="3">
        <v>126512674</v>
      </c>
      <c r="C728" s="3" t="s">
        <v>729</v>
      </c>
      <c r="D728" s="3" t="s">
        <v>35</v>
      </c>
      <c r="E728" s="4">
        <v>9450778</v>
      </c>
      <c r="F728" s="4">
        <v>0</v>
      </c>
      <c r="G728" s="4">
        <v>8422682</v>
      </c>
      <c r="H728" s="4">
        <v>8422682</v>
      </c>
      <c r="I728" s="28">
        <f t="shared" si="44"/>
        <v>0.89119999999999999</v>
      </c>
      <c r="J728" s="4">
        <v>55486</v>
      </c>
      <c r="K728" s="28">
        <f t="shared" si="45"/>
        <v>5.8999999999999999E-3</v>
      </c>
      <c r="L728" s="4">
        <v>972610</v>
      </c>
      <c r="M728" s="28">
        <f t="shared" si="46"/>
        <v>0.10290000000000001</v>
      </c>
      <c r="O728" s="28">
        <f t="shared" si="47"/>
        <v>0</v>
      </c>
      <c r="P728" s="4"/>
      <c r="Q728" s="4"/>
      <c r="R728" s="4"/>
      <c r="S728" s="4"/>
      <c r="T728" s="4"/>
    </row>
    <row r="729" spans="1:20" ht="11.25" x14ac:dyDescent="0.2">
      <c r="A729" s="3">
        <v>4</v>
      </c>
      <c r="B729" s="3">
        <v>126519434</v>
      </c>
      <c r="C729" s="3" t="s">
        <v>794</v>
      </c>
      <c r="D729" s="3" t="s">
        <v>35</v>
      </c>
      <c r="E729" s="4">
        <v>13986975</v>
      </c>
      <c r="F729" s="4">
        <v>0</v>
      </c>
      <c r="G729" s="4">
        <v>11528253</v>
      </c>
      <c r="H729" s="4">
        <v>11528253</v>
      </c>
      <c r="I729" s="28">
        <f t="shared" si="44"/>
        <v>0.82420000000000004</v>
      </c>
      <c r="J729" s="4">
        <v>767303</v>
      </c>
      <c r="K729" s="28">
        <f t="shared" si="45"/>
        <v>5.4899999999999997E-2</v>
      </c>
      <c r="L729" s="4">
        <v>1609230</v>
      </c>
      <c r="M729" s="28">
        <f t="shared" si="46"/>
        <v>0.11509999999999999</v>
      </c>
      <c r="N729" s="4">
        <v>82189</v>
      </c>
      <c r="O729" s="28">
        <f t="shared" si="47"/>
        <v>5.8999999999999999E-3</v>
      </c>
      <c r="P729" s="4"/>
      <c r="Q729" s="4"/>
      <c r="R729" s="4"/>
      <c r="S729" s="4"/>
      <c r="T729" s="4"/>
    </row>
    <row r="730" spans="1:20" ht="11.25" x14ac:dyDescent="0.2">
      <c r="A730" s="3">
        <v>4</v>
      </c>
      <c r="B730" s="3">
        <v>126517442</v>
      </c>
      <c r="C730" s="3" t="s">
        <v>792</v>
      </c>
      <c r="D730" s="3" t="s">
        <v>35</v>
      </c>
      <c r="E730" s="4">
        <v>15532720</v>
      </c>
      <c r="F730" s="4">
        <v>0</v>
      </c>
      <c r="G730" s="4">
        <v>13877505</v>
      </c>
      <c r="H730" s="4">
        <v>13877505</v>
      </c>
      <c r="I730" s="28">
        <f t="shared" si="44"/>
        <v>0.89339999999999997</v>
      </c>
      <c r="J730" s="4">
        <v>69282</v>
      </c>
      <c r="K730" s="28">
        <f t="shared" si="45"/>
        <v>4.4999999999999997E-3</v>
      </c>
      <c r="L730" s="4">
        <v>1585933</v>
      </c>
      <c r="M730" s="28">
        <f t="shared" si="46"/>
        <v>0.1021</v>
      </c>
      <c r="O730" s="28">
        <f t="shared" si="47"/>
        <v>0</v>
      </c>
      <c r="P730" s="4"/>
      <c r="Q730" s="4"/>
      <c r="R730" s="4"/>
      <c r="S730" s="4"/>
      <c r="T730" s="4"/>
    </row>
    <row r="731" spans="1:20" ht="11.25" x14ac:dyDescent="0.2">
      <c r="A731" s="3">
        <v>4</v>
      </c>
      <c r="B731" s="3">
        <v>126513210</v>
      </c>
      <c r="C731" s="3" t="s">
        <v>624</v>
      </c>
      <c r="D731" s="3" t="s">
        <v>35</v>
      </c>
      <c r="E731" s="4">
        <v>13532466</v>
      </c>
      <c r="F731" s="4">
        <v>0</v>
      </c>
      <c r="G731" s="4">
        <v>11019762</v>
      </c>
      <c r="H731" s="4">
        <v>11019762</v>
      </c>
      <c r="I731" s="28">
        <f t="shared" si="44"/>
        <v>0.81430000000000002</v>
      </c>
      <c r="J731" s="4">
        <v>209324</v>
      </c>
      <c r="K731" s="28">
        <f t="shared" si="45"/>
        <v>1.55E-2</v>
      </c>
      <c r="L731" s="4">
        <v>2303380</v>
      </c>
      <c r="M731" s="28">
        <f t="shared" si="46"/>
        <v>0.17019999999999999</v>
      </c>
      <c r="O731" s="28">
        <f t="shared" si="47"/>
        <v>0</v>
      </c>
      <c r="P731" s="4"/>
      <c r="Q731" s="4"/>
      <c r="R731" s="4"/>
      <c r="S731" s="4"/>
      <c r="T731" s="4"/>
    </row>
    <row r="732" spans="1:20" ht="11.25" x14ac:dyDescent="0.2">
      <c r="A732" s="3">
        <v>4</v>
      </c>
      <c r="B732" s="3">
        <v>126513415</v>
      </c>
      <c r="C732" s="3" t="s">
        <v>788</v>
      </c>
      <c r="D732" s="3" t="s">
        <v>35</v>
      </c>
      <c r="E732" s="4">
        <v>2956548</v>
      </c>
      <c r="F732" s="4">
        <v>0</v>
      </c>
      <c r="G732" s="4">
        <v>2338452</v>
      </c>
      <c r="H732" s="4">
        <v>2338452</v>
      </c>
      <c r="I732" s="28">
        <f t="shared" si="44"/>
        <v>0.79090000000000005</v>
      </c>
      <c r="J732" s="4">
        <v>130644</v>
      </c>
      <c r="K732" s="28">
        <f t="shared" si="45"/>
        <v>4.4200000000000003E-2</v>
      </c>
      <c r="L732" s="4">
        <v>487452</v>
      </c>
      <c r="M732" s="28">
        <f t="shared" si="46"/>
        <v>0.16489999999999999</v>
      </c>
      <c r="O732" s="28">
        <f t="shared" si="47"/>
        <v>0</v>
      </c>
      <c r="P732" s="4"/>
      <c r="Q732" s="4"/>
      <c r="R732" s="4"/>
      <c r="S732" s="4"/>
      <c r="T732" s="4"/>
    </row>
    <row r="733" spans="1:20" ht="11.25" x14ac:dyDescent="0.2">
      <c r="A733" s="3">
        <v>4</v>
      </c>
      <c r="B733" s="3">
        <v>126513020</v>
      </c>
      <c r="C733" s="3" t="s">
        <v>661</v>
      </c>
      <c r="D733" s="3" t="s">
        <v>35</v>
      </c>
      <c r="E733" s="4">
        <v>19561216</v>
      </c>
      <c r="F733" s="4">
        <v>0</v>
      </c>
      <c r="G733" s="4">
        <v>18116470</v>
      </c>
      <c r="H733" s="4">
        <v>18116470</v>
      </c>
      <c r="I733" s="28">
        <f t="shared" si="44"/>
        <v>0.92610000000000003</v>
      </c>
      <c r="J733" s="4">
        <v>275599</v>
      </c>
      <c r="K733" s="28">
        <f t="shared" si="45"/>
        <v>1.41E-2</v>
      </c>
      <c r="L733" s="4">
        <v>1169147</v>
      </c>
      <c r="M733" s="28">
        <f t="shared" si="46"/>
        <v>5.9799999999999999E-2</v>
      </c>
      <c r="O733" s="28">
        <f t="shared" si="47"/>
        <v>0</v>
      </c>
      <c r="P733" s="4"/>
      <c r="Q733" s="4"/>
      <c r="R733" s="4"/>
      <c r="S733" s="4"/>
      <c r="T733" s="4"/>
    </row>
    <row r="734" spans="1:20" ht="11.25" x14ac:dyDescent="0.2">
      <c r="A734" s="3">
        <v>4</v>
      </c>
      <c r="B734" s="3">
        <v>126510006</v>
      </c>
      <c r="C734" s="3" t="s">
        <v>614</v>
      </c>
      <c r="D734" s="3" t="s">
        <v>35</v>
      </c>
      <c r="E734" s="4">
        <v>13784189</v>
      </c>
      <c r="F734" s="4">
        <v>0</v>
      </c>
      <c r="G734" s="4">
        <v>12016880</v>
      </c>
      <c r="H734" s="4">
        <v>12016880</v>
      </c>
      <c r="I734" s="28">
        <f t="shared" si="44"/>
        <v>0.87180000000000002</v>
      </c>
      <c r="J734" s="4">
        <v>118179</v>
      </c>
      <c r="K734" s="28">
        <f t="shared" si="45"/>
        <v>8.6E-3</v>
      </c>
      <c r="L734" s="4">
        <v>1649130</v>
      </c>
      <c r="M734" s="28">
        <f t="shared" si="46"/>
        <v>0.1196</v>
      </c>
      <c r="O734" s="28">
        <f t="shared" si="47"/>
        <v>0</v>
      </c>
      <c r="P734" s="4"/>
      <c r="Q734" s="4"/>
      <c r="R734" s="4"/>
      <c r="S734" s="4"/>
      <c r="T734" s="4"/>
    </row>
    <row r="735" spans="1:20" ht="11.25" x14ac:dyDescent="0.2">
      <c r="A735" s="3">
        <v>4</v>
      </c>
      <c r="B735" s="3">
        <v>126510007</v>
      </c>
      <c r="C735" s="3" t="s">
        <v>658</v>
      </c>
      <c r="D735" s="3" t="s">
        <v>35</v>
      </c>
      <c r="E735" s="4">
        <v>23136684</v>
      </c>
      <c r="F735" s="4">
        <v>0</v>
      </c>
      <c r="G735" s="4">
        <v>20896236</v>
      </c>
      <c r="H735" s="4">
        <v>20896236</v>
      </c>
      <c r="I735" s="28">
        <f t="shared" si="44"/>
        <v>0.9032</v>
      </c>
      <c r="J735" s="4">
        <v>299030</v>
      </c>
      <c r="K735" s="28">
        <f t="shared" si="45"/>
        <v>1.29E-2</v>
      </c>
      <c r="L735" s="4">
        <v>1774297</v>
      </c>
      <c r="M735" s="28">
        <f t="shared" si="46"/>
        <v>7.6700000000000004E-2</v>
      </c>
      <c r="N735" s="4">
        <v>167121</v>
      </c>
      <c r="O735" s="28">
        <f t="shared" si="47"/>
        <v>7.1999999999999998E-3</v>
      </c>
      <c r="P735" s="4"/>
      <c r="Q735" s="4"/>
      <c r="R735" s="4"/>
      <c r="S735" s="4"/>
      <c r="T735" s="4"/>
    </row>
    <row r="736" spans="1:20" ht="11.25" x14ac:dyDescent="0.2">
      <c r="A736" s="3">
        <v>4</v>
      </c>
      <c r="B736" s="3">
        <v>126513250</v>
      </c>
      <c r="C736" s="3" t="s">
        <v>664</v>
      </c>
      <c r="D736" s="3" t="s">
        <v>35</v>
      </c>
      <c r="E736" s="4">
        <v>7265941</v>
      </c>
      <c r="F736" s="4">
        <v>0</v>
      </c>
      <c r="G736" s="4">
        <v>6688092</v>
      </c>
      <c r="H736" s="4">
        <v>6688092</v>
      </c>
      <c r="I736" s="28">
        <f t="shared" si="44"/>
        <v>0.92049999999999998</v>
      </c>
      <c r="J736" s="4">
        <v>188741</v>
      </c>
      <c r="K736" s="28">
        <f t="shared" si="45"/>
        <v>2.5999999999999999E-2</v>
      </c>
      <c r="L736" s="4">
        <v>389108</v>
      </c>
      <c r="M736" s="28">
        <f t="shared" si="46"/>
        <v>5.3600000000000002E-2</v>
      </c>
      <c r="O736" s="28">
        <f t="shared" si="47"/>
        <v>0</v>
      </c>
      <c r="P736" s="4"/>
      <c r="Q736" s="4"/>
      <c r="R736" s="4"/>
      <c r="S736" s="4"/>
      <c r="T736" s="4"/>
    </row>
    <row r="737" spans="1:20" ht="11.25" x14ac:dyDescent="0.2">
      <c r="A737" s="3">
        <v>4</v>
      </c>
      <c r="B737" s="3">
        <v>126512870</v>
      </c>
      <c r="C737" s="3" t="s">
        <v>660</v>
      </c>
      <c r="D737" s="3" t="s">
        <v>35</v>
      </c>
      <c r="E737" s="4">
        <v>11500126.810000001</v>
      </c>
      <c r="F737" s="4">
        <v>0</v>
      </c>
      <c r="G737" s="4">
        <v>6760943.7000000002</v>
      </c>
      <c r="H737" s="4">
        <v>6760943.7000000002</v>
      </c>
      <c r="I737" s="28">
        <f t="shared" si="44"/>
        <v>0.58789999999999998</v>
      </c>
      <c r="J737" s="4">
        <v>328347.46000000002</v>
      </c>
      <c r="K737" s="28">
        <f t="shared" si="45"/>
        <v>2.86E-2</v>
      </c>
      <c r="L737" s="4">
        <v>3388671.65</v>
      </c>
      <c r="M737" s="28">
        <f t="shared" si="46"/>
        <v>0.29470000000000002</v>
      </c>
      <c r="N737" s="4">
        <v>1022164</v>
      </c>
      <c r="O737" s="28">
        <f t="shared" si="47"/>
        <v>8.8900000000000007E-2</v>
      </c>
      <c r="P737" s="4"/>
      <c r="Q737" s="4"/>
      <c r="R737" s="4"/>
      <c r="S737" s="4"/>
      <c r="T737" s="4"/>
    </row>
    <row r="738" spans="1:20" ht="11.25" x14ac:dyDescent="0.2">
      <c r="A738" s="3">
        <v>4</v>
      </c>
      <c r="B738" s="3">
        <v>129544907</v>
      </c>
      <c r="C738" s="3" t="s">
        <v>723</v>
      </c>
      <c r="D738" s="3" t="s">
        <v>57</v>
      </c>
      <c r="E738" s="4">
        <v>4606907</v>
      </c>
      <c r="F738" s="4">
        <v>0</v>
      </c>
      <c r="G738" s="4">
        <v>3915784</v>
      </c>
      <c r="H738" s="4">
        <v>3915784</v>
      </c>
      <c r="I738" s="28">
        <f t="shared" si="44"/>
        <v>0.85</v>
      </c>
      <c r="J738" s="4">
        <v>343102</v>
      </c>
      <c r="K738" s="28">
        <f t="shared" si="45"/>
        <v>7.4499999999999997E-2</v>
      </c>
      <c r="L738" s="4">
        <v>348021</v>
      </c>
      <c r="M738" s="28">
        <f t="shared" si="46"/>
        <v>7.5499999999999998E-2</v>
      </c>
      <c r="O738" s="28">
        <f t="shared" si="47"/>
        <v>0</v>
      </c>
      <c r="P738" s="4"/>
      <c r="Q738" s="4"/>
      <c r="R738" s="4"/>
      <c r="S738" s="4"/>
      <c r="T738" s="4"/>
    </row>
    <row r="739" spans="1:20" ht="11.25" x14ac:dyDescent="0.2">
      <c r="A739" s="3">
        <v>4</v>
      </c>
      <c r="B739" s="3">
        <v>105620001</v>
      </c>
      <c r="C739" s="3" t="s">
        <v>606</v>
      </c>
      <c r="D739" s="3" t="s">
        <v>283</v>
      </c>
      <c r="E739" s="4">
        <v>5723829.4699999997</v>
      </c>
      <c r="F739" s="4">
        <v>0</v>
      </c>
      <c r="G739" s="4">
        <v>5397279.2000000002</v>
      </c>
      <c r="H739" s="4">
        <v>5397279.2000000002</v>
      </c>
      <c r="I739" s="28">
        <f t="shared" si="44"/>
        <v>0.94289999999999996</v>
      </c>
      <c r="J739" s="4">
        <v>37106.93</v>
      </c>
      <c r="K739" s="28">
        <f t="shared" si="45"/>
        <v>6.4999999999999997E-3</v>
      </c>
      <c r="L739" s="4">
        <v>245952.34</v>
      </c>
      <c r="M739" s="28">
        <f t="shared" si="46"/>
        <v>4.2999999999999997E-2</v>
      </c>
      <c r="N739" s="4">
        <v>43491</v>
      </c>
      <c r="O739" s="28">
        <f t="shared" si="47"/>
        <v>7.6E-3</v>
      </c>
      <c r="P739" s="4"/>
      <c r="Q739" s="4"/>
      <c r="R739" s="4"/>
      <c r="S739" s="4"/>
      <c r="T739" s="4"/>
    </row>
    <row r="740" spans="1:20" ht="11.25" x14ac:dyDescent="0.2">
      <c r="A740" s="3">
        <v>4</v>
      </c>
      <c r="B740" s="3">
        <v>101636920</v>
      </c>
      <c r="C740" s="3" t="s">
        <v>813</v>
      </c>
      <c r="D740" s="3" t="s">
        <v>208</v>
      </c>
      <c r="E740" s="4">
        <v>2832970</v>
      </c>
      <c r="F740" s="4">
        <v>0</v>
      </c>
      <c r="G740" s="4">
        <v>2622243</v>
      </c>
      <c r="H740" s="4">
        <v>2622243</v>
      </c>
      <c r="I740" s="28">
        <f t="shared" si="44"/>
        <v>0.92559999999999998</v>
      </c>
      <c r="J740" s="4">
        <v>72905</v>
      </c>
      <c r="K740" s="28">
        <f t="shared" si="45"/>
        <v>2.5700000000000001E-2</v>
      </c>
      <c r="L740" s="4">
        <v>10647</v>
      </c>
      <c r="M740" s="28">
        <f t="shared" si="46"/>
        <v>3.8E-3</v>
      </c>
      <c r="N740" s="4">
        <v>127175</v>
      </c>
      <c r="O740" s="28">
        <f t="shared" si="47"/>
        <v>4.4900000000000002E-2</v>
      </c>
      <c r="P740" s="4"/>
      <c r="Q740" s="4"/>
      <c r="R740" s="4"/>
      <c r="S740" s="4"/>
      <c r="T740" s="4"/>
    </row>
    <row r="741" spans="1:20" ht="11.25" x14ac:dyDescent="0.2">
      <c r="A741" s="3">
        <v>4</v>
      </c>
      <c r="B741" s="3">
        <v>107653040</v>
      </c>
      <c r="C741" s="3" t="s">
        <v>749</v>
      </c>
      <c r="D741" s="3" t="s">
        <v>299</v>
      </c>
      <c r="E741" s="4">
        <v>6707343</v>
      </c>
      <c r="F741" s="4">
        <v>0</v>
      </c>
      <c r="G741" s="4">
        <v>5779728</v>
      </c>
      <c r="H741" s="4">
        <v>5779728</v>
      </c>
      <c r="I741" s="28">
        <f t="shared" si="44"/>
        <v>0.86170000000000002</v>
      </c>
      <c r="J741" s="4">
        <v>58740</v>
      </c>
      <c r="K741" s="28">
        <f t="shared" si="45"/>
        <v>8.8000000000000005E-3</v>
      </c>
      <c r="L741" s="4">
        <v>868875</v>
      </c>
      <c r="M741" s="28">
        <f t="shared" si="46"/>
        <v>0.1295</v>
      </c>
      <c r="O741" s="28">
        <f t="shared" si="47"/>
        <v>0</v>
      </c>
      <c r="P741" s="4"/>
      <c r="Q741" s="4"/>
      <c r="R741" s="4"/>
      <c r="S741" s="4"/>
      <c r="T741" s="4"/>
    </row>
    <row r="742" spans="1:20" ht="11.25" x14ac:dyDescent="0.2">
      <c r="A742" s="3">
        <v>4</v>
      </c>
      <c r="B742" s="3">
        <v>112673300</v>
      </c>
      <c r="C742" s="3" t="s">
        <v>642</v>
      </c>
      <c r="D742" s="3" t="s">
        <v>385</v>
      </c>
      <c r="E742" s="4">
        <v>2378937.9900000002</v>
      </c>
      <c r="F742" s="4">
        <v>0</v>
      </c>
      <c r="G742" s="4">
        <v>1430369.8</v>
      </c>
      <c r="H742" s="4">
        <v>1430369.8</v>
      </c>
      <c r="I742" s="28">
        <f t="shared" si="44"/>
        <v>0.60129999999999995</v>
      </c>
      <c r="J742" s="4">
        <v>38894.410000000003</v>
      </c>
      <c r="K742" s="28">
        <f t="shared" si="45"/>
        <v>1.6299999999999999E-2</v>
      </c>
      <c r="L742" s="4">
        <v>909673.78</v>
      </c>
      <c r="M742" s="28">
        <f t="shared" si="46"/>
        <v>0.38240000000000002</v>
      </c>
      <c r="O742" s="28">
        <f t="shared" si="47"/>
        <v>0</v>
      </c>
      <c r="P742" s="4"/>
      <c r="Q742" s="4"/>
      <c r="R742" s="4"/>
      <c r="S742" s="4"/>
      <c r="T742" s="4"/>
    </row>
    <row r="743" spans="1:20" ht="11.25" x14ac:dyDescent="0.2">
      <c r="A743" s="3">
        <v>4</v>
      </c>
      <c r="B743" s="3">
        <v>112673500</v>
      </c>
      <c r="C743" s="3" t="s">
        <v>643</v>
      </c>
      <c r="D743" s="3" t="s">
        <v>385</v>
      </c>
      <c r="E743" s="4">
        <v>13555480.890000001</v>
      </c>
      <c r="F743" s="4">
        <v>0</v>
      </c>
      <c r="G743" s="4">
        <v>11447055.130000001</v>
      </c>
      <c r="H743" s="4">
        <v>11447055.130000001</v>
      </c>
      <c r="I743" s="28">
        <f t="shared" si="44"/>
        <v>0.84450000000000003</v>
      </c>
      <c r="J743" s="4">
        <v>209808.23</v>
      </c>
      <c r="K743" s="28">
        <f t="shared" si="45"/>
        <v>1.55E-2</v>
      </c>
      <c r="L743" s="4">
        <v>1289384.53</v>
      </c>
      <c r="M743" s="28">
        <f t="shared" si="46"/>
        <v>9.5100000000000004E-2</v>
      </c>
      <c r="N743" s="4">
        <v>609233</v>
      </c>
      <c r="O743" s="28">
        <f t="shared" si="47"/>
        <v>4.4900000000000002E-2</v>
      </c>
      <c r="P743" s="4"/>
      <c r="Q743" s="4"/>
      <c r="R743" s="4"/>
      <c r="S743" s="4"/>
      <c r="T743" s="4"/>
    </row>
    <row r="744" spans="1:20" ht="11.25" x14ac:dyDescent="0.2">
      <c r="A744" s="3">
        <v>4</v>
      </c>
      <c r="B744" s="3">
        <v>112671870</v>
      </c>
      <c r="C744" s="3" t="s">
        <v>847</v>
      </c>
      <c r="D744" s="3" t="s">
        <v>385</v>
      </c>
      <c r="E744" s="4">
        <v>11059092.98</v>
      </c>
      <c r="F744" s="4">
        <v>0</v>
      </c>
      <c r="G744" s="4">
        <v>10999805.48</v>
      </c>
      <c r="H744" s="4">
        <v>10999805.48</v>
      </c>
      <c r="I744" s="28">
        <f t="shared" si="44"/>
        <v>0.99460000000000004</v>
      </c>
      <c r="J744" s="4">
        <v>59287.5</v>
      </c>
      <c r="K744" s="28">
        <f t="shared" si="45"/>
        <v>5.4000000000000003E-3</v>
      </c>
      <c r="L744" s="4"/>
      <c r="M744" s="28">
        <f t="shared" si="46"/>
        <v>0</v>
      </c>
      <c r="O744" s="28">
        <f t="shared" si="47"/>
        <v>0</v>
      </c>
      <c r="P744" s="4"/>
      <c r="Q744" s="4"/>
      <c r="R744" s="4"/>
      <c r="S744" s="4"/>
      <c r="T744" s="4"/>
    </row>
    <row r="745" spans="1:20" ht="11.25" x14ac:dyDescent="0.2">
      <c r="A745" s="3">
        <v>4</v>
      </c>
      <c r="B745" s="3">
        <v>189670676</v>
      </c>
      <c r="C745" s="3" t="s">
        <v>801</v>
      </c>
      <c r="D745" s="3" t="s">
        <v>385</v>
      </c>
      <c r="E745" s="4">
        <v>19621428.449999999</v>
      </c>
      <c r="F745" s="4">
        <v>0</v>
      </c>
      <c r="G745" s="4">
        <v>17150135.170000002</v>
      </c>
      <c r="H745" s="4">
        <v>17150135.170000002</v>
      </c>
      <c r="I745" s="28">
        <f t="shared" si="44"/>
        <v>0.87409999999999999</v>
      </c>
      <c r="J745" s="4">
        <v>196277.88</v>
      </c>
      <c r="K745" s="28">
        <f t="shared" si="45"/>
        <v>0.01</v>
      </c>
      <c r="L745" s="4">
        <v>2275015.4</v>
      </c>
      <c r="M745" s="28">
        <f t="shared" si="46"/>
        <v>0.1159</v>
      </c>
      <c r="O745" s="28">
        <f t="shared" si="47"/>
        <v>0</v>
      </c>
      <c r="P745" s="4"/>
      <c r="Q745" s="4"/>
      <c r="R745" s="4"/>
      <c r="S745" s="4"/>
      <c r="T745" s="4"/>
    </row>
    <row r="746" spans="1:20" ht="10.15" customHeight="1" x14ac:dyDescent="0.2">
      <c r="A746" s="3">
        <v>6</v>
      </c>
      <c r="B746" s="22">
        <v>113363705</v>
      </c>
      <c r="C746" s="22" t="s">
        <v>630</v>
      </c>
      <c r="D746" s="22" t="s">
        <v>397</v>
      </c>
      <c r="E746" s="23"/>
      <c r="F746" s="23"/>
      <c r="G746" s="23"/>
      <c r="H746" s="23"/>
      <c r="I746" s="31"/>
      <c r="J746" s="23"/>
      <c r="K746" s="31"/>
      <c r="L746" s="23"/>
      <c r="M746" s="31"/>
      <c r="N746" s="23"/>
      <c r="O746" s="31"/>
      <c r="P746" s="4"/>
      <c r="Q746" s="4"/>
      <c r="R746" s="4"/>
      <c r="S746" s="4"/>
      <c r="T746" s="4"/>
    </row>
    <row r="747" spans="1:20" ht="10.15" customHeight="1" x14ac:dyDescent="0.2">
      <c r="A747" s="3">
        <v>6</v>
      </c>
      <c r="B747" s="22">
        <v>112679205</v>
      </c>
      <c r="C747" s="22" t="s">
        <v>750</v>
      </c>
      <c r="D747" s="22" t="s">
        <v>385</v>
      </c>
      <c r="E747" s="26"/>
      <c r="F747" s="23"/>
      <c r="G747" s="23"/>
      <c r="H747" s="26"/>
      <c r="I747" s="31"/>
      <c r="J747" s="23"/>
      <c r="K747" s="31"/>
      <c r="L747" s="23"/>
      <c r="M747" s="31"/>
      <c r="N747" s="23"/>
      <c r="O747" s="31"/>
      <c r="P747" s="4"/>
      <c r="Q747" s="4"/>
      <c r="R747" s="4"/>
      <c r="S747" s="4"/>
      <c r="T747" s="4"/>
    </row>
    <row r="748" spans="1:20" ht="10.15" customHeight="1" x14ac:dyDescent="0.2">
      <c r="E748" s="6"/>
      <c r="F748" s="6"/>
      <c r="G748" s="6"/>
      <c r="H748" s="6"/>
      <c r="I748" s="29"/>
      <c r="J748" s="6"/>
      <c r="K748" s="6"/>
      <c r="L748" s="6"/>
      <c r="M748" s="6"/>
      <c r="O748" s="6"/>
      <c r="P748" s="6"/>
      <c r="Q748" s="6"/>
      <c r="R748" s="6"/>
      <c r="S748" s="6"/>
      <c r="T748" s="6"/>
    </row>
    <row r="749" spans="1:20" ht="10.15" customHeight="1" x14ac:dyDescent="0.2">
      <c r="C749" s="5" t="s">
        <v>196</v>
      </c>
      <c r="E749" s="6">
        <f>SUMIF($A$2:$A$747,"=1",E2:E747)</f>
        <v>38442878572.629997</v>
      </c>
      <c r="F749" s="6">
        <f t="shared" ref="F749:H749" si="48">SUMIF($A$2:$A$747,"=1",F2:F747)</f>
        <v>19719876850.350014</v>
      </c>
      <c r="G749" s="6">
        <f t="shared" si="48"/>
        <v>1550592007.5599999</v>
      </c>
      <c r="H749" s="6">
        <f t="shared" si="48"/>
        <v>21270468857.909992</v>
      </c>
      <c r="I749" s="10">
        <f>ROUND(H749/$E749,4)</f>
        <v>0.55330000000000001</v>
      </c>
      <c r="J749" s="6">
        <f t="shared" ref="J749" si="49">SUMIF($A$2:$A$747,"=1",J2:J747)</f>
        <v>15212070377.03998</v>
      </c>
      <c r="K749" s="10">
        <f>ROUND(J749/$E749,4)</f>
        <v>0.3957</v>
      </c>
      <c r="L749" s="6">
        <f t="shared" ref="L749" si="50">SUMIF($A$2:$A$747,"=1",L2:L747)</f>
        <v>1643012744.3200004</v>
      </c>
      <c r="M749" s="10">
        <f>ROUND(L749/$E749,4)</f>
        <v>4.2700000000000002E-2</v>
      </c>
      <c r="N749" s="6">
        <f t="shared" ref="N749" si="51">SUMIF($A$2:$A$747,"=1",N2:N747)</f>
        <v>317326593.36000007</v>
      </c>
      <c r="O749" s="10">
        <f>ROUND(N749/$E749,4)</f>
        <v>8.3000000000000001E-3</v>
      </c>
    </row>
    <row r="750" spans="1:20" ht="10.15" customHeight="1" x14ac:dyDescent="0.2">
      <c r="C750" s="5" t="s">
        <v>704</v>
      </c>
      <c r="E750" s="6">
        <f>SUMIF($A$2:$A$747,"=3",E2:E747)</f>
        <v>775301888.04999995</v>
      </c>
      <c r="F750" s="6">
        <f t="shared" ref="F750:N750" si="52">SUMIF($A$2:$A$747,"=3",F2:F747)</f>
        <v>0</v>
      </c>
      <c r="G750" s="6">
        <f t="shared" si="52"/>
        <v>538536554.67999995</v>
      </c>
      <c r="H750" s="6">
        <f t="shared" si="52"/>
        <v>538536554.67999995</v>
      </c>
      <c r="I750" s="10">
        <f t="shared" ref="I750:O753" si="53">ROUND(H750/$E750,4)</f>
        <v>0.6946</v>
      </c>
      <c r="J750" s="6">
        <f t="shared" si="52"/>
        <v>196610896.47999996</v>
      </c>
      <c r="K750" s="10">
        <f t="shared" si="53"/>
        <v>0.25359999999999999</v>
      </c>
      <c r="L750" s="6">
        <f t="shared" si="52"/>
        <v>36191607.200000003</v>
      </c>
      <c r="M750" s="10">
        <f t="shared" si="53"/>
        <v>4.6699999999999998E-2</v>
      </c>
      <c r="N750" s="6">
        <f t="shared" si="52"/>
        <v>3962829.6900000004</v>
      </c>
      <c r="O750" s="10">
        <f t="shared" si="53"/>
        <v>5.1000000000000004E-3</v>
      </c>
    </row>
    <row r="751" spans="1:20" ht="10.15" customHeight="1" x14ac:dyDescent="0.2">
      <c r="C751" s="5" t="s">
        <v>705</v>
      </c>
      <c r="E751" s="6">
        <f>SUMIF($A$2:$A$747,"=4",E2:E747)</f>
        <v>3959895933.0099998</v>
      </c>
      <c r="F751" s="6">
        <f t="shared" ref="F751:H751" si="54">SUMIF($A$2:$A$747,"=4",F2:F747)</f>
        <v>0</v>
      </c>
      <c r="G751" s="6">
        <f t="shared" si="54"/>
        <v>3499040268.8500004</v>
      </c>
      <c r="H751" s="6">
        <f t="shared" si="54"/>
        <v>3499040268.8500004</v>
      </c>
      <c r="I751" s="10">
        <f t="shared" si="53"/>
        <v>0.88360000000000005</v>
      </c>
      <c r="J751" s="6">
        <f t="shared" ref="J751" si="55">SUMIF($A$2:$A$747,"=4",J2:J747)</f>
        <v>35487105.089999989</v>
      </c>
      <c r="K751" s="10">
        <f t="shared" si="53"/>
        <v>8.9999999999999993E-3</v>
      </c>
      <c r="L751" s="6">
        <f t="shared" ref="L751" si="56">SUMIF($A$2:$A$747,"=4",L2:L747)</f>
        <v>239440205.64000002</v>
      </c>
      <c r="M751" s="10">
        <f t="shared" si="53"/>
        <v>6.0499999999999998E-2</v>
      </c>
      <c r="N751" s="6">
        <f t="shared" ref="N751" si="57">SUMIF($A$2:$A$747,"=4",N2:N747)</f>
        <v>185928353.43000001</v>
      </c>
      <c r="O751" s="10">
        <f t="shared" si="53"/>
        <v>4.7E-2</v>
      </c>
    </row>
    <row r="752" spans="1:20" ht="10.15" customHeight="1" x14ac:dyDescent="0.2">
      <c r="C752" s="5" t="s">
        <v>706</v>
      </c>
      <c r="E752" s="6">
        <f>SUMIF($A$2:$A$747,"=6",E2:E747)</f>
        <v>0</v>
      </c>
      <c r="F752" s="6">
        <f t="shared" ref="F752:H752" si="58">SUMIF($A$2:$A$747,"=6",F2:F747)</f>
        <v>0</v>
      </c>
      <c r="G752" s="6">
        <f t="shared" si="58"/>
        <v>0</v>
      </c>
      <c r="H752" s="6">
        <f t="shared" si="58"/>
        <v>0</v>
      </c>
      <c r="I752" s="10">
        <v>0</v>
      </c>
      <c r="J752" s="6">
        <f t="shared" ref="J752" si="59">SUMIF($A$2:$A$747,"=6",J2:J747)</f>
        <v>0</v>
      </c>
      <c r="K752" s="10">
        <v>0</v>
      </c>
      <c r="L752" s="6">
        <f t="shared" ref="L752" si="60">SUMIF($A$2:$A$747,"=6",L2:L747)</f>
        <v>0</v>
      </c>
      <c r="M752" s="10">
        <v>0</v>
      </c>
      <c r="N752" s="6">
        <f t="shared" ref="N752" si="61">SUMIF($A$2:$A$747,"=6",N2:N747)</f>
        <v>0</v>
      </c>
      <c r="O752" s="10">
        <v>0</v>
      </c>
    </row>
    <row r="753" spans="3:15" ht="10.15" customHeight="1" x14ac:dyDescent="0.2">
      <c r="C753" s="7" t="s">
        <v>631</v>
      </c>
      <c r="E753" s="8">
        <f t="shared" ref="E753:H753" si="62">SUM(E749:E752)</f>
        <v>43178076393.690002</v>
      </c>
      <c r="F753" s="8">
        <f t="shared" si="62"/>
        <v>19719876850.350014</v>
      </c>
      <c r="G753" s="8">
        <f t="shared" si="62"/>
        <v>5588168831.0900002</v>
      </c>
      <c r="H753" s="8">
        <f t="shared" si="62"/>
        <v>25308045681.439995</v>
      </c>
      <c r="I753" s="10">
        <f t="shared" si="53"/>
        <v>0.58609999999999995</v>
      </c>
      <c r="J753" s="8">
        <f t="shared" ref="J753" si="63">SUM(J749:J752)</f>
        <v>15444168378.60998</v>
      </c>
      <c r="K753" s="10">
        <f t="shared" si="53"/>
        <v>0.35770000000000002</v>
      </c>
      <c r="L753" s="8">
        <f t="shared" ref="L753" si="64">SUM(L749:L752)</f>
        <v>1918644557.1600006</v>
      </c>
      <c r="M753" s="10">
        <f t="shared" si="53"/>
        <v>4.4400000000000002E-2</v>
      </c>
      <c r="N753" s="8">
        <f t="shared" ref="N753" si="65">SUM(N749:N752)</f>
        <v>507217776.48000008</v>
      </c>
      <c r="O753" s="10">
        <f t="shared" si="53"/>
        <v>1.17E-2</v>
      </c>
    </row>
    <row r="754" spans="3:15" ht="10.15" customHeight="1" x14ac:dyDescent="0.2"/>
    <row r="755" spans="3:15" ht="10.15" customHeight="1" x14ac:dyDescent="0.2"/>
    <row r="756" spans="3:15" ht="10.15" customHeight="1" x14ac:dyDescent="0.2"/>
    <row r="757" spans="3:15" ht="10.15" customHeight="1" x14ac:dyDescent="0.2"/>
    <row r="758" spans="3:15" ht="10.15" customHeight="1" x14ac:dyDescent="0.2"/>
    <row r="759" spans="3:15" ht="10.15" customHeight="1" x14ac:dyDescent="0.2"/>
    <row r="760" spans="3:15" ht="10.15" customHeight="1" x14ac:dyDescent="0.2"/>
    <row r="761" spans="3:15" ht="10.15" customHeight="1" x14ac:dyDescent="0.2"/>
    <row r="762" spans="3:15" ht="10.15" customHeight="1" x14ac:dyDescent="0.2"/>
    <row r="763" spans="3:15" ht="10.15" customHeight="1" x14ac:dyDescent="0.2"/>
    <row r="764" spans="3:15" ht="10.15" customHeight="1" x14ac:dyDescent="0.2"/>
    <row r="765" spans="3:15" ht="10.15" customHeight="1" x14ac:dyDescent="0.2"/>
    <row r="766" spans="3:15" ht="10.15" customHeight="1" x14ac:dyDescent="0.2"/>
    <row r="767" spans="3:15" ht="10.15" customHeight="1" x14ac:dyDescent="0.2"/>
    <row r="768" spans="3:15" ht="10.15" customHeight="1" x14ac:dyDescent="0.2"/>
    <row r="769" ht="10.15" customHeight="1" x14ac:dyDescent="0.2"/>
    <row r="770" ht="10.15" customHeight="1" x14ac:dyDescent="0.2"/>
    <row r="771" ht="10.15" customHeight="1" x14ac:dyDescent="0.2"/>
    <row r="772" ht="10.15" customHeight="1" x14ac:dyDescent="0.2"/>
    <row r="773" ht="10.15" customHeight="1" x14ac:dyDescent="0.2"/>
    <row r="774" ht="10.15" customHeight="1" x14ac:dyDescent="0.2"/>
    <row r="775" ht="10.15" customHeight="1" x14ac:dyDescent="0.2"/>
    <row r="776" ht="10.15" customHeight="1" x14ac:dyDescent="0.2"/>
    <row r="777" ht="10.15" customHeight="1" x14ac:dyDescent="0.2"/>
    <row r="778" ht="10.15" customHeight="1" x14ac:dyDescent="0.2"/>
    <row r="779" ht="10.15" customHeight="1" x14ac:dyDescent="0.2"/>
    <row r="780" ht="10.15" customHeight="1" x14ac:dyDescent="0.2"/>
    <row r="781" ht="10.15" customHeight="1" x14ac:dyDescent="0.2"/>
    <row r="782" ht="10.15" customHeight="1" x14ac:dyDescent="0.2"/>
    <row r="783" ht="10.15" customHeight="1" x14ac:dyDescent="0.2"/>
    <row r="784" ht="10.15" customHeight="1" x14ac:dyDescent="0.2"/>
    <row r="785" ht="10.15" customHeight="1" x14ac:dyDescent="0.2"/>
    <row r="786" ht="10.15" customHeight="1" x14ac:dyDescent="0.2"/>
    <row r="787" ht="10.15" customHeight="1" x14ac:dyDescent="0.2"/>
    <row r="788" ht="10.15" customHeight="1" x14ac:dyDescent="0.2"/>
    <row r="789" ht="10.15" customHeight="1" x14ac:dyDescent="0.2"/>
    <row r="790" ht="10.15" customHeight="1" x14ac:dyDescent="0.2"/>
    <row r="791" ht="10.15" customHeight="1" x14ac:dyDescent="0.2"/>
    <row r="792" ht="10.15" customHeight="1" x14ac:dyDescent="0.2"/>
    <row r="793" ht="10.15" customHeight="1" x14ac:dyDescent="0.2"/>
    <row r="794" ht="10.15" customHeight="1" x14ac:dyDescent="0.2"/>
    <row r="795" ht="10.15" customHeight="1" x14ac:dyDescent="0.2"/>
    <row r="796" ht="10.15" customHeight="1" x14ac:dyDescent="0.2"/>
    <row r="797" ht="10.15" customHeight="1" x14ac:dyDescent="0.2"/>
    <row r="798" ht="10.15" customHeight="1" x14ac:dyDescent="0.2"/>
    <row r="799" ht="10.15" customHeight="1" x14ac:dyDescent="0.2"/>
    <row r="800" ht="10.15" customHeight="1" x14ac:dyDescent="0.2"/>
    <row r="801" ht="10.15" customHeight="1" x14ac:dyDescent="0.2"/>
    <row r="802" ht="10.15" customHeight="1" x14ac:dyDescent="0.2"/>
    <row r="803" ht="10.15" customHeight="1" x14ac:dyDescent="0.2"/>
    <row r="804" ht="10.15" customHeight="1" x14ac:dyDescent="0.2"/>
    <row r="805" ht="10.15" customHeight="1" x14ac:dyDescent="0.2"/>
    <row r="806" ht="10.15" customHeight="1" x14ac:dyDescent="0.2"/>
    <row r="807" ht="10.15" customHeight="1" x14ac:dyDescent="0.2"/>
    <row r="808" ht="10.15" customHeight="1" x14ac:dyDescent="0.2"/>
    <row r="809" ht="10.15" customHeight="1" x14ac:dyDescent="0.2"/>
    <row r="810" ht="10.15" customHeight="1" x14ac:dyDescent="0.2"/>
    <row r="811" ht="10.15" customHeight="1" x14ac:dyDescent="0.2"/>
    <row r="812" ht="10.15" customHeight="1" x14ac:dyDescent="0.2"/>
    <row r="813" ht="10.15" customHeight="1" x14ac:dyDescent="0.2"/>
    <row r="814" ht="10.15" customHeight="1" x14ac:dyDescent="0.2"/>
    <row r="815" ht="10.15" customHeight="1" x14ac:dyDescent="0.2"/>
    <row r="816" ht="10.15" customHeight="1" x14ac:dyDescent="0.2"/>
    <row r="817" ht="10.15" customHeight="1" x14ac:dyDescent="0.2"/>
    <row r="818" ht="10.15" customHeight="1" x14ac:dyDescent="0.2"/>
    <row r="819" ht="10.15" customHeight="1" x14ac:dyDescent="0.2"/>
    <row r="820" ht="10.15" customHeight="1" x14ac:dyDescent="0.2"/>
    <row r="821" ht="10.15" customHeight="1" x14ac:dyDescent="0.2"/>
    <row r="822" ht="10.15" customHeight="1" x14ac:dyDescent="0.2"/>
    <row r="823" ht="10.15" customHeight="1" x14ac:dyDescent="0.2"/>
    <row r="824" ht="10.15" customHeight="1" x14ac:dyDescent="0.2"/>
    <row r="825" ht="10.15" customHeight="1" x14ac:dyDescent="0.2"/>
    <row r="826" ht="10.15" customHeight="1" x14ac:dyDescent="0.2"/>
    <row r="827" ht="10.15" customHeight="1" x14ac:dyDescent="0.2"/>
    <row r="828" ht="10.15" customHeight="1" x14ac:dyDescent="0.2"/>
    <row r="829" ht="10.15" customHeight="1" x14ac:dyDescent="0.2"/>
    <row r="830" ht="10.15" customHeight="1" x14ac:dyDescent="0.2"/>
    <row r="831" ht="10.15" customHeight="1" x14ac:dyDescent="0.2"/>
    <row r="832" ht="10.15" customHeight="1" x14ac:dyDescent="0.2"/>
    <row r="833" ht="10.15" customHeight="1" x14ac:dyDescent="0.2"/>
    <row r="834" ht="10.15" customHeight="1" x14ac:dyDescent="0.2"/>
    <row r="835" ht="10.15" customHeight="1" x14ac:dyDescent="0.2"/>
    <row r="836" ht="10.15" customHeight="1" x14ac:dyDescent="0.2"/>
    <row r="837" ht="10.15" customHeight="1" x14ac:dyDescent="0.2"/>
    <row r="838" ht="10.15" customHeight="1" x14ac:dyDescent="0.2"/>
    <row r="839" ht="10.15" customHeight="1" x14ac:dyDescent="0.2"/>
    <row r="840" ht="10.15" customHeight="1" x14ac:dyDescent="0.2"/>
    <row r="841" ht="10.15" customHeight="1" x14ac:dyDescent="0.2"/>
    <row r="842" ht="10.15" customHeight="1" x14ac:dyDescent="0.2"/>
    <row r="843" ht="10.15" customHeight="1" x14ac:dyDescent="0.2"/>
    <row r="844" ht="10.15" customHeight="1" x14ac:dyDescent="0.2"/>
    <row r="845" ht="10.15" customHeight="1" x14ac:dyDescent="0.2"/>
    <row r="846" ht="10.15" customHeight="1" x14ac:dyDescent="0.2"/>
    <row r="847" ht="10.15" customHeight="1" x14ac:dyDescent="0.2"/>
    <row r="848" ht="10.15" customHeight="1" x14ac:dyDescent="0.2"/>
    <row r="849" ht="10.15" customHeight="1" x14ac:dyDescent="0.2"/>
    <row r="850" ht="10.15" customHeight="1" x14ac:dyDescent="0.2"/>
    <row r="851" ht="10.15" customHeight="1" x14ac:dyDescent="0.2"/>
    <row r="852" ht="10.15" customHeight="1" x14ac:dyDescent="0.2"/>
    <row r="853" ht="10.15" customHeight="1" x14ac:dyDescent="0.2"/>
    <row r="854" ht="10.15" customHeight="1" x14ac:dyDescent="0.2"/>
    <row r="855" ht="10.15" customHeight="1" x14ac:dyDescent="0.2"/>
    <row r="856" ht="10.15" customHeight="1" x14ac:dyDescent="0.2"/>
    <row r="857" ht="10.15" customHeight="1" x14ac:dyDescent="0.2"/>
    <row r="858" ht="10.15" customHeight="1" x14ac:dyDescent="0.2"/>
    <row r="859" ht="10.15" customHeight="1" x14ac:dyDescent="0.2"/>
    <row r="860" ht="10.15" customHeight="1" x14ac:dyDescent="0.2"/>
    <row r="861" ht="10.15" customHeight="1" x14ac:dyDescent="0.2"/>
    <row r="862" ht="10.15" customHeight="1" x14ac:dyDescent="0.2"/>
    <row r="863" ht="10.15" customHeight="1" x14ac:dyDescent="0.2"/>
    <row r="864" ht="10.15" customHeight="1" x14ac:dyDescent="0.2"/>
    <row r="865" ht="10.15" customHeight="1" x14ac:dyDescent="0.2"/>
    <row r="866" ht="10.15" customHeight="1" x14ac:dyDescent="0.2"/>
    <row r="867" ht="10.15" customHeight="1" x14ac:dyDescent="0.2"/>
    <row r="868" ht="10.15" customHeight="1" x14ac:dyDescent="0.2"/>
    <row r="869" ht="10.15" customHeight="1" x14ac:dyDescent="0.2"/>
    <row r="870" ht="10.15" customHeight="1" x14ac:dyDescent="0.2"/>
    <row r="871" ht="10.15" customHeight="1" x14ac:dyDescent="0.2"/>
    <row r="872" ht="10.15" customHeight="1" x14ac:dyDescent="0.2"/>
    <row r="873" ht="10.15" customHeight="1" x14ac:dyDescent="0.2"/>
    <row r="874" ht="10.15" customHeight="1" x14ac:dyDescent="0.2"/>
    <row r="875" ht="10.15" customHeight="1" x14ac:dyDescent="0.2"/>
    <row r="876" ht="10.15" customHeight="1" x14ac:dyDescent="0.2"/>
    <row r="877" ht="10.15" customHeight="1" x14ac:dyDescent="0.2"/>
    <row r="878" ht="10.15" customHeight="1" x14ac:dyDescent="0.2"/>
    <row r="879" ht="10.15" customHeight="1" x14ac:dyDescent="0.2"/>
    <row r="880" ht="10.15" customHeight="1" x14ac:dyDescent="0.2"/>
    <row r="881" ht="10.15" customHeight="1" x14ac:dyDescent="0.2"/>
    <row r="882" ht="10.15" customHeight="1" x14ac:dyDescent="0.2"/>
    <row r="883" ht="10.15" customHeight="1" x14ac:dyDescent="0.2"/>
    <row r="884" ht="10.15" customHeight="1" x14ac:dyDescent="0.2"/>
    <row r="885" ht="10.15" customHeight="1" x14ac:dyDescent="0.2"/>
    <row r="886" ht="10.15" customHeight="1" x14ac:dyDescent="0.2"/>
    <row r="887" ht="10.15" customHeight="1" x14ac:dyDescent="0.2"/>
    <row r="888" ht="10.15" customHeight="1" x14ac:dyDescent="0.2"/>
    <row r="889" ht="10.15" customHeight="1" x14ac:dyDescent="0.2"/>
    <row r="890" ht="10.15" customHeight="1" x14ac:dyDescent="0.2"/>
    <row r="891" ht="10.15" customHeight="1" x14ac:dyDescent="0.2"/>
    <row r="892" ht="10.15" customHeight="1" x14ac:dyDescent="0.2"/>
    <row r="893" ht="10.15" customHeight="1" x14ac:dyDescent="0.2"/>
    <row r="894" ht="10.15" customHeight="1" x14ac:dyDescent="0.2"/>
    <row r="895" ht="10.15" customHeight="1" x14ac:dyDescent="0.2"/>
    <row r="896" ht="10.15" customHeight="1" x14ac:dyDescent="0.2"/>
    <row r="897" ht="10.15" customHeight="1" x14ac:dyDescent="0.2"/>
    <row r="898" ht="10.15" customHeight="1" x14ac:dyDescent="0.2"/>
    <row r="899" ht="10.15" customHeight="1" x14ac:dyDescent="0.2"/>
    <row r="900" ht="10.15" customHeight="1" x14ac:dyDescent="0.2"/>
    <row r="901" ht="10.15" customHeight="1" x14ac:dyDescent="0.2"/>
    <row r="902" ht="10.15" customHeight="1" x14ac:dyDescent="0.2"/>
    <row r="903" ht="10.15" customHeight="1" x14ac:dyDescent="0.2"/>
    <row r="904" ht="10.15" customHeight="1" x14ac:dyDescent="0.2"/>
    <row r="905" ht="10.15" customHeight="1" x14ac:dyDescent="0.2"/>
    <row r="906" ht="10.15" customHeight="1" x14ac:dyDescent="0.2"/>
    <row r="907" ht="10.15" customHeight="1" x14ac:dyDescent="0.2"/>
    <row r="908" ht="10.15" customHeight="1" x14ac:dyDescent="0.2"/>
    <row r="909" ht="10.15" customHeight="1" x14ac:dyDescent="0.2"/>
    <row r="910" ht="10.15" customHeight="1" x14ac:dyDescent="0.2"/>
    <row r="911" ht="10.15" customHeight="1" x14ac:dyDescent="0.2"/>
    <row r="912" ht="10.15" customHeight="1" x14ac:dyDescent="0.2"/>
    <row r="913" ht="10.15" customHeight="1" x14ac:dyDescent="0.2"/>
    <row r="914" ht="10.15" customHeight="1" x14ac:dyDescent="0.2"/>
    <row r="915" ht="10.15" customHeight="1" x14ac:dyDescent="0.2"/>
    <row r="916" ht="10.15" customHeight="1" x14ac:dyDescent="0.2"/>
    <row r="917" ht="10.15" customHeight="1" x14ac:dyDescent="0.2"/>
    <row r="918" ht="10.15" customHeight="1" x14ac:dyDescent="0.2"/>
    <row r="919" ht="10.15" customHeight="1" x14ac:dyDescent="0.2"/>
    <row r="920" ht="10.15" customHeight="1" x14ac:dyDescent="0.2"/>
    <row r="921" ht="10.15" customHeight="1" x14ac:dyDescent="0.2"/>
    <row r="922" ht="10.15" customHeight="1" x14ac:dyDescent="0.2"/>
    <row r="923" ht="10.15" customHeight="1" x14ac:dyDescent="0.2"/>
    <row r="924" ht="10.15" customHeight="1" x14ac:dyDescent="0.2"/>
    <row r="925" ht="10.15" customHeight="1" x14ac:dyDescent="0.2"/>
    <row r="926" ht="10.15" customHeight="1" x14ac:dyDescent="0.2"/>
    <row r="927" ht="10.15" customHeight="1" x14ac:dyDescent="0.2"/>
    <row r="928" ht="10.15" customHeight="1" x14ac:dyDescent="0.2"/>
    <row r="929" ht="10.15" customHeight="1" x14ac:dyDescent="0.2"/>
    <row r="930" ht="10.15" customHeight="1" x14ac:dyDescent="0.2"/>
    <row r="931" ht="10.15" customHeight="1" x14ac:dyDescent="0.2"/>
    <row r="932" ht="10.15" customHeight="1" x14ac:dyDescent="0.2"/>
    <row r="933" ht="10.15" customHeight="1" x14ac:dyDescent="0.2"/>
    <row r="934" ht="10.15" customHeight="1" x14ac:dyDescent="0.2"/>
    <row r="935" ht="10.15" customHeight="1" x14ac:dyDescent="0.2"/>
    <row r="936" ht="10.15" customHeight="1" x14ac:dyDescent="0.2"/>
    <row r="937" ht="10.15" customHeight="1" x14ac:dyDescent="0.2"/>
    <row r="938" ht="10.15" customHeight="1" x14ac:dyDescent="0.2"/>
    <row r="939" ht="10.15" customHeight="1" x14ac:dyDescent="0.2"/>
    <row r="940" ht="10.15" customHeight="1" x14ac:dyDescent="0.2"/>
    <row r="941" ht="10.15" customHeight="1" x14ac:dyDescent="0.2"/>
    <row r="942" ht="10.15" customHeight="1" x14ac:dyDescent="0.2"/>
    <row r="943" ht="10.15" customHeight="1" x14ac:dyDescent="0.2"/>
    <row r="944" ht="10.15" customHeight="1" x14ac:dyDescent="0.2"/>
    <row r="945" ht="10.15" customHeight="1" x14ac:dyDescent="0.2"/>
    <row r="946" ht="10.15" customHeight="1" x14ac:dyDescent="0.2"/>
    <row r="947" ht="10.15" customHeight="1" x14ac:dyDescent="0.2"/>
    <row r="948" ht="10.15" customHeight="1" x14ac:dyDescent="0.2"/>
    <row r="949" ht="10.15" customHeight="1" x14ac:dyDescent="0.2"/>
    <row r="950" ht="10.15" customHeight="1" x14ac:dyDescent="0.2"/>
    <row r="951" ht="10.15" customHeight="1" x14ac:dyDescent="0.2"/>
    <row r="952" ht="10.15" customHeight="1" x14ac:dyDescent="0.2"/>
    <row r="953" ht="10.15" customHeight="1" x14ac:dyDescent="0.2"/>
    <row r="954" ht="10.15" customHeight="1" x14ac:dyDescent="0.2"/>
    <row r="955" ht="10.15" customHeight="1" x14ac:dyDescent="0.2"/>
    <row r="956" ht="10.15" customHeight="1" x14ac:dyDescent="0.2"/>
    <row r="957" ht="10.15" customHeight="1" x14ac:dyDescent="0.2"/>
    <row r="958" ht="10.15" customHeight="1" x14ac:dyDescent="0.2"/>
    <row r="959" ht="10.15" customHeight="1" x14ac:dyDescent="0.2"/>
    <row r="960" ht="10.15" customHeight="1" x14ac:dyDescent="0.2"/>
    <row r="961" ht="10.15" customHeight="1" x14ac:dyDescent="0.2"/>
    <row r="962" ht="10.15" customHeight="1" x14ac:dyDescent="0.2"/>
    <row r="963" ht="10.15" customHeight="1" x14ac:dyDescent="0.2"/>
    <row r="964" ht="10.15" customHeight="1" x14ac:dyDescent="0.2"/>
    <row r="965" ht="10.15" customHeight="1" x14ac:dyDescent="0.2"/>
    <row r="966" ht="10.15" customHeight="1" x14ac:dyDescent="0.2"/>
    <row r="967" ht="10.15" customHeight="1" x14ac:dyDescent="0.2"/>
    <row r="968" ht="10.15" customHeight="1" x14ac:dyDescent="0.2"/>
    <row r="969" ht="10.15" customHeight="1" x14ac:dyDescent="0.2"/>
    <row r="970" ht="10.15" customHeight="1" x14ac:dyDescent="0.2"/>
    <row r="971" ht="10.15" customHeight="1" x14ac:dyDescent="0.2"/>
    <row r="972" ht="10.15" customHeight="1" x14ac:dyDescent="0.2"/>
    <row r="973" ht="10.15" customHeight="1" x14ac:dyDescent="0.2"/>
    <row r="974" ht="10.15" customHeight="1" x14ac:dyDescent="0.2"/>
    <row r="975" ht="10.15" customHeight="1" x14ac:dyDescent="0.2"/>
    <row r="976" ht="10.15" customHeight="1" x14ac:dyDescent="0.2"/>
    <row r="977" ht="10.15" customHeight="1" x14ac:dyDescent="0.2"/>
    <row r="978" ht="10.15" customHeight="1" x14ac:dyDescent="0.2"/>
    <row r="979" ht="10.15" customHeight="1" x14ac:dyDescent="0.2"/>
    <row r="980" ht="10.15" customHeight="1" x14ac:dyDescent="0.2"/>
    <row r="981" ht="10.15" customHeight="1" x14ac:dyDescent="0.2"/>
    <row r="982" ht="10.15" customHeight="1" x14ac:dyDescent="0.2"/>
    <row r="983" ht="10.15" customHeight="1" x14ac:dyDescent="0.2"/>
    <row r="984" ht="10.15" customHeight="1" x14ac:dyDescent="0.2"/>
    <row r="985" ht="10.15" customHeight="1" x14ac:dyDescent="0.2"/>
    <row r="986" ht="10.15" customHeight="1" x14ac:dyDescent="0.2"/>
    <row r="987" ht="10.15" customHeight="1" x14ac:dyDescent="0.2"/>
    <row r="988" ht="10.15" customHeight="1" x14ac:dyDescent="0.2"/>
    <row r="989" ht="10.15" customHeight="1" x14ac:dyDescent="0.2"/>
    <row r="990" ht="10.15" customHeight="1" x14ac:dyDescent="0.2"/>
    <row r="991" ht="10.15" customHeight="1" x14ac:dyDescent="0.2"/>
    <row r="992" ht="10.15" customHeight="1" x14ac:dyDescent="0.2"/>
    <row r="993" ht="10.15" customHeight="1" x14ac:dyDescent="0.2"/>
    <row r="994" ht="10.15" customHeight="1" x14ac:dyDescent="0.2"/>
    <row r="995" ht="10.15" customHeight="1" x14ac:dyDescent="0.2"/>
    <row r="996" ht="10.15" customHeight="1" x14ac:dyDescent="0.2"/>
    <row r="997" ht="10.15" customHeight="1" x14ac:dyDescent="0.2"/>
    <row r="998" ht="10.15" customHeight="1" x14ac:dyDescent="0.2"/>
    <row r="999" ht="10.15" customHeight="1" x14ac:dyDescent="0.2"/>
    <row r="1000" ht="10.15" customHeight="1" x14ac:dyDescent="0.2"/>
    <row r="1001" ht="10.15" customHeight="1" x14ac:dyDescent="0.2"/>
    <row r="1002" ht="10.15" customHeight="1" x14ac:dyDescent="0.2"/>
    <row r="1003" ht="10.15" customHeight="1" x14ac:dyDescent="0.2"/>
    <row r="1004" ht="10.15" customHeight="1" x14ac:dyDescent="0.2"/>
    <row r="1005" ht="10.15" customHeight="1" x14ac:dyDescent="0.2"/>
    <row r="1006" ht="10.15" customHeight="1" x14ac:dyDescent="0.2"/>
    <row r="1007" ht="10.15" customHeight="1" x14ac:dyDescent="0.2"/>
    <row r="1008" ht="10.15" customHeight="1" x14ac:dyDescent="0.2"/>
    <row r="1009" ht="10.15" customHeight="1" x14ac:dyDescent="0.2"/>
    <row r="1010" ht="10.15" customHeight="1" x14ac:dyDescent="0.2"/>
    <row r="1011" ht="10.15" customHeight="1" x14ac:dyDescent="0.2"/>
    <row r="1012" ht="10.15" customHeight="1" x14ac:dyDescent="0.2"/>
    <row r="1013" ht="10.15" customHeight="1" x14ac:dyDescent="0.2"/>
    <row r="1014" ht="10.15" customHeight="1" x14ac:dyDescent="0.2"/>
    <row r="1015" ht="10.15" customHeight="1" x14ac:dyDescent="0.2"/>
    <row r="1016" ht="10.15" customHeight="1" x14ac:dyDescent="0.2"/>
    <row r="1017" ht="10.15" customHeight="1" x14ac:dyDescent="0.2"/>
    <row r="1018" ht="10.15" customHeight="1" x14ac:dyDescent="0.2"/>
    <row r="1019" ht="10.15" customHeight="1" x14ac:dyDescent="0.2"/>
    <row r="1020" ht="10.15" customHeight="1" x14ac:dyDescent="0.2"/>
    <row r="1021" ht="10.15" customHeight="1" x14ac:dyDescent="0.2"/>
    <row r="1022" ht="10.15" customHeight="1" x14ac:dyDescent="0.2"/>
    <row r="1023" ht="10.15" customHeight="1" x14ac:dyDescent="0.2"/>
    <row r="1024" ht="10.15" customHeight="1" x14ac:dyDescent="0.2"/>
    <row r="1025" ht="10.15" customHeight="1" x14ac:dyDescent="0.2"/>
    <row r="1026" ht="10.15" customHeight="1" x14ac:dyDescent="0.2"/>
    <row r="1027" ht="10.15" customHeight="1" x14ac:dyDescent="0.2"/>
    <row r="1028" ht="10.15" customHeight="1" x14ac:dyDescent="0.2"/>
    <row r="1029" ht="10.15" customHeight="1" x14ac:dyDescent="0.2"/>
    <row r="1030" ht="10.15" customHeight="1" x14ac:dyDescent="0.2"/>
    <row r="1031" ht="10.15" customHeight="1" x14ac:dyDescent="0.2"/>
    <row r="1032" ht="10.15" customHeight="1" x14ac:dyDescent="0.2"/>
    <row r="1033" ht="10.15" customHeight="1" x14ac:dyDescent="0.2"/>
    <row r="1034" ht="10.15" customHeight="1" x14ac:dyDescent="0.2"/>
    <row r="1035" ht="10.15" customHeight="1" x14ac:dyDescent="0.2"/>
    <row r="1036" ht="10.15" customHeight="1" x14ac:dyDescent="0.2"/>
  </sheetData>
  <pageMargins left="0.7" right="0.7" top="0.75" bottom="0.75" header="0.3" footer="0.3"/>
  <ignoredErrors>
    <ignoredError sqref="I749:I753 K749:K753 M749:M753 J749 L749 N749 J750:J753 L750:L753 N750:N7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48A52-928C-45B6-A947-4AAA6BE3EB79}">
  <dimension ref="A1:P5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7.7109375" bestFit="1" customWidth="1"/>
    <col min="2" max="2" width="22" bestFit="1" customWidth="1"/>
    <col min="3" max="3" width="10.85546875" bestFit="1" customWidth="1"/>
    <col min="4" max="4" width="10.85546875" style="19" customWidth="1"/>
    <col min="5" max="5" width="13.5703125" bestFit="1" customWidth="1"/>
    <col min="6" max="6" width="10.85546875" customWidth="1"/>
    <col min="7" max="7" width="13.5703125" bestFit="1" customWidth="1"/>
    <col min="8" max="8" width="10.85546875" customWidth="1"/>
    <col min="9" max="9" width="13.5703125" bestFit="1" customWidth="1"/>
    <col min="10" max="10" width="10.85546875" customWidth="1"/>
    <col min="11" max="11" width="12.7109375" bestFit="1" customWidth="1"/>
    <col min="12" max="12" width="10.85546875" customWidth="1"/>
    <col min="13" max="13" width="11.42578125" bestFit="1" customWidth="1"/>
    <col min="14" max="14" width="10.85546875" customWidth="1"/>
    <col min="16" max="16" width="9.85546875" bestFit="1" customWidth="1"/>
  </cols>
  <sheetData>
    <row r="1" spans="1:16" ht="56.25" x14ac:dyDescent="0.2">
      <c r="A1" s="1" t="s">
        <v>66</v>
      </c>
      <c r="B1" s="2" t="s">
        <v>191</v>
      </c>
      <c r="C1" s="2" t="s">
        <v>195</v>
      </c>
      <c r="D1" s="34" t="s">
        <v>848</v>
      </c>
      <c r="E1" s="9" t="s">
        <v>826</v>
      </c>
      <c r="F1" s="12" t="s">
        <v>827</v>
      </c>
      <c r="G1" s="11" t="s">
        <v>828</v>
      </c>
      <c r="H1" s="12" t="s">
        <v>827</v>
      </c>
      <c r="I1" s="11" t="s">
        <v>829</v>
      </c>
      <c r="J1" s="12" t="s">
        <v>827</v>
      </c>
      <c r="K1" s="11" t="s">
        <v>830</v>
      </c>
      <c r="L1" s="12" t="s">
        <v>827</v>
      </c>
      <c r="M1" s="11" t="s">
        <v>831</v>
      </c>
      <c r="N1" s="12" t="s">
        <v>827</v>
      </c>
    </row>
    <row r="2" spans="1:16" ht="10.15" customHeight="1" x14ac:dyDescent="0.2">
      <c r="A2" s="3">
        <v>112011103</v>
      </c>
      <c r="B2" s="3" t="s">
        <v>129</v>
      </c>
      <c r="C2" s="3" t="s">
        <v>375</v>
      </c>
      <c r="D2" s="32">
        <v>1807.0070000000001</v>
      </c>
      <c r="E2" s="4">
        <v>20812.97</v>
      </c>
      <c r="F2" s="3">
        <f t="shared" ref="F2:F65" si="0">RANK(E2,E$2:E$501)</f>
        <v>364</v>
      </c>
      <c r="G2" s="4">
        <v>11741.08</v>
      </c>
      <c r="H2" s="3">
        <f t="shared" ref="H2:H65" si="1">RANK(G2,G$2:G$501)</f>
        <v>231</v>
      </c>
      <c r="I2" s="4">
        <v>8615.3700000000008</v>
      </c>
      <c r="J2" s="3">
        <f t="shared" ref="J2:J65" si="2">RANK(I2,I$2:I$501)</f>
        <v>297</v>
      </c>
      <c r="K2" s="4">
        <v>247.91</v>
      </c>
      <c r="L2" s="3">
        <f t="shared" ref="L2:L65" si="3">RANK(K2,K$2:K$501)</f>
        <v>398</v>
      </c>
      <c r="M2" s="4">
        <v>208.61</v>
      </c>
      <c r="N2" s="3">
        <f t="shared" ref="N2:N65" si="4">RANK(M2,M$2:M$501)</f>
        <v>85</v>
      </c>
      <c r="P2" s="21"/>
    </row>
    <row r="3" spans="1:16" ht="10.15" customHeight="1" x14ac:dyDescent="0.2">
      <c r="A3" s="3">
        <v>112011603</v>
      </c>
      <c r="B3" s="3" t="s">
        <v>376</v>
      </c>
      <c r="C3" s="3" t="s">
        <v>375</v>
      </c>
      <c r="D3" s="32">
        <v>3970.2170000000001</v>
      </c>
      <c r="E3" s="4">
        <v>21905.53</v>
      </c>
      <c r="F3" s="3">
        <f t="shared" si="0"/>
        <v>300</v>
      </c>
      <c r="G3" s="4">
        <v>13227.59</v>
      </c>
      <c r="H3" s="3">
        <f t="shared" si="1"/>
        <v>175</v>
      </c>
      <c r="I3" s="4">
        <v>7712.08</v>
      </c>
      <c r="J3" s="3">
        <f t="shared" si="2"/>
        <v>344</v>
      </c>
      <c r="K3" s="4">
        <v>464.46</v>
      </c>
      <c r="L3" s="3">
        <f t="shared" si="3"/>
        <v>253</v>
      </c>
      <c r="M3" s="4">
        <v>501.4</v>
      </c>
      <c r="N3" s="3">
        <f t="shared" si="4"/>
        <v>43</v>
      </c>
    </row>
    <row r="4" spans="1:16" ht="10.15" customHeight="1" x14ac:dyDescent="0.2">
      <c r="A4" s="3">
        <v>112013054</v>
      </c>
      <c r="B4" s="3" t="s">
        <v>377</v>
      </c>
      <c r="C4" s="3" t="s">
        <v>375</v>
      </c>
      <c r="D4" s="32">
        <v>965.71299999999997</v>
      </c>
      <c r="E4" s="4">
        <v>24759.57</v>
      </c>
      <c r="F4" s="3">
        <f t="shared" si="0"/>
        <v>138</v>
      </c>
      <c r="G4" s="4">
        <v>15110.79</v>
      </c>
      <c r="H4" s="3">
        <f t="shared" si="1"/>
        <v>130</v>
      </c>
      <c r="I4" s="4">
        <v>9375.6</v>
      </c>
      <c r="J4" s="3">
        <f t="shared" si="2"/>
        <v>269</v>
      </c>
      <c r="K4" s="4">
        <v>273.18</v>
      </c>
      <c r="L4" s="3">
        <f t="shared" si="3"/>
        <v>375</v>
      </c>
      <c r="M4" s="4">
        <v>0</v>
      </c>
      <c r="N4" s="3">
        <f t="shared" si="4"/>
        <v>302</v>
      </c>
    </row>
    <row r="5" spans="1:16" ht="10.15" customHeight="1" x14ac:dyDescent="0.2">
      <c r="A5" s="3">
        <v>112013753</v>
      </c>
      <c r="B5" s="3" t="s">
        <v>378</v>
      </c>
      <c r="C5" s="3" t="s">
        <v>375</v>
      </c>
      <c r="D5" s="32">
        <v>3152.8330000000001</v>
      </c>
      <c r="E5" s="4">
        <v>24594.63</v>
      </c>
      <c r="F5" s="3">
        <f t="shared" si="0"/>
        <v>144</v>
      </c>
      <c r="G5" s="4">
        <v>16330.53</v>
      </c>
      <c r="H5" s="3">
        <f t="shared" si="1"/>
        <v>98</v>
      </c>
      <c r="I5" s="4">
        <v>7723.33</v>
      </c>
      <c r="J5" s="3">
        <f t="shared" si="2"/>
        <v>343</v>
      </c>
      <c r="K5" s="4">
        <v>525.80999999999995</v>
      </c>
      <c r="L5" s="3">
        <f t="shared" si="3"/>
        <v>221</v>
      </c>
      <c r="M5" s="4">
        <v>14.95</v>
      </c>
      <c r="N5" s="3">
        <f t="shared" si="4"/>
        <v>207</v>
      </c>
    </row>
    <row r="6" spans="1:16" ht="10.15" customHeight="1" x14ac:dyDescent="0.2">
      <c r="A6" s="3">
        <v>112015203</v>
      </c>
      <c r="B6" s="3" t="s">
        <v>379</v>
      </c>
      <c r="C6" s="3" t="s">
        <v>375</v>
      </c>
      <c r="D6" s="32">
        <v>1894.2639999999999</v>
      </c>
      <c r="E6" s="4">
        <v>22220.26</v>
      </c>
      <c r="F6" s="3">
        <f t="shared" si="0"/>
        <v>286</v>
      </c>
      <c r="G6" s="4">
        <v>12960.93</v>
      </c>
      <c r="H6" s="3">
        <f t="shared" si="1"/>
        <v>183</v>
      </c>
      <c r="I6" s="4">
        <v>8719.81</v>
      </c>
      <c r="J6" s="3">
        <f t="shared" si="2"/>
        <v>291</v>
      </c>
      <c r="K6" s="4">
        <v>225.84</v>
      </c>
      <c r="L6" s="3">
        <f t="shared" si="3"/>
        <v>415</v>
      </c>
      <c r="M6" s="4">
        <v>313.69</v>
      </c>
      <c r="N6" s="3">
        <f t="shared" si="4"/>
        <v>60</v>
      </c>
    </row>
    <row r="7" spans="1:16" ht="10.15" customHeight="1" x14ac:dyDescent="0.2">
      <c r="A7" s="3">
        <v>112018523</v>
      </c>
      <c r="B7" s="3" t="s">
        <v>130</v>
      </c>
      <c r="C7" s="3" t="s">
        <v>375</v>
      </c>
      <c r="D7" s="32">
        <v>1667.972</v>
      </c>
      <c r="E7" s="4">
        <v>22500.32</v>
      </c>
      <c r="F7" s="3">
        <f t="shared" si="0"/>
        <v>272</v>
      </c>
      <c r="G7" s="4">
        <v>11098.2</v>
      </c>
      <c r="H7" s="3">
        <f t="shared" si="1"/>
        <v>250</v>
      </c>
      <c r="I7" s="4">
        <v>10843.4</v>
      </c>
      <c r="J7" s="3">
        <f t="shared" si="2"/>
        <v>216</v>
      </c>
      <c r="K7" s="4">
        <v>283.14999999999998</v>
      </c>
      <c r="L7" s="3">
        <f t="shared" si="3"/>
        <v>371</v>
      </c>
      <c r="M7" s="4">
        <v>275.57</v>
      </c>
      <c r="N7" s="3">
        <f t="shared" si="4"/>
        <v>67</v>
      </c>
    </row>
    <row r="8" spans="1:16" ht="10.15" customHeight="1" x14ac:dyDescent="0.2">
      <c r="A8" s="3">
        <v>103020603</v>
      </c>
      <c r="B8" s="3" t="s">
        <v>219</v>
      </c>
      <c r="C8" s="3" t="s">
        <v>218</v>
      </c>
      <c r="D8" s="32">
        <v>926.17600000000004</v>
      </c>
      <c r="E8" s="4">
        <v>28608.04</v>
      </c>
      <c r="F8" s="3">
        <f t="shared" si="0"/>
        <v>46</v>
      </c>
      <c r="G8" s="4">
        <v>19859.57</v>
      </c>
      <c r="H8" s="3">
        <f t="shared" si="1"/>
        <v>35</v>
      </c>
      <c r="I8" s="4">
        <v>8183.83</v>
      </c>
      <c r="J8" s="3">
        <f t="shared" si="2"/>
        <v>313</v>
      </c>
      <c r="K8" s="4">
        <v>564.63</v>
      </c>
      <c r="L8" s="3">
        <f t="shared" si="3"/>
        <v>204</v>
      </c>
      <c r="M8" s="4">
        <v>0</v>
      </c>
      <c r="N8" s="3">
        <f t="shared" si="4"/>
        <v>302</v>
      </c>
    </row>
    <row r="9" spans="1:16" ht="10.15" customHeight="1" x14ac:dyDescent="0.2">
      <c r="A9" s="3">
        <v>103020753</v>
      </c>
      <c r="B9" s="3" t="s">
        <v>220</v>
      </c>
      <c r="C9" s="3" t="s">
        <v>218</v>
      </c>
      <c r="D9" s="32">
        <v>1916.412</v>
      </c>
      <c r="E9" s="4">
        <v>21385.9</v>
      </c>
      <c r="F9" s="3">
        <f t="shared" si="0"/>
        <v>331</v>
      </c>
      <c r="G9" s="4">
        <v>16384.47</v>
      </c>
      <c r="H9" s="3">
        <f t="shared" si="1"/>
        <v>95</v>
      </c>
      <c r="I9" s="4">
        <v>4930.3100000000004</v>
      </c>
      <c r="J9" s="3">
        <f t="shared" si="2"/>
        <v>467</v>
      </c>
      <c r="K9" s="4">
        <v>71.11</v>
      </c>
      <c r="L9" s="3">
        <f t="shared" si="3"/>
        <v>477</v>
      </c>
      <c r="M9" s="4">
        <v>0</v>
      </c>
      <c r="N9" s="3">
        <f t="shared" si="4"/>
        <v>302</v>
      </c>
    </row>
    <row r="10" spans="1:16" ht="10.15" customHeight="1" x14ac:dyDescent="0.2">
      <c r="A10" s="3">
        <v>103021102</v>
      </c>
      <c r="B10" s="3" t="s">
        <v>75</v>
      </c>
      <c r="C10" s="3" t="s">
        <v>218</v>
      </c>
      <c r="D10" s="32">
        <v>4605.0370000000003</v>
      </c>
      <c r="E10" s="4">
        <v>20544.3</v>
      </c>
      <c r="F10" s="3">
        <f t="shared" si="0"/>
        <v>380</v>
      </c>
      <c r="G10" s="4">
        <v>12446.47</v>
      </c>
      <c r="H10" s="3">
        <f t="shared" si="1"/>
        <v>202</v>
      </c>
      <c r="I10" s="4">
        <v>7695.31</v>
      </c>
      <c r="J10" s="3">
        <f t="shared" si="2"/>
        <v>345</v>
      </c>
      <c r="K10" s="4">
        <v>402.53</v>
      </c>
      <c r="L10" s="3">
        <f t="shared" si="3"/>
        <v>277</v>
      </c>
      <c r="M10" s="4">
        <v>0</v>
      </c>
      <c r="N10" s="3">
        <f t="shared" si="4"/>
        <v>302</v>
      </c>
    </row>
    <row r="11" spans="1:16" ht="10.15" customHeight="1" x14ac:dyDescent="0.2">
      <c r="A11" s="3">
        <v>103021252</v>
      </c>
      <c r="B11" s="3" t="s">
        <v>76</v>
      </c>
      <c r="C11" s="3" t="s">
        <v>218</v>
      </c>
      <c r="D11" s="32">
        <v>4140.7129999999997</v>
      </c>
      <c r="E11" s="4">
        <v>26287.29</v>
      </c>
      <c r="F11" s="3">
        <f t="shared" si="0"/>
        <v>91</v>
      </c>
      <c r="G11" s="4">
        <v>18506.97</v>
      </c>
      <c r="H11" s="3">
        <f t="shared" si="1"/>
        <v>52</v>
      </c>
      <c r="I11" s="4">
        <v>7104.14</v>
      </c>
      <c r="J11" s="3">
        <f t="shared" si="2"/>
        <v>372</v>
      </c>
      <c r="K11" s="4">
        <v>518.19000000000005</v>
      </c>
      <c r="L11" s="3">
        <f t="shared" si="3"/>
        <v>223</v>
      </c>
      <c r="M11" s="4">
        <v>157.99</v>
      </c>
      <c r="N11" s="3">
        <f t="shared" si="4"/>
        <v>96</v>
      </c>
    </row>
    <row r="12" spans="1:16" ht="10.15" customHeight="1" x14ac:dyDescent="0.2">
      <c r="A12" s="3">
        <v>103021453</v>
      </c>
      <c r="B12" s="3" t="s">
        <v>77</v>
      </c>
      <c r="C12" s="3" t="s">
        <v>218</v>
      </c>
      <c r="D12" s="32">
        <v>1165.9179999999999</v>
      </c>
      <c r="E12" s="4">
        <v>27020.93</v>
      </c>
      <c r="F12" s="3">
        <f t="shared" si="0"/>
        <v>71</v>
      </c>
      <c r="G12" s="4">
        <v>14917.03</v>
      </c>
      <c r="H12" s="3">
        <f t="shared" si="1"/>
        <v>136</v>
      </c>
      <c r="I12" s="4">
        <v>11472.75</v>
      </c>
      <c r="J12" s="3">
        <f t="shared" si="2"/>
        <v>198</v>
      </c>
      <c r="K12" s="4">
        <v>631.16</v>
      </c>
      <c r="L12" s="3">
        <f t="shared" si="3"/>
        <v>178</v>
      </c>
      <c r="M12" s="4">
        <v>0</v>
      </c>
      <c r="N12" s="3">
        <f t="shared" si="4"/>
        <v>302</v>
      </c>
    </row>
    <row r="13" spans="1:16" ht="9.6" customHeight="1" x14ac:dyDescent="0.2">
      <c r="A13" s="3">
        <v>103021603</v>
      </c>
      <c r="B13" s="3" t="s">
        <v>222</v>
      </c>
      <c r="C13" s="3" t="s">
        <v>218</v>
      </c>
      <c r="D13" s="32">
        <v>1427.162</v>
      </c>
      <c r="E13" s="4">
        <v>26699.16</v>
      </c>
      <c r="F13" s="3">
        <f t="shared" si="0"/>
        <v>82</v>
      </c>
      <c r="G13" s="4">
        <v>17104.84</v>
      </c>
      <c r="H13" s="3">
        <f t="shared" si="1"/>
        <v>79</v>
      </c>
      <c r="I13" s="4">
        <v>8317.92</v>
      </c>
      <c r="J13" s="3">
        <f t="shared" si="2"/>
        <v>309</v>
      </c>
      <c r="K13" s="4">
        <v>1276.3900000000001</v>
      </c>
      <c r="L13" s="3">
        <f t="shared" si="3"/>
        <v>58</v>
      </c>
      <c r="M13" s="4">
        <v>0</v>
      </c>
      <c r="N13" s="3">
        <f t="shared" si="4"/>
        <v>302</v>
      </c>
    </row>
    <row r="14" spans="1:16" ht="10.15" customHeight="1" x14ac:dyDescent="0.2">
      <c r="A14" s="3">
        <v>103021752</v>
      </c>
      <c r="B14" s="3" t="s">
        <v>223</v>
      </c>
      <c r="C14" s="3" t="s">
        <v>218</v>
      </c>
      <c r="D14" s="32">
        <v>3576.7260000000001</v>
      </c>
      <c r="E14" s="4">
        <v>22141.05</v>
      </c>
      <c r="F14" s="3">
        <f t="shared" si="0"/>
        <v>287</v>
      </c>
      <c r="G14" s="4">
        <v>16444.91</v>
      </c>
      <c r="H14" s="3">
        <f t="shared" si="1"/>
        <v>94</v>
      </c>
      <c r="I14" s="4">
        <v>5398.95</v>
      </c>
      <c r="J14" s="3">
        <f t="shared" si="2"/>
        <v>446</v>
      </c>
      <c r="K14" s="4">
        <v>220.71</v>
      </c>
      <c r="L14" s="3">
        <f t="shared" si="3"/>
        <v>419</v>
      </c>
      <c r="M14" s="4">
        <v>76.489999999999995</v>
      </c>
      <c r="N14" s="3">
        <f t="shared" si="4"/>
        <v>142</v>
      </c>
    </row>
    <row r="15" spans="1:16" ht="9.6" customHeight="1" x14ac:dyDescent="0.2">
      <c r="A15" s="22">
        <v>103021903</v>
      </c>
      <c r="B15" s="22" t="s">
        <v>224</v>
      </c>
      <c r="C15" s="22" t="s">
        <v>218</v>
      </c>
      <c r="D15" s="33"/>
      <c r="E15" s="23"/>
      <c r="F15" s="22"/>
      <c r="G15" s="23"/>
      <c r="H15" s="22"/>
      <c r="I15" s="23"/>
      <c r="J15" s="22"/>
      <c r="K15" s="23"/>
      <c r="L15" s="22"/>
      <c r="M15" s="23"/>
      <c r="N15" s="22"/>
    </row>
    <row r="16" spans="1:16" ht="10.15" customHeight="1" x14ac:dyDescent="0.2">
      <c r="A16" s="3">
        <v>103022103</v>
      </c>
      <c r="B16" s="3" t="s">
        <v>225</v>
      </c>
      <c r="C16" s="3" t="s">
        <v>218</v>
      </c>
      <c r="D16" s="32">
        <v>589.36800000000005</v>
      </c>
      <c r="E16" s="4">
        <v>32430.78</v>
      </c>
      <c r="F16" s="3">
        <f t="shared" si="0"/>
        <v>15</v>
      </c>
      <c r="G16" s="4">
        <v>19932.46</v>
      </c>
      <c r="H16" s="3">
        <f t="shared" si="1"/>
        <v>34</v>
      </c>
      <c r="I16" s="4">
        <v>9907.8799999999992</v>
      </c>
      <c r="J16" s="3">
        <f t="shared" si="2"/>
        <v>246</v>
      </c>
      <c r="K16" s="4">
        <v>2571.3000000000002</v>
      </c>
      <c r="L16" s="3">
        <f t="shared" si="3"/>
        <v>9</v>
      </c>
      <c r="M16" s="4">
        <v>19.14</v>
      </c>
      <c r="N16" s="3">
        <f t="shared" si="4"/>
        <v>199</v>
      </c>
    </row>
    <row r="17" spans="1:14" ht="10.15" customHeight="1" x14ac:dyDescent="0.2">
      <c r="A17" s="3">
        <v>103022253</v>
      </c>
      <c r="B17" s="3" t="s">
        <v>78</v>
      </c>
      <c r="C17" s="3" t="s">
        <v>218</v>
      </c>
      <c r="D17" s="32">
        <v>1740.28</v>
      </c>
      <c r="E17" s="4">
        <v>26082.54</v>
      </c>
      <c r="F17" s="3">
        <f t="shared" si="0"/>
        <v>100</v>
      </c>
      <c r="G17" s="4">
        <v>16339.92</v>
      </c>
      <c r="H17" s="3">
        <f t="shared" si="1"/>
        <v>97</v>
      </c>
      <c r="I17" s="4">
        <v>9341.02</v>
      </c>
      <c r="J17" s="3">
        <f t="shared" si="2"/>
        <v>271</v>
      </c>
      <c r="K17" s="4">
        <v>266.07</v>
      </c>
      <c r="L17" s="3">
        <f t="shared" si="3"/>
        <v>386</v>
      </c>
      <c r="M17" s="4">
        <v>135.54</v>
      </c>
      <c r="N17" s="3">
        <f t="shared" si="4"/>
        <v>107</v>
      </c>
    </row>
    <row r="18" spans="1:14" ht="10.15" customHeight="1" x14ac:dyDescent="0.2">
      <c r="A18" s="3">
        <v>103022503</v>
      </c>
      <c r="B18" s="3" t="s">
        <v>226</v>
      </c>
      <c r="C18" s="3" t="s">
        <v>218</v>
      </c>
      <c r="D18" s="32">
        <v>941.85799999999995</v>
      </c>
      <c r="E18" s="4">
        <v>24999.66</v>
      </c>
      <c r="F18" s="3">
        <f t="shared" si="0"/>
        <v>127</v>
      </c>
      <c r="G18" s="4">
        <v>2691.18</v>
      </c>
      <c r="H18" s="3">
        <f t="shared" si="1"/>
        <v>482</v>
      </c>
      <c r="I18" s="4">
        <v>21204.959999999999</v>
      </c>
      <c r="J18" s="3">
        <f t="shared" si="2"/>
        <v>5</v>
      </c>
      <c r="K18" s="4">
        <v>1103.52</v>
      </c>
      <c r="L18" s="3">
        <f t="shared" si="3"/>
        <v>77</v>
      </c>
      <c r="M18" s="4">
        <v>0</v>
      </c>
      <c r="N18" s="3">
        <f t="shared" si="4"/>
        <v>302</v>
      </c>
    </row>
    <row r="19" spans="1:14" ht="10.15" customHeight="1" x14ac:dyDescent="0.2">
      <c r="A19" s="3">
        <v>103022803</v>
      </c>
      <c r="B19" s="3" t="s">
        <v>227</v>
      </c>
      <c r="C19" s="3" t="s">
        <v>218</v>
      </c>
      <c r="D19" s="32">
        <v>1615.3140000000001</v>
      </c>
      <c r="E19" s="4">
        <v>29092.73</v>
      </c>
      <c r="F19" s="3">
        <f t="shared" si="0"/>
        <v>37</v>
      </c>
      <c r="G19" s="4">
        <v>11737.7</v>
      </c>
      <c r="H19" s="3">
        <f t="shared" si="1"/>
        <v>232</v>
      </c>
      <c r="I19" s="4">
        <v>15675.28</v>
      </c>
      <c r="J19" s="3">
        <f t="shared" si="2"/>
        <v>53</v>
      </c>
      <c r="K19" s="4">
        <v>1438.58</v>
      </c>
      <c r="L19" s="3">
        <f t="shared" si="3"/>
        <v>48</v>
      </c>
      <c r="M19" s="4">
        <v>241.18</v>
      </c>
      <c r="N19" s="3">
        <f t="shared" si="4"/>
        <v>74</v>
      </c>
    </row>
    <row r="20" spans="1:14" ht="10.15" customHeight="1" x14ac:dyDescent="0.2">
      <c r="A20" s="3">
        <v>103023153</v>
      </c>
      <c r="B20" s="3" t="s">
        <v>79</v>
      </c>
      <c r="C20" s="3" t="s">
        <v>218</v>
      </c>
      <c r="D20" s="32">
        <v>2368.4340000000002</v>
      </c>
      <c r="E20" s="4">
        <v>25916.93</v>
      </c>
      <c r="F20" s="3">
        <f t="shared" si="0"/>
        <v>103</v>
      </c>
      <c r="G20" s="4">
        <v>11454.78</v>
      </c>
      <c r="H20" s="3">
        <f t="shared" si="1"/>
        <v>242</v>
      </c>
      <c r="I20" s="4">
        <v>10397.5</v>
      </c>
      <c r="J20" s="3">
        <f t="shared" si="2"/>
        <v>232</v>
      </c>
      <c r="K20" s="4">
        <v>308.77999999999997</v>
      </c>
      <c r="L20" s="3">
        <f t="shared" si="3"/>
        <v>360</v>
      </c>
      <c r="M20" s="4">
        <v>3755.86</v>
      </c>
      <c r="N20" s="3">
        <f t="shared" si="4"/>
        <v>6</v>
      </c>
    </row>
    <row r="21" spans="1:14" ht="10.15" customHeight="1" x14ac:dyDescent="0.2">
      <c r="A21" s="3">
        <v>103023912</v>
      </c>
      <c r="B21" s="3" t="s">
        <v>228</v>
      </c>
      <c r="C21" s="3" t="s">
        <v>218</v>
      </c>
      <c r="D21" s="32">
        <v>4356.2839999999997</v>
      </c>
      <c r="E21" s="4">
        <v>27300.06</v>
      </c>
      <c r="F21" s="3">
        <f t="shared" si="0"/>
        <v>65</v>
      </c>
      <c r="G21" s="4">
        <v>21398.75</v>
      </c>
      <c r="H21" s="3">
        <f t="shared" si="1"/>
        <v>24</v>
      </c>
      <c r="I21" s="4">
        <v>5590.1</v>
      </c>
      <c r="J21" s="3">
        <f t="shared" si="2"/>
        <v>436</v>
      </c>
      <c r="K21" s="4">
        <v>302.32</v>
      </c>
      <c r="L21" s="3">
        <f t="shared" si="3"/>
        <v>362</v>
      </c>
      <c r="M21" s="4">
        <v>8.89</v>
      </c>
      <c r="N21" s="3">
        <f t="shared" si="4"/>
        <v>226</v>
      </c>
    </row>
    <row r="22" spans="1:14" ht="10.15" customHeight="1" x14ac:dyDescent="0.2">
      <c r="A22" s="3">
        <v>103024102</v>
      </c>
      <c r="B22" s="3" t="s">
        <v>229</v>
      </c>
      <c r="C22" s="3" t="s">
        <v>218</v>
      </c>
      <c r="D22" s="32">
        <v>3739.1750000000002</v>
      </c>
      <c r="E22" s="4">
        <v>25920.67</v>
      </c>
      <c r="F22" s="3">
        <f t="shared" si="0"/>
        <v>102</v>
      </c>
      <c r="G22" s="4">
        <v>17670.5</v>
      </c>
      <c r="H22" s="3">
        <f t="shared" si="1"/>
        <v>68</v>
      </c>
      <c r="I22" s="4">
        <v>7209.33</v>
      </c>
      <c r="J22" s="3">
        <f t="shared" si="2"/>
        <v>371</v>
      </c>
      <c r="K22" s="4">
        <v>1040.8399999999999</v>
      </c>
      <c r="L22" s="3">
        <f t="shared" si="3"/>
        <v>88</v>
      </c>
      <c r="M22" s="4">
        <v>0</v>
      </c>
      <c r="N22" s="3">
        <f t="shared" si="4"/>
        <v>302</v>
      </c>
    </row>
    <row r="23" spans="1:14" ht="10.15" customHeight="1" x14ac:dyDescent="0.2">
      <c r="A23" s="3">
        <v>103024603</v>
      </c>
      <c r="B23" s="3" t="s">
        <v>230</v>
      </c>
      <c r="C23" s="3" t="s">
        <v>218</v>
      </c>
      <c r="D23" s="32">
        <v>2598.1849999999999</v>
      </c>
      <c r="E23" s="4">
        <v>25359.18</v>
      </c>
      <c r="F23" s="3">
        <f t="shared" si="0"/>
        <v>118</v>
      </c>
      <c r="G23" s="4">
        <v>18459.09</v>
      </c>
      <c r="H23" s="3">
        <f t="shared" si="1"/>
        <v>54</v>
      </c>
      <c r="I23" s="4">
        <v>6687.76</v>
      </c>
      <c r="J23" s="3">
        <f t="shared" si="2"/>
        <v>387</v>
      </c>
      <c r="K23" s="4">
        <v>111.05</v>
      </c>
      <c r="L23" s="3">
        <f t="shared" si="3"/>
        <v>469</v>
      </c>
      <c r="M23" s="4">
        <v>101.28</v>
      </c>
      <c r="N23" s="3">
        <f t="shared" si="4"/>
        <v>120</v>
      </c>
    </row>
    <row r="24" spans="1:14" ht="10.15" customHeight="1" x14ac:dyDescent="0.2">
      <c r="A24" s="3">
        <v>103024753</v>
      </c>
      <c r="B24" s="3" t="s">
        <v>231</v>
      </c>
      <c r="C24" s="3" t="s">
        <v>218</v>
      </c>
      <c r="D24" s="32">
        <v>2082.7890000000002</v>
      </c>
      <c r="E24" s="4">
        <v>26560.3</v>
      </c>
      <c r="F24" s="3">
        <f t="shared" si="0"/>
        <v>84</v>
      </c>
      <c r="G24" s="4">
        <v>11559.77</v>
      </c>
      <c r="H24" s="3">
        <f t="shared" si="1"/>
        <v>236</v>
      </c>
      <c r="I24" s="4">
        <v>14069.57</v>
      </c>
      <c r="J24" s="3">
        <f t="shared" si="2"/>
        <v>93</v>
      </c>
      <c r="K24" s="4">
        <v>839.34</v>
      </c>
      <c r="L24" s="3">
        <f t="shared" si="3"/>
        <v>114</v>
      </c>
      <c r="M24" s="4">
        <v>91.62</v>
      </c>
      <c r="N24" s="3">
        <f t="shared" si="4"/>
        <v>130</v>
      </c>
    </row>
    <row r="25" spans="1:14" ht="10.15" customHeight="1" x14ac:dyDescent="0.2">
      <c r="A25" s="3">
        <v>103025002</v>
      </c>
      <c r="B25" s="3" t="s">
        <v>232</v>
      </c>
      <c r="C25" s="3" t="s">
        <v>218</v>
      </c>
      <c r="D25" s="32">
        <v>1977.954</v>
      </c>
      <c r="E25" s="4">
        <v>25359.32</v>
      </c>
      <c r="F25" s="3">
        <f t="shared" si="0"/>
        <v>117</v>
      </c>
      <c r="G25" s="4">
        <v>17496.29</v>
      </c>
      <c r="H25" s="3">
        <f t="shared" si="1"/>
        <v>73</v>
      </c>
      <c r="I25" s="4">
        <v>7447.07</v>
      </c>
      <c r="J25" s="3">
        <f t="shared" si="2"/>
        <v>357</v>
      </c>
      <c r="K25" s="4">
        <v>415.36</v>
      </c>
      <c r="L25" s="3">
        <f t="shared" si="3"/>
        <v>273</v>
      </c>
      <c r="M25" s="4">
        <v>0.6</v>
      </c>
      <c r="N25" s="3">
        <f t="shared" si="4"/>
        <v>287</v>
      </c>
    </row>
    <row r="26" spans="1:14" ht="10.15" customHeight="1" x14ac:dyDescent="0.2">
      <c r="A26" s="3">
        <v>103026002</v>
      </c>
      <c r="B26" s="3" t="s">
        <v>233</v>
      </c>
      <c r="C26" s="3" t="s">
        <v>218</v>
      </c>
      <c r="D26" s="32">
        <v>3683.04</v>
      </c>
      <c r="E26" s="4">
        <v>24757.02</v>
      </c>
      <c r="F26" s="3">
        <f t="shared" si="0"/>
        <v>139</v>
      </c>
      <c r="G26" s="4">
        <v>5924.1</v>
      </c>
      <c r="H26" s="3">
        <f t="shared" si="1"/>
        <v>439</v>
      </c>
      <c r="I26" s="4">
        <v>17117.72</v>
      </c>
      <c r="J26" s="3">
        <f t="shared" si="2"/>
        <v>28</v>
      </c>
      <c r="K26" s="4">
        <v>1715.19</v>
      </c>
      <c r="L26" s="3">
        <f t="shared" si="3"/>
        <v>30</v>
      </c>
      <c r="M26" s="4">
        <v>0</v>
      </c>
      <c r="N26" s="3">
        <f t="shared" si="4"/>
        <v>302</v>
      </c>
    </row>
    <row r="27" spans="1:14" ht="10.15" customHeight="1" x14ac:dyDescent="0.2">
      <c r="A27" s="3">
        <v>103026303</v>
      </c>
      <c r="B27" s="3" t="s">
        <v>234</v>
      </c>
      <c r="C27" s="3" t="s">
        <v>218</v>
      </c>
      <c r="D27" s="32">
        <v>3300.1579999999999</v>
      </c>
      <c r="E27" s="4">
        <v>24051.66</v>
      </c>
      <c r="F27" s="3">
        <f t="shared" si="0"/>
        <v>171</v>
      </c>
      <c r="G27" s="4">
        <v>18314.12</v>
      </c>
      <c r="H27" s="3">
        <f t="shared" si="1"/>
        <v>56</v>
      </c>
      <c r="I27" s="4">
        <v>5389.01</v>
      </c>
      <c r="J27" s="3">
        <f t="shared" si="2"/>
        <v>447</v>
      </c>
      <c r="K27" s="4">
        <v>347.34</v>
      </c>
      <c r="L27" s="3">
        <f t="shared" si="3"/>
        <v>324</v>
      </c>
      <c r="M27" s="4">
        <v>1.19</v>
      </c>
      <c r="N27" s="3">
        <f t="shared" si="4"/>
        <v>282</v>
      </c>
    </row>
    <row r="28" spans="1:14" ht="10.15" customHeight="1" x14ac:dyDescent="0.2">
      <c r="A28" s="3">
        <v>103026343</v>
      </c>
      <c r="B28" s="3" t="s">
        <v>235</v>
      </c>
      <c r="C28" s="3" t="s">
        <v>218</v>
      </c>
      <c r="D28" s="32">
        <v>4241.3639999999996</v>
      </c>
      <c r="E28" s="4">
        <v>22760.21</v>
      </c>
      <c r="F28" s="3">
        <f t="shared" si="0"/>
        <v>256</v>
      </c>
      <c r="G28" s="4">
        <v>16954.25</v>
      </c>
      <c r="H28" s="3">
        <f t="shared" si="1"/>
        <v>82</v>
      </c>
      <c r="I28" s="4">
        <v>5534.64</v>
      </c>
      <c r="J28" s="3">
        <f t="shared" si="2"/>
        <v>441</v>
      </c>
      <c r="K28" s="4">
        <v>271.32</v>
      </c>
      <c r="L28" s="3">
        <f t="shared" si="3"/>
        <v>377</v>
      </c>
      <c r="M28" s="4">
        <v>0</v>
      </c>
      <c r="N28" s="3">
        <f t="shared" si="4"/>
        <v>302</v>
      </c>
    </row>
    <row r="29" spans="1:14" ht="10.15" customHeight="1" x14ac:dyDescent="0.2">
      <c r="A29" s="3">
        <v>103026402</v>
      </c>
      <c r="B29" s="3" t="s">
        <v>80</v>
      </c>
      <c r="C29" s="3" t="s">
        <v>218</v>
      </c>
      <c r="D29" s="32">
        <v>5550.875</v>
      </c>
      <c r="E29" s="4">
        <v>22075.45</v>
      </c>
      <c r="F29" s="3">
        <f t="shared" si="0"/>
        <v>289</v>
      </c>
      <c r="G29" s="4">
        <v>16788.599999999999</v>
      </c>
      <c r="H29" s="3">
        <f t="shared" si="1"/>
        <v>88</v>
      </c>
      <c r="I29" s="4">
        <v>5155.57</v>
      </c>
      <c r="J29" s="3">
        <f t="shared" si="2"/>
        <v>458</v>
      </c>
      <c r="K29" s="4">
        <v>130.02000000000001</v>
      </c>
      <c r="L29" s="3">
        <f t="shared" si="3"/>
        <v>465</v>
      </c>
      <c r="M29" s="4">
        <v>1.26</v>
      </c>
      <c r="N29" s="3">
        <f t="shared" si="4"/>
        <v>281</v>
      </c>
    </row>
    <row r="30" spans="1:14" ht="10.15" customHeight="1" x14ac:dyDescent="0.2">
      <c r="A30" s="3">
        <v>103026852</v>
      </c>
      <c r="B30" s="3" t="s">
        <v>236</v>
      </c>
      <c r="C30" s="3" t="s">
        <v>218</v>
      </c>
      <c r="D30" s="32">
        <v>8726.1530000000002</v>
      </c>
      <c r="E30" s="4">
        <v>23097.86</v>
      </c>
      <c r="F30" s="3">
        <f t="shared" si="0"/>
        <v>228</v>
      </c>
      <c r="G30" s="4">
        <v>17442.28</v>
      </c>
      <c r="H30" s="3">
        <f t="shared" si="1"/>
        <v>75</v>
      </c>
      <c r="I30" s="4">
        <v>5294.68</v>
      </c>
      <c r="J30" s="3">
        <f t="shared" si="2"/>
        <v>452</v>
      </c>
      <c r="K30" s="4">
        <v>201.16</v>
      </c>
      <c r="L30" s="3">
        <f t="shared" si="3"/>
        <v>433</v>
      </c>
      <c r="M30" s="4">
        <v>159.74</v>
      </c>
      <c r="N30" s="3">
        <f t="shared" si="4"/>
        <v>94</v>
      </c>
    </row>
    <row r="31" spans="1:14" ht="10.15" customHeight="1" x14ac:dyDescent="0.2">
      <c r="A31" s="3">
        <v>103026902</v>
      </c>
      <c r="B31" s="3" t="s">
        <v>81</v>
      </c>
      <c r="C31" s="3" t="s">
        <v>218</v>
      </c>
      <c r="D31" s="32">
        <v>4573.3680000000004</v>
      </c>
      <c r="E31" s="4">
        <v>21652.38</v>
      </c>
      <c r="F31" s="3">
        <f t="shared" si="0"/>
        <v>317</v>
      </c>
      <c r="G31" s="4">
        <v>15396.49</v>
      </c>
      <c r="H31" s="3">
        <f t="shared" si="1"/>
        <v>123</v>
      </c>
      <c r="I31" s="4">
        <v>5925.48</v>
      </c>
      <c r="J31" s="3">
        <f t="shared" si="2"/>
        <v>415</v>
      </c>
      <c r="K31" s="4">
        <v>271.11</v>
      </c>
      <c r="L31" s="3">
        <f t="shared" si="3"/>
        <v>379</v>
      </c>
      <c r="M31" s="4">
        <v>59.3</v>
      </c>
      <c r="N31" s="3">
        <f t="shared" si="4"/>
        <v>153</v>
      </c>
    </row>
    <row r="32" spans="1:14" ht="10.15" customHeight="1" x14ac:dyDescent="0.2">
      <c r="A32" s="3">
        <v>103026873</v>
      </c>
      <c r="B32" s="3" t="s">
        <v>237</v>
      </c>
      <c r="C32" s="3" t="s">
        <v>218</v>
      </c>
      <c r="D32" s="32">
        <v>1157.078</v>
      </c>
      <c r="E32" s="4">
        <v>25241</v>
      </c>
      <c r="F32" s="3">
        <f t="shared" si="0"/>
        <v>122</v>
      </c>
      <c r="G32" s="4">
        <v>15014.21</v>
      </c>
      <c r="H32" s="3">
        <f t="shared" si="1"/>
        <v>134</v>
      </c>
      <c r="I32" s="4">
        <v>9333.35</v>
      </c>
      <c r="J32" s="3">
        <f t="shared" si="2"/>
        <v>273</v>
      </c>
      <c r="K32" s="4">
        <v>880.97</v>
      </c>
      <c r="L32" s="3">
        <f t="shared" si="3"/>
        <v>109</v>
      </c>
      <c r="M32" s="4">
        <v>12.46</v>
      </c>
      <c r="N32" s="3">
        <f t="shared" si="4"/>
        <v>215</v>
      </c>
    </row>
    <row r="33" spans="1:14" ht="10.15" customHeight="1" x14ac:dyDescent="0.2">
      <c r="A33" s="3">
        <v>103027352</v>
      </c>
      <c r="B33" s="3" t="s">
        <v>82</v>
      </c>
      <c r="C33" s="3" t="s">
        <v>218</v>
      </c>
      <c r="D33" s="32">
        <v>3967.96</v>
      </c>
      <c r="E33" s="4">
        <v>26985.759999999998</v>
      </c>
      <c r="F33" s="3">
        <f t="shared" si="0"/>
        <v>75</v>
      </c>
      <c r="G33" s="4">
        <v>14653.61</v>
      </c>
      <c r="H33" s="3">
        <f t="shared" si="1"/>
        <v>145</v>
      </c>
      <c r="I33" s="4">
        <v>11746.43</v>
      </c>
      <c r="J33" s="3">
        <f t="shared" si="2"/>
        <v>186</v>
      </c>
      <c r="K33" s="4">
        <v>536.47</v>
      </c>
      <c r="L33" s="3">
        <f t="shared" si="3"/>
        <v>215</v>
      </c>
      <c r="M33" s="4">
        <v>49.24</v>
      </c>
      <c r="N33" s="3">
        <f t="shared" si="4"/>
        <v>168</v>
      </c>
    </row>
    <row r="34" spans="1:14" ht="10.15" customHeight="1" x14ac:dyDescent="0.2">
      <c r="A34" s="3">
        <v>103021003</v>
      </c>
      <c r="B34" s="3" t="s">
        <v>221</v>
      </c>
      <c r="C34" s="3" t="s">
        <v>218</v>
      </c>
      <c r="D34" s="32">
        <v>4639.4459999999999</v>
      </c>
      <c r="E34" s="4">
        <v>23377.48</v>
      </c>
      <c r="F34" s="3">
        <f t="shared" si="0"/>
        <v>212</v>
      </c>
      <c r="G34" s="4">
        <v>17969.47</v>
      </c>
      <c r="H34" s="3">
        <f t="shared" si="1"/>
        <v>63</v>
      </c>
      <c r="I34" s="4">
        <v>4968.62</v>
      </c>
      <c r="J34" s="3">
        <f t="shared" si="2"/>
        <v>465</v>
      </c>
      <c r="K34" s="4">
        <v>133.35</v>
      </c>
      <c r="L34" s="3">
        <f t="shared" si="3"/>
        <v>463</v>
      </c>
      <c r="M34" s="4">
        <v>306.04000000000002</v>
      </c>
      <c r="N34" s="3">
        <f t="shared" si="4"/>
        <v>62</v>
      </c>
    </row>
    <row r="35" spans="1:14" ht="10.15" customHeight="1" x14ac:dyDescent="0.2">
      <c r="A35" s="3">
        <v>102027451</v>
      </c>
      <c r="B35" s="3" t="s">
        <v>74</v>
      </c>
      <c r="C35" s="3" t="s">
        <v>218</v>
      </c>
      <c r="D35" s="32">
        <v>23736.149000000001</v>
      </c>
      <c r="E35" s="4">
        <v>36715.480000000003</v>
      </c>
      <c r="F35" s="3">
        <f t="shared" si="0"/>
        <v>6</v>
      </c>
      <c r="G35" s="4">
        <v>17587.29</v>
      </c>
      <c r="H35" s="3">
        <f t="shared" si="1"/>
        <v>70</v>
      </c>
      <c r="I35" s="4">
        <v>14522.06</v>
      </c>
      <c r="J35" s="3">
        <f t="shared" si="2"/>
        <v>80</v>
      </c>
      <c r="K35" s="4">
        <v>3677.8</v>
      </c>
      <c r="L35" s="3">
        <f t="shared" si="3"/>
        <v>2</v>
      </c>
      <c r="M35" s="4">
        <v>928.33</v>
      </c>
      <c r="N35" s="3">
        <f t="shared" si="4"/>
        <v>23</v>
      </c>
    </row>
    <row r="36" spans="1:14" ht="10.15" customHeight="1" x14ac:dyDescent="0.2">
      <c r="A36" s="3">
        <v>103027503</v>
      </c>
      <c r="B36" s="3" t="s">
        <v>238</v>
      </c>
      <c r="C36" s="3" t="s">
        <v>218</v>
      </c>
      <c r="D36" s="32">
        <v>3629.027</v>
      </c>
      <c r="E36" s="4">
        <v>23767.98</v>
      </c>
      <c r="F36" s="3">
        <f t="shared" si="0"/>
        <v>187</v>
      </c>
      <c r="G36" s="4">
        <v>11949.76</v>
      </c>
      <c r="H36" s="3">
        <f t="shared" si="1"/>
        <v>222</v>
      </c>
      <c r="I36" s="4">
        <v>8826.7999999999993</v>
      </c>
      <c r="J36" s="3">
        <f t="shared" si="2"/>
        <v>288</v>
      </c>
      <c r="K36" s="4">
        <v>233.78</v>
      </c>
      <c r="L36" s="3">
        <f t="shared" si="3"/>
        <v>406</v>
      </c>
      <c r="M36" s="4">
        <v>2757.63</v>
      </c>
      <c r="N36" s="3">
        <f t="shared" si="4"/>
        <v>9</v>
      </c>
    </row>
    <row r="37" spans="1:14" ht="10.15" customHeight="1" x14ac:dyDescent="0.2">
      <c r="A37" s="3">
        <v>103027753</v>
      </c>
      <c r="B37" s="3" t="s">
        <v>239</v>
      </c>
      <c r="C37" s="3" t="s">
        <v>218</v>
      </c>
      <c r="D37" s="32">
        <v>1813.375</v>
      </c>
      <c r="E37" s="4">
        <v>33751.82</v>
      </c>
      <c r="F37" s="3">
        <f t="shared" si="0"/>
        <v>10</v>
      </c>
      <c r="G37" s="4">
        <v>27581.24</v>
      </c>
      <c r="H37" s="3">
        <f t="shared" si="1"/>
        <v>5</v>
      </c>
      <c r="I37" s="4">
        <v>5888.41</v>
      </c>
      <c r="J37" s="3">
        <f t="shared" si="2"/>
        <v>418</v>
      </c>
      <c r="K37" s="4">
        <v>282.17</v>
      </c>
      <c r="L37" s="3">
        <f t="shared" si="3"/>
        <v>373</v>
      </c>
      <c r="M37" s="4">
        <v>0</v>
      </c>
      <c r="N37" s="3">
        <f t="shared" si="4"/>
        <v>302</v>
      </c>
    </row>
    <row r="38" spans="1:14" ht="10.15" customHeight="1" x14ac:dyDescent="0.2">
      <c r="A38" s="3">
        <v>103028203</v>
      </c>
      <c r="B38" s="3" t="s">
        <v>240</v>
      </c>
      <c r="C38" s="3" t="s">
        <v>218</v>
      </c>
      <c r="D38" s="32">
        <v>1045.5989999999999</v>
      </c>
      <c r="E38" s="4">
        <v>28342.720000000001</v>
      </c>
      <c r="F38" s="3">
        <f t="shared" si="0"/>
        <v>50</v>
      </c>
      <c r="G38" s="4">
        <v>20345.009999999998</v>
      </c>
      <c r="H38" s="3">
        <f t="shared" si="1"/>
        <v>32</v>
      </c>
      <c r="I38" s="4">
        <v>7646.95</v>
      </c>
      <c r="J38" s="3">
        <f t="shared" si="2"/>
        <v>347</v>
      </c>
      <c r="K38" s="4">
        <v>350.75</v>
      </c>
      <c r="L38" s="3">
        <f t="shared" si="3"/>
        <v>320</v>
      </c>
      <c r="M38" s="4">
        <v>0</v>
      </c>
      <c r="N38" s="3">
        <f t="shared" si="4"/>
        <v>302</v>
      </c>
    </row>
    <row r="39" spans="1:14" ht="10.15" customHeight="1" x14ac:dyDescent="0.2">
      <c r="A39" s="3">
        <v>103028302</v>
      </c>
      <c r="B39" s="3" t="s">
        <v>83</v>
      </c>
      <c r="C39" s="3" t="s">
        <v>218</v>
      </c>
      <c r="D39" s="32">
        <v>3927.2750000000001</v>
      </c>
      <c r="E39" s="4">
        <v>25560.799999999999</v>
      </c>
      <c r="F39" s="3">
        <f t="shared" si="0"/>
        <v>112</v>
      </c>
      <c r="G39" s="4">
        <v>16720.939999999999</v>
      </c>
      <c r="H39" s="3">
        <f t="shared" si="1"/>
        <v>90</v>
      </c>
      <c r="I39" s="4">
        <v>8336.73</v>
      </c>
      <c r="J39" s="3">
        <f t="shared" si="2"/>
        <v>308</v>
      </c>
      <c r="K39" s="4">
        <v>486.55</v>
      </c>
      <c r="L39" s="3">
        <f t="shared" si="3"/>
        <v>245</v>
      </c>
      <c r="M39" s="4">
        <v>16.57</v>
      </c>
      <c r="N39" s="3">
        <f t="shared" si="4"/>
        <v>204</v>
      </c>
    </row>
    <row r="40" spans="1:14" ht="10.15" customHeight="1" x14ac:dyDescent="0.2">
      <c r="A40" s="3">
        <v>103028653</v>
      </c>
      <c r="B40" s="3" t="s">
        <v>241</v>
      </c>
      <c r="C40" s="3" t="s">
        <v>218</v>
      </c>
      <c r="D40" s="32">
        <v>1577.0229999999999</v>
      </c>
      <c r="E40" s="4">
        <v>21182.66</v>
      </c>
      <c r="F40" s="3">
        <f t="shared" si="0"/>
        <v>341</v>
      </c>
      <c r="G40" s="4">
        <v>6715.96</v>
      </c>
      <c r="H40" s="3">
        <f t="shared" si="1"/>
        <v>412</v>
      </c>
      <c r="I40" s="4">
        <v>13880.05</v>
      </c>
      <c r="J40" s="3">
        <f t="shared" si="2"/>
        <v>100</v>
      </c>
      <c r="K40" s="4">
        <v>586.65</v>
      </c>
      <c r="L40" s="3">
        <f t="shared" si="3"/>
        <v>195</v>
      </c>
      <c r="M40" s="4">
        <v>0</v>
      </c>
      <c r="N40" s="3">
        <f t="shared" si="4"/>
        <v>302</v>
      </c>
    </row>
    <row r="41" spans="1:14" ht="10.15" customHeight="1" x14ac:dyDescent="0.2">
      <c r="A41" s="3">
        <v>103028703</v>
      </c>
      <c r="B41" s="3" t="s">
        <v>535</v>
      </c>
      <c r="C41" s="3" t="s">
        <v>218</v>
      </c>
      <c r="D41" s="32">
        <v>3561.2289999999998</v>
      </c>
      <c r="E41" s="4">
        <v>20811.89</v>
      </c>
      <c r="F41" s="3">
        <f t="shared" si="0"/>
        <v>366</v>
      </c>
      <c r="G41" s="4">
        <v>14741.91</v>
      </c>
      <c r="H41" s="3">
        <f t="shared" si="1"/>
        <v>143</v>
      </c>
      <c r="I41" s="4">
        <v>5277.28</v>
      </c>
      <c r="J41" s="3">
        <f t="shared" si="2"/>
        <v>454</v>
      </c>
      <c r="K41" s="4">
        <v>487.57</v>
      </c>
      <c r="L41" s="3">
        <f t="shared" si="3"/>
        <v>242</v>
      </c>
      <c r="M41" s="4">
        <v>305.13</v>
      </c>
      <c r="N41" s="3">
        <f t="shared" si="4"/>
        <v>63</v>
      </c>
    </row>
    <row r="42" spans="1:14" ht="10.15" customHeight="1" x14ac:dyDescent="0.2">
      <c r="A42" s="3">
        <v>103028753</v>
      </c>
      <c r="B42" s="3" t="s">
        <v>84</v>
      </c>
      <c r="C42" s="3" t="s">
        <v>218</v>
      </c>
      <c r="D42" s="32">
        <v>1900.759</v>
      </c>
      <c r="E42" s="4">
        <v>23455.55</v>
      </c>
      <c r="F42" s="3">
        <f t="shared" si="0"/>
        <v>209</v>
      </c>
      <c r="G42" s="4">
        <v>14485.26</v>
      </c>
      <c r="H42" s="3">
        <f t="shared" si="1"/>
        <v>150</v>
      </c>
      <c r="I42" s="4">
        <v>8629.14</v>
      </c>
      <c r="J42" s="3">
        <f t="shared" si="2"/>
        <v>296</v>
      </c>
      <c r="K42" s="4">
        <v>341.16</v>
      </c>
      <c r="L42" s="3">
        <f t="shared" si="3"/>
        <v>331</v>
      </c>
      <c r="M42" s="4">
        <v>0</v>
      </c>
      <c r="N42" s="3">
        <f t="shared" si="4"/>
        <v>302</v>
      </c>
    </row>
    <row r="43" spans="1:14" ht="10.15" customHeight="1" x14ac:dyDescent="0.2">
      <c r="A43" s="22">
        <v>103028833</v>
      </c>
      <c r="B43" s="22" t="s">
        <v>242</v>
      </c>
      <c r="C43" s="22" t="s">
        <v>218</v>
      </c>
      <c r="D43" s="33"/>
      <c r="E43" s="23"/>
      <c r="F43" s="22"/>
      <c r="G43" s="23"/>
      <c r="H43" s="22"/>
      <c r="I43" s="23"/>
      <c r="J43" s="22"/>
      <c r="K43" s="23"/>
      <c r="L43" s="22"/>
      <c r="M43" s="23"/>
      <c r="N43" s="22"/>
    </row>
    <row r="44" spans="1:14" ht="10.15" customHeight="1" x14ac:dyDescent="0.2">
      <c r="A44" s="3">
        <v>103028853</v>
      </c>
      <c r="B44" s="3" t="s">
        <v>243</v>
      </c>
      <c r="C44" s="3" t="s">
        <v>218</v>
      </c>
      <c r="D44" s="32">
        <v>1586.779</v>
      </c>
      <c r="E44" s="4">
        <v>27780.02</v>
      </c>
      <c r="F44" s="3">
        <f t="shared" si="0"/>
        <v>56</v>
      </c>
      <c r="G44" s="4">
        <v>7090.18</v>
      </c>
      <c r="H44" s="3">
        <f t="shared" si="1"/>
        <v>402</v>
      </c>
      <c r="I44" s="4">
        <v>19294.61</v>
      </c>
      <c r="J44" s="3">
        <f t="shared" si="2"/>
        <v>14</v>
      </c>
      <c r="K44" s="4">
        <v>1395.23</v>
      </c>
      <c r="L44" s="3">
        <f t="shared" si="3"/>
        <v>50</v>
      </c>
      <c r="M44" s="4">
        <v>0</v>
      </c>
      <c r="N44" s="3">
        <f t="shared" si="4"/>
        <v>302</v>
      </c>
    </row>
    <row r="45" spans="1:14" ht="10.15" customHeight="1" x14ac:dyDescent="0.2">
      <c r="A45" s="3">
        <v>103029203</v>
      </c>
      <c r="B45" s="3" t="s">
        <v>808</v>
      </c>
      <c r="C45" s="3" t="s">
        <v>218</v>
      </c>
      <c r="D45" s="32">
        <v>4060.1970000000001</v>
      </c>
      <c r="E45" s="4">
        <v>26277.09</v>
      </c>
      <c r="F45" s="3">
        <f t="shared" si="0"/>
        <v>92</v>
      </c>
      <c r="G45" s="4">
        <v>20365.72</v>
      </c>
      <c r="H45" s="3">
        <f t="shared" si="1"/>
        <v>30</v>
      </c>
      <c r="I45" s="4">
        <v>5479.28</v>
      </c>
      <c r="J45" s="3">
        <f t="shared" si="2"/>
        <v>443</v>
      </c>
      <c r="K45" s="4">
        <v>142.78</v>
      </c>
      <c r="L45" s="3">
        <f t="shared" si="3"/>
        <v>460</v>
      </c>
      <c r="M45" s="4">
        <v>289.31</v>
      </c>
      <c r="N45" s="3">
        <f t="shared" si="4"/>
        <v>66</v>
      </c>
    </row>
    <row r="46" spans="1:14" ht="10.15" customHeight="1" x14ac:dyDescent="0.2">
      <c r="A46" s="3">
        <v>103029403</v>
      </c>
      <c r="B46" s="3" t="s">
        <v>244</v>
      </c>
      <c r="C46" s="3" t="s">
        <v>218</v>
      </c>
      <c r="D46" s="32">
        <v>3534.3209999999999</v>
      </c>
      <c r="E46" s="4">
        <v>23784.560000000001</v>
      </c>
      <c r="F46" s="3">
        <f t="shared" si="0"/>
        <v>185</v>
      </c>
      <c r="G46" s="4">
        <v>17619.7</v>
      </c>
      <c r="H46" s="3">
        <f t="shared" si="1"/>
        <v>69</v>
      </c>
      <c r="I46" s="4">
        <v>5979.79</v>
      </c>
      <c r="J46" s="3">
        <f t="shared" si="2"/>
        <v>413</v>
      </c>
      <c r="K46" s="4">
        <v>174.84</v>
      </c>
      <c r="L46" s="3">
        <f t="shared" si="3"/>
        <v>452</v>
      </c>
      <c r="M46" s="4">
        <v>10.23</v>
      </c>
      <c r="N46" s="3">
        <f t="shared" si="4"/>
        <v>220</v>
      </c>
    </row>
    <row r="47" spans="1:14" ht="10.15" customHeight="1" x14ac:dyDescent="0.2">
      <c r="A47" s="3">
        <v>103029553</v>
      </c>
      <c r="B47" s="3" t="s">
        <v>245</v>
      </c>
      <c r="C47" s="3" t="s">
        <v>218</v>
      </c>
      <c r="D47" s="32">
        <v>3561.9209999999998</v>
      </c>
      <c r="E47" s="4">
        <v>19401.349999999999</v>
      </c>
      <c r="F47" s="3">
        <f t="shared" si="0"/>
        <v>429</v>
      </c>
      <c r="G47" s="4">
        <v>13004.53</v>
      </c>
      <c r="H47" s="3">
        <f t="shared" si="1"/>
        <v>180</v>
      </c>
      <c r="I47" s="4">
        <v>6187.89</v>
      </c>
      <c r="J47" s="3">
        <f t="shared" si="2"/>
        <v>407</v>
      </c>
      <c r="K47" s="4">
        <v>208.92</v>
      </c>
      <c r="L47" s="3">
        <f t="shared" si="3"/>
        <v>425</v>
      </c>
      <c r="M47" s="4">
        <v>0</v>
      </c>
      <c r="N47" s="3">
        <f t="shared" si="4"/>
        <v>302</v>
      </c>
    </row>
    <row r="48" spans="1:14" ht="10.15" customHeight="1" x14ac:dyDescent="0.2">
      <c r="A48" s="22">
        <v>103029603</v>
      </c>
      <c r="B48" s="22" t="s">
        <v>85</v>
      </c>
      <c r="C48" s="22" t="s">
        <v>218</v>
      </c>
      <c r="D48" s="33"/>
      <c r="E48" s="23"/>
      <c r="F48" s="22"/>
      <c r="G48" s="23"/>
      <c r="H48" s="22"/>
      <c r="I48" s="23"/>
      <c r="J48" s="22"/>
      <c r="K48" s="23"/>
      <c r="L48" s="22"/>
      <c r="M48" s="23"/>
      <c r="N48" s="22"/>
    </row>
    <row r="49" spans="1:14" ht="10.15" customHeight="1" x14ac:dyDescent="0.2">
      <c r="A49" s="3">
        <v>103029803</v>
      </c>
      <c r="B49" s="3" t="s">
        <v>246</v>
      </c>
      <c r="C49" s="3" t="s">
        <v>218</v>
      </c>
      <c r="D49" s="32">
        <v>1062.68</v>
      </c>
      <c r="E49" s="4">
        <v>35652.74</v>
      </c>
      <c r="F49" s="3">
        <f t="shared" si="0"/>
        <v>7</v>
      </c>
      <c r="G49" s="4">
        <v>12912.86</v>
      </c>
      <c r="H49" s="3">
        <f t="shared" si="1"/>
        <v>184</v>
      </c>
      <c r="I49" s="4">
        <v>19258.759999999998</v>
      </c>
      <c r="J49" s="3">
        <f t="shared" si="2"/>
        <v>16</v>
      </c>
      <c r="K49" s="4">
        <v>3168.3</v>
      </c>
      <c r="L49" s="3">
        <f t="shared" si="3"/>
        <v>4</v>
      </c>
      <c r="M49" s="4">
        <v>312.83</v>
      </c>
      <c r="N49" s="3">
        <f t="shared" si="4"/>
        <v>61</v>
      </c>
    </row>
    <row r="50" spans="1:14" ht="10.15" customHeight="1" x14ac:dyDescent="0.2">
      <c r="A50" s="3">
        <v>103029902</v>
      </c>
      <c r="B50" s="3" t="s">
        <v>247</v>
      </c>
      <c r="C50" s="3" t="s">
        <v>218</v>
      </c>
      <c r="D50" s="32">
        <v>4334.527</v>
      </c>
      <c r="E50" s="4">
        <v>26237.200000000001</v>
      </c>
      <c r="F50" s="3">
        <f t="shared" si="0"/>
        <v>94</v>
      </c>
      <c r="G50" s="4">
        <v>14196.56</v>
      </c>
      <c r="H50" s="3">
        <f t="shared" si="1"/>
        <v>155</v>
      </c>
      <c r="I50" s="4">
        <v>10641.96</v>
      </c>
      <c r="J50" s="3">
        <f t="shared" si="2"/>
        <v>222</v>
      </c>
      <c r="K50" s="4">
        <v>1046.96</v>
      </c>
      <c r="L50" s="3">
        <f t="shared" si="3"/>
        <v>86</v>
      </c>
      <c r="M50" s="4">
        <v>351.73</v>
      </c>
      <c r="N50" s="3">
        <f t="shared" si="4"/>
        <v>54</v>
      </c>
    </row>
    <row r="51" spans="1:14" ht="10.15" customHeight="1" x14ac:dyDescent="0.2">
      <c r="A51" s="3">
        <v>128030603</v>
      </c>
      <c r="B51" s="3" t="s">
        <v>45</v>
      </c>
      <c r="C51" s="3" t="s">
        <v>46</v>
      </c>
      <c r="D51" s="32">
        <v>1242.2249999999999</v>
      </c>
      <c r="E51" s="4">
        <v>23624.04</v>
      </c>
      <c r="F51" s="3">
        <f t="shared" si="0"/>
        <v>195</v>
      </c>
      <c r="G51" s="4">
        <v>8038.29</v>
      </c>
      <c r="H51" s="3">
        <f t="shared" si="1"/>
        <v>357</v>
      </c>
      <c r="I51" s="4">
        <v>14480.38</v>
      </c>
      <c r="J51" s="3">
        <f t="shared" si="2"/>
        <v>83</v>
      </c>
      <c r="K51" s="4">
        <v>1084.1099999999999</v>
      </c>
      <c r="L51" s="3">
        <f t="shared" si="3"/>
        <v>80</v>
      </c>
      <c r="M51" s="4">
        <v>21.26</v>
      </c>
      <c r="N51" s="3">
        <f t="shared" si="4"/>
        <v>192</v>
      </c>
    </row>
    <row r="52" spans="1:14" ht="10.15" customHeight="1" x14ac:dyDescent="0.2">
      <c r="A52" s="3">
        <v>128030852</v>
      </c>
      <c r="B52" s="3" t="s">
        <v>47</v>
      </c>
      <c r="C52" s="3" t="s">
        <v>46</v>
      </c>
      <c r="D52" s="32">
        <v>4976.9759999999997</v>
      </c>
      <c r="E52" s="4">
        <v>22489.09</v>
      </c>
      <c r="F52" s="3">
        <f t="shared" si="0"/>
        <v>275</v>
      </c>
      <c r="G52" s="4">
        <v>8048.66</v>
      </c>
      <c r="H52" s="3">
        <f t="shared" si="1"/>
        <v>355</v>
      </c>
      <c r="I52" s="4">
        <v>13701.48</v>
      </c>
      <c r="J52" s="3">
        <f t="shared" si="2"/>
        <v>110</v>
      </c>
      <c r="K52" s="4">
        <v>689.53</v>
      </c>
      <c r="L52" s="3">
        <f t="shared" si="3"/>
        <v>158</v>
      </c>
      <c r="M52" s="4">
        <v>49.42</v>
      </c>
      <c r="N52" s="3">
        <f t="shared" si="4"/>
        <v>167</v>
      </c>
    </row>
    <row r="53" spans="1:14" ht="10.15" customHeight="1" x14ac:dyDescent="0.2">
      <c r="A53" s="3">
        <v>128033053</v>
      </c>
      <c r="B53" s="3" t="s">
        <v>48</v>
      </c>
      <c r="C53" s="3" t="s">
        <v>46</v>
      </c>
      <c r="D53" s="32">
        <v>1862.5340000000001</v>
      </c>
      <c r="E53" s="4">
        <v>21109.74</v>
      </c>
      <c r="F53" s="3">
        <f t="shared" si="0"/>
        <v>348</v>
      </c>
      <c r="G53" s="4">
        <v>12021.07</v>
      </c>
      <c r="H53" s="3">
        <f t="shared" si="1"/>
        <v>219</v>
      </c>
      <c r="I53" s="4">
        <v>8880.39</v>
      </c>
      <c r="J53" s="3">
        <f t="shared" si="2"/>
        <v>287</v>
      </c>
      <c r="K53" s="4">
        <v>207.79</v>
      </c>
      <c r="L53" s="3">
        <f t="shared" si="3"/>
        <v>426</v>
      </c>
      <c r="M53" s="4">
        <v>0.48</v>
      </c>
      <c r="N53" s="3">
        <f t="shared" si="4"/>
        <v>290</v>
      </c>
    </row>
    <row r="54" spans="1:14" ht="10.15" customHeight="1" x14ac:dyDescent="0.2">
      <c r="A54" s="3">
        <v>128034503</v>
      </c>
      <c r="B54" s="3" t="s">
        <v>49</v>
      </c>
      <c r="C54" s="3" t="s">
        <v>46</v>
      </c>
      <c r="D54" s="32">
        <v>682.28700000000003</v>
      </c>
      <c r="E54" s="4">
        <v>23893.51</v>
      </c>
      <c r="F54" s="3">
        <f t="shared" si="0"/>
        <v>180</v>
      </c>
      <c r="G54" s="4">
        <v>10302.280000000001</v>
      </c>
      <c r="H54" s="3">
        <f t="shared" si="1"/>
        <v>280</v>
      </c>
      <c r="I54" s="4">
        <v>13135.48</v>
      </c>
      <c r="J54" s="3">
        <f t="shared" si="2"/>
        <v>131</v>
      </c>
      <c r="K54" s="4">
        <v>455.75</v>
      </c>
      <c r="L54" s="3">
        <f t="shared" si="3"/>
        <v>258</v>
      </c>
      <c r="M54" s="4">
        <v>0</v>
      </c>
      <c r="N54" s="3">
        <f t="shared" si="4"/>
        <v>302</v>
      </c>
    </row>
    <row r="55" spans="1:14" ht="10.15" customHeight="1" x14ac:dyDescent="0.2">
      <c r="A55" s="3">
        <v>127040503</v>
      </c>
      <c r="B55" s="3" t="s">
        <v>36</v>
      </c>
      <c r="C55" s="3" t="s">
        <v>37</v>
      </c>
      <c r="D55" s="32">
        <v>1319.0540000000001</v>
      </c>
      <c r="E55" s="4">
        <v>25410.639999999999</v>
      </c>
      <c r="F55" s="3">
        <f t="shared" si="0"/>
        <v>113</v>
      </c>
      <c r="G55" s="4">
        <v>6003.81</v>
      </c>
      <c r="H55" s="3">
        <f t="shared" si="1"/>
        <v>436</v>
      </c>
      <c r="I55" s="4">
        <v>18297.91</v>
      </c>
      <c r="J55" s="3">
        <f t="shared" si="2"/>
        <v>22</v>
      </c>
      <c r="K55" s="4">
        <v>1108.92</v>
      </c>
      <c r="L55" s="3">
        <f t="shared" si="3"/>
        <v>76</v>
      </c>
      <c r="M55" s="4">
        <v>0</v>
      </c>
      <c r="N55" s="3">
        <f t="shared" si="4"/>
        <v>302</v>
      </c>
    </row>
    <row r="56" spans="1:14" ht="10.15" customHeight="1" x14ac:dyDescent="0.2">
      <c r="A56" s="3">
        <v>127040703</v>
      </c>
      <c r="B56" s="3" t="s">
        <v>38</v>
      </c>
      <c r="C56" s="3" t="s">
        <v>37</v>
      </c>
      <c r="D56" s="32">
        <v>2545.7449999999999</v>
      </c>
      <c r="E56" s="4">
        <v>21965.8</v>
      </c>
      <c r="F56" s="3">
        <f t="shared" si="0"/>
        <v>291</v>
      </c>
      <c r="G56" s="4">
        <v>11325.09</v>
      </c>
      <c r="H56" s="3">
        <f t="shared" si="1"/>
        <v>246</v>
      </c>
      <c r="I56" s="4">
        <v>10041.200000000001</v>
      </c>
      <c r="J56" s="3">
        <f t="shared" si="2"/>
        <v>241</v>
      </c>
      <c r="K56" s="4">
        <v>599.52</v>
      </c>
      <c r="L56" s="3">
        <f t="shared" si="3"/>
        <v>189</v>
      </c>
      <c r="M56" s="4">
        <v>0</v>
      </c>
      <c r="N56" s="3">
        <f t="shared" si="4"/>
        <v>302</v>
      </c>
    </row>
    <row r="57" spans="1:14" ht="10.15" customHeight="1" x14ac:dyDescent="0.2">
      <c r="A57" s="3">
        <v>127041203</v>
      </c>
      <c r="B57" s="3" t="s">
        <v>678</v>
      </c>
      <c r="C57" s="3" t="s">
        <v>37</v>
      </c>
      <c r="D57" s="32">
        <v>2046.577</v>
      </c>
      <c r="E57" s="4">
        <v>21349.25</v>
      </c>
      <c r="F57" s="3">
        <f t="shared" si="0"/>
        <v>333</v>
      </c>
      <c r="G57" s="4">
        <v>13697.91</v>
      </c>
      <c r="H57" s="3">
        <f t="shared" si="1"/>
        <v>164</v>
      </c>
      <c r="I57" s="4">
        <v>7313.57</v>
      </c>
      <c r="J57" s="3">
        <f t="shared" si="2"/>
        <v>363</v>
      </c>
      <c r="K57" s="4">
        <v>337.42</v>
      </c>
      <c r="L57" s="3">
        <f t="shared" si="3"/>
        <v>334</v>
      </c>
      <c r="M57" s="4">
        <v>0.35</v>
      </c>
      <c r="N57" s="3">
        <f t="shared" si="4"/>
        <v>292</v>
      </c>
    </row>
    <row r="58" spans="1:14" ht="10.15" customHeight="1" x14ac:dyDescent="0.2">
      <c r="A58" s="3">
        <v>127041503</v>
      </c>
      <c r="B58" s="3" t="s">
        <v>560</v>
      </c>
      <c r="C58" s="3" t="s">
        <v>37</v>
      </c>
      <c r="D58" s="32">
        <v>1775.83</v>
      </c>
      <c r="E58" s="4">
        <v>23463.57</v>
      </c>
      <c r="F58" s="3">
        <f t="shared" si="0"/>
        <v>208</v>
      </c>
      <c r="G58" s="4">
        <v>5479.14</v>
      </c>
      <c r="H58" s="3">
        <f t="shared" si="1"/>
        <v>453</v>
      </c>
      <c r="I58" s="4">
        <v>16020.4</v>
      </c>
      <c r="J58" s="3">
        <f t="shared" si="2"/>
        <v>43</v>
      </c>
      <c r="K58" s="4">
        <v>1964.03</v>
      </c>
      <c r="L58" s="3">
        <f t="shared" si="3"/>
        <v>24</v>
      </c>
      <c r="M58" s="4">
        <v>0</v>
      </c>
      <c r="N58" s="3">
        <f t="shared" si="4"/>
        <v>302</v>
      </c>
    </row>
    <row r="59" spans="1:14" ht="10.15" customHeight="1" x14ac:dyDescent="0.2">
      <c r="A59" s="3">
        <v>127041603</v>
      </c>
      <c r="B59" s="3" t="s">
        <v>39</v>
      </c>
      <c r="C59" s="3" t="s">
        <v>37</v>
      </c>
      <c r="D59" s="32">
        <v>2454.77</v>
      </c>
      <c r="E59" s="4">
        <v>19069.53</v>
      </c>
      <c r="F59" s="3">
        <f t="shared" si="0"/>
        <v>449</v>
      </c>
      <c r="G59" s="4">
        <v>9096.92</v>
      </c>
      <c r="H59" s="3">
        <f t="shared" si="1"/>
        <v>320</v>
      </c>
      <c r="I59" s="4">
        <v>8574.66</v>
      </c>
      <c r="J59" s="3">
        <f t="shared" si="2"/>
        <v>298</v>
      </c>
      <c r="K59" s="4">
        <v>610.65</v>
      </c>
      <c r="L59" s="3">
        <f t="shared" si="3"/>
        <v>187</v>
      </c>
      <c r="M59" s="4">
        <v>787.3</v>
      </c>
      <c r="N59" s="3">
        <f t="shared" si="4"/>
        <v>30</v>
      </c>
    </row>
    <row r="60" spans="1:14" ht="10.15" customHeight="1" x14ac:dyDescent="0.2">
      <c r="A60" s="3">
        <v>127042003</v>
      </c>
      <c r="B60" s="3" t="s">
        <v>697</v>
      </c>
      <c r="C60" s="3" t="s">
        <v>37</v>
      </c>
      <c r="D60" s="32">
        <v>2318.7539999999999</v>
      </c>
      <c r="E60" s="4">
        <v>19196.689999999999</v>
      </c>
      <c r="F60" s="3">
        <f t="shared" si="0"/>
        <v>441</v>
      </c>
      <c r="G60" s="4">
        <v>10768.45</v>
      </c>
      <c r="H60" s="3">
        <f t="shared" si="1"/>
        <v>257</v>
      </c>
      <c r="I60" s="4">
        <v>8158.21</v>
      </c>
      <c r="J60" s="3">
        <f t="shared" si="2"/>
        <v>316</v>
      </c>
      <c r="K60" s="4">
        <v>270.02999999999997</v>
      </c>
      <c r="L60" s="3">
        <f t="shared" si="3"/>
        <v>380</v>
      </c>
      <c r="M60" s="4">
        <v>0</v>
      </c>
      <c r="N60" s="3">
        <f t="shared" si="4"/>
        <v>302</v>
      </c>
    </row>
    <row r="61" spans="1:14" ht="10.15" customHeight="1" x14ac:dyDescent="0.2">
      <c r="A61" s="3">
        <v>127042853</v>
      </c>
      <c r="B61" s="3" t="s">
        <v>40</v>
      </c>
      <c r="C61" s="3" t="s">
        <v>37</v>
      </c>
      <c r="D61" s="32">
        <v>1243.963</v>
      </c>
      <c r="E61" s="4">
        <v>22980.44</v>
      </c>
      <c r="F61" s="3">
        <f t="shared" si="0"/>
        <v>236</v>
      </c>
      <c r="G61" s="4">
        <v>10029.89</v>
      </c>
      <c r="H61" s="3">
        <f t="shared" si="1"/>
        <v>294</v>
      </c>
      <c r="I61" s="4">
        <v>12589.53</v>
      </c>
      <c r="J61" s="3">
        <f t="shared" si="2"/>
        <v>157</v>
      </c>
      <c r="K61" s="4">
        <v>345.74</v>
      </c>
      <c r="L61" s="3">
        <f t="shared" si="3"/>
        <v>329</v>
      </c>
      <c r="M61" s="4">
        <v>15.27</v>
      </c>
      <c r="N61" s="3">
        <f t="shared" si="4"/>
        <v>206</v>
      </c>
    </row>
    <row r="62" spans="1:14" ht="10.15" customHeight="1" x14ac:dyDescent="0.2">
      <c r="A62" s="3">
        <v>127044103</v>
      </c>
      <c r="B62" s="3" t="s">
        <v>41</v>
      </c>
      <c r="C62" s="3" t="s">
        <v>37</v>
      </c>
      <c r="D62" s="32">
        <v>2144.6770000000001</v>
      </c>
      <c r="E62" s="4">
        <v>22274.51</v>
      </c>
      <c r="F62" s="3">
        <f t="shared" si="0"/>
        <v>284</v>
      </c>
      <c r="G62" s="4">
        <v>11512.26</v>
      </c>
      <c r="H62" s="3">
        <f t="shared" si="1"/>
        <v>239</v>
      </c>
      <c r="I62" s="4">
        <v>10362.629999999999</v>
      </c>
      <c r="J62" s="3">
        <f t="shared" si="2"/>
        <v>234</v>
      </c>
      <c r="K62" s="4">
        <v>399.63</v>
      </c>
      <c r="L62" s="3">
        <f t="shared" si="3"/>
        <v>283</v>
      </c>
      <c r="M62" s="4">
        <v>0</v>
      </c>
      <c r="N62" s="3">
        <f t="shared" si="4"/>
        <v>302</v>
      </c>
    </row>
    <row r="63" spans="1:14" ht="10.15" customHeight="1" x14ac:dyDescent="0.2">
      <c r="A63" s="3">
        <v>127045303</v>
      </c>
      <c r="B63" s="3" t="s">
        <v>42</v>
      </c>
      <c r="C63" s="3" t="s">
        <v>37</v>
      </c>
      <c r="D63" s="32">
        <v>382.43700000000001</v>
      </c>
      <c r="E63" s="4">
        <v>19522.28</v>
      </c>
      <c r="F63" s="3">
        <f t="shared" si="0"/>
        <v>425</v>
      </c>
      <c r="G63" s="4">
        <v>3290.59</v>
      </c>
      <c r="H63" s="3">
        <f t="shared" si="1"/>
        <v>480</v>
      </c>
      <c r="I63" s="4">
        <v>14162.25</v>
      </c>
      <c r="J63" s="3">
        <f t="shared" si="2"/>
        <v>92</v>
      </c>
      <c r="K63" s="4">
        <v>2069.4499999999998</v>
      </c>
      <c r="L63" s="3">
        <f t="shared" si="3"/>
        <v>21</v>
      </c>
      <c r="M63" s="4">
        <v>0</v>
      </c>
      <c r="N63" s="3">
        <f t="shared" si="4"/>
        <v>302</v>
      </c>
    </row>
    <row r="64" spans="1:14" ht="10.15" customHeight="1" x14ac:dyDescent="0.2">
      <c r="A64" s="3">
        <v>127045653</v>
      </c>
      <c r="B64" s="3" t="s">
        <v>679</v>
      </c>
      <c r="C64" s="3" t="s">
        <v>37</v>
      </c>
      <c r="D64" s="32">
        <v>1338.376</v>
      </c>
      <c r="E64" s="4">
        <v>23522.91</v>
      </c>
      <c r="F64" s="3">
        <f t="shared" si="0"/>
        <v>202</v>
      </c>
      <c r="G64" s="4">
        <v>6840.13</v>
      </c>
      <c r="H64" s="3">
        <f t="shared" si="1"/>
        <v>410</v>
      </c>
      <c r="I64" s="4">
        <v>15927.13</v>
      </c>
      <c r="J64" s="3">
        <f t="shared" si="2"/>
        <v>46</v>
      </c>
      <c r="K64" s="4">
        <v>755.64</v>
      </c>
      <c r="L64" s="3">
        <f t="shared" si="3"/>
        <v>140</v>
      </c>
      <c r="M64" s="4">
        <v>0</v>
      </c>
      <c r="N64" s="3">
        <f t="shared" si="4"/>
        <v>302</v>
      </c>
    </row>
    <row r="65" spans="1:14" ht="10.15" customHeight="1" x14ac:dyDescent="0.2">
      <c r="A65" s="3">
        <v>127045853</v>
      </c>
      <c r="B65" s="3" t="s">
        <v>561</v>
      </c>
      <c r="C65" s="3" t="s">
        <v>37</v>
      </c>
      <c r="D65" s="32">
        <v>1441.357</v>
      </c>
      <c r="E65" s="4">
        <v>19243.23</v>
      </c>
      <c r="F65" s="3">
        <f t="shared" si="0"/>
        <v>438</v>
      </c>
      <c r="G65" s="4">
        <v>8022.82</v>
      </c>
      <c r="H65" s="3">
        <f t="shared" si="1"/>
        <v>359</v>
      </c>
      <c r="I65" s="4">
        <v>10570.22</v>
      </c>
      <c r="J65" s="3">
        <f t="shared" si="2"/>
        <v>223</v>
      </c>
      <c r="K65" s="4">
        <v>553.07000000000005</v>
      </c>
      <c r="L65" s="3">
        <f t="shared" si="3"/>
        <v>208</v>
      </c>
      <c r="M65" s="4">
        <v>97.12</v>
      </c>
      <c r="N65" s="3">
        <f t="shared" si="4"/>
        <v>124</v>
      </c>
    </row>
    <row r="66" spans="1:14" ht="10.15" customHeight="1" x14ac:dyDescent="0.2">
      <c r="A66" s="3">
        <v>127046903</v>
      </c>
      <c r="B66" s="3" t="s">
        <v>43</v>
      </c>
      <c r="C66" s="3" t="s">
        <v>37</v>
      </c>
      <c r="D66" s="32">
        <v>852.65200000000004</v>
      </c>
      <c r="E66" s="4">
        <v>24490.32</v>
      </c>
      <c r="F66" s="3">
        <f t="shared" ref="F66:F129" si="5">RANK(E66,E$2:E$501)</f>
        <v>151</v>
      </c>
      <c r="G66" s="4">
        <v>7321.51</v>
      </c>
      <c r="H66" s="3">
        <f t="shared" ref="H66:H129" si="6">RANK(G66,G$2:G$501)</f>
        <v>389</v>
      </c>
      <c r="I66" s="4">
        <v>16218.72</v>
      </c>
      <c r="J66" s="3">
        <f t="shared" ref="J66:J129" si="7">RANK(I66,I$2:I$501)</f>
        <v>41</v>
      </c>
      <c r="K66" s="4">
        <v>938.36</v>
      </c>
      <c r="L66" s="3">
        <f t="shared" ref="L66:L129" si="8">RANK(K66,K$2:K$501)</f>
        <v>102</v>
      </c>
      <c r="M66" s="4">
        <v>11.73</v>
      </c>
      <c r="N66" s="3">
        <f t="shared" ref="N66:N129" si="9">RANK(M66,M$2:M$501)</f>
        <v>217</v>
      </c>
    </row>
    <row r="67" spans="1:14" ht="10.15" customHeight="1" x14ac:dyDescent="0.2">
      <c r="A67" s="3">
        <v>127047404</v>
      </c>
      <c r="B67" s="3" t="s">
        <v>44</v>
      </c>
      <c r="C67" s="3" t="s">
        <v>37</v>
      </c>
      <c r="D67" s="32">
        <v>924.62400000000002</v>
      </c>
      <c r="E67" s="4">
        <v>28467.93</v>
      </c>
      <c r="F67" s="3">
        <f t="shared" si="5"/>
        <v>48</v>
      </c>
      <c r="G67" s="4">
        <v>10620.1</v>
      </c>
      <c r="H67" s="3">
        <f t="shared" si="6"/>
        <v>262</v>
      </c>
      <c r="I67" s="4">
        <v>16987.72</v>
      </c>
      <c r="J67" s="3">
        <f t="shared" si="7"/>
        <v>32</v>
      </c>
      <c r="K67" s="4">
        <v>361.6</v>
      </c>
      <c r="L67" s="3">
        <f t="shared" si="8"/>
        <v>311</v>
      </c>
      <c r="M67" s="4">
        <v>498.51</v>
      </c>
      <c r="N67" s="3">
        <f t="shared" si="9"/>
        <v>44</v>
      </c>
    </row>
    <row r="68" spans="1:14" ht="10.15" customHeight="1" x14ac:dyDescent="0.2">
      <c r="A68" s="3">
        <v>127049303</v>
      </c>
      <c r="B68" s="3" t="s">
        <v>562</v>
      </c>
      <c r="C68" s="3" t="s">
        <v>37</v>
      </c>
      <c r="D68" s="32">
        <v>696.51099999999997</v>
      </c>
      <c r="E68" s="4">
        <v>23128.63</v>
      </c>
      <c r="F68" s="3">
        <f t="shared" si="5"/>
        <v>226</v>
      </c>
      <c r="G68" s="4">
        <v>8251.4599999999991</v>
      </c>
      <c r="H68" s="3">
        <f t="shared" si="6"/>
        <v>349</v>
      </c>
      <c r="I68" s="4">
        <v>14608.6</v>
      </c>
      <c r="J68" s="3">
        <f t="shared" si="7"/>
        <v>78</v>
      </c>
      <c r="K68" s="4">
        <v>268.56</v>
      </c>
      <c r="L68" s="3">
        <f t="shared" si="8"/>
        <v>384</v>
      </c>
      <c r="M68" s="4">
        <v>0</v>
      </c>
      <c r="N68" s="3">
        <f t="shared" si="9"/>
        <v>302</v>
      </c>
    </row>
    <row r="69" spans="1:14" ht="10.15" customHeight="1" x14ac:dyDescent="0.2">
      <c r="A69" s="3">
        <v>108051003</v>
      </c>
      <c r="B69" s="3" t="s">
        <v>312</v>
      </c>
      <c r="C69" s="3" t="s">
        <v>313</v>
      </c>
      <c r="D69" s="32">
        <v>1837.47</v>
      </c>
      <c r="E69" s="4">
        <v>19987</v>
      </c>
      <c r="F69" s="3">
        <f t="shared" si="5"/>
        <v>410</v>
      </c>
      <c r="G69" s="4">
        <v>10229.780000000001</v>
      </c>
      <c r="H69" s="3">
        <f t="shared" si="6"/>
        <v>281</v>
      </c>
      <c r="I69" s="4">
        <v>9070.25</v>
      </c>
      <c r="J69" s="3">
        <f t="shared" si="7"/>
        <v>279</v>
      </c>
      <c r="K69" s="4">
        <v>686.45</v>
      </c>
      <c r="L69" s="3">
        <f t="shared" si="8"/>
        <v>159</v>
      </c>
      <c r="M69" s="4">
        <v>0.52</v>
      </c>
      <c r="N69" s="3">
        <f t="shared" si="9"/>
        <v>289</v>
      </c>
    </row>
    <row r="70" spans="1:14" ht="10.15" customHeight="1" x14ac:dyDescent="0.2">
      <c r="A70" s="3">
        <v>108051503</v>
      </c>
      <c r="B70" s="3" t="s">
        <v>314</v>
      </c>
      <c r="C70" s="3" t="s">
        <v>313</v>
      </c>
      <c r="D70" s="32">
        <v>1212.153</v>
      </c>
      <c r="E70" s="4">
        <v>21961.8</v>
      </c>
      <c r="F70" s="3">
        <f t="shared" si="5"/>
        <v>294</v>
      </c>
      <c r="G70" s="4">
        <v>7322.89</v>
      </c>
      <c r="H70" s="3">
        <f t="shared" si="6"/>
        <v>388</v>
      </c>
      <c r="I70" s="4">
        <v>13649.77</v>
      </c>
      <c r="J70" s="3">
        <f t="shared" si="7"/>
        <v>112</v>
      </c>
      <c r="K70" s="4">
        <v>989.14</v>
      </c>
      <c r="L70" s="3">
        <f t="shared" si="8"/>
        <v>94</v>
      </c>
      <c r="M70" s="4">
        <v>0</v>
      </c>
      <c r="N70" s="3">
        <f t="shared" si="9"/>
        <v>302</v>
      </c>
    </row>
    <row r="71" spans="1:14" ht="10.15" customHeight="1" x14ac:dyDescent="0.2">
      <c r="A71" s="3">
        <v>108053003</v>
      </c>
      <c r="B71" s="3" t="s">
        <v>315</v>
      </c>
      <c r="C71" s="3" t="s">
        <v>313</v>
      </c>
      <c r="D71" s="32">
        <v>1160.04</v>
      </c>
      <c r="E71" s="4">
        <v>23529.23</v>
      </c>
      <c r="F71" s="3">
        <f t="shared" si="5"/>
        <v>201</v>
      </c>
      <c r="G71" s="4">
        <v>9183.33</v>
      </c>
      <c r="H71" s="3">
        <f t="shared" si="6"/>
        <v>317</v>
      </c>
      <c r="I71" s="4">
        <v>13678.73</v>
      </c>
      <c r="J71" s="3">
        <f t="shared" si="7"/>
        <v>111</v>
      </c>
      <c r="K71" s="4">
        <v>535.59</v>
      </c>
      <c r="L71" s="3">
        <f t="shared" si="8"/>
        <v>216</v>
      </c>
      <c r="M71" s="4">
        <v>131.59</v>
      </c>
      <c r="N71" s="3">
        <f t="shared" si="9"/>
        <v>109</v>
      </c>
    </row>
    <row r="72" spans="1:14" ht="10.15" customHeight="1" x14ac:dyDescent="0.2">
      <c r="A72" s="3">
        <v>108056004</v>
      </c>
      <c r="B72" s="3" t="s">
        <v>539</v>
      </c>
      <c r="C72" s="3" t="s">
        <v>313</v>
      </c>
      <c r="D72" s="32">
        <v>870.28499999999997</v>
      </c>
      <c r="E72" s="4">
        <v>19433.36</v>
      </c>
      <c r="F72" s="3">
        <f t="shared" si="5"/>
        <v>428</v>
      </c>
      <c r="G72" s="4">
        <v>6062.85</v>
      </c>
      <c r="H72" s="3">
        <f t="shared" si="6"/>
        <v>434</v>
      </c>
      <c r="I72" s="4">
        <v>12627.96</v>
      </c>
      <c r="J72" s="3">
        <f t="shared" si="7"/>
        <v>154</v>
      </c>
      <c r="K72" s="4">
        <v>627.61</v>
      </c>
      <c r="L72" s="3">
        <f t="shared" si="8"/>
        <v>180</v>
      </c>
      <c r="M72" s="4">
        <v>114.95</v>
      </c>
      <c r="N72" s="3">
        <f t="shared" si="9"/>
        <v>117</v>
      </c>
    </row>
    <row r="73" spans="1:14" ht="10.15" customHeight="1" x14ac:dyDescent="0.2">
      <c r="A73" s="3">
        <v>108058003</v>
      </c>
      <c r="B73" s="3" t="s">
        <v>316</v>
      </c>
      <c r="C73" s="3" t="s">
        <v>313</v>
      </c>
      <c r="D73" s="32">
        <v>905.48800000000006</v>
      </c>
      <c r="E73" s="4">
        <v>24136.63</v>
      </c>
      <c r="F73" s="3">
        <f t="shared" si="5"/>
        <v>169</v>
      </c>
      <c r="G73" s="4">
        <v>7206.62</v>
      </c>
      <c r="H73" s="3">
        <f t="shared" si="6"/>
        <v>395</v>
      </c>
      <c r="I73" s="4">
        <v>15995.68</v>
      </c>
      <c r="J73" s="3">
        <f t="shared" si="7"/>
        <v>45</v>
      </c>
      <c r="K73" s="4">
        <v>934.34</v>
      </c>
      <c r="L73" s="3">
        <f t="shared" si="8"/>
        <v>103</v>
      </c>
      <c r="M73" s="4">
        <v>0</v>
      </c>
      <c r="N73" s="3">
        <f t="shared" si="9"/>
        <v>302</v>
      </c>
    </row>
    <row r="74" spans="1:14" ht="10.15" customHeight="1" x14ac:dyDescent="0.2">
      <c r="A74" s="3">
        <v>114060503</v>
      </c>
      <c r="B74" s="3" t="s">
        <v>414</v>
      </c>
      <c r="C74" s="3" t="s">
        <v>415</v>
      </c>
      <c r="D74" s="32">
        <v>1218.539</v>
      </c>
      <c r="E74" s="4">
        <v>24277.78</v>
      </c>
      <c r="F74" s="3">
        <f t="shared" si="5"/>
        <v>164</v>
      </c>
      <c r="G74" s="4">
        <v>11880.48</v>
      </c>
      <c r="H74" s="3">
        <f t="shared" si="6"/>
        <v>228</v>
      </c>
      <c r="I74" s="4">
        <v>9738.65</v>
      </c>
      <c r="J74" s="3">
        <f t="shared" si="7"/>
        <v>251</v>
      </c>
      <c r="K74" s="4">
        <v>1052.98</v>
      </c>
      <c r="L74" s="3">
        <f t="shared" si="8"/>
        <v>85</v>
      </c>
      <c r="M74" s="4">
        <v>1605.67</v>
      </c>
      <c r="N74" s="3">
        <f t="shared" si="9"/>
        <v>14</v>
      </c>
    </row>
    <row r="75" spans="1:14" ht="10.15" customHeight="1" x14ac:dyDescent="0.2">
      <c r="A75" s="3">
        <v>114060753</v>
      </c>
      <c r="B75" s="3" t="s">
        <v>416</v>
      </c>
      <c r="C75" s="3" t="s">
        <v>415</v>
      </c>
      <c r="D75" s="32">
        <v>6609.1549999999997</v>
      </c>
      <c r="E75" s="4">
        <v>22972.82</v>
      </c>
      <c r="F75" s="3">
        <f t="shared" si="5"/>
        <v>237</v>
      </c>
      <c r="G75" s="4">
        <v>15881.18</v>
      </c>
      <c r="H75" s="3">
        <f t="shared" si="6"/>
        <v>107</v>
      </c>
      <c r="I75" s="4">
        <v>6898.87</v>
      </c>
      <c r="J75" s="3">
        <f t="shared" si="7"/>
        <v>381</v>
      </c>
      <c r="K75" s="4">
        <v>192.29</v>
      </c>
      <c r="L75" s="3">
        <f t="shared" si="8"/>
        <v>442</v>
      </c>
      <c r="M75" s="4">
        <v>0.47</v>
      </c>
      <c r="N75" s="3">
        <f t="shared" si="9"/>
        <v>291</v>
      </c>
    </row>
    <row r="76" spans="1:14" ht="10.15" customHeight="1" x14ac:dyDescent="0.2">
      <c r="A76" s="3">
        <v>114060853</v>
      </c>
      <c r="B76" s="3" t="s">
        <v>549</v>
      </c>
      <c r="C76" s="3" t="s">
        <v>415</v>
      </c>
      <c r="D76" s="32">
        <v>1287.8219999999999</v>
      </c>
      <c r="E76" s="4">
        <v>28995.21</v>
      </c>
      <c r="F76" s="3">
        <f t="shared" si="5"/>
        <v>41</v>
      </c>
      <c r="G76" s="4">
        <v>19080.060000000001</v>
      </c>
      <c r="H76" s="3">
        <f t="shared" si="6"/>
        <v>44</v>
      </c>
      <c r="I76" s="4">
        <v>9568.99</v>
      </c>
      <c r="J76" s="3">
        <f t="shared" si="7"/>
        <v>263</v>
      </c>
      <c r="K76" s="4">
        <v>310.94</v>
      </c>
      <c r="L76" s="3">
        <f t="shared" si="8"/>
        <v>358</v>
      </c>
      <c r="M76" s="4">
        <v>35.229999999999997</v>
      </c>
      <c r="N76" s="3">
        <f t="shared" si="9"/>
        <v>178</v>
      </c>
    </row>
    <row r="77" spans="1:14" ht="10.15" customHeight="1" x14ac:dyDescent="0.2">
      <c r="A77" s="3">
        <v>114061103</v>
      </c>
      <c r="B77" s="3" t="s">
        <v>140</v>
      </c>
      <c r="C77" s="3" t="s">
        <v>415</v>
      </c>
      <c r="D77" s="32">
        <v>2549.884</v>
      </c>
      <c r="E77" s="4">
        <v>25177.16</v>
      </c>
      <c r="F77" s="3">
        <f t="shared" si="5"/>
        <v>124</v>
      </c>
      <c r="G77" s="4">
        <v>16191.5</v>
      </c>
      <c r="H77" s="3">
        <f t="shared" si="6"/>
        <v>100</v>
      </c>
      <c r="I77" s="4">
        <v>7955.28</v>
      </c>
      <c r="J77" s="3">
        <f t="shared" si="7"/>
        <v>328</v>
      </c>
      <c r="K77" s="4">
        <v>1030.3800000000001</v>
      </c>
      <c r="L77" s="3">
        <f t="shared" si="8"/>
        <v>92</v>
      </c>
      <c r="M77" s="4">
        <v>0</v>
      </c>
      <c r="N77" s="3">
        <f t="shared" si="9"/>
        <v>302</v>
      </c>
    </row>
    <row r="78" spans="1:14" ht="10.15" customHeight="1" x14ac:dyDescent="0.2">
      <c r="A78" s="3">
        <v>114061503</v>
      </c>
      <c r="B78" s="3" t="s">
        <v>141</v>
      </c>
      <c r="C78" s="3" t="s">
        <v>415</v>
      </c>
      <c r="D78" s="32">
        <v>3040.098</v>
      </c>
      <c r="E78" s="4">
        <v>26429.59</v>
      </c>
      <c r="F78" s="3">
        <f t="shared" si="5"/>
        <v>87</v>
      </c>
      <c r="G78" s="4">
        <v>14090.61</v>
      </c>
      <c r="H78" s="3">
        <f t="shared" si="6"/>
        <v>156</v>
      </c>
      <c r="I78" s="4">
        <v>7759.75</v>
      </c>
      <c r="J78" s="3">
        <f t="shared" si="7"/>
        <v>339</v>
      </c>
      <c r="K78" s="4">
        <v>400.09</v>
      </c>
      <c r="L78" s="3">
        <f t="shared" si="8"/>
        <v>280</v>
      </c>
      <c r="M78" s="4">
        <v>4179.1400000000003</v>
      </c>
      <c r="N78" s="3">
        <f t="shared" si="9"/>
        <v>4</v>
      </c>
    </row>
    <row r="79" spans="1:14" ht="10.15" customHeight="1" x14ac:dyDescent="0.2">
      <c r="A79" s="3">
        <v>114062003</v>
      </c>
      <c r="B79" s="3" t="s">
        <v>417</v>
      </c>
      <c r="C79" s="3" t="s">
        <v>415</v>
      </c>
      <c r="D79" s="32">
        <v>3942.4189999999999</v>
      </c>
      <c r="E79" s="4">
        <v>22724.15</v>
      </c>
      <c r="F79" s="3">
        <f t="shared" si="5"/>
        <v>259</v>
      </c>
      <c r="G79" s="4">
        <v>14829.04</v>
      </c>
      <c r="H79" s="3">
        <f t="shared" si="6"/>
        <v>140</v>
      </c>
      <c r="I79" s="4">
        <v>7328.86</v>
      </c>
      <c r="J79" s="3">
        <f t="shared" si="7"/>
        <v>362</v>
      </c>
      <c r="K79" s="4">
        <v>560.16999999999996</v>
      </c>
      <c r="L79" s="3">
        <f t="shared" si="8"/>
        <v>205</v>
      </c>
      <c r="M79" s="4">
        <v>6.09</v>
      </c>
      <c r="N79" s="3">
        <f t="shared" si="9"/>
        <v>240</v>
      </c>
    </row>
    <row r="80" spans="1:14" ht="10.15" customHeight="1" x14ac:dyDescent="0.2">
      <c r="A80" s="3">
        <v>114062503</v>
      </c>
      <c r="B80" s="3" t="s">
        <v>418</v>
      </c>
      <c r="C80" s="3" t="s">
        <v>415</v>
      </c>
      <c r="D80" s="32">
        <v>2307.7739999999999</v>
      </c>
      <c r="E80" s="4">
        <v>22496.14</v>
      </c>
      <c r="F80" s="3">
        <f t="shared" si="5"/>
        <v>273</v>
      </c>
      <c r="G80" s="4">
        <v>14353.2</v>
      </c>
      <c r="H80" s="3">
        <f t="shared" si="6"/>
        <v>153</v>
      </c>
      <c r="I80" s="4">
        <v>7823.4</v>
      </c>
      <c r="J80" s="3">
        <f t="shared" si="7"/>
        <v>335</v>
      </c>
      <c r="K80" s="4">
        <v>179.93</v>
      </c>
      <c r="L80" s="3">
        <f t="shared" si="8"/>
        <v>449</v>
      </c>
      <c r="M80" s="4">
        <v>139.61000000000001</v>
      </c>
      <c r="N80" s="3">
        <f t="shared" si="9"/>
        <v>106</v>
      </c>
    </row>
    <row r="81" spans="1:14" ht="10.15" customHeight="1" x14ac:dyDescent="0.2">
      <c r="A81" s="3">
        <v>114063003</v>
      </c>
      <c r="B81" s="3" t="s">
        <v>419</v>
      </c>
      <c r="C81" s="3" t="s">
        <v>415</v>
      </c>
      <c r="D81" s="32">
        <v>4180.6170000000002</v>
      </c>
      <c r="E81" s="4">
        <v>20896.18</v>
      </c>
      <c r="F81" s="3">
        <f t="shared" si="5"/>
        <v>358</v>
      </c>
      <c r="G81" s="4">
        <v>13989.54</v>
      </c>
      <c r="H81" s="3">
        <f t="shared" si="6"/>
        <v>160</v>
      </c>
      <c r="I81" s="4">
        <v>6440.76</v>
      </c>
      <c r="J81" s="3">
        <f t="shared" si="7"/>
        <v>398</v>
      </c>
      <c r="K81" s="4">
        <v>283.08</v>
      </c>
      <c r="L81" s="3">
        <f t="shared" si="8"/>
        <v>372</v>
      </c>
      <c r="M81" s="4">
        <v>182.79</v>
      </c>
      <c r="N81" s="3">
        <f t="shared" si="9"/>
        <v>90</v>
      </c>
    </row>
    <row r="82" spans="1:14" ht="10.15" customHeight="1" x14ac:dyDescent="0.2">
      <c r="A82" s="3">
        <v>114063503</v>
      </c>
      <c r="B82" s="3" t="s">
        <v>420</v>
      </c>
      <c r="C82" s="3" t="s">
        <v>415</v>
      </c>
      <c r="D82" s="32">
        <v>2194.6410000000001</v>
      </c>
      <c r="E82" s="4">
        <v>24922.92</v>
      </c>
      <c r="F82" s="3">
        <f t="shared" si="5"/>
        <v>130</v>
      </c>
      <c r="G82" s="4">
        <v>16356.89</v>
      </c>
      <c r="H82" s="3">
        <f t="shared" si="6"/>
        <v>96</v>
      </c>
      <c r="I82" s="4">
        <v>8019.96</v>
      </c>
      <c r="J82" s="3">
        <f t="shared" si="7"/>
        <v>325</v>
      </c>
      <c r="K82" s="4">
        <v>297.48</v>
      </c>
      <c r="L82" s="3">
        <f t="shared" si="8"/>
        <v>365</v>
      </c>
      <c r="M82" s="4">
        <v>248.58</v>
      </c>
      <c r="N82" s="3">
        <f t="shared" si="9"/>
        <v>72</v>
      </c>
    </row>
    <row r="83" spans="1:14" ht="10.15" customHeight="1" x14ac:dyDescent="0.2">
      <c r="A83" s="3">
        <v>114064003</v>
      </c>
      <c r="B83" s="3" t="s">
        <v>421</v>
      </c>
      <c r="C83" s="3" t="s">
        <v>415</v>
      </c>
      <c r="D83" s="32">
        <v>1436.558</v>
      </c>
      <c r="E83" s="4">
        <v>27821.56</v>
      </c>
      <c r="F83" s="3">
        <f t="shared" si="5"/>
        <v>55</v>
      </c>
      <c r="G83" s="4">
        <v>17573</v>
      </c>
      <c r="H83" s="3">
        <f t="shared" si="6"/>
        <v>71</v>
      </c>
      <c r="I83" s="4">
        <v>8284.67</v>
      </c>
      <c r="J83" s="3">
        <f t="shared" si="7"/>
        <v>310</v>
      </c>
      <c r="K83" s="4">
        <v>413.86</v>
      </c>
      <c r="L83" s="3">
        <f t="shared" si="8"/>
        <v>274</v>
      </c>
      <c r="M83" s="4">
        <v>1550.04</v>
      </c>
      <c r="N83" s="3">
        <f t="shared" si="9"/>
        <v>15</v>
      </c>
    </row>
    <row r="84" spans="1:14" ht="10.15" customHeight="1" x14ac:dyDescent="0.2">
      <c r="A84" s="3">
        <v>114065503</v>
      </c>
      <c r="B84" s="3" t="s">
        <v>142</v>
      </c>
      <c r="C84" s="3" t="s">
        <v>415</v>
      </c>
      <c r="D84" s="32">
        <v>4498.7129999999997</v>
      </c>
      <c r="E84" s="4">
        <v>19377.18</v>
      </c>
      <c r="F84" s="3">
        <f t="shared" si="5"/>
        <v>431</v>
      </c>
      <c r="G84" s="4">
        <v>12187.9</v>
      </c>
      <c r="H84" s="3">
        <f t="shared" si="6"/>
        <v>212</v>
      </c>
      <c r="I84" s="4">
        <v>6635.56</v>
      </c>
      <c r="J84" s="3">
        <f t="shared" si="7"/>
        <v>390</v>
      </c>
      <c r="K84" s="4">
        <v>528.12</v>
      </c>
      <c r="L84" s="3">
        <f t="shared" si="8"/>
        <v>219</v>
      </c>
      <c r="M84" s="4">
        <v>25.6</v>
      </c>
      <c r="N84" s="3">
        <f t="shared" si="9"/>
        <v>188</v>
      </c>
    </row>
    <row r="85" spans="1:14" ht="10.15" customHeight="1" x14ac:dyDescent="0.2">
      <c r="A85" s="3">
        <v>114066503</v>
      </c>
      <c r="B85" s="3" t="s">
        <v>143</v>
      </c>
      <c r="C85" s="3" t="s">
        <v>415</v>
      </c>
      <c r="D85" s="32">
        <v>1481.7059999999999</v>
      </c>
      <c r="E85" s="4">
        <v>26944.83</v>
      </c>
      <c r="F85" s="3">
        <f t="shared" si="5"/>
        <v>76</v>
      </c>
      <c r="G85" s="4">
        <v>18039.580000000002</v>
      </c>
      <c r="H85" s="3">
        <f t="shared" si="6"/>
        <v>62</v>
      </c>
      <c r="I85" s="4">
        <v>7823.39</v>
      </c>
      <c r="J85" s="3">
        <f t="shared" si="7"/>
        <v>336</v>
      </c>
      <c r="K85" s="4">
        <v>232.16</v>
      </c>
      <c r="L85" s="3">
        <f t="shared" si="8"/>
        <v>409</v>
      </c>
      <c r="M85" s="4">
        <v>849.71</v>
      </c>
      <c r="N85" s="3">
        <f t="shared" si="9"/>
        <v>26</v>
      </c>
    </row>
    <row r="86" spans="1:14" ht="10.15" customHeight="1" x14ac:dyDescent="0.2">
      <c r="A86" s="22">
        <v>114067002</v>
      </c>
      <c r="B86" s="22" t="s">
        <v>422</v>
      </c>
      <c r="C86" s="22" t="s">
        <v>415</v>
      </c>
      <c r="D86" s="33"/>
      <c r="E86" s="23"/>
      <c r="F86" s="22"/>
      <c r="G86" s="23"/>
      <c r="H86" s="22"/>
      <c r="I86" s="23"/>
      <c r="J86" s="22"/>
      <c r="K86" s="23"/>
      <c r="L86" s="22"/>
      <c r="M86" s="23"/>
      <c r="N86" s="22"/>
    </row>
    <row r="87" spans="1:14" ht="10.15" customHeight="1" x14ac:dyDescent="0.2">
      <c r="A87" s="3">
        <v>114067503</v>
      </c>
      <c r="B87" s="3" t="s">
        <v>144</v>
      </c>
      <c r="C87" s="3" t="s">
        <v>415</v>
      </c>
      <c r="D87" s="32">
        <v>2216.0219999999999</v>
      </c>
      <c r="E87" s="4">
        <v>21689.03</v>
      </c>
      <c r="F87" s="3">
        <f t="shared" si="5"/>
        <v>315</v>
      </c>
      <c r="G87" s="4">
        <v>15574.81</v>
      </c>
      <c r="H87" s="3">
        <f t="shared" si="6"/>
        <v>117</v>
      </c>
      <c r="I87" s="4">
        <v>5611.42</v>
      </c>
      <c r="J87" s="3">
        <f t="shared" si="7"/>
        <v>434</v>
      </c>
      <c r="K87" s="4">
        <v>494.39</v>
      </c>
      <c r="L87" s="3">
        <f t="shared" si="8"/>
        <v>235</v>
      </c>
      <c r="M87" s="4">
        <v>8.41</v>
      </c>
      <c r="N87" s="3">
        <f t="shared" si="9"/>
        <v>228</v>
      </c>
    </row>
    <row r="88" spans="1:14" ht="10.15" customHeight="1" x14ac:dyDescent="0.2">
      <c r="A88" s="22">
        <v>114068003</v>
      </c>
      <c r="B88" s="22" t="s">
        <v>423</v>
      </c>
      <c r="C88" s="22" t="s">
        <v>415</v>
      </c>
      <c r="D88" s="33"/>
      <c r="E88" s="23"/>
      <c r="F88" s="22"/>
      <c r="G88" s="23"/>
      <c r="H88" s="22"/>
      <c r="I88" s="23"/>
      <c r="J88" s="22"/>
      <c r="K88" s="23"/>
      <c r="L88" s="22"/>
      <c r="M88" s="23"/>
      <c r="N88" s="22"/>
    </row>
    <row r="89" spans="1:14" ht="10.15" customHeight="1" x14ac:dyDescent="0.2">
      <c r="A89" s="3">
        <v>114068103</v>
      </c>
      <c r="B89" s="3" t="s">
        <v>145</v>
      </c>
      <c r="C89" s="3" t="s">
        <v>415</v>
      </c>
      <c r="D89" s="32">
        <v>3033.721</v>
      </c>
      <c r="E89" s="4">
        <v>25784.9</v>
      </c>
      <c r="F89" s="3">
        <f t="shared" si="5"/>
        <v>107</v>
      </c>
      <c r="G89" s="4">
        <v>18160.32</v>
      </c>
      <c r="H89" s="3">
        <f t="shared" si="6"/>
        <v>59</v>
      </c>
      <c r="I89" s="4">
        <v>7040.51</v>
      </c>
      <c r="J89" s="3">
        <f t="shared" si="7"/>
        <v>375</v>
      </c>
      <c r="K89" s="4">
        <v>584.07000000000005</v>
      </c>
      <c r="L89" s="3">
        <f t="shared" si="8"/>
        <v>198</v>
      </c>
      <c r="M89" s="4">
        <v>0</v>
      </c>
      <c r="N89" s="3">
        <f t="shared" si="9"/>
        <v>302</v>
      </c>
    </row>
    <row r="90" spans="1:14" ht="10.15" customHeight="1" x14ac:dyDescent="0.2">
      <c r="A90" s="3">
        <v>114069103</v>
      </c>
      <c r="B90" s="3" t="s">
        <v>146</v>
      </c>
      <c r="C90" s="3" t="s">
        <v>415</v>
      </c>
      <c r="D90" s="32">
        <v>6567.5029999999997</v>
      </c>
      <c r="E90" s="4">
        <v>21290.09</v>
      </c>
      <c r="F90" s="3">
        <f t="shared" si="5"/>
        <v>335</v>
      </c>
      <c r="G90" s="4">
        <v>15175.07</v>
      </c>
      <c r="H90" s="3">
        <f t="shared" si="6"/>
        <v>128</v>
      </c>
      <c r="I90" s="4">
        <v>5753.43</v>
      </c>
      <c r="J90" s="3">
        <f t="shared" si="7"/>
        <v>423</v>
      </c>
      <c r="K90" s="4">
        <v>218.11</v>
      </c>
      <c r="L90" s="3">
        <f t="shared" si="8"/>
        <v>420</v>
      </c>
      <c r="M90" s="4">
        <v>143.47</v>
      </c>
      <c r="N90" s="3">
        <f t="shared" si="9"/>
        <v>103</v>
      </c>
    </row>
    <row r="91" spans="1:14" ht="10.15" customHeight="1" x14ac:dyDescent="0.2">
      <c r="A91" s="3">
        <v>114069353</v>
      </c>
      <c r="B91" s="3" t="s">
        <v>424</v>
      </c>
      <c r="C91" s="3" t="s">
        <v>415</v>
      </c>
      <c r="D91" s="32">
        <v>1939.7660000000001</v>
      </c>
      <c r="E91" s="4">
        <v>24239.38</v>
      </c>
      <c r="F91" s="3">
        <f t="shared" si="5"/>
        <v>167</v>
      </c>
      <c r="G91" s="4">
        <v>18507.16</v>
      </c>
      <c r="H91" s="3">
        <f t="shared" si="6"/>
        <v>51</v>
      </c>
      <c r="I91" s="4">
        <v>5263.55</v>
      </c>
      <c r="J91" s="3">
        <f t="shared" si="7"/>
        <v>456</v>
      </c>
      <c r="K91" s="4">
        <v>326.76</v>
      </c>
      <c r="L91" s="3">
        <f t="shared" si="8"/>
        <v>340</v>
      </c>
      <c r="M91" s="4">
        <v>141.9</v>
      </c>
      <c r="N91" s="3">
        <f t="shared" si="9"/>
        <v>104</v>
      </c>
    </row>
    <row r="92" spans="1:14" ht="10.15" customHeight="1" x14ac:dyDescent="0.2">
      <c r="A92" s="3">
        <v>108070502</v>
      </c>
      <c r="B92" s="3" t="s">
        <v>317</v>
      </c>
      <c r="C92" s="3" t="s">
        <v>318</v>
      </c>
      <c r="D92" s="32">
        <v>7135.9750000000004</v>
      </c>
      <c r="E92" s="4">
        <v>18337.810000000001</v>
      </c>
      <c r="F92" s="3">
        <f t="shared" si="5"/>
        <v>463</v>
      </c>
      <c r="G92" s="4">
        <v>5173.05</v>
      </c>
      <c r="H92" s="3">
        <f t="shared" si="6"/>
        <v>460</v>
      </c>
      <c r="I92" s="4">
        <v>12097.11</v>
      </c>
      <c r="J92" s="3">
        <f t="shared" si="7"/>
        <v>174</v>
      </c>
      <c r="K92" s="4">
        <v>1066.8499999999999</v>
      </c>
      <c r="L92" s="3">
        <f t="shared" si="8"/>
        <v>84</v>
      </c>
      <c r="M92" s="4">
        <v>0.8</v>
      </c>
      <c r="N92" s="3">
        <f t="shared" si="9"/>
        <v>284</v>
      </c>
    </row>
    <row r="93" spans="1:14" ht="10.15" customHeight="1" x14ac:dyDescent="0.2">
      <c r="A93" s="3">
        <v>108071003</v>
      </c>
      <c r="B93" s="3" t="s">
        <v>319</v>
      </c>
      <c r="C93" s="3" t="s">
        <v>318</v>
      </c>
      <c r="D93" s="32">
        <v>1156.0609999999999</v>
      </c>
      <c r="E93" s="4">
        <v>20595.5</v>
      </c>
      <c r="F93" s="3">
        <f t="shared" si="5"/>
        <v>376</v>
      </c>
      <c r="G93" s="4">
        <v>7373.27</v>
      </c>
      <c r="H93" s="3">
        <f t="shared" si="6"/>
        <v>387</v>
      </c>
      <c r="I93" s="4">
        <v>11373.18</v>
      </c>
      <c r="J93" s="3">
        <f t="shared" si="7"/>
        <v>203</v>
      </c>
      <c r="K93" s="4">
        <v>317.76</v>
      </c>
      <c r="L93" s="3">
        <f t="shared" si="8"/>
        <v>353</v>
      </c>
      <c r="M93" s="4">
        <v>1531.28</v>
      </c>
      <c r="N93" s="3">
        <f t="shared" si="9"/>
        <v>16</v>
      </c>
    </row>
    <row r="94" spans="1:14" ht="10.15" customHeight="1" x14ac:dyDescent="0.2">
      <c r="A94" s="3">
        <v>108071504</v>
      </c>
      <c r="B94" s="3" t="s">
        <v>320</v>
      </c>
      <c r="C94" s="3" t="s">
        <v>318</v>
      </c>
      <c r="D94" s="32">
        <v>737.42</v>
      </c>
      <c r="E94" s="4">
        <v>21468.47</v>
      </c>
      <c r="F94" s="3">
        <f t="shared" si="5"/>
        <v>327</v>
      </c>
      <c r="G94" s="4">
        <v>6181.17</v>
      </c>
      <c r="H94" s="3">
        <f t="shared" si="6"/>
        <v>430</v>
      </c>
      <c r="I94" s="4">
        <v>14491.71</v>
      </c>
      <c r="J94" s="3">
        <f t="shared" si="7"/>
        <v>82</v>
      </c>
      <c r="K94" s="4">
        <v>782.92</v>
      </c>
      <c r="L94" s="3">
        <f t="shared" si="8"/>
        <v>131</v>
      </c>
      <c r="M94" s="4">
        <v>12.66</v>
      </c>
      <c r="N94" s="3">
        <f t="shared" si="9"/>
        <v>213</v>
      </c>
    </row>
    <row r="95" spans="1:14" ht="10.15" customHeight="1" x14ac:dyDescent="0.2">
      <c r="A95" s="3">
        <v>108073503</v>
      </c>
      <c r="B95" s="3" t="s">
        <v>116</v>
      </c>
      <c r="C95" s="3" t="s">
        <v>318</v>
      </c>
      <c r="D95" s="32">
        <v>3139.335</v>
      </c>
      <c r="E95" s="4">
        <v>19015.32</v>
      </c>
      <c r="F95" s="3">
        <f t="shared" si="5"/>
        <v>451</v>
      </c>
      <c r="G95" s="4">
        <v>10169.18</v>
      </c>
      <c r="H95" s="3">
        <f t="shared" si="6"/>
        <v>283</v>
      </c>
      <c r="I95" s="4">
        <v>7860.16</v>
      </c>
      <c r="J95" s="3">
        <f t="shared" si="7"/>
        <v>334</v>
      </c>
      <c r="K95" s="4">
        <v>827.66</v>
      </c>
      <c r="L95" s="3">
        <f t="shared" si="8"/>
        <v>116</v>
      </c>
      <c r="M95" s="4">
        <v>158.31</v>
      </c>
      <c r="N95" s="3">
        <f t="shared" si="9"/>
        <v>95</v>
      </c>
    </row>
    <row r="96" spans="1:14" ht="10.15" customHeight="1" x14ac:dyDescent="0.2">
      <c r="A96" s="3">
        <v>108077503</v>
      </c>
      <c r="B96" s="3" t="s">
        <v>117</v>
      </c>
      <c r="C96" s="3" t="s">
        <v>318</v>
      </c>
      <c r="D96" s="32">
        <v>1622.2249999999999</v>
      </c>
      <c r="E96" s="4">
        <v>19677.64</v>
      </c>
      <c r="F96" s="3">
        <f t="shared" si="5"/>
        <v>423</v>
      </c>
      <c r="G96" s="4">
        <v>8928.32</v>
      </c>
      <c r="H96" s="3">
        <f t="shared" si="6"/>
        <v>324</v>
      </c>
      <c r="I96" s="4">
        <v>10177.68</v>
      </c>
      <c r="J96" s="3">
        <f t="shared" si="7"/>
        <v>237</v>
      </c>
      <c r="K96" s="4">
        <v>571.64</v>
      </c>
      <c r="L96" s="3">
        <f t="shared" si="8"/>
        <v>202</v>
      </c>
      <c r="M96" s="4">
        <v>0</v>
      </c>
      <c r="N96" s="3">
        <f t="shared" si="9"/>
        <v>302</v>
      </c>
    </row>
    <row r="97" spans="1:14" ht="10.15" customHeight="1" x14ac:dyDescent="0.2">
      <c r="A97" s="3">
        <v>108078003</v>
      </c>
      <c r="B97" s="3" t="s">
        <v>118</v>
      </c>
      <c r="C97" s="3" t="s">
        <v>318</v>
      </c>
      <c r="D97" s="32">
        <v>1685.981</v>
      </c>
      <c r="E97" s="4">
        <v>17755.91</v>
      </c>
      <c r="F97" s="3">
        <f t="shared" si="5"/>
        <v>471</v>
      </c>
      <c r="G97" s="4">
        <v>5954.83</v>
      </c>
      <c r="H97" s="3">
        <f t="shared" si="6"/>
        <v>438</v>
      </c>
      <c r="I97" s="4">
        <v>11109.18</v>
      </c>
      <c r="J97" s="3">
        <f t="shared" si="7"/>
        <v>212</v>
      </c>
      <c r="K97" s="4">
        <v>514.87</v>
      </c>
      <c r="L97" s="3">
        <f t="shared" si="8"/>
        <v>226</v>
      </c>
      <c r="M97" s="4">
        <v>177.03</v>
      </c>
      <c r="N97" s="3">
        <f t="shared" si="9"/>
        <v>91</v>
      </c>
    </row>
    <row r="98" spans="1:14" ht="10.15" customHeight="1" x14ac:dyDescent="0.2">
      <c r="A98" s="3">
        <v>108079004</v>
      </c>
      <c r="B98" s="3" t="s">
        <v>540</v>
      </c>
      <c r="C98" s="3" t="s">
        <v>318</v>
      </c>
      <c r="D98" s="32">
        <v>481.03300000000002</v>
      </c>
      <c r="E98" s="4">
        <v>23441.86</v>
      </c>
      <c r="F98" s="3">
        <f t="shared" si="5"/>
        <v>210</v>
      </c>
      <c r="G98" s="4">
        <v>5459.56</v>
      </c>
      <c r="H98" s="3">
        <f t="shared" si="6"/>
        <v>454</v>
      </c>
      <c r="I98" s="4">
        <v>13927.54</v>
      </c>
      <c r="J98" s="3">
        <f t="shared" si="7"/>
        <v>95</v>
      </c>
      <c r="K98" s="4">
        <v>542.30999999999995</v>
      </c>
      <c r="L98" s="3">
        <f t="shared" si="8"/>
        <v>213</v>
      </c>
      <c r="M98" s="4">
        <v>3512.44</v>
      </c>
      <c r="N98" s="3">
        <f t="shared" si="9"/>
        <v>7</v>
      </c>
    </row>
    <row r="99" spans="1:14" ht="10.15" customHeight="1" x14ac:dyDescent="0.2">
      <c r="A99" s="3">
        <v>117080503</v>
      </c>
      <c r="B99" s="3" t="s">
        <v>161</v>
      </c>
      <c r="C99" s="3" t="s">
        <v>458</v>
      </c>
      <c r="D99" s="32">
        <v>2009.479</v>
      </c>
      <c r="E99" s="4">
        <v>22921.58</v>
      </c>
      <c r="F99" s="3">
        <f t="shared" si="5"/>
        <v>240</v>
      </c>
      <c r="G99" s="4">
        <v>9373.16</v>
      </c>
      <c r="H99" s="3">
        <f t="shared" si="6"/>
        <v>308</v>
      </c>
      <c r="I99" s="4">
        <v>13073.7</v>
      </c>
      <c r="J99" s="3">
        <f t="shared" si="7"/>
        <v>133</v>
      </c>
      <c r="K99" s="4">
        <v>474.72</v>
      </c>
      <c r="L99" s="3">
        <f t="shared" si="8"/>
        <v>250</v>
      </c>
      <c r="M99" s="4">
        <v>0</v>
      </c>
      <c r="N99" s="3">
        <f t="shared" si="9"/>
        <v>302</v>
      </c>
    </row>
    <row r="100" spans="1:14" ht="10.15" customHeight="1" x14ac:dyDescent="0.2">
      <c r="A100" s="3">
        <v>117081003</v>
      </c>
      <c r="B100" s="3" t="s">
        <v>162</v>
      </c>
      <c r="C100" s="3" t="s">
        <v>458</v>
      </c>
      <c r="D100" s="32">
        <v>820.43600000000004</v>
      </c>
      <c r="E100" s="4">
        <v>23642.3</v>
      </c>
      <c r="F100" s="3">
        <f t="shared" si="5"/>
        <v>193</v>
      </c>
      <c r="G100" s="4">
        <v>6248.92</v>
      </c>
      <c r="H100" s="3">
        <f t="shared" si="6"/>
        <v>426</v>
      </c>
      <c r="I100" s="4">
        <v>16638.38</v>
      </c>
      <c r="J100" s="3">
        <f t="shared" si="7"/>
        <v>35</v>
      </c>
      <c r="K100" s="4">
        <v>755.01</v>
      </c>
      <c r="L100" s="3">
        <f t="shared" si="8"/>
        <v>142</v>
      </c>
      <c r="M100" s="4">
        <v>0</v>
      </c>
      <c r="N100" s="3">
        <f t="shared" si="9"/>
        <v>302</v>
      </c>
    </row>
    <row r="101" spans="1:14" ht="10.15" customHeight="1" x14ac:dyDescent="0.2">
      <c r="A101" s="3">
        <v>117083004</v>
      </c>
      <c r="B101" s="3" t="s">
        <v>163</v>
      </c>
      <c r="C101" s="3" t="s">
        <v>458</v>
      </c>
      <c r="D101" s="32">
        <v>683.41800000000001</v>
      </c>
      <c r="E101" s="4">
        <v>24031.79</v>
      </c>
      <c r="F101" s="3">
        <f t="shared" si="5"/>
        <v>173</v>
      </c>
      <c r="G101" s="4">
        <v>8341.6299999999992</v>
      </c>
      <c r="H101" s="3">
        <f t="shared" si="6"/>
        <v>347</v>
      </c>
      <c r="I101" s="4">
        <v>15020.17</v>
      </c>
      <c r="J101" s="3">
        <f t="shared" si="7"/>
        <v>65</v>
      </c>
      <c r="K101" s="4">
        <v>654.12</v>
      </c>
      <c r="L101" s="3">
        <f t="shared" si="8"/>
        <v>172</v>
      </c>
      <c r="M101" s="4">
        <v>15.87</v>
      </c>
      <c r="N101" s="3">
        <f t="shared" si="9"/>
        <v>205</v>
      </c>
    </row>
    <row r="102" spans="1:14" ht="10.15" customHeight="1" x14ac:dyDescent="0.2">
      <c r="A102" s="3">
        <v>117086003</v>
      </c>
      <c r="B102" s="3" t="s">
        <v>164</v>
      </c>
      <c r="C102" s="3" t="s">
        <v>458</v>
      </c>
      <c r="D102" s="32">
        <v>882.99699999999996</v>
      </c>
      <c r="E102" s="4">
        <v>26205.18</v>
      </c>
      <c r="F102" s="3">
        <f t="shared" si="5"/>
        <v>96</v>
      </c>
      <c r="G102" s="4">
        <v>11199.55</v>
      </c>
      <c r="H102" s="3">
        <f t="shared" si="6"/>
        <v>249</v>
      </c>
      <c r="I102" s="4">
        <v>14353.46</v>
      </c>
      <c r="J102" s="3">
        <f t="shared" si="7"/>
        <v>88</v>
      </c>
      <c r="K102" s="4">
        <v>652.16</v>
      </c>
      <c r="L102" s="3">
        <f t="shared" si="8"/>
        <v>173</v>
      </c>
      <c r="M102" s="4">
        <v>0</v>
      </c>
      <c r="N102" s="3">
        <f t="shared" si="9"/>
        <v>302</v>
      </c>
    </row>
    <row r="103" spans="1:14" ht="10.15" customHeight="1" x14ac:dyDescent="0.2">
      <c r="A103" s="3">
        <v>117086503</v>
      </c>
      <c r="B103" s="3" t="s">
        <v>459</v>
      </c>
      <c r="C103" s="3" t="s">
        <v>458</v>
      </c>
      <c r="D103" s="32">
        <v>1587.048</v>
      </c>
      <c r="E103" s="4">
        <v>20475.53</v>
      </c>
      <c r="F103" s="3">
        <f t="shared" si="5"/>
        <v>386</v>
      </c>
      <c r="G103" s="4">
        <v>8688.1</v>
      </c>
      <c r="H103" s="3">
        <f t="shared" si="6"/>
        <v>332</v>
      </c>
      <c r="I103" s="4">
        <v>11355.71</v>
      </c>
      <c r="J103" s="3">
        <f t="shared" si="7"/>
        <v>204</v>
      </c>
      <c r="K103" s="4">
        <v>431.72</v>
      </c>
      <c r="L103" s="3">
        <f t="shared" si="8"/>
        <v>266</v>
      </c>
      <c r="M103" s="4">
        <v>0</v>
      </c>
      <c r="N103" s="3">
        <f t="shared" si="9"/>
        <v>302</v>
      </c>
    </row>
    <row r="104" spans="1:14" ht="10.15" customHeight="1" x14ac:dyDescent="0.2">
      <c r="A104" s="3">
        <v>117086653</v>
      </c>
      <c r="B104" s="3" t="s">
        <v>460</v>
      </c>
      <c r="C104" s="3" t="s">
        <v>458</v>
      </c>
      <c r="D104" s="32">
        <v>1470.049</v>
      </c>
      <c r="E104" s="4">
        <v>21168.33</v>
      </c>
      <c r="F104" s="3">
        <f t="shared" si="5"/>
        <v>343</v>
      </c>
      <c r="G104" s="4">
        <v>7146.35</v>
      </c>
      <c r="H104" s="3">
        <f t="shared" si="6"/>
        <v>400</v>
      </c>
      <c r="I104" s="4">
        <v>12774.29</v>
      </c>
      <c r="J104" s="3">
        <f t="shared" si="7"/>
        <v>147</v>
      </c>
      <c r="K104" s="4">
        <v>1247.7</v>
      </c>
      <c r="L104" s="3">
        <f t="shared" si="8"/>
        <v>64</v>
      </c>
      <c r="M104" s="4">
        <v>0</v>
      </c>
      <c r="N104" s="3">
        <f t="shared" si="9"/>
        <v>302</v>
      </c>
    </row>
    <row r="105" spans="1:14" ht="10.15" customHeight="1" x14ac:dyDescent="0.2">
      <c r="A105" s="3">
        <v>117089003</v>
      </c>
      <c r="B105" s="3" t="s">
        <v>461</v>
      </c>
      <c r="C105" s="3" t="s">
        <v>458</v>
      </c>
      <c r="D105" s="32">
        <v>1288.011</v>
      </c>
      <c r="E105" s="4">
        <v>22954.73</v>
      </c>
      <c r="F105" s="3">
        <f t="shared" si="5"/>
        <v>239</v>
      </c>
      <c r="G105" s="4">
        <v>10336.59</v>
      </c>
      <c r="H105" s="3">
        <f t="shared" si="6"/>
        <v>276</v>
      </c>
      <c r="I105" s="4">
        <v>12192.02</v>
      </c>
      <c r="J105" s="3">
        <f t="shared" si="7"/>
        <v>171</v>
      </c>
      <c r="K105" s="4">
        <v>426.13</v>
      </c>
      <c r="L105" s="3">
        <f t="shared" si="8"/>
        <v>270</v>
      </c>
      <c r="M105" s="4">
        <v>0</v>
      </c>
      <c r="N105" s="3">
        <f t="shared" si="9"/>
        <v>302</v>
      </c>
    </row>
    <row r="106" spans="1:14" ht="10.15" customHeight="1" x14ac:dyDescent="0.2">
      <c r="A106" s="3">
        <v>122091002</v>
      </c>
      <c r="B106" s="3" t="s">
        <v>180</v>
      </c>
      <c r="C106" s="3" t="s">
        <v>527</v>
      </c>
      <c r="D106" s="32">
        <v>7896.1239999999998</v>
      </c>
      <c r="E106" s="4">
        <v>22993.65</v>
      </c>
      <c r="F106" s="3">
        <f t="shared" si="5"/>
        <v>233</v>
      </c>
      <c r="G106" s="4">
        <v>15763.85</v>
      </c>
      <c r="H106" s="3">
        <f t="shared" si="6"/>
        <v>108</v>
      </c>
      <c r="I106" s="4">
        <v>6633.62</v>
      </c>
      <c r="J106" s="3">
        <f t="shared" si="7"/>
        <v>391</v>
      </c>
      <c r="K106" s="4">
        <v>596.17999999999995</v>
      </c>
      <c r="L106" s="3">
        <f t="shared" si="8"/>
        <v>190</v>
      </c>
      <c r="M106" s="4">
        <v>0</v>
      </c>
      <c r="N106" s="3">
        <f t="shared" si="9"/>
        <v>302</v>
      </c>
    </row>
    <row r="107" spans="1:14" ht="10.15" customHeight="1" x14ac:dyDescent="0.2">
      <c r="A107" s="3">
        <v>122091303</v>
      </c>
      <c r="B107" s="3" t="s">
        <v>528</v>
      </c>
      <c r="C107" s="3" t="s">
        <v>527</v>
      </c>
      <c r="D107" s="32">
        <v>1282.579</v>
      </c>
      <c r="E107" s="4">
        <v>22252.58</v>
      </c>
      <c r="F107" s="3">
        <f t="shared" si="5"/>
        <v>285</v>
      </c>
      <c r="G107" s="4">
        <v>9871.01</v>
      </c>
      <c r="H107" s="3">
        <f t="shared" si="6"/>
        <v>298</v>
      </c>
      <c r="I107" s="4">
        <v>11188.59</v>
      </c>
      <c r="J107" s="3">
        <f t="shared" si="7"/>
        <v>208</v>
      </c>
      <c r="K107" s="4">
        <v>1192.98</v>
      </c>
      <c r="L107" s="3">
        <f t="shared" si="8"/>
        <v>71</v>
      </c>
      <c r="M107" s="4">
        <v>0</v>
      </c>
      <c r="N107" s="3">
        <f t="shared" si="9"/>
        <v>302</v>
      </c>
    </row>
    <row r="108" spans="1:14" ht="10.15" customHeight="1" x14ac:dyDescent="0.2">
      <c r="A108" s="3">
        <v>122091352</v>
      </c>
      <c r="B108" s="3" t="s">
        <v>529</v>
      </c>
      <c r="C108" s="3" t="s">
        <v>527</v>
      </c>
      <c r="D108" s="32">
        <v>6956.4889999999996</v>
      </c>
      <c r="E108" s="4">
        <v>21963.83</v>
      </c>
      <c r="F108" s="3">
        <f t="shared" si="5"/>
        <v>292</v>
      </c>
      <c r="G108" s="4">
        <v>13389.16</v>
      </c>
      <c r="H108" s="3">
        <f t="shared" si="6"/>
        <v>170</v>
      </c>
      <c r="I108" s="4">
        <v>8199.07</v>
      </c>
      <c r="J108" s="3">
        <f t="shared" si="7"/>
        <v>312</v>
      </c>
      <c r="K108" s="4">
        <v>375.6</v>
      </c>
      <c r="L108" s="3">
        <f t="shared" si="8"/>
        <v>300</v>
      </c>
      <c r="M108" s="4">
        <v>0</v>
      </c>
      <c r="N108" s="3">
        <f t="shared" si="9"/>
        <v>302</v>
      </c>
    </row>
    <row r="109" spans="1:14" ht="10.15" customHeight="1" x14ac:dyDescent="0.2">
      <c r="A109" s="3">
        <v>122092002</v>
      </c>
      <c r="B109" s="3" t="s">
        <v>181</v>
      </c>
      <c r="C109" s="3" t="s">
        <v>527</v>
      </c>
      <c r="D109" s="32">
        <v>5483.64</v>
      </c>
      <c r="E109" s="4">
        <v>35564.29</v>
      </c>
      <c r="F109" s="3">
        <f t="shared" si="5"/>
        <v>8</v>
      </c>
      <c r="G109" s="4">
        <v>19728.669999999998</v>
      </c>
      <c r="H109" s="3">
        <f t="shared" si="6"/>
        <v>36</v>
      </c>
      <c r="I109" s="4">
        <v>7002.3</v>
      </c>
      <c r="J109" s="3">
        <f t="shared" si="7"/>
        <v>376</v>
      </c>
      <c r="K109" s="4">
        <v>491.3</v>
      </c>
      <c r="L109" s="3">
        <f t="shared" si="8"/>
        <v>238</v>
      </c>
      <c r="M109" s="4">
        <v>8342.02</v>
      </c>
      <c r="N109" s="3">
        <f t="shared" si="9"/>
        <v>1</v>
      </c>
    </row>
    <row r="110" spans="1:14" ht="10.15" customHeight="1" x14ac:dyDescent="0.2">
      <c r="A110" s="3">
        <v>122092102</v>
      </c>
      <c r="B110" s="3" t="s">
        <v>530</v>
      </c>
      <c r="C110" s="3" t="s">
        <v>527</v>
      </c>
      <c r="D110" s="32">
        <v>17123.932000000001</v>
      </c>
      <c r="E110" s="4">
        <v>23481.61</v>
      </c>
      <c r="F110" s="3">
        <f t="shared" si="5"/>
        <v>206</v>
      </c>
      <c r="G110" s="4">
        <v>18123.189999999999</v>
      </c>
      <c r="H110" s="3">
        <f t="shared" si="6"/>
        <v>60</v>
      </c>
      <c r="I110" s="4">
        <v>5111.26</v>
      </c>
      <c r="J110" s="3">
        <f t="shared" si="7"/>
        <v>462</v>
      </c>
      <c r="K110" s="4">
        <v>196.4</v>
      </c>
      <c r="L110" s="3">
        <f t="shared" si="8"/>
        <v>438</v>
      </c>
      <c r="M110" s="4">
        <v>50.76</v>
      </c>
      <c r="N110" s="3">
        <f t="shared" si="9"/>
        <v>163</v>
      </c>
    </row>
    <row r="111" spans="1:14" ht="10.15" customHeight="1" x14ac:dyDescent="0.2">
      <c r="A111" s="3">
        <v>122092353</v>
      </c>
      <c r="B111" s="3" t="s">
        <v>531</v>
      </c>
      <c r="C111" s="3" t="s">
        <v>527</v>
      </c>
      <c r="D111" s="32">
        <v>10481.76</v>
      </c>
      <c r="E111" s="4">
        <v>26814.19</v>
      </c>
      <c r="F111" s="3">
        <f t="shared" si="5"/>
        <v>80</v>
      </c>
      <c r="G111" s="4">
        <v>20720.77</v>
      </c>
      <c r="H111" s="3">
        <f t="shared" si="6"/>
        <v>28</v>
      </c>
      <c r="I111" s="4">
        <v>5872.02</v>
      </c>
      <c r="J111" s="3">
        <f t="shared" si="7"/>
        <v>419</v>
      </c>
      <c r="K111" s="4">
        <v>221.4</v>
      </c>
      <c r="L111" s="3">
        <f t="shared" si="8"/>
        <v>418</v>
      </c>
      <c r="M111" s="4">
        <v>0</v>
      </c>
      <c r="N111" s="3">
        <f t="shared" si="9"/>
        <v>302</v>
      </c>
    </row>
    <row r="112" spans="1:14" ht="10.15" customHeight="1" x14ac:dyDescent="0.2">
      <c r="A112" s="3">
        <v>122097203</v>
      </c>
      <c r="B112" s="3" t="s">
        <v>532</v>
      </c>
      <c r="C112" s="3" t="s">
        <v>527</v>
      </c>
      <c r="D112" s="32">
        <v>968.20500000000004</v>
      </c>
      <c r="E112" s="4">
        <v>27240.32</v>
      </c>
      <c r="F112" s="3">
        <f t="shared" si="5"/>
        <v>68</v>
      </c>
      <c r="G112" s="4">
        <v>16148.1</v>
      </c>
      <c r="H112" s="3">
        <f t="shared" si="6"/>
        <v>101</v>
      </c>
      <c r="I112" s="4">
        <v>9060.6299999999992</v>
      </c>
      <c r="J112" s="3">
        <f t="shared" si="7"/>
        <v>281</v>
      </c>
      <c r="K112" s="4">
        <v>1420.25</v>
      </c>
      <c r="L112" s="3">
        <f t="shared" si="8"/>
        <v>49</v>
      </c>
      <c r="M112" s="4">
        <v>611.34</v>
      </c>
      <c r="N112" s="3">
        <f t="shared" si="9"/>
        <v>39</v>
      </c>
    </row>
    <row r="113" spans="1:14" ht="10.15" customHeight="1" x14ac:dyDescent="0.2">
      <c r="A113" s="3">
        <v>122097502</v>
      </c>
      <c r="B113" s="3" t="s">
        <v>533</v>
      </c>
      <c r="C113" s="3" t="s">
        <v>527</v>
      </c>
      <c r="D113" s="32">
        <v>9997.76</v>
      </c>
      <c r="E113" s="4">
        <v>21954.55</v>
      </c>
      <c r="F113" s="3">
        <f t="shared" si="5"/>
        <v>295</v>
      </c>
      <c r="G113" s="4">
        <v>15507.29</v>
      </c>
      <c r="H113" s="3">
        <f t="shared" si="6"/>
        <v>121</v>
      </c>
      <c r="I113" s="4">
        <v>5738.89</v>
      </c>
      <c r="J113" s="3">
        <f t="shared" si="7"/>
        <v>424</v>
      </c>
      <c r="K113" s="4">
        <v>476.63</v>
      </c>
      <c r="L113" s="3">
        <f t="shared" si="8"/>
        <v>249</v>
      </c>
      <c r="M113" s="4">
        <v>231.73</v>
      </c>
      <c r="N113" s="3">
        <f t="shared" si="9"/>
        <v>77</v>
      </c>
    </row>
    <row r="114" spans="1:14" ht="10.15" customHeight="1" x14ac:dyDescent="0.2">
      <c r="A114" s="3">
        <v>122097604</v>
      </c>
      <c r="B114" s="3" t="s">
        <v>182</v>
      </c>
      <c r="C114" s="3" t="s">
        <v>527</v>
      </c>
      <c r="D114" s="32">
        <v>1262.703</v>
      </c>
      <c r="E114" s="4">
        <v>41261.25</v>
      </c>
      <c r="F114" s="3">
        <f t="shared" si="5"/>
        <v>4</v>
      </c>
      <c r="G114" s="4">
        <v>34750.86</v>
      </c>
      <c r="H114" s="3">
        <f t="shared" si="6"/>
        <v>2</v>
      </c>
      <c r="I114" s="4">
        <v>6315.08</v>
      </c>
      <c r="J114" s="3">
        <f t="shared" si="7"/>
        <v>402</v>
      </c>
      <c r="K114" s="4">
        <v>195.3</v>
      </c>
      <c r="L114" s="3">
        <f t="shared" si="8"/>
        <v>440</v>
      </c>
      <c r="M114" s="4">
        <v>0</v>
      </c>
      <c r="N114" s="3">
        <f t="shared" si="9"/>
        <v>302</v>
      </c>
    </row>
    <row r="115" spans="1:14" ht="10.15" customHeight="1" x14ac:dyDescent="0.2">
      <c r="A115" s="3">
        <v>122098003</v>
      </c>
      <c r="B115" s="3" t="s">
        <v>0</v>
      </c>
      <c r="C115" s="3" t="s">
        <v>527</v>
      </c>
      <c r="D115" s="32">
        <v>1458.539</v>
      </c>
      <c r="E115" s="4">
        <v>33515.75</v>
      </c>
      <c r="F115" s="3">
        <f t="shared" si="5"/>
        <v>12</v>
      </c>
      <c r="G115" s="4">
        <v>25272.080000000002</v>
      </c>
      <c r="H115" s="3">
        <f t="shared" si="6"/>
        <v>7</v>
      </c>
      <c r="I115" s="4">
        <v>7985.75</v>
      </c>
      <c r="J115" s="3">
        <f t="shared" si="7"/>
        <v>327</v>
      </c>
      <c r="K115" s="4">
        <v>257.92</v>
      </c>
      <c r="L115" s="3">
        <f t="shared" si="8"/>
        <v>391</v>
      </c>
      <c r="M115" s="4">
        <v>0</v>
      </c>
      <c r="N115" s="3">
        <f t="shared" si="9"/>
        <v>302</v>
      </c>
    </row>
    <row r="116" spans="1:14" ht="10.15" customHeight="1" x14ac:dyDescent="0.2">
      <c r="A116" s="3">
        <v>122098103</v>
      </c>
      <c r="B116" s="3" t="s">
        <v>1</v>
      </c>
      <c r="C116" s="3" t="s">
        <v>527</v>
      </c>
      <c r="D116" s="32">
        <v>6190.0619999999999</v>
      </c>
      <c r="E116" s="4">
        <v>25621.81</v>
      </c>
      <c r="F116" s="3">
        <f t="shared" si="5"/>
        <v>110</v>
      </c>
      <c r="G116" s="4">
        <v>18667.78</v>
      </c>
      <c r="H116" s="3">
        <f t="shared" si="6"/>
        <v>50</v>
      </c>
      <c r="I116" s="4">
        <v>6365.68</v>
      </c>
      <c r="J116" s="3">
        <f t="shared" si="7"/>
        <v>400</v>
      </c>
      <c r="K116" s="4">
        <v>588.36</v>
      </c>
      <c r="L116" s="3">
        <f t="shared" si="8"/>
        <v>192</v>
      </c>
      <c r="M116" s="4">
        <v>0</v>
      </c>
      <c r="N116" s="3">
        <f t="shared" si="9"/>
        <v>302</v>
      </c>
    </row>
    <row r="117" spans="1:14" ht="10.15" customHeight="1" x14ac:dyDescent="0.2">
      <c r="A117" s="22">
        <v>122098202</v>
      </c>
      <c r="B117" s="22" t="s">
        <v>2</v>
      </c>
      <c r="C117" s="22" t="s">
        <v>527</v>
      </c>
      <c r="D117" s="33"/>
      <c r="E117" s="23"/>
      <c r="F117" s="22"/>
      <c r="G117" s="23"/>
      <c r="H117" s="22"/>
      <c r="I117" s="23"/>
      <c r="J117" s="22"/>
      <c r="K117" s="23"/>
      <c r="L117" s="22"/>
      <c r="M117" s="23"/>
      <c r="N117" s="22"/>
    </row>
    <row r="118" spans="1:14" ht="10.15" customHeight="1" x14ac:dyDescent="0.2">
      <c r="A118" s="3">
        <v>122098403</v>
      </c>
      <c r="B118" s="3" t="s">
        <v>3</v>
      </c>
      <c r="C118" s="3" t="s">
        <v>527</v>
      </c>
      <c r="D118" s="32">
        <v>4879.1289999999999</v>
      </c>
      <c r="E118" s="4">
        <v>26868.05</v>
      </c>
      <c r="F118" s="3">
        <f t="shared" si="5"/>
        <v>78</v>
      </c>
      <c r="G118" s="4">
        <v>19404.23</v>
      </c>
      <c r="H118" s="3">
        <f t="shared" si="6"/>
        <v>40</v>
      </c>
      <c r="I118" s="4">
        <v>6941.61</v>
      </c>
      <c r="J118" s="3">
        <f t="shared" si="7"/>
        <v>378</v>
      </c>
      <c r="K118" s="4">
        <v>263.75</v>
      </c>
      <c r="L118" s="3">
        <f t="shared" si="8"/>
        <v>387</v>
      </c>
      <c r="M118" s="4">
        <v>258.45999999999998</v>
      </c>
      <c r="N118" s="3">
        <f t="shared" si="9"/>
        <v>69</v>
      </c>
    </row>
    <row r="119" spans="1:14" ht="10.15" customHeight="1" x14ac:dyDescent="0.2">
      <c r="A119" s="3">
        <v>104101252</v>
      </c>
      <c r="B119" s="3" t="s">
        <v>86</v>
      </c>
      <c r="C119" s="3" t="s">
        <v>248</v>
      </c>
      <c r="D119" s="32">
        <v>6138.165</v>
      </c>
      <c r="E119" s="4">
        <v>19324.71</v>
      </c>
      <c r="F119" s="3">
        <f t="shared" si="5"/>
        <v>433</v>
      </c>
      <c r="G119" s="4">
        <v>9635.94</v>
      </c>
      <c r="H119" s="3">
        <f t="shared" si="6"/>
        <v>303</v>
      </c>
      <c r="I119" s="4">
        <v>9049.5300000000007</v>
      </c>
      <c r="J119" s="3">
        <f t="shared" si="7"/>
        <v>282</v>
      </c>
      <c r="K119" s="4">
        <v>638.99</v>
      </c>
      <c r="L119" s="3">
        <f t="shared" si="8"/>
        <v>176</v>
      </c>
      <c r="M119" s="4">
        <v>0.25</v>
      </c>
      <c r="N119" s="3">
        <f t="shared" si="9"/>
        <v>294</v>
      </c>
    </row>
    <row r="120" spans="1:14" ht="10.15" customHeight="1" x14ac:dyDescent="0.2">
      <c r="A120" s="3">
        <v>104103603</v>
      </c>
      <c r="B120" s="3" t="s">
        <v>249</v>
      </c>
      <c r="C120" s="3" t="s">
        <v>248</v>
      </c>
      <c r="D120" s="32">
        <v>1309.9639999999999</v>
      </c>
      <c r="E120" s="4">
        <v>20721.349999999999</v>
      </c>
      <c r="F120" s="3">
        <f t="shared" si="5"/>
        <v>371</v>
      </c>
      <c r="G120" s="4">
        <v>6774.22</v>
      </c>
      <c r="H120" s="3">
        <f t="shared" si="6"/>
        <v>411</v>
      </c>
      <c r="I120" s="4">
        <v>13462.69</v>
      </c>
      <c r="J120" s="3">
        <f t="shared" si="7"/>
        <v>120</v>
      </c>
      <c r="K120" s="4">
        <v>87.31</v>
      </c>
      <c r="L120" s="3">
        <f t="shared" si="8"/>
        <v>475</v>
      </c>
      <c r="M120" s="4">
        <v>397.13</v>
      </c>
      <c r="N120" s="3">
        <f t="shared" si="9"/>
        <v>47</v>
      </c>
    </row>
    <row r="121" spans="1:14" ht="10.15" customHeight="1" x14ac:dyDescent="0.2">
      <c r="A121" s="3">
        <v>104107803</v>
      </c>
      <c r="B121" s="3" t="s">
        <v>810</v>
      </c>
      <c r="C121" s="3" t="s">
        <v>248</v>
      </c>
      <c r="D121" s="32">
        <v>2079.6280000000002</v>
      </c>
      <c r="E121" s="4">
        <v>19302.509999999998</v>
      </c>
      <c r="F121" s="3">
        <f t="shared" si="5"/>
        <v>435</v>
      </c>
      <c r="G121" s="4">
        <v>10590.14</v>
      </c>
      <c r="H121" s="3">
        <f t="shared" si="6"/>
        <v>265</v>
      </c>
      <c r="I121" s="4">
        <v>8537.26</v>
      </c>
      <c r="J121" s="3">
        <f t="shared" si="7"/>
        <v>301</v>
      </c>
      <c r="K121" s="4">
        <v>175.11</v>
      </c>
      <c r="L121" s="3">
        <f t="shared" si="8"/>
        <v>451</v>
      </c>
      <c r="M121" s="4">
        <v>0</v>
      </c>
      <c r="N121" s="3">
        <f t="shared" si="9"/>
        <v>302</v>
      </c>
    </row>
    <row r="122" spans="1:14" ht="10.15" customHeight="1" x14ac:dyDescent="0.2">
      <c r="A122" s="3">
        <v>104105003</v>
      </c>
      <c r="B122" s="3" t="s">
        <v>250</v>
      </c>
      <c r="C122" s="3" t="s">
        <v>248</v>
      </c>
      <c r="D122" s="32">
        <v>3715.3020000000001</v>
      </c>
      <c r="E122" s="4">
        <v>16890.439999999999</v>
      </c>
      <c r="F122" s="3">
        <f t="shared" si="5"/>
        <v>480</v>
      </c>
      <c r="G122" s="4">
        <v>12395.85</v>
      </c>
      <c r="H122" s="3">
        <f t="shared" si="6"/>
        <v>204</v>
      </c>
      <c r="I122" s="4">
        <v>4436.26</v>
      </c>
      <c r="J122" s="3">
        <f t="shared" si="7"/>
        <v>478</v>
      </c>
      <c r="K122" s="4">
        <v>56.12</v>
      </c>
      <c r="L122" s="3">
        <f t="shared" si="8"/>
        <v>478</v>
      </c>
      <c r="M122" s="4">
        <v>2.2200000000000002</v>
      </c>
      <c r="N122" s="3">
        <f t="shared" si="9"/>
        <v>265</v>
      </c>
    </row>
    <row r="123" spans="1:14" ht="10.15" customHeight="1" x14ac:dyDescent="0.2">
      <c r="A123" s="3">
        <v>104105353</v>
      </c>
      <c r="B123" s="3" t="s">
        <v>251</v>
      </c>
      <c r="C123" s="3" t="s">
        <v>248</v>
      </c>
      <c r="D123" s="32">
        <v>1130.3230000000001</v>
      </c>
      <c r="E123" s="4">
        <v>21286.53</v>
      </c>
      <c r="F123" s="3">
        <f t="shared" si="5"/>
        <v>336</v>
      </c>
      <c r="G123" s="4">
        <v>7533.49</v>
      </c>
      <c r="H123" s="3">
        <f t="shared" si="6"/>
        <v>383</v>
      </c>
      <c r="I123" s="4">
        <v>13753.04</v>
      </c>
      <c r="J123" s="3">
        <f t="shared" si="7"/>
        <v>107</v>
      </c>
      <c r="K123" s="4">
        <v>0</v>
      </c>
      <c r="L123" s="3">
        <f t="shared" si="8"/>
        <v>481</v>
      </c>
      <c r="M123" s="4">
        <v>0</v>
      </c>
      <c r="N123" s="3">
        <f t="shared" si="9"/>
        <v>302</v>
      </c>
    </row>
    <row r="124" spans="1:14" ht="10.15" customHeight="1" x14ac:dyDescent="0.2">
      <c r="A124" s="3">
        <v>104107903</v>
      </c>
      <c r="B124" s="3" t="s">
        <v>252</v>
      </c>
      <c r="C124" s="3" t="s">
        <v>248</v>
      </c>
      <c r="D124" s="32">
        <v>7597.6840000000002</v>
      </c>
      <c r="E124" s="4">
        <v>22589.32</v>
      </c>
      <c r="F124" s="3">
        <f t="shared" si="5"/>
        <v>267</v>
      </c>
      <c r="G124" s="4">
        <v>16842.64</v>
      </c>
      <c r="H124" s="3">
        <f t="shared" si="6"/>
        <v>83</v>
      </c>
      <c r="I124" s="4">
        <v>5630.07</v>
      </c>
      <c r="J124" s="3">
        <f t="shared" si="7"/>
        <v>433</v>
      </c>
      <c r="K124" s="4">
        <v>103.07</v>
      </c>
      <c r="L124" s="3">
        <f t="shared" si="8"/>
        <v>472</v>
      </c>
      <c r="M124" s="4">
        <v>13.54</v>
      </c>
      <c r="N124" s="3">
        <f t="shared" si="9"/>
        <v>210</v>
      </c>
    </row>
    <row r="125" spans="1:14" ht="10.15" customHeight="1" x14ac:dyDescent="0.2">
      <c r="A125" s="3">
        <v>104107503</v>
      </c>
      <c r="B125" s="3" t="s">
        <v>87</v>
      </c>
      <c r="C125" s="3" t="s">
        <v>248</v>
      </c>
      <c r="D125" s="32">
        <v>1916.9670000000001</v>
      </c>
      <c r="E125" s="4">
        <v>19849.849999999999</v>
      </c>
      <c r="F125" s="3">
        <f t="shared" si="5"/>
        <v>417</v>
      </c>
      <c r="G125" s="4">
        <v>10080.790000000001</v>
      </c>
      <c r="H125" s="3">
        <f t="shared" si="6"/>
        <v>291</v>
      </c>
      <c r="I125" s="4">
        <v>9619.15</v>
      </c>
      <c r="J125" s="3">
        <f t="shared" si="7"/>
        <v>259</v>
      </c>
      <c r="K125" s="4">
        <v>149.91</v>
      </c>
      <c r="L125" s="3">
        <f t="shared" si="8"/>
        <v>458</v>
      </c>
      <c r="M125" s="4">
        <v>0</v>
      </c>
      <c r="N125" s="3">
        <f t="shared" si="9"/>
        <v>302</v>
      </c>
    </row>
    <row r="126" spans="1:14" ht="10.15" customHeight="1" x14ac:dyDescent="0.2">
      <c r="A126" s="3">
        <v>108110603</v>
      </c>
      <c r="B126" s="3" t="s">
        <v>321</v>
      </c>
      <c r="C126" s="3" t="s">
        <v>322</v>
      </c>
      <c r="D126" s="32">
        <v>618.51199999999994</v>
      </c>
      <c r="E126" s="4">
        <v>23632.25</v>
      </c>
      <c r="F126" s="3">
        <f t="shared" si="5"/>
        <v>194</v>
      </c>
      <c r="G126" s="4">
        <v>4844.57</v>
      </c>
      <c r="H126" s="3">
        <f t="shared" si="6"/>
        <v>468</v>
      </c>
      <c r="I126" s="4">
        <v>17667.349999999999</v>
      </c>
      <c r="J126" s="3">
        <f t="shared" si="7"/>
        <v>24</v>
      </c>
      <c r="K126" s="4">
        <v>899.12</v>
      </c>
      <c r="L126" s="3">
        <f t="shared" si="8"/>
        <v>106</v>
      </c>
      <c r="M126" s="4">
        <v>221.2</v>
      </c>
      <c r="N126" s="3">
        <f t="shared" si="9"/>
        <v>80</v>
      </c>
    </row>
    <row r="127" spans="1:14" ht="10.15" customHeight="1" x14ac:dyDescent="0.2">
      <c r="A127" s="3">
        <v>108111203</v>
      </c>
      <c r="B127" s="3" t="s">
        <v>323</v>
      </c>
      <c r="C127" s="3" t="s">
        <v>322</v>
      </c>
      <c r="D127" s="32">
        <v>1271.556</v>
      </c>
      <c r="E127" s="4">
        <v>19760.54</v>
      </c>
      <c r="F127" s="3">
        <f t="shared" si="5"/>
        <v>420</v>
      </c>
      <c r="G127" s="4">
        <v>5452.96</v>
      </c>
      <c r="H127" s="3">
        <f t="shared" si="6"/>
        <v>455</v>
      </c>
      <c r="I127" s="4">
        <v>13912.86</v>
      </c>
      <c r="J127" s="3">
        <f t="shared" si="7"/>
        <v>96</v>
      </c>
      <c r="K127" s="4">
        <v>374.56</v>
      </c>
      <c r="L127" s="3">
        <f t="shared" si="8"/>
        <v>302</v>
      </c>
      <c r="M127" s="4">
        <v>20.170000000000002</v>
      </c>
      <c r="N127" s="3">
        <f t="shared" si="9"/>
        <v>195</v>
      </c>
    </row>
    <row r="128" spans="1:14" ht="10.15" customHeight="1" x14ac:dyDescent="0.2">
      <c r="A128" s="3">
        <v>108111303</v>
      </c>
      <c r="B128" s="3" t="s">
        <v>324</v>
      </c>
      <c r="C128" s="3" t="s">
        <v>322</v>
      </c>
      <c r="D128" s="32">
        <v>1540.9949999999999</v>
      </c>
      <c r="E128" s="4">
        <v>18222.62</v>
      </c>
      <c r="F128" s="3">
        <f t="shared" si="5"/>
        <v>466</v>
      </c>
      <c r="G128" s="4">
        <v>7944.37</v>
      </c>
      <c r="H128" s="3">
        <f t="shared" si="6"/>
        <v>364</v>
      </c>
      <c r="I128" s="4">
        <v>9718.26</v>
      </c>
      <c r="J128" s="3">
        <f t="shared" si="7"/>
        <v>254</v>
      </c>
      <c r="K128" s="4">
        <v>491.98</v>
      </c>
      <c r="L128" s="3">
        <f t="shared" si="8"/>
        <v>237</v>
      </c>
      <c r="M128" s="4">
        <v>68.010000000000005</v>
      </c>
      <c r="N128" s="3">
        <f t="shared" si="9"/>
        <v>146</v>
      </c>
    </row>
    <row r="129" spans="1:14" ht="10.15" customHeight="1" x14ac:dyDescent="0.2">
      <c r="A129" s="3">
        <v>108111403</v>
      </c>
      <c r="B129" s="3" t="s">
        <v>325</v>
      </c>
      <c r="C129" s="3" t="s">
        <v>322</v>
      </c>
      <c r="D129" s="32">
        <v>736.2</v>
      </c>
      <c r="E129" s="4">
        <v>20842.84</v>
      </c>
      <c r="F129" s="3">
        <f t="shared" si="5"/>
        <v>360</v>
      </c>
      <c r="G129" s="4">
        <v>5037.68</v>
      </c>
      <c r="H129" s="3">
        <f t="shared" si="6"/>
        <v>465</v>
      </c>
      <c r="I129" s="4">
        <v>15001.95</v>
      </c>
      <c r="J129" s="3">
        <f t="shared" si="7"/>
        <v>66</v>
      </c>
      <c r="K129" s="4">
        <v>803.21</v>
      </c>
      <c r="L129" s="3">
        <f t="shared" si="8"/>
        <v>123</v>
      </c>
      <c r="M129" s="4">
        <v>0</v>
      </c>
      <c r="N129" s="3">
        <f t="shared" si="9"/>
        <v>302</v>
      </c>
    </row>
    <row r="130" spans="1:14" ht="10.15" customHeight="1" x14ac:dyDescent="0.2">
      <c r="A130" s="3">
        <v>108112003</v>
      </c>
      <c r="B130" s="3" t="s">
        <v>326</v>
      </c>
      <c r="C130" s="3" t="s">
        <v>322</v>
      </c>
      <c r="D130" s="32">
        <v>653.37099999999998</v>
      </c>
      <c r="E130" s="4">
        <v>24842.400000000001</v>
      </c>
      <c r="F130" s="3">
        <f t="shared" ref="F130:F193" si="10">RANK(E130,E$2:E$501)</f>
        <v>132</v>
      </c>
      <c r="G130" s="4">
        <v>5445.22</v>
      </c>
      <c r="H130" s="3">
        <f t="shared" ref="H130:H193" si="11">RANK(G130,G$2:G$501)</f>
        <v>456</v>
      </c>
      <c r="I130" s="4">
        <v>16706.12</v>
      </c>
      <c r="J130" s="3">
        <f t="shared" ref="J130:J193" si="12">RANK(I130,I$2:I$501)</f>
        <v>34</v>
      </c>
      <c r="K130" s="4">
        <v>894.9</v>
      </c>
      <c r="L130" s="3">
        <f t="shared" ref="L130:L193" si="13">RANK(K130,K$2:K$501)</f>
        <v>107</v>
      </c>
      <c r="M130" s="4">
        <v>1796.15</v>
      </c>
      <c r="N130" s="3">
        <f t="shared" ref="N130:N193" si="14">RANK(M130,M$2:M$501)</f>
        <v>13</v>
      </c>
    </row>
    <row r="131" spans="1:14" ht="10.15" customHeight="1" x14ac:dyDescent="0.2">
      <c r="A131" s="3">
        <v>108112203</v>
      </c>
      <c r="B131" s="3" t="s">
        <v>327</v>
      </c>
      <c r="C131" s="3" t="s">
        <v>322</v>
      </c>
      <c r="D131" s="32">
        <v>1819.183</v>
      </c>
      <c r="E131" s="4">
        <v>17584.48</v>
      </c>
      <c r="F131" s="3">
        <f t="shared" si="10"/>
        <v>473</v>
      </c>
      <c r="G131" s="4">
        <v>4391.8999999999996</v>
      </c>
      <c r="H131" s="3">
        <f t="shared" si="11"/>
        <v>473</v>
      </c>
      <c r="I131" s="4">
        <v>12377.75</v>
      </c>
      <c r="J131" s="3">
        <f t="shared" si="12"/>
        <v>164</v>
      </c>
      <c r="K131" s="4">
        <v>814.28</v>
      </c>
      <c r="L131" s="3">
        <f t="shared" si="13"/>
        <v>120</v>
      </c>
      <c r="M131" s="4">
        <v>0.55000000000000004</v>
      </c>
      <c r="N131" s="3">
        <f t="shared" si="14"/>
        <v>288</v>
      </c>
    </row>
    <row r="132" spans="1:14" ht="10.15" customHeight="1" x14ac:dyDescent="0.2">
      <c r="A132" s="3">
        <v>108112502</v>
      </c>
      <c r="B132" s="3" t="s">
        <v>119</v>
      </c>
      <c r="C132" s="3" t="s">
        <v>322</v>
      </c>
      <c r="D132" s="32">
        <v>3139.873</v>
      </c>
      <c r="E132" s="4">
        <v>22836.83</v>
      </c>
      <c r="F132" s="3">
        <f t="shared" si="10"/>
        <v>245</v>
      </c>
      <c r="G132" s="4">
        <v>4295.66</v>
      </c>
      <c r="H132" s="3">
        <f t="shared" si="11"/>
        <v>474</v>
      </c>
      <c r="I132" s="4">
        <v>15644.01</v>
      </c>
      <c r="J132" s="3">
        <f t="shared" si="12"/>
        <v>54</v>
      </c>
      <c r="K132" s="4">
        <v>2893.28</v>
      </c>
      <c r="L132" s="3">
        <f t="shared" si="13"/>
        <v>7</v>
      </c>
      <c r="M132" s="4">
        <v>3.87</v>
      </c>
      <c r="N132" s="3">
        <f t="shared" si="14"/>
        <v>255</v>
      </c>
    </row>
    <row r="133" spans="1:14" ht="10.15" customHeight="1" x14ac:dyDescent="0.2">
      <c r="A133" s="3">
        <v>108114503</v>
      </c>
      <c r="B133" s="3" t="s">
        <v>328</v>
      </c>
      <c r="C133" s="3" t="s">
        <v>322</v>
      </c>
      <c r="D133" s="32">
        <v>849.62400000000002</v>
      </c>
      <c r="E133" s="4">
        <v>25403.54</v>
      </c>
      <c r="F133" s="3">
        <f t="shared" si="10"/>
        <v>114</v>
      </c>
      <c r="G133" s="4">
        <v>5075.1499999999996</v>
      </c>
      <c r="H133" s="3">
        <f t="shared" si="11"/>
        <v>463</v>
      </c>
      <c r="I133" s="4">
        <v>19601.57</v>
      </c>
      <c r="J133" s="3">
        <f t="shared" si="12"/>
        <v>12</v>
      </c>
      <c r="K133" s="4">
        <v>726.82</v>
      </c>
      <c r="L133" s="3">
        <f t="shared" si="13"/>
        <v>146</v>
      </c>
      <c r="M133" s="4">
        <v>0</v>
      </c>
      <c r="N133" s="3">
        <f t="shared" si="14"/>
        <v>302</v>
      </c>
    </row>
    <row r="134" spans="1:14" ht="10.15" customHeight="1" x14ac:dyDescent="0.2">
      <c r="A134" s="3">
        <v>108116003</v>
      </c>
      <c r="B134" s="3" t="s">
        <v>329</v>
      </c>
      <c r="C134" s="3" t="s">
        <v>322</v>
      </c>
      <c r="D134" s="32">
        <v>1491.165</v>
      </c>
      <c r="E134" s="4">
        <v>19950.400000000001</v>
      </c>
      <c r="F134" s="3">
        <f t="shared" si="10"/>
        <v>413</v>
      </c>
      <c r="G134" s="4">
        <v>6396.88</v>
      </c>
      <c r="H134" s="3">
        <f t="shared" si="11"/>
        <v>419</v>
      </c>
      <c r="I134" s="4">
        <v>12811.8</v>
      </c>
      <c r="J134" s="3">
        <f t="shared" si="12"/>
        <v>146</v>
      </c>
      <c r="K134" s="4">
        <v>487.04</v>
      </c>
      <c r="L134" s="3">
        <f t="shared" si="13"/>
        <v>244</v>
      </c>
      <c r="M134" s="4">
        <v>254.69</v>
      </c>
      <c r="N134" s="3">
        <f t="shared" si="14"/>
        <v>71</v>
      </c>
    </row>
    <row r="135" spans="1:14" ht="10.15" customHeight="1" x14ac:dyDescent="0.2">
      <c r="A135" s="3">
        <v>108116303</v>
      </c>
      <c r="B135" s="3" t="s">
        <v>330</v>
      </c>
      <c r="C135" s="3" t="s">
        <v>322</v>
      </c>
      <c r="D135" s="32">
        <v>781.23900000000003</v>
      </c>
      <c r="E135" s="4">
        <v>20511.810000000001</v>
      </c>
      <c r="F135" s="3">
        <f t="shared" si="10"/>
        <v>383</v>
      </c>
      <c r="G135" s="4">
        <v>4517.8100000000004</v>
      </c>
      <c r="H135" s="3">
        <f t="shared" si="11"/>
        <v>469</v>
      </c>
      <c r="I135" s="4">
        <v>15628.25</v>
      </c>
      <c r="J135" s="3">
        <f t="shared" si="12"/>
        <v>55</v>
      </c>
      <c r="K135" s="4">
        <v>365.75</v>
      </c>
      <c r="L135" s="3">
        <f t="shared" si="13"/>
        <v>308</v>
      </c>
      <c r="M135" s="4">
        <v>0</v>
      </c>
      <c r="N135" s="3">
        <f t="shared" si="14"/>
        <v>302</v>
      </c>
    </row>
    <row r="136" spans="1:14" ht="10.15" customHeight="1" x14ac:dyDescent="0.2">
      <c r="A136" s="3">
        <v>108116503</v>
      </c>
      <c r="B136" s="3" t="s">
        <v>331</v>
      </c>
      <c r="C136" s="3" t="s">
        <v>322</v>
      </c>
      <c r="D136" s="32">
        <v>1560.846</v>
      </c>
      <c r="E136" s="4">
        <v>16898.47</v>
      </c>
      <c r="F136" s="3">
        <f t="shared" si="10"/>
        <v>479</v>
      </c>
      <c r="G136" s="4">
        <v>10662.98</v>
      </c>
      <c r="H136" s="3">
        <f t="shared" si="11"/>
        <v>260</v>
      </c>
      <c r="I136" s="4">
        <v>5870.59</v>
      </c>
      <c r="J136" s="3">
        <f t="shared" si="12"/>
        <v>420</v>
      </c>
      <c r="K136" s="4">
        <v>322.13</v>
      </c>
      <c r="L136" s="3">
        <f t="shared" si="13"/>
        <v>349</v>
      </c>
      <c r="M136" s="4">
        <v>42.76</v>
      </c>
      <c r="N136" s="3">
        <f t="shared" si="14"/>
        <v>171</v>
      </c>
    </row>
    <row r="137" spans="1:14" ht="10.15" customHeight="1" x14ac:dyDescent="0.2">
      <c r="A137" s="3">
        <v>108118503</v>
      </c>
      <c r="B137" s="3" t="s">
        <v>332</v>
      </c>
      <c r="C137" s="3" t="s">
        <v>322</v>
      </c>
      <c r="D137" s="32">
        <v>1503.1369999999999</v>
      </c>
      <c r="E137" s="4">
        <v>18319.21</v>
      </c>
      <c r="F137" s="3">
        <f t="shared" si="10"/>
        <v>464</v>
      </c>
      <c r="G137" s="4">
        <v>9879.08</v>
      </c>
      <c r="H137" s="3">
        <f t="shared" si="11"/>
        <v>297</v>
      </c>
      <c r="I137" s="4">
        <v>7890.11</v>
      </c>
      <c r="J137" s="3">
        <f t="shared" si="12"/>
        <v>333</v>
      </c>
      <c r="K137" s="4">
        <v>544.16</v>
      </c>
      <c r="L137" s="3">
        <f t="shared" si="13"/>
        <v>212</v>
      </c>
      <c r="M137" s="4">
        <v>5.86</v>
      </c>
      <c r="N137" s="3">
        <f t="shared" si="14"/>
        <v>241</v>
      </c>
    </row>
    <row r="138" spans="1:14" ht="10.15" customHeight="1" x14ac:dyDescent="0.2">
      <c r="A138" s="3">
        <v>109122703</v>
      </c>
      <c r="B138" s="3" t="s">
        <v>338</v>
      </c>
      <c r="C138" s="3" t="s">
        <v>339</v>
      </c>
      <c r="D138" s="32">
        <v>565.39400000000001</v>
      </c>
      <c r="E138" s="4">
        <v>27362.44</v>
      </c>
      <c r="F138" s="3">
        <f t="shared" si="10"/>
        <v>62</v>
      </c>
      <c r="G138" s="4">
        <v>8506.75</v>
      </c>
      <c r="H138" s="3">
        <f t="shared" si="11"/>
        <v>336</v>
      </c>
      <c r="I138" s="4">
        <v>18723.71</v>
      </c>
      <c r="J138" s="3">
        <f t="shared" si="12"/>
        <v>20</v>
      </c>
      <c r="K138" s="4">
        <v>131.97</v>
      </c>
      <c r="L138" s="3">
        <f t="shared" si="13"/>
        <v>464</v>
      </c>
      <c r="M138" s="4">
        <v>0</v>
      </c>
      <c r="N138" s="3">
        <f t="shared" si="14"/>
        <v>302</v>
      </c>
    </row>
    <row r="139" spans="1:14" ht="10.15" customHeight="1" x14ac:dyDescent="0.2">
      <c r="A139" s="3">
        <v>121135003</v>
      </c>
      <c r="B139" s="3" t="s">
        <v>512</v>
      </c>
      <c r="C139" s="3" t="s">
        <v>513</v>
      </c>
      <c r="D139" s="32">
        <v>1951.569</v>
      </c>
      <c r="E139" s="4">
        <v>29075.81</v>
      </c>
      <c r="F139" s="3">
        <f t="shared" si="10"/>
        <v>39</v>
      </c>
      <c r="G139" s="4">
        <v>18783.09</v>
      </c>
      <c r="H139" s="3">
        <f t="shared" si="11"/>
        <v>49</v>
      </c>
      <c r="I139" s="4">
        <v>7448.81</v>
      </c>
      <c r="J139" s="3">
        <f t="shared" si="12"/>
        <v>356</v>
      </c>
      <c r="K139" s="4">
        <v>432.94</v>
      </c>
      <c r="L139" s="3">
        <f t="shared" si="13"/>
        <v>265</v>
      </c>
      <c r="M139" s="4">
        <v>2410.9699999999998</v>
      </c>
      <c r="N139" s="3">
        <f t="shared" si="14"/>
        <v>11</v>
      </c>
    </row>
    <row r="140" spans="1:14" ht="10.15" customHeight="1" x14ac:dyDescent="0.2">
      <c r="A140" s="3">
        <v>121135503</v>
      </c>
      <c r="B140" s="3" t="s">
        <v>514</v>
      </c>
      <c r="C140" s="3" t="s">
        <v>513</v>
      </c>
      <c r="D140" s="32">
        <v>2369.989</v>
      </c>
      <c r="E140" s="4">
        <v>20931.02</v>
      </c>
      <c r="F140" s="3">
        <f t="shared" si="10"/>
        <v>353</v>
      </c>
      <c r="G140" s="4">
        <v>10541.01</v>
      </c>
      <c r="H140" s="3">
        <f t="shared" si="11"/>
        <v>269</v>
      </c>
      <c r="I140" s="4">
        <v>9998.23</v>
      </c>
      <c r="J140" s="3">
        <f t="shared" si="12"/>
        <v>243</v>
      </c>
      <c r="K140" s="4">
        <v>359.86</v>
      </c>
      <c r="L140" s="3">
        <f t="shared" si="13"/>
        <v>312</v>
      </c>
      <c r="M140" s="4">
        <v>31.93</v>
      </c>
      <c r="N140" s="3">
        <f t="shared" si="14"/>
        <v>180</v>
      </c>
    </row>
    <row r="141" spans="1:14" ht="10.15" customHeight="1" x14ac:dyDescent="0.2">
      <c r="A141" s="3">
        <v>121136503</v>
      </c>
      <c r="B141" s="3" t="s">
        <v>515</v>
      </c>
      <c r="C141" s="3" t="s">
        <v>513</v>
      </c>
      <c r="D141" s="32">
        <v>1848.037</v>
      </c>
      <c r="E141" s="4">
        <v>22761.45</v>
      </c>
      <c r="F141" s="3">
        <f t="shared" si="10"/>
        <v>255</v>
      </c>
      <c r="G141" s="4">
        <v>12979.88</v>
      </c>
      <c r="H141" s="3">
        <f t="shared" si="11"/>
        <v>181</v>
      </c>
      <c r="I141" s="4">
        <v>9376.52</v>
      </c>
      <c r="J141" s="3">
        <f t="shared" si="12"/>
        <v>268</v>
      </c>
      <c r="K141" s="4">
        <v>381.19</v>
      </c>
      <c r="L141" s="3">
        <f t="shared" si="13"/>
        <v>295</v>
      </c>
      <c r="M141" s="4">
        <v>23.87</v>
      </c>
      <c r="N141" s="3">
        <f t="shared" si="14"/>
        <v>189</v>
      </c>
    </row>
    <row r="142" spans="1:14" ht="10.15" customHeight="1" x14ac:dyDescent="0.2">
      <c r="A142" s="3">
        <v>121136603</v>
      </c>
      <c r="B142" s="3" t="s">
        <v>516</v>
      </c>
      <c r="C142" s="3" t="s">
        <v>513</v>
      </c>
      <c r="D142" s="32">
        <v>2176.8310000000001</v>
      </c>
      <c r="E142" s="4">
        <v>20114.080000000002</v>
      </c>
      <c r="F142" s="3">
        <f t="shared" si="10"/>
        <v>404</v>
      </c>
      <c r="G142" s="4">
        <v>7172.79</v>
      </c>
      <c r="H142" s="3">
        <f t="shared" si="11"/>
        <v>398</v>
      </c>
      <c r="I142" s="4">
        <v>12127.44</v>
      </c>
      <c r="J142" s="3">
        <f t="shared" si="12"/>
        <v>172</v>
      </c>
      <c r="K142" s="4">
        <v>807.4</v>
      </c>
      <c r="L142" s="3">
        <f t="shared" si="13"/>
        <v>122</v>
      </c>
      <c r="M142" s="4">
        <v>6.45</v>
      </c>
      <c r="N142" s="3">
        <f t="shared" si="14"/>
        <v>237</v>
      </c>
    </row>
    <row r="143" spans="1:14" ht="10.15" customHeight="1" x14ac:dyDescent="0.2">
      <c r="A143" s="3">
        <v>121139004</v>
      </c>
      <c r="B143" s="3" t="s">
        <v>517</v>
      </c>
      <c r="C143" s="3" t="s">
        <v>513</v>
      </c>
      <c r="D143" s="32">
        <v>646.59799999999996</v>
      </c>
      <c r="E143" s="4">
        <v>26628.68</v>
      </c>
      <c r="F143" s="3">
        <f t="shared" si="10"/>
        <v>83</v>
      </c>
      <c r="G143" s="4">
        <v>12560.62</v>
      </c>
      <c r="H143" s="3">
        <f t="shared" si="11"/>
        <v>196</v>
      </c>
      <c r="I143" s="4">
        <v>13392.33</v>
      </c>
      <c r="J143" s="3">
        <f t="shared" si="12"/>
        <v>124</v>
      </c>
      <c r="K143" s="4">
        <v>588.03</v>
      </c>
      <c r="L143" s="3">
        <f t="shared" si="13"/>
        <v>193</v>
      </c>
      <c r="M143" s="4">
        <v>87.7</v>
      </c>
      <c r="N143" s="3">
        <f t="shared" si="14"/>
        <v>137</v>
      </c>
    </row>
    <row r="144" spans="1:14" ht="10.15" customHeight="1" x14ac:dyDescent="0.2">
      <c r="A144" s="3">
        <v>110141003</v>
      </c>
      <c r="B144" s="3" t="s">
        <v>354</v>
      </c>
      <c r="C144" s="3" t="s">
        <v>355</v>
      </c>
      <c r="D144" s="32">
        <v>1561.605</v>
      </c>
      <c r="E144" s="4">
        <v>25735.13</v>
      </c>
      <c r="F144" s="3">
        <f t="shared" si="10"/>
        <v>108</v>
      </c>
      <c r="G144" s="4">
        <v>12479.3</v>
      </c>
      <c r="H144" s="3">
        <f t="shared" si="11"/>
        <v>200</v>
      </c>
      <c r="I144" s="4">
        <v>12694.84</v>
      </c>
      <c r="J144" s="3">
        <f t="shared" si="12"/>
        <v>150</v>
      </c>
      <c r="K144" s="4">
        <v>325.16000000000003</v>
      </c>
      <c r="L144" s="3">
        <f t="shared" si="13"/>
        <v>342</v>
      </c>
      <c r="M144" s="4">
        <v>235.82</v>
      </c>
      <c r="N144" s="3">
        <f t="shared" si="14"/>
        <v>76</v>
      </c>
    </row>
    <row r="145" spans="1:14" ht="10.15" customHeight="1" x14ac:dyDescent="0.2">
      <c r="A145" s="3">
        <v>110141103</v>
      </c>
      <c r="B145" s="3" t="s">
        <v>356</v>
      </c>
      <c r="C145" s="3" t="s">
        <v>355</v>
      </c>
      <c r="D145" s="32">
        <v>2741.4160000000002</v>
      </c>
      <c r="E145" s="4">
        <v>27263.19</v>
      </c>
      <c r="F145" s="3">
        <f t="shared" si="10"/>
        <v>67</v>
      </c>
      <c r="G145" s="4">
        <v>15094.08</v>
      </c>
      <c r="H145" s="3">
        <f t="shared" si="11"/>
        <v>131</v>
      </c>
      <c r="I145" s="4">
        <v>8081.57</v>
      </c>
      <c r="J145" s="3">
        <f t="shared" si="12"/>
        <v>320</v>
      </c>
      <c r="K145" s="4">
        <v>255.17</v>
      </c>
      <c r="L145" s="3">
        <f t="shared" si="13"/>
        <v>394</v>
      </c>
      <c r="M145" s="4">
        <v>3832.37</v>
      </c>
      <c r="N145" s="3">
        <f t="shared" si="14"/>
        <v>5</v>
      </c>
    </row>
    <row r="146" spans="1:14" ht="10.15" customHeight="1" x14ac:dyDescent="0.2">
      <c r="A146" s="3">
        <v>110147003</v>
      </c>
      <c r="B146" s="3" t="s">
        <v>125</v>
      </c>
      <c r="C146" s="3" t="s">
        <v>355</v>
      </c>
      <c r="D146" s="32">
        <v>1379.866</v>
      </c>
      <c r="E146" s="4">
        <v>26839.82</v>
      </c>
      <c r="F146" s="3">
        <f t="shared" si="10"/>
        <v>79</v>
      </c>
      <c r="G146" s="4">
        <v>15245.48</v>
      </c>
      <c r="H146" s="3">
        <f t="shared" si="11"/>
        <v>126</v>
      </c>
      <c r="I146" s="4">
        <v>10445.040000000001</v>
      </c>
      <c r="J146" s="3">
        <f t="shared" si="12"/>
        <v>230</v>
      </c>
      <c r="K146" s="4">
        <v>1143.1300000000001</v>
      </c>
      <c r="L146" s="3">
        <f t="shared" si="13"/>
        <v>75</v>
      </c>
      <c r="M146" s="4">
        <v>6.17</v>
      </c>
      <c r="N146" s="3">
        <f t="shared" si="14"/>
        <v>239</v>
      </c>
    </row>
    <row r="147" spans="1:14" ht="10.15" customHeight="1" x14ac:dyDescent="0.2">
      <c r="A147" s="3">
        <v>110148002</v>
      </c>
      <c r="B147" s="3" t="s">
        <v>126</v>
      </c>
      <c r="C147" s="3" t="s">
        <v>355</v>
      </c>
      <c r="D147" s="32">
        <v>6743.8180000000002</v>
      </c>
      <c r="E147" s="4">
        <v>30996.89</v>
      </c>
      <c r="F147" s="3">
        <f t="shared" si="10"/>
        <v>18</v>
      </c>
      <c r="G147" s="4">
        <v>24383.39</v>
      </c>
      <c r="H147" s="3">
        <f t="shared" si="11"/>
        <v>10</v>
      </c>
      <c r="I147" s="4">
        <v>6056.55</v>
      </c>
      <c r="J147" s="3">
        <f t="shared" si="12"/>
        <v>410</v>
      </c>
      <c r="K147" s="4">
        <v>238.75</v>
      </c>
      <c r="L147" s="3">
        <f t="shared" si="13"/>
        <v>403</v>
      </c>
      <c r="M147" s="4">
        <v>318.2</v>
      </c>
      <c r="N147" s="3">
        <f t="shared" si="14"/>
        <v>58</v>
      </c>
    </row>
    <row r="148" spans="1:14" ht="10.15" customHeight="1" x14ac:dyDescent="0.2">
      <c r="A148" s="3">
        <v>124150503</v>
      </c>
      <c r="B148" s="3" t="s">
        <v>190</v>
      </c>
      <c r="C148" s="3" t="s">
        <v>17</v>
      </c>
      <c r="D148" s="32">
        <v>5485.9139999999998</v>
      </c>
      <c r="E148" s="4">
        <v>20241.04</v>
      </c>
      <c r="F148" s="3">
        <f t="shared" si="10"/>
        <v>396</v>
      </c>
      <c r="G148" s="4">
        <v>12881.34</v>
      </c>
      <c r="H148" s="3">
        <f t="shared" si="11"/>
        <v>186</v>
      </c>
      <c r="I148" s="4">
        <v>7102.65</v>
      </c>
      <c r="J148" s="3">
        <f t="shared" si="12"/>
        <v>373</v>
      </c>
      <c r="K148" s="4">
        <v>237.84</v>
      </c>
      <c r="L148" s="3">
        <f t="shared" si="13"/>
        <v>404</v>
      </c>
      <c r="M148" s="4">
        <v>19.21</v>
      </c>
      <c r="N148" s="3">
        <f t="shared" si="14"/>
        <v>198</v>
      </c>
    </row>
    <row r="149" spans="1:14" ht="10.15" customHeight="1" x14ac:dyDescent="0.2">
      <c r="A149" s="3">
        <v>124151902</v>
      </c>
      <c r="B149" s="3" t="s">
        <v>18</v>
      </c>
      <c r="C149" s="3" t="s">
        <v>17</v>
      </c>
      <c r="D149" s="32">
        <v>8331.3220000000001</v>
      </c>
      <c r="E149" s="4">
        <v>27878.21</v>
      </c>
      <c r="F149" s="3">
        <f t="shared" si="10"/>
        <v>54</v>
      </c>
      <c r="G149" s="4">
        <v>18189.32</v>
      </c>
      <c r="H149" s="3">
        <f t="shared" si="11"/>
        <v>58</v>
      </c>
      <c r="I149" s="4">
        <v>8690.0400000000009</v>
      </c>
      <c r="J149" s="3">
        <f t="shared" si="12"/>
        <v>292</v>
      </c>
      <c r="K149" s="4">
        <v>948.27</v>
      </c>
      <c r="L149" s="3">
        <f t="shared" si="13"/>
        <v>100</v>
      </c>
      <c r="M149" s="4">
        <v>50.58</v>
      </c>
      <c r="N149" s="3">
        <f t="shared" si="14"/>
        <v>164</v>
      </c>
    </row>
    <row r="150" spans="1:14" ht="10.15" customHeight="1" x14ac:dyDescent="0.2">
      <c r="A150" s="3">
        <v>124152003</v>
      </c>
      <c r="B150" s="3" t="s">
        <v>19</v>
      </c>
      <c r="C150" s="3" t="s">
        <v>17</v>
      </c>
      <c r="D150" s="32">
        <v>13546.143</v>
      </c>
      <c r="E150" s="4">
        <v>21322.53</v>
      </c>
      <c r="F150" s="3">
        <f t="shared" si="10"/>
        <v>334</v>
      </c>
      <c r="G150" s="4">
        <v>16068.24</v>
      </c>
      <c r="H150" s="3">
        <f t="shared" si="11"/>
        <v>103</v>
      </c>
      <c r="I150" s="4">
        <v>4840.6000000000004</v>
      </c>
      <c r="J150" s="3">
        <f t="shared" si="12"/>
        <v>471</v>
      </c>
      <c r="K150" s="4">
        <v>380.45</v>
      </c>
      <c r="L150" s="3">
        <f t="shared" si="13"/>
        <v>297</v>
      </c>
      <c r="M150" s="4">
        <v>33.25</v>
      </c>
      <c r="N150" s="3">
        <f t="shared" si="14"/>
        <v>179</v>
      </c>
    </row>
    <row r="151" spans="1:14" ht="10.15" customHeight="1" x14ac:dyDescent="0.2">
      <c r="A151" s="3">
        <v>124153503</v>
      </c>
      <c r="B151" s="3" t="s">
        <v>20</v>
      </c>
      <c r="C151" s="3" t="s">
        <v>17</v>
      </c>
      <c r="D151" s="32">
        <v>4935.3429999999998</v>
      </c>
      <c r="E151" s="4">
        <v>26931.48</v>
      </c>
      <c r="F151" s="3">
        <f t="shared" si="10"/>
        <v>77</v>
      </c>
      <c r="G151" s="4">
        <v>22271.22</v>
      </c>
      <c r="H151" s="3">
        <f t="shared" si="11"/>
        <v>21</v>
      </c>
      <c r="I151" s="4">
        <v>4211.76</v>
      </c>
      <c r="J151" s="3">
        <f t="shared" si="12"/>
        <v>481</v>
      </c>
      <c r="K151" s="4">
        <v>448.49</v>
      </c>
      <c r="L151" s="3">
        <f t="shared" si="13"/>
        <v>262</v>
      </c>
      <c r="M151" s="4">
        <v>0</v>
      </c>
      <c r="N151" s="3">
        <f t="shared" si="14"/>
        <v>302</v>
      </c>
    </row>
    <row r="152" spans="1:14" ht="10.15" customHeight="1" x14ac:dyDescent="0.2">
      <c r="A152" s="3">
        <v>124154003</v>
      </c>
      <c r="B152" s="3" t="s">
        <v>21</v>
      </c>
      <c r="C152" s="3" t="s">
        <v>17</v>
      </c>
      <c r="D152" s="32">
        <v>3934.5149999999999</v>
      </c>
      <c r="E152" s="4">
        <v>27220.57</v>
      </c>
      <c r="F152" s="3">
        <f t="shared" si="10"/>
        <v>69</v>
      </c>
      <c r="G152" s="4">
        <v>20767.240000000002</v>
      </c>
      <c r="H152" s="3">
        <f t="shared" si="11"/>
        <v>27</v>
      </c>
      <c r="I152" s="4">
        <v>6026.62</v>
      </c>
      <c r="J152" s="3">
        <f t="shared" si="12"/>
        <v>411</v>
      </c>
      <c r="K152" s="4">
        <v>327.58999999999997</v>
      </c>
      <c r="L152" s="3">
        <f t="shared" si="13"/>
        <v>339</v>
      </c>
      <c r="M152" s="4">
        <v>99.12</v>
      </c>
      <c r="N152" s="3">
        <f t="shared" si="14"/>
        <v>122</v>
      </c>
    </row>
    <row r="153" spans="1:14" ht="10.15" customHeight="1" x14ac:dyDescent="0.2">
      <c r="A153" s="22">
        <v>124156503</v>
      </c>
      <c r="B153" s="22" t="s">
        <v>22</v>
      </c>
      <c r="C153" s="22" t="s">
        <v>17</v>
      </c>
      <c r="D153" s="33"/>
      <c r="E153" s="23"/>
      <c r="F153" s="22"/>
      <c r="G153" s="23"/>
      <c r="H153" s="22"/>
      <c r="I153" s="23"/>
      <c r="J153" s="22"/>
      <c r="K153" s="23"/>
      <c r="L153" s="22"/>
      <c r="M153" s="23"/>
      <c r="N153" s="22"/>
    </row>
    <row r="154" spans="1:14" ht="10.15" customHeight="1" x14ac:dyDescent="0.2">
      <c r="A154" s="3">
        <v>124156603</v>
      </c>
      <c r="B154" s="3" t="s">
        <v>23</v>
      </c>
      <c r="C154" s="3" t="s">
        <v>17</v>
      </c>
      <c r="D154" s="32">
        <v>5508.3019999999997</v>
      </c>
      <c r="E154" s="4">
        <v>24841.65</v>
      </c>
      <c r="F154" s="3">
        <f t="shared" si="10"/>
        <v>133</v>
      </c>
      <c r="G154" s="4">
        <v>19287.21</v>
      </c>
      <c r="H154" s="3">
        <f t="shared" si="11"/>
        <v>42</v>
      </c>
      <c r="I154" s="4">
        <v>5137.91</v>
      </c>
      <c r="J154" s="3">
        <f t="shared" si="12"/>
        <v>460</v>
      </c>
      <c r="K154" s="4">
        <v>406.62</v>
      </c>
      <c r="L154" s="3">
        <f t="shared" si="13"/>
        <v>276</v>
      </c>
      <c r="M154" s="4">
        <v>9.91</v>
      </c>
      <c r="N154" s="3">
        <f t="shared" si="14"/>
        <v>222</v>
      </c>
    </row>
    <row r="155" spans="1:14" ht="10.15" customHeight="1" x14ac:dyDescent="0.2">
      <c r="A155" s="3">
        <v>124156703</v>
      </c>
      <c r="B155" s="3" t="s">
        <v>669</v>
      </c>
      <c r="C155" s="3" t="s">
        <v>17</v>
      </c>
      <c r="D155" s="32">
        <v>3738.8890000000001</v>
      </c>
      <c r="E155" s="4">
        <v>23686.62</v>
      </c>
      <c r="F155" s="3">
        <f t="shared" si="10"/>
        <v>191</v>
      </c>
      <c r="G155" s="4">
        <v>13364.94</v>
      </c>
      <c r="H155" s="3">
        <f t="shared" si="11"/>
        <v>171</v>
      </c>
      <c r="I155" s="4">
        <v>9220.09</v>
      </c>
      <c r="J155" s="3">
        <f t="shared" si="12"/>
        <v>274</v>
      </c>
      <c r="K155" s="4">
        <v>798.91</v>
      </c>
      <c r="L155" s="3">
        <f t="shared" si="13"/>
        <v>125</v>
      </c>
      <c r="M155" s="4">
        <v>302.68</v>
      </c>
      <c r="N155" s="3">
        <f t="shared" si="14"/>
        <v>64</v>
      </c>
    </row>
    <row r="156" spans="1:14" ht="10.15" customHeight="1" x14ac:dyDescent="0.2">
      <c r="A156" s="3">
        <v>124157203</v>
      </c>
      <c r="B156" s="3" t="s">
        <v>670</v>
      </c>
      <c r="C156" s="3" t="s">
        <v>17</v>
      </c>
      <c r="D156" s="32">
        <v>4363.1409999999996</v>
      </c>
      <c r="E156" s="4">
        <v>27310.400000000001</v>
      </c>
      <c r="F156" s="3">
        <f t="shared" si="10"/>
        <v>64</v>
      </c>
      <c r="G156" s="4">
        <v>21854</v>
      </c>
      <c r="H156" s="3">
        <f t="shared" si="11"/>
        <v>22</v>
      </c>
      <c r="I156" s="4">
        <v>5168.53</v>
      </c>
      <c r="J156" s="3">
        <f t="shared" si="12"/>
        <v>457</v>
      </c>
      <c r="K156" s="4">
        <v>287.87</v>
      </c>
      <c r="L156" s="3">
        <f t="shared" si="13"/>
        <v>370</v>
      </c>
      <c r="M156" s="4">
        <v>0</v>
      </c>
      <c r="N156" s="3">
        <f t="shared" si="14"/>
        <v>302</v>
      </c>
    </row>
    <row r="157" spans="1:14" ht="10.15" customHeight="1" x14ac:dyDescent="0.2">
      <c r="A157" s="3">
        <v>124157802</v>
      </c>
      <c r="B157" s="3" t="s">
        <v>24</v>
      </c>
      <c r="C157" s="3" t="s">
        <v>17</v>
      </c>
      <c r="D157" s="32">
        <v>6377.4449999999997</v>
      </c>
      <c r="E157" s="4">
        <v>28705.22</v>
      </c>
      <c r="F157" s="3">
        <f t="shared" si="10"/>
        <v>44</v>
      </c>
      <c r="G157" s="4">
        <v>23998.3</v>
      </c>
      <c r="H157" s="3">
        <f t="shared" si="11"/>
        <v>12</v>
      </c>
      <c r="I157" s="4">
        <v>4511.82</v>
      </c>
      <c r="J157" s="3">
        <f t="shared" si="12"/>
        <v>477</v>
      </c>
      <c r="K157" s="4">
        <v>195.1</v>
      </c>
      <c r="L157" s="3">
        <f t="shared" si="13"/>
        <v>441</v>
      </c>
      <c r="M157" s="4">
        <v>0</v>
      </c>
      <c r="N157" s="3">
        <f t="shared" si="14"/>
        <v>302</v>
      </c>
    </row>
    <row r="158" spans="1:14" ht="10.15" customHeight="1" x14ac:dyDescent="0.2">
      <c r="A158" s="3">
        <v>124158503</v>
      </c>
      <c r="B158" s="3" t="s">
        <v>558</v>
      </c>
      <c r="C158" s="3" t="s">
        <v>17</v>
      </c>
      <c r="D158" s="32">
        <v>3732.4940000000001</v>
      </c>
      <c r="E158" s="4">
        <v>28179.66</v>
      </c>
      <c r="F158" s="3">
        <f t="shared" si="10"/>
        <v>51</v>
      </c>
      <c r="G158" s="4">
        <v>22527.07</v>
      </c>
      <c r="H158" s="3">
        <f t="shared" si="11"/>
        <v>20</v>
      </c>
      <c r="I158" s="4">
        <v>5333.34</v>
      </c>
      <c r="J158" s="3">
        <f t="shared" si="12"/>
        <v>450</v>
      </c>
      <c r="K158" s="4">
        <v>298.10000000000002</v>
      </c>
      <c r="L158" s="3">
        <f t="shared" si="13"/>
        <v>364</v>
      </c>
      <c r="M158" s="4">
        <v>21.15</v>
      </c>
      <c r="N158" s="3">
        <f t="shared" si="14"/>
        <v>193</v>
      </c>
    </row>
    <row r="159" spans="1:14" ht="10.15" customHeight="1" x14ac:dyDescent="0.2">
      <c r="A159" s="3">
        <v>124159002</v>
      </c>
      <c r="B159" s="3" t="s">
        <v>671</v>
      </c>
      <c r="C159" s="3" t="s">
        <v>17</v>
      </c>
      <c r="D159" s="32">
        <v>12489.51</v>
      </c>
      <c r="E159" s="4">
        <v>24475.200000000001</v>
      </c>
      <c r="F159" s="3">
        <f t="shared" si="10"/>
        <v>153</v>
      </c>
      <c r="G159" s="4">
        <v>19706.27</v>
      </c>
      <c r="H159" s="3">
        <f t="shared" si="11"/>
        <v>37</v>
      </c>
      <c r="I159" s="4">
        <v>4513.26</v>
      </c>
      <c r="J159" s="3">
        <f t="shared" si="12"/>
        <v>476</v>
      </c>
      <c r="K159" s="4">
        <v>255.67</v>
      </c>
      <c r="L159" s="3">
        <f t="shared" si="13"/>
        <v>393</v>
      </c>
      <c r="M159" s="4">
        <v>0</v>
      </c>
      <c r="N159" s="3">
        <f t="shared" si="14"/>
        <v>302</v>
      </c>
    </row>
    <row r="160" spans="1:14" ht="10.15" customHeight="1" x14ac:dyDescent="0.2">
      <c r="A160" s="3">
        <v>106160303</v>
      </c>
      <c r="B160" s="3" t="s">
        <v>536</v>
      </c>
      <c r="C160" s="3" t="s">
        <v>284</v>
      </c>
      <c r="D160" s="32">
        <v>615.52</v>
      </c>
      <c r="E160" s="4">
        <v>31725.72</v>
      </c>
      <c r="F160" s="3">
        <f t="shared" si="10"/>
        <v>17</v>
      </c>
      <c r="G160" s="4">
        <v>10111.370000000001</v>
      </c>
      <c r="H160" s="3">
        <f t="shared" si="11"/>
        <v>289</v>
      </c>
      <c r="I160" s="4">
        <v>20968.97</v>
      </c>
      <c r="J160" s="3">
        <f t="shared" si="12"/>
        <v>6</v>
      </c>
      <c r="K160" s="4">
        <v>645.38</v>
      </c>
      <c r="L160" s="3">
        <f t="shared" si="13"/>
        <v>175</v>
      </c>
      <c r="M160" s="4">
        <v>0</v>
      </c>
      <c r="N160" s="3">
        <f t="shared" si="14"/>
        <v>302</v>
      </c>
    </row>
    <row r="161" spans="1:14" ht="10.15" customHeight="1" x14ac:dyDescent="0.2">
      <c r="A161" s="3">
        <v>106161203</v>
      </c>
      <c r="B161" s="3" t="s">
        <v>285</v>
      </c>
      <c r="C161" s="3" t="s">
        <v>284</v>
      </c>
      <c r="D161" s="32">
        <v>837.12800000000004</v>
      </c>
      <c r="E161" s="4">
        <v>21815.74</v>
      </c>
      <c r="F161" s="3">
        <f t="shared" si="10"/>
        <v>305</v>
      </c>
      <c r="G161" s="4">
        <v>10992.57</v>
      </c>
      <c r="H161" s="3">
        <f t="shared" si="11"/>
        <v>251</v>
      </c>
      <c r="I161" s="4">
        <v>9429.16</v>
      </c>
      <c r="J161" s="3">
        <f t="shared" si="12"/>
        <v>266</v>
      </c>
      <c r="K161" s="4">
        <v>585.02</v>
      </c>
      <c r="L161" s="3">
        <f t="shared" si="13"/>
        <v>197</v>
      </c>
      <c r="M161" s="4">
        <v>808.99</v>
      </c>
      <c r="N161" s="3">
        <f t="shared" si="14"/>
        <v>28</v>
      </c>
    </row>
    <row r="162" spans="1:14" ht="10.15" customHeight="1" x14ac:dyDescent="0.2">
      <c r="A162" s="3">
        <v>106161703</v>
      </c>
      <c r="B162" s="3" t="s">
        <v>537</v>
      </c>
      <c r="C162" s="3" t="s">
        <v>284</v>
      </c>
      <c r="D162" s="32">
        <v>819.68799999999999</v>
      </c>
      <c r="E162" s="4">
        <v>20541.59</v>
      </c>
      <c r="F162" s="3">
        <f t="shared" si="10"/>
        <v>381</v>
      </c>
      <c r="G162" s="4">
        <v>7298.4</v>
      </c>
      <c r="H162" s="3">
        <f t="shared" si="11"/>
        <v>390</v>
      </c>
      <c r="I162" s="4">
        <v>12869.68</v>
      </c>
      <c r="J162" s="3">
        <f t="shared" si="12"/>
        <v>142</v>
      </c>
      <c r="K162" s="4">
        <v>373.51</v>
      </c>
      <c r="L162" s="3">
        <f t="shared" si="13"/>
        <v>303</v>
      </c>
      <c r="M162" s="4">
        <v>0</v>
      </c>
      <c r="N162" s="3">
        <f t="shared" si="14"/>
        <v>302</v>
      </c>
    </row>
    <row r="163" spans="1:14" ht="10.15" customHeight="1" x14ac:dyDescent="0.2">
      <c r="A163" s="3">
        <v>106166503</v>
      </c>
      <c r="B163" s="3" t="s">
        <v>99</v>
      </c>
      <c r="C163" s="3" t="s">
        <v>284</v>
      </c>
      <c r="D163" s="32">
        <v>843.91200000000003</v>
      </c>
      <c r="E163" s="4">
        <v>24418.32</v>
      </c>
      <c r="F163" s="3">
        <f t="shared" si="10"/>
        <v>157</v>
      </c>
      <c r="G163" s="4">
        <v>7660.03</v>
      </c>
      <c r="H163" s="3">
        <f t="shared" si="11"/>
        <v>376</v>
      </c>
      <c r="I163" s="4">
        <v>16333.23</v>
      </c>
      <c r="J163" s="3">
        <f t="shared" si="12"/>
        <v>39</v>
      </c>
      <c r="K163" s="4">
        <v>425.06</v>
      </c>
      <c r="L163" s="3">
        <f t="shared" si="13"/>
        <v>271</v>
      </c>
      <c r="M163" s="4">
        <v>0</v>
      </c>
      <c r="N163" s="3">
        <f t="shared" si="14"/>
        <v>302</v>
      </c>
    </row>
    <row r="164" spans="1:14" ht="10.15" customHeight="1" x14ac:dyDescent="0.2">
      <c r="A164" s="3">
        <v>106167504</v>
      </c>
      <c r="B164" s="3" t="s">
        <v>286</v>
      </c>
      <c r="C164" s="3" t="s">
        <v>284</v>
      </c>
      <c r="D164" s="32">
        <v>585.79399999999998</v>
      </c>
      <c r="E164" s="4">
        <v>21130.83</v>
      </c>
      <c r="F164" s="3">
        <f t="shared" si="10"/>
        <v>345</v>
      </c>
      <c r="G164" s="4">
        <v>7549.03</v>
      </c>
      <c r="H164" s="3">
        <f t="shared" si="11"/>
        <v>382</v>
      </c>
      <c r="I164" s="4">
        <v>11802.18</v>
      </c>
      <c r="J164" s="3">
        <f t="shared" si="12"/>
        <v>185</v>
      </c>
      <c r="K164" s="4">
        <v>1779.62</v>
      </c>
      <c r="L164" s="3">
        <f t="shared" si="13"/>
        <v>28</v>
      </c>
      <c r="M164" s="4">
        <v>0</v>
      </c>
      <c r="N164" s="3">
        <f t="shared" si="14"/>
        <v>302</v>
      </c>
    </row>
    <row r="165" spans="1:14" ht="10.15" customHeight="1" x14ac:dyDescent="0.2">
      <c r="A165" s="3">
        <v>106168003</v>
      </c>
      <c r="B165" s="3" t="s">
        <v>287</v>
      </c>
      <c r="C165" s="3" t="s">
        <v>284</v>
      </c>
      <c r="D165" s="32">
        <v>1037.9349999999999</v>
      </c>
      <c r="E165" s="4">
        <v>21544.67</v>
      </c>
      <c r="F165" s="3">
        <f t="shared" si="10"/>
        <v>322</v>
      </c>
      <c r="G165" s="4">
        <v>5631.11</v>
      </c>
      <c r="H165" s="3">
        <f t="shared" si="11"/>
        <v>447</v>
      </c>
      <c r="I165" s="4">
        <v>15486.1</v>
      </c>
      <c r="J165" s="3">
        <f t="shared" si="12"/>
        <v>57</v>
      </c>
      <c r="K165" s="4">
        <v>427.46</v>
      </c>
      <c r="L165" s="3">
        <f t="shared" si="13"/>
        <v>268</v>
      </c>
      <c r="M165" s="4">
        <v>0</v>
      </c>
      <c r="N165" s="3">
        <f t="shared" si="14"/>
        <v>302</v>
      </c>
    </row>
    <row r="166" spans="1:14" ht="10.15" customHeight="1" x14ac:dyDescent="0.2">
      <c r="A166" s="3">
        <v>106169003</v>
      </c>
      <c r="B166" s="3" t="s">
        <v>100</v>
      </c>
      <c r="C166" s="3" t="s">
        <v>284</v>
      </c>
      <c r="D166" s="32">
        <v>559.84799999999996</v>
      </c>
      <c r="E166" s="4">
        <v>25702.28</v>
      </c>
      <c r="F166" s="3">
        <f t="shared" si="10"/>
        <v>109</v>
      </c>
      <c r="G166" s="4">
        <v>6188.26</v>
      </c>
      <c r="H166" s="3">
        <f t="shared" si="11"/>
        <v>429</v>
      </c>
      <c r="I166" s="4">
        <v>18772.64</v>
      </c>
      <c r="J166" s="3">
        <f t="shared" si="12"/>
        <v>19</v>
      </c>
      <c r="K166" s="4">
        <v>675.93</v>
      </c>
      <c r="L166" s="3">
        <f t="shared" si="13"/>
        <v>164</v>
      </c>
      <c r="M166" s="4">
        <v>65.45</v>
      </c>
      <c r="N166" s="3">
        <f t="shared" si="14"/>
        <v>148</v>
      </c>
    </row>
    <row r="167" spans="1:14" ht="10.15" customHeight="1" x14ac:dyDescent="0.2">
      <c r="A167" s="3">
        <v>110171003</v>
      </c>
      <c r="B167" s="3" t="s">
        <v>357</v>
      </c>
      <c r="C167" s="3" t="s">
        <v>288</v>
      </c>
      <c r="D167" s="32">
        <v>2120.4319999999998</v>
      </c>
      <c r="E167" s="4">
        <v>23735.02</v>
      </c>
      <c r="F167" s="3">
        <f t="shared" si="10"/>
        <v>188</v>
      </c>
      <c r="G167" s="4">
        <v>8961.1200000000008</v>
      </c>
      <c r="H167" s="3">
        <f t="shared" si="11"/>
        <v>322</v>
      </c>
      <c r="I167" s="4">
        <v>13107.97</v>
      </c>
      <c r="J167" s="3">
        <f t="shared" si="12"/>
        <v>132</v>
      </c>
      <c r="K167" s="4">
        <v>1453.99</v>
      </c>
      <c r="L167" s="3">
        <f t="shared" si="13"/>
        <v>45</v>
      </c>
      <c r="M167" s="4">
        <v>211.94</v>
      </c>
      <c r="N167" s="3">
        <f t="shared" si="14"/>
        <v>82</v>
      </c>
    </row>
    <row r="168" spans="1:14" ht="10.15" customHeight="1" x14ac:dyDescent="0.2">
      <c r="A168" s="3">
        <v>110171803</v>
      </c>
      <c r="B168" s="3" t="s">
        <v>127</v>
      </c>
      <c r="C168" s="3" t="s">
        <v>288</v>
      </c>
      <c r="D168" s="32">
        <v>1000.94</v>
      </c>
      <c r="E168" s="4">
        <v>21162.61</v>
      </c>
      <c r="F168" s="3">
        <f t="shared" si="10"/>
        <v>344</v>
      </c>
      <c r="G168" s="4">
        <v>5612.43</v>
      </c>
      <c r="H168" s="3">
        <f t="shared" si="11"/>
        <v>448</v>
      </c>
      <c r="I168" s="4">
        <v>14946.33</v>
      </c>
      <c r="J168" s="3">
        <f t="shared" si="12"/>
        <v>68</v>
      </c>
      <c r="K168" s="4">
        <v>603.86</v>
      </c>
      <c r="L168" s="3">
        <f t="shared" si="13"/>
        <v>188</v>
      </c>
      <c r="M168" s="4">
        <v>0</v>
      </c>
      <c r="N168" s="3">
        <f t="shared" si="14"/>
        <v>302</v>
      </c>
    </row>
    <row r="169" spans="1:14" ht="10.15" customHeight="1" x14ac:dyDescent="0.2">
      <c r="A169" s="3">
        <v>106172003</v>
      </c>
      <c r="B169" s="3" t="s">
        <v>770</v>
      </c>
      <c r="C169" s="3" t="s">
        <v>288</v>
      </c>
      <c r="D169" s="32">
        <v>3537.0639999999999</v>
      </c>
      <c r="E169" s="4">
        <v>20420.38</v>
      </c>
      <c r="F169" s="3">
        <f t="shared" si="10"/>
        <v>388</v>
      </c>
      <c r="G169" s="4">
        <v>8043.63</v>
      </c>
      <c r="H169" s="3">
        <f t="shared" si="11"/>
        <v>356</v>
      </c>
      <c r="I169" s="4">
        <v>11141.94</v>
      </c>
      <c r="J169" s="3">
        <f t="shared" si="12"/>
        <v>209</v>
      </c>
      <c r="K169" s="4">
        <v>1233.23</v>
      </c>
      <c r="L169" s="3">
        <f t="shared" si="13"/>
        <v>66</v>
      </c>
      <c r="M169" s="4">
        <v>1.58</v>
      </c>
      <c r="N169" s="3">
        <f t="shared" si="14"/>
        <v>276</v>
      </c>
    </row>
    <row r="170" spans="1:14" ht="10.15" customHeight="1" x14ac:dyDescent="0.2">
      <c r="A170" s="3">
        <v>110173003</v>
      </c>
      <c r="B170" s="3" t="s">
        <v>358</v>
      </c>
      <c r="C170" s="3" t="s">
        <v>288</v>
      </c>
      <c r="D170" s="32">
        <v>687.05399999999997</v>
      </c>
      <c r="E170" s="4">
        <v>23698.84</v>
      </c>
      <c r="F170" s="3">
        <f t="shared" si="10"/>
        <v>190</v>
      </c>
      <c r="G170" s="4">
        <v>6431.3</v>
      </c>
      <c r="H170" s="3">
        <f t="shared" si="11"/>
        <v>417</v>
      </c>
      <c r="I170" s="4">
        <v>16299.89</v>
      </c>
      <c r="J170" s="3">
        <f t="shared" si="12"/>
        <v>40</v>
      </c>
      <c r="K170" s="4">
        <v>967.65</v>
      </c>
      <c r="L170" s="3">
        <f t="shared" si="13"/>
        <v>98</v>
      </c>
      <c r="M170" s="4">
        <v>0</v>
      </c>
      <c r="N170" s="3">
        <f t="shared" si="14"/>
        <v>302</v>
      </c>
    </row>
    <row r="171" spans="1:14" ht="10.15" customHeight="1" x14ac:dyDescent="0.2">
      <c r="A171" s="3">
        <v>110173504</v>
      </c>
      <c r="B171" s="3" t="s">
        <v>359</v>
      </c>
      <c r="C171" s="3" t="s">
        <v>288</v>
      </c>
      <c r="D171" s="32">
        <v>241.91200000000001</v>
      </c>
      <c r="E171" s="4">
        <v>30984.06</v>
      </c>
      <c r="F171" s="3">
        <f t="shared" si="10"/>
        <v>19</v>
      </c>
      <c r="G171" s="4">
        <v>6502.08</v>
      </c>
      <c r="H171" s="3">
        <f t="shared" si="11"/>
        <v>415</v>
      </c>
      <c r="I171" s="4">
        <v>20465.32</v>
      </c>
      <c r="J171" s="3">
        <f t="shared" si="12"/>
        <v>9</v>
      </c>
      <c r="K171" s="4">
        <v>4016.66</v>
      </c>
      <c r="L171" s="3">
        <f t="shared" si="13"/>
        <v>1</v>
      </c>
      <c r="M171" s="4">
        <v>0</v>
      </c>
      <c r="N171" s="3">
        <f t="shared" si="14"/>
        <v>302</v>
      </c>
    </row>
    <row r="172" spans="1:14" ht="10.15" customHeight="1" x14ac:dyDescent="0.2">
      <c r="A172" s="3">
        <v>110175003</v>
      </c>
      <c r="B172" s="3" t="s">
        <v>360</v>
      </c>
      <c r="C172" s="3" t="s">
        <v>288</v>
      </c>
      <c r="D172" s="32">
        <v>795.7</v>
      </c>
      <c r="E172" s="4">
        <v>22732.05</v>
      </c>
      <c r="F172" s="3">
        <f t="shared" si="10"/>
        <v>258</v>
      </c>
      <c r="G172" s="4">
        <v>5706</v>
      </c>
      <c r="H172" s="3">
        <f t="shared" si="11"/>
        <v>442</v>
      </c>
      <c r="I172" s="4">
        <v>16461.07</v>
      </c>
      <c r="J172" s="3">
        <f t="shared" si="12"/>
        <v>38</v>
      </c>
      <c r="K172" s="4">
        <v>546.58000000000004</v>
      </c>
      <c r="L172" s="3">
        <f t="shared" si="13"/>
        <v>210</v>
      </c>
      <c r="M172" s="4">
        <v>18.41</v>
      </c>
      <c r="N172" s="3">
        <f t="shared" si="14"/>
        <v>201</v>
      </c>
    </row>
    <row r="173" spans="1:14" ht="10.15" customHeight="1" x14ac:dyDescent="0.2">
      <c r="A173" s="3">
        <v>110177003</v>
      </c>
      <c r="B173" s="3" t="s">
        <v>545</v>
      </c>
      <c r="C173" s="3" t="s">
        <v>288</v>
      </c>
      <c r="D173" s="32">
        <v>1673.4159999999999</v>
      </c>
      <c r="E173" s="4">
        <v>23180.62</v>
      </c>
      <c r="F173" s="3">
        <f t="shared" si="10"/>
        <v>223</v>
      </c>
      <c r="G173" s="4">
        <v>8179.94</v>
      </c>
      <c r="H173" s="3">
        <f t="shared" si="11"/>
        <v>352</v>
      </c>
      <c r="I173" s="4">
        <v>14454.68</v>
      </c>
      <c r="J173" s="3">
        <f t="shared" si="12"/>
        <v>85</v>
      </c>
      <c r="K173" s="4">
        <v>545.99</v>
      </c>
      <c r="L173" s="3">
        <f t="shared" si="13"/>
        <v>211</v>
      </c>
      <c r="M173" s="4">
        <v>0</v>
      </c>
      <c r="N173" s="3">
        <f t="shared" si="14"/>
        <v>302</v>
      </c>
    </row>
    <row r="174" spans="1:14" ht="10.15" customHeight="1" x14ac:dyDescent="0.2">
      <c r="A174" s="3">
        <v>110179003</v>
      </c>
      <c r="B174" s="3" t="s">
        <v>361</v>
      </c>
      <c r="C174" s="3" t="s">
        <v>288</v>
      </c>
      <c r="D174" s="32">
        <v>899.91</v>
      </c>
      <c r="E174" s="4">
        <v>25857.78</v>
      </c>
      <c r="F174" s="3">
        <f t="shared" si="10"/>
        <v>106</v>
      </c>
      <c r="G174" s="4">
        <v>7988.94</v>
      </c>
      <c r="H174" s="3">
        <f t="shared" si="11"/>
        <v>363</v>
      </c>
      <c r="I174" s="4">
        <v>17471.169999999998</v>
      </c>
      <c r="J174" s="3">
        <f t="shared" si="12"/>
        <v>26</v>
      </c>
      <c r="K174" s="4">
        <v>397.68</v>
      </c>
      <c r="L174" s="3">
        <f t="shared" si="13"/>
        <v>284</v>
      </c>
      <c r="M174" s="4">
        <v>0</v>
      </c>
      <c r="N174" s="3">
        <f t="shared" si="14"/>
        <v>302</v>
      </c>
    </row>
    <row r="175" spans="1:14" ht="10.15" customHeight="1" x14ac:dyDescent="0.2">
      <c r="A175" s="3">
        <v>110183602</v>
      </c>
      <c r="B175" s="3" t="s">
        <v>362</v>
      </c>
      <c r="C175" s="3" t="s">
        <v>363</v>
      </c>
      <c r="D175" s="32">
        <v>3924.14</v>
      </c>
      <c r="E175" s="4">
        <v>22958.32</v>
      </c>
      <c r="F175" s="3">
        <f t="shared" si="10"/>
        <v>238</v>
      </c>
      <c r="G175" s="4">
        <v>10138.49</v>
      </c>
      <c r="H175" s="3">
        <f t="shared" si="11"/>
        <v>286</v>
      </c>
      <c r="I175" s="4">
        <v>11881.78</v>
      </c>
      <c r="J175" s="3">
        <f t="shared" si="12"/>
        <v>180</v>
      </c>
      <c r="K175" s="4">
        <v>911.43</v>
      </c>
      <c r="L175" s="3">
        <f t="shared" si="13"/>
        <v>104</v>
      </c>
      <c r="M175" s="4">
        <v>26.62</v>
      </c>
      <c r="N175" s="3">
        <f t="shared" si="14"/>
        <v>186</v>
      </c>
    </row>
    <row r="176" spans="1:14" ht="10.15" customHeight="1" x14ac:dyDescent="0.2">
      <c r="A176" s="3">
        <v>116191004</v>
      </c>
      <c r="B176" s="3" t="s">
        <v>156</v>
      </c>
      <c r="C176" s="3" t="s">
        <v>442</v>
      </c>
      <c r="D176" s="32">
        <v>629.37599999999998</v>
      </c>
      <c r="E176" s="4">
        <v>26191.98</v>
      </c>
      <c r="F176" s="3">
        <f t="shared" si="10"/>
        <v>97</v>
      </c>
      <c r="G176" s="4">
        <v>13235.14</v>
      </c>
      <c r="H176" s="3">
        <f t="shared" si="11"/>
        <v>174</v>
      </c>
      <c r="I176" s="4">
        <v>12700.67</v>
      </c>
      <c r="J176" s="3">
        <f t="shared" si="12"/>
        <v>149</v>
      </c>
      <c r="K176" s="4">
        <v>201.54</v>
      </c>
      <c r="L176" s="3">
        <f t="shared" si="13"/>
        <v>432</v>
      </c>
      <c r="M176" s="4">
        <v>54.63</v>
      </c>
      <c r="N176" s="3">
        <f t="shared" si="14"/>
        <v>158</v>
      </c>
    </row>
    <row r="177" spans="1:14" ht="10.15" customHeight="1" x14ac:dyDescent="0.2">
      <c r="A177" s="3">
        <v>116191103</v>
      </c>
      <c r="B177" s="3" t="s">
        <v>443</v>
      </c>
      <c r="C177" s="3" t="s">
        <v>442</v>
      </c>
      <c r="D177" s="32">
        <v>2905.0949999999998</v>
      </c>
      <c r="E177" s="4">
        <v>19222.43</v>
      </c>
      <c r="F177" s="3">
        <f t="shared" si="10"/>
        <v>439</v>
      </c>
      <c r="G177" s="4">
        <v>8168.64</v>
      </c>
      <c r="H177" s="3">
        <f t="shared" si="11"/>
        <v>353</v>
      </c>
      <c r="I177" s="4">
        <v>10566.74</v>
      </c>
      <c r="J177" s="3">
        <f t="shared" si="12"/>
        <v>224</v>
      </c>
      <c r="K177" s="4">
        <v>487.05</v>
      </c>
      <c r="L177" s="3">
        <f t="shared" si="13"/>
        <v>243</v>
      </c>
      <c r="M177" s="4">
        <v>0</v>
      </c>
      <c r="N177" s="3">
        <f t="shared" si="14"/>
        <v>302</v>
      </c>
    </row>
    <row r="178" spans="1:14" ht="10.15" customHeight="1" x14ac:dyDescent="0.2">
      <c r="A178" s="3">
        <v>116191203</v>
      </c>
      <c r="B178" s="3" t="s">
        <v>444</v>
      </c>
      <c r="C178" s="3" t="s">
        <v>442</v>
      </c>
      <c r="D178" s="32">
        <v>1658.39</v>
      </c>
      <c r="E178" s="4">
        <v>21056</v>
      </c>
      <c r="F178" s="3">
        <f t="shared" si="10"/>
        <v>349</v>
      </c>
      <c r="G178" s="4">
        <v>11920.61</v>
      </c>
      <c r="H178" s="3">
        <f t="shared" si="11"/>
        <v>225</v>
      </c>
      <c r="I178" s="4">
        <v>8736.84</v>
      </c>
      <c r="J178" s="3">
        <f t="shared" si="12"/>
        <v>289</v>
      </c>
      <c r="K178" s="4">
        <v>394.71</v>
      </c>
      <c r="L178" s="3">
        <f t="shared" si="13"/>
        <v>286</v>
      </c>
      <c r="M178" s="4">
        <v>3.84</v>
      </c>
      <c r="N178" s="3">
        <f t="shared" si="14"/>
        <v>256</v>
      </c>
    </row>
    <row r="179" spans="1:14" ht="10.15" customHeight="1" x14ac:dyDescent="0.2">
      <c r="A179" s="3">
        <v>116191503</v>
      </c>
      <c r="B179" s="3" t="s">
        <v>445</v>
      </c>
      <c r="C179" s="3" t="s">
        <v>442</v>
      </c>
      <c r="D179" s="32">
        <v>1969.287</v>
      </c>
      <c r="E179" s="4">
        <v>19269.939999999999</v>
      </c>
      <c r="F179" s="3">
        <f t="shared" si="10"/>
        <v>436</v>
      </c>
      <c r="G179" s="4">
        <v>10971.37</v>
      </c>
      <c r="H179" s="3">
        <f t="shared" si="11"/>
        <v>252</v>
      </c>
      <c r="I179" s="4">
        <v>8035.32</v>
      </c>
      <c r="J179" s="3">
        <f t="shared" si="12"/>
        <v>321</v>
      </c>
      <c r="K179" s="4">
        <v>263.25</v>
      </c>
      <c r="L179" s="3">
        <f t="shared" si="13"/>
        <v>388</v>
      </c>
      <c r="M179" s="4">
        <v>0</v>
      </c>
      <c r="N179" s="3">
        <f t="shared" si="14"/>
        <v>302</v>
      </c>
    </row>
    <row r="180" spans="1:14" ht="10.15" customHeight="1" x14ac:dyDescent="0.2">
      <c r="A180" s="3">
        <v>116195004</v>
      </c>
      <c r="B180" s="3" t="s">
        <v>446</v>
      </c>
      <c r="C180" s="3" t="s">
        <v>442</v>
      </c>
      <c r="D180" s="32">
        <v>580.53899999999999</v>
      </c>
      <c r="E180" s="4">
        <v>27395.79</v>
      </c>
      <c r="F180" s="3">
        <f t="shared" si="10"/>
        <v>61</v>
      </c>
      <c r="G180" s="4">
        <v>12496.99</v>
      </c>
      <c r="H180" s="3">
        <f t="shared" si="11"/>
        <v>198</v>
      </c>
      <c r="I180" s="4">
        <v>13820.69</v>
      </c>
      <c r="J180" s="3">
        <f t="shared" si="12"/>
        <v>102</v>
      </c>
      <c r="K180" s="4">
        <v>1078.1099999999999</v>
      </c>
      <c r="L180" s="3">
        <f t="shared" si="13"/>
        <v>81</v>
      </c>
      <c r="M180" s="4">
        <v>0</v>
      </c>
      <c r="N180" s="3">
        <f t="shared" si="14"/>
        <v>302</v>
      </c>
    </row>
    <row r="181" spans="1:14" ht="10.15" customHeight="1" x14ac:dyDescent="0.2">
      <c r="A181" s="3">
        <v>116197503</v>
      </c>
      <c r="B181" s="3" t="s">
        <v>551</v>
      </c>
      <c r="C181" s="3" t="s">
        <v>442</v>
      </c>
      <c r="D181" s="32">
        <v>1323.502</v>
      </c>
      <c r="E181" s="4">
        <v>20172.97</v>
      </c>
      <c r="F181" s="3">
        <f t="shared" si="10"/>
        <v>403</v>
      </c>
      <c r="G181" s="4">
        <v>11995.69</v>
      </c>
      <c r="H181" s="3">
        <f t="shared" si="11"/>
        <v>221</v>
      </c>
      <c r="I181" s="4">
        <v>7942.67</v>
      </c>
      <c r="J181" s="3">
        <f t="shared" si="12"/>
        <v>330</v>
      </c>
      <c r="K181" s="4">
        <v>223.61</v>
      </c>
      <c r="L181" s="3">
        <f t="shared" si="13"/>
        <v>417</v>
      </c>
      <c r="M181" s="4">
        <v>11</v>
      </c>
      <c r="N181" s="3">
        <f t="shared" si="14"/>
        <v>218</v>
      </c>
    </row>
    <row r="182" spans="1:14" ht="10.15" customHeight="1" x14ac:dyDescent="0.2">
      <c r="A182" s="3">
        <v>105201033</v>
      </c>
      <c r="B182" s="3" t="s">
        <v>269</v>
      </c>
      <c r="C182" s="3" t="s">
        <v>270</v>
      </c>
      <c r="D182" s="32">
        <v>1866.5160000000001</v>
      </c>
      <c r="E182" s="4">
        <v>23110.38</v>
      </c>
      <c r="F182" s="3">
        <f t="shared" si="10"/>
        <v>227</v>
      </c>
      <c r="G182" s="4">
        <v>9246.66</v>
      </c>
      <c r="H182" s="3">
        <f t="shared" si="11"/>
        <v>313</v>
      </c>
      <c r="I182" s="4">
        <v>13177.29</v>
      </c>
      <c r="J182" s="3">
        <f t="shared" si="12"/>
        <v>129</v>
      </c>
      <c r="K182" s="4">
        <v>683.26</v>
      </c>
      <c r="L182" s="3">
        <f t="shared" si="13"/>
        <v>161</v>
      </c>
      <c r="M182" s="4">
        <v>3.17</v>
      </c>
      <c r="N182" s="3">
        <f t="shared" si="14"/>
        <v>260</v>
      </c>
    </row>
    <row r="183" spans="1:14" ht="10.15" customHeight="1" x14ac:dyDescent="0.2">
      <c r="A183" s="3">
        <v>105201352</v>
      </c>
      <c r="B183" s="3" t="s">
        <v>271</v>
      </c>
      <c r="C183" s="3" t="s">
        <v>270</v>
      </c>
      <c r="D183" s="32">
        <v>3277.2379999999998</v>
      </c>
      <c r="E183" s="4">
        <v>21748.99</v>
      </c>
      <c r="F183" s="3">
        <f t="shared" si="10"/>
        <v>310</v>
      </c>
      <c r="G183" s="4">
        <v>9137.6200000000008</v>
      </c>
      <c r="H183" s="3">
        <f t="shared" si="11"/>
        <v>318</v>
      </c>
      <c r="I183" s="4">
        <v>11829.95</v>
      </c>
      <c r="J183" s="3">
        <f t="shared" si="12"/>
        <v>182</v>
      </c>
      <c r="K183" s="4">
        <v>781.42</v>
      </c>
      <c r="L183" s="3">
        <f t="shared" si="13"/>
        <v>132</v>
      </c>
      <c r="M183" s="4">
        <v>0</v>
      </c>
      <c r="N183" s="3">
        <f t="shared" si="14"/>
        <v>302</v>
      </c>
    </row>
    <row r="184" spans="1:14" ht="10.15" customHeight="1" x14ac:dyDescent="0.2">
      <c r="A184" s="3">
        <v>105204703</v>
      </c>
      <c r="B184" s="3" t="s">
        <v>272</v>
      </c>
      <c r="C184" s="3" t="s">
        <v>270</v>
      </c>
      <c r="D184" s="32">
        <v>2526.7539999999999</v>
      </c>
      <c r="E184" s="4">
        <v>24436.13</v>
      </c>
      <c r="F184" s="3">
        <f t="shared" si="10"/>
        <v>155</v>
      </c>
      <c r="G184" s="4">
        <v>8882.86</v>
      </c>
      <c r="H184" s="3">
        <f t="shared" si="11"/>
        <v>325</v>
      </c>
      <c r="I184" s="4">
        <v>14861.19</v>
      </c>
      <c r="J184" s="3">
        <f t="shared" si="12"/>
        <v>73</v>
      </c>
      <c r="K184" s="4">
        <v>654.37</v>
      </c>
      <c r="L184" s="3">
        <f t="shared" si="13"/>
        <v>171</v>
      </c>
      <c r="M184" s="4">
        <v>37.71</v>
      </c>
      <c r="N184" s="3">
        <f t="shared" si="14"/>
        <v>173</v>
      </c>
    </row>
    <row r="185" spans="1:14" ht="10.15" customHeight="1" x14ac:dyDescent="0.2">
      <c r="A185" s="3">
        <v>115210503</v>
      </c>
      <c r="B185" s="3" t="s">
        <v>147</v>
      </c>
      <c r="C185" s="3" t="s">
        <v>425</v>
      </c>
      <c r="D185" s="32">
        <v>2539.9780000000001</v>
      </c>
      <c r="E185" s="4">
        <v>26255.06</v>
      </c>
      <c r="F185" s="3">
        <f t="shared" si="10"/>
        <v>93</v>
      </c>
      <c r="G185" s="4">
        <v>16329.59</v>
      </c>
      <c r="H185" s="3">
        <f t="shared" si="11"/>
        <v>99</v>
      </c>
      <c r="I185" s="4">
        <v>9517.7099999999991</v>
      </c>
      <c r="J185" s="3">
        <f t="shared" si="12"/>
        <v>264</v>
      </c>
      <c r="K185" s="4">
        <v>346.19</v>
      </c>
      <c r="L185" s="3">
        <f t="shared" si="13"/>
        <v>327</v>
      </c>
      <c r="M185" s="4">
        <v>61.56</v>
      </c>
      <c r="N185" s="3">
        <f t="shared" si="14"/>
        <v>151</v>
      </c>
    </row>
    <row r="186" spans="1:14" ht="10.15" customHeight="1" x14ac:dyDescent="0.2">
      <c r="A186" s="3">
        <v>115211003</v>
      </c>
      <c r="B186" s="3" t="s">
        <v>426</v>
      </c>
      <c r="C186" s="3" t="s">
        <v>425</v>
      </c>
      <c r="D186" s="32">
        <v>1253.9169999999999</v>
      </c>
      <c r="E186" s="4">
        <v>24426.77</v>
      </c>
      <c r="F186" s="3">
        <f t="shared" si="10"/>
        <v>156</v>
      </c>
      <c r="G186" s="4">
        <v>19168.93</v>
      </c>
      <c r="H186" s="3">
        <f t="shared" si="11"/>
        <v>43</v>
      </c>
      <c r="I186" s="4">
        <v>5050.1400000000003</v>
      </c>
      <c r="J186" s="3">
        <f t="shared" si="12"/>
        <v>464</v>
      </c>
      <c r="K186" s="4">
        <v>207.7</v>
      </c>
      <c r="L186" s="3">
        <f t="shared" si="13"/>
        <v>427</v>
      </c>
      <c r="M186" s="4">
        <v>0</v>
      </c>
      <c r="N186" s="3">
        <f t="shared" si="14"/>
        <v>302</v>
      </c>
    </row>
    <row r="187" spans="1:14" ht="10.15" customHeight="1" x14ac:dyDescent="0.2">
      <c r="A187" s="3">
        <v>115211103</v>
      </c>
      <c r="B187" s="3" t="s">
        <v>427</v>
      </c>
      <c r="C187" s="3" t="s">
        <v>425</v>
      </c>
      <c r="D187" s="32">
        <v>5447.1580000000004</v>
      </c>
      <c r="E187" s="4">
        <v>21542.7</v>
      </c>
      <c r="F187" s="3">
        <f t="shared" si="10"/>
        <v>323</v>
      </c>
      <c r="G187" s="4">
        <v>13660.01</v>
      </c>
      <c r="H187" s="3">
        <f t="shared" si="11"/>
        <v>165</v>
      </c>
      <c r="I187" s="4">
        <v>7247.19</v>
      </c>
      <c r="J187" s="3">
        <f t="shared" si="12"/>
        <v>369</v>
      </c>
      <c r="K187" s="4">
        <v>389.99</v>
      </c>
      <c r="L187" s="3">
        <f t="shared" si="13"/>
        <v>291</v>
      </c>
      <c r="M187" s="4">
        <v>245.51</v>
      </c>
      <c r="N187" s="3">
        <f t="shared" si="14"/>
        <v>73</v>
      </c>
    </row>
    <row r="188" spans="1:14" ht="10.15" customHeight="1" x14ac:dyDescent="0.2">
      <c r="A188" s="3">
        <v>115211603</v>
      </c>
      <c r="B188" s="3" t="s">
        <v>148</v>
      </c>
      <c r="C188" s="3" t="s">
        <v>425</v>
      </c>
      <c r="D188" s="32">
        <v>10853.55</v>
      </c>
      <c r="E188" s="4">
        <v>18289.72</v>
      </c>
      <c r="F188" s="3">
        <f t="shared" si="10"/>
        <v>465</v>
      </c>
      <c r="G188" s="4">
        <v>13650.92</v>
      </c>
      <c r="H188" s="3">
        <f t="shared" si="11"/>
        <v>166</v>
      </c>
      <c r="I188" s="4">
        <v>4078.35</v>
      </c>
      <c r="J188" s="3">
        <f t="shared" si="12"/>
        <v>482</v>
      </c>
      <c r="K188" s="4">
        <v>196.12</v>
      </c>
      <c r="L188" s="3">
        <f t="shared" si="13"/>
        <v>439</v>
      </c>
      <c r="M188" s="4">
        <v>364.33</v>
      </c>
      <c r="N188" s="3">
        <f t="shared" si="14"/>
        <v>51</v>
      </c>
    </row>
    <row r="189" spans="1:14" ht="10.15" customHeight="1" x14ac:dyDescent="0.2">
      <c r="A189" s="3">
        <v>115212503</v>
      </c>
      <c r="B189" s="3" t="s">
        <v>428</v>
      </c>
      <c r="C189" s="3" t="s">
        <v>425</v>
      </c>
      <c r="D189" s="32">
        <v>2816.6320000000001</v>
      </c>
      <c r="E189" s="4">
        <v>19634.099999999999</v>
      </c>
      <c r="F189" s="3">
        <f t="shared" si="10"/>
        <v>424</v>
      </c>
      <c r="G189" s="4">
        <v>12701.38</v>
      </c>
      <c r="H189" s="3">
        <f t="shared" si="11"/>
        <v>190</v>
      </c>
      <c r="I189" s="4">
        <v>6472.31</v>
      </c>
      <c r="J189" s="3">
        <f t="shared" si="12"/>
        <v>395</v>
      </c>
      <c r="K189" s="4">
        <v>409.47</v>
      </c>
      <c r="L189" s="3">
        <f t="shared" si="13"/>
        <v>275</v>
      </c>
      <c r="M189" s="4">
        <v>50.95</v>
      </c>
      <c r="N189" s="3">
        <f t="shared" si="14"/>
        <v>162</v>
      </c>
    </row>
    <row r="190" spans="1:14" ht="10.15" customHeight="1" x14ac:dyDescent="0.2">
      <c r="A190" s="3">
        <v>115216503</v>
      </c>
      <c r="B190" s="3" t="s">
        <v>149</v>
      </c>
      <c r="C190" s="3" t="s">
        <v>425</v>
      </c>
      <c r="D190" s="32">
        <v>4890.72</v>
      </c>
      <c r="E190" s="4">
        <v>21881.77</v>
      </c>
      <c r="F190" s="3">
        <f t="shared" si="10"/>
        <v>303</v>
      </c>
      <c r="G190" s="4">
        <v>15387.7</v>
      </c>
      <c r="H190" s="3">
        <f t="shared" si="11"/>
        <v>124</v>
      </c>
      <c r="I190" s="4">
        <v>5595.31</v>
      </c>
      <c r="J190" s="3">
        <f t="shared" si="12"/>
        <v>435</v>
      </c>
      <c r="K190" s="4">
        <v>212.07</v>
      </c>
      <c r="L190" s="3">
        <f t="shared" si="13"/>
        <v>422</v>
      </c>
      <c r="M190" s="4">
        <v>686.69</v>
      </c>
      <c r="N190" s="3">
        <f t="shared" si="14"/>
        <v>37</v>
      </c>
    </row>
    <row r="191" spans="1:14" ht="10.15" customHeight="1" x14ac:dyDescent="0.2">
      <c r="A191" s="3">
        <v>115218003</v>
      </c>
      <c r="B191" s="3" t="s">
        <v>150</v>
      </c>
      <c r="C191" s="3" t="s">
        <v>425</v>
      </c>
      <c r="D191" s="32">
        <v>3924.2489999999998</v>
      </c>
      <c r="E191" s="4">
        <v>18615.88</v>
      </c>
      <c r="F191" s="3">
        <f t="shared" si="10"/>
        <v>456</v>
      </c>
      <c r="G191" s="4">
        <v>10970.39</v>
      </c>
      <c r="H191" s="3">
        <f t="shared" si="11"/>
        <v>253</v>
      </c>
      <c r="I191" s="4">
        <v>7258.49</v>
      </c>
      <c r="J191" s="3">
        <f t="shared" si="12"/>
        <v>367</v>
      </c>
      <c r="K191" s="4">
        <v>349.63</v>
      </c>
      <c r="L191" s="3">
        <f t="shared" si="13"/>
        <v>321</v>
      </c>
      <c r="M191" s="4">
        <v>37.369999999999997</v>
      </c>
      <c r="N191" s="3">
        <f t="shared" si="14"/>
        <v>174</v>
      </c>
    </row>
    <row r="192" spans="1:14" ht="10.15" customHeight="1" x14ac:dyDescent="0.2">
      <c r="A192" s="3">
        <v>115218303</v>
      </c>
      <c r="B192" s="3" t="s">
        <v>429</v>
      </c>
      <c r="C192" s="3" t="s">
        <v>425</v>
      </c>
      <c r="D192" s="32">
        <v>2268.1999999999998</v>
      </c>
      <c r="E192" s="4">
        <v>21512.58</v>
      </c>
      <c r="F192" s="3">
        <f t="shared" si="10"/>
        <v>324</v>
      </c>
      <c r="G192" s="4">
        <v>15620.81</v>
      </c>
      <c r="H192" s="3">
        <f t="shared" si="11"/>
        <v>114</v>
      </c>
      <c r="I192" s="4">
        <v>5685.04</v>
      </c>
      <c r="J192" s="3">
        <f t="shared" si="12"/>
        <v>427</v>
      </c>
      <c r="K192" s="4">
        <v>206.73</v>
      </c>
      <c r="L192" s="3">
        <f t="shared" si="13"/>
        <v>429</v>
      </c>
      <c r="M192" s="4">
        <v>0</v>
      </c>
      <c r="N192" s="3">
        <f t="shared" si="14"/>
        <v>302</v>
      </c>
    </row>
    <row r="193" spans="1:14" ht="10.15" customHeight="1" x14ac:dyDescent="0.2">
      <c r="A193" s="3">
        <v>115221402</v>
      </c>
      <c r="B193" s="3" t="s">
        <v>430</v>
      </c>
      <c r="C193" s="3" t="s">
        <v>431</v>
      </c>
      <c r="D193" s="32">
        <v>14068.218999999999</v>
      </c>
      <c r="E193" s="4">
        <v>18352.88</v>
      </c>
      <c r="F193" s="3">
        <f t="shared" si="10"/>
        <v>462</v>
      </c>
      <c r="G193" s="4">
        <v>12504.6</v>
      </c>
      <c r="H193" s="3">
        <f t="shared" si="11"/>
        <v>197</v>
      </c>
      <c r="I193" s="4">
        <v>5287.42</v>
      </c>
      <c r="J193" s="3">
        <f t="shared" si="12"/>
        <v>453</v>
      </c>
      <c r="K193" s="4">
        <v>390.81</v>
      </c>
      <c r="L193" s="3">
        <f t="shared" si="13"/>
        <v>290</v>
      </c>
      <c r="M193" s="4">
        <v>170.05</v>
      </c>
      <c r="N193" s="3">
        <f t="shared" si="14"/>
        <v>93</v>
      </c>
    </row>
    <row r="194" spans="1:14" ht="10.15" customHeight="1" x14ac:dyDescent="0.2">
      <c r="A194" s="3">
        <v>115221753</v>
      </c>
      <c r="B194" s="3" t="s">
        <v>432</v>
      </c>
      <c r="C194" s="3" t="s">
        <v>431</v>
      </c>
      <c r="D194" s="32">
        <v>3275.1869999999999</v>
      </c>
      <c r="E194" s="4">
        <v>23235.55</v>
      </c>
      <c r="F194" s="3">
        <f t="shared" ref="F194:F257" si="15">RANK(E194,E$2:E$501)</f>
        <v>218</v>
      </c>
      <c r="G194" s="4">
        <v>17181.7</v>
      </c>
      <c r="H194" s="3">
        <f t="shared" ref="H194:H257" si="16">RANK(G194,G$2:G$501)</f>
        <v>78</v>
      </c>
      <c r="I194" s="4">
        <v>5129.16</v>
      </c>
      <c r="J194" s="3">
        <f t="shared" ref="J194:J257" si="17">RANK(I194,I$2:I$501)</f>
        <v>461</v>
      </c>
      <c r="K194" s="4">
        <v>317.87</v>
      </c>
      <c r="L194" s="3">
        <f t="shared" ref="L194:L257" si="18">RANK(K194,K$2:K$501)</f>
        <v>352</v>
      </c>
      <c r="M194" s="4">
        <v>606.82000000000005</v>
      </c>
      <c r="N194" s="3">
        <f t="shared" ref="N194:N257" si="19">RANK(M194,M$2:M$501)</f>
        <v>40</v>
      </c>
    </row>
    <row r="195" spans="1:14" ht="10.15" customHeight="1" x14ac:dyDescent="0.2">
      <c r="A195" s="3">
        <v>115222504</v>
      </c>
      <c r="B195" s="3" t="s">
        <v>433</v>
      </c>
      <c r="C195" s="3" t="s">
        <v>431</v>
      </c>
      <c r="D195" s="32">
        <v>976.14400000000001</v>
      </c>
      <c r="E195" s="4">
        <v>24161.47</v>
      </c>
      <c r="F195" s="3">
        <f t="shared" si="15"/>
        <v>168</v>
      </c>
      <c r="G195" s="4">
        <v>11693.05</v>
      </c>
      <c r="H195" s="3">
        <f t="shared" si="16"/>
        <v>233</v>
      </c>
      <c r="I195" s="4">
        <v>12021.22</v>
      </c>
      <c r="J195" s="3">
        <f t="shared" si="17"/>
        <v>176</v>
      </c>
      <c r="K195" s="4">
        <v>439.57</v>
      </c>
      <c r="L195" s="3">
        <f t="shared" si="18"/>
        <v>264</v>
      </c>
      <c r="M195" s="4">
        <v>7.63</v>
      </c>
      <c r="N195" s="3">
        <f t="shared" si="19"/>
        <v>232</v>
      </c>
    </row>
    <row r="196" spans="1:14" ht="10.15" customHeight="1" x14ac:dyDescent="0.2">
      <c r="A196" s="3">
        <v>115222752</v>
      </c>
      <c r="B196" s="3" t="s">
        <v>434</v>
      </c>
      <c r="C196" s="3" t="s">
        <v>431</v>
      </c>
      <c r="D196" s="32">
        <v>8270.2520000000004</v>
      </c>
      <c r="E196" s="4">
        <v>26992.51</v>
      </c>
      <c r="F196" s="3">
        <f t="shared" si="15"/>
        <v>74</v>
      </c>
      <c r="G196" s="4">
        <v>8022.21</v>
      </c>
      <c r="H196" s="3">
        <f t="shared" si="16"/>
        <v>360</v>
      </c>
      <c r="I196" s="4">
        <v>15888.92</v>
      </c>
      <c r="J196" s="3">
        <f t="shared" si="17"/>
        <v>47</v>
      </c>
      <c r="K196" s="4">
        <v>2936.29</v>
      </c>
      <c r="L196" s="3">
        <f t="shared" si="18"/>
        <v>6</v>
      </c>
      <c r="M196" s="4">
        <v>145.1</v>
      </c>
      <c r="N196" s="3">
        <f t="shared" si="19"/>
        <v>101</v>
      </c>
    </row>
    <row r="197" spans="1:14" ht="10.15" customHeight="1" x14ac:dyDescent="0.2">
      <c r="A197" s="3">
        <v>115224003</v>
      </c>
      <c r="B197" s="3" t="s">
        <v>435</v>
      </c>
      <c r="C197" s="3" t="s">
        <v>431</v>
      </c>
      <c r="D197" s="32">
        <v>3598.2689999999998</v>
      </c>
      <c r="E197" s="4">
        <v>21687.54</v>
      </c>
      <c r="F197" s="3">
        <f t="shared" si="15"/>
        <v>316</v>
      </c>
      <c r="G197" s="4">
        <v>13856.5</v>
      </c>
      <c r="H197" s="3">
        <f t="shared" si="16"/>
        <v>161</v>
      </c>
      <c r="I197" s="4">
        <v>7633.96</v>
      </c>
      <c r="J197" s="3">
        <f t="shared" si="17"/>
        <v>349</v>
      </c>
      <c r="K197" s="4">
        <v>197.08</v>
      </c>
      <c r="L197" s="3">
        <f t="shared" si="18"/>
        <v>437</v>
      </c>
      <c r="M197" s="4">
        <v>0</v>
      </c>
      <c r="N197" s="3">
        <f t="shared" si="19"/>
        <v>302</v>
      </c>
    </row>
    <row r="198" spans="1:14" ht="10.15" customHeight="1" x14ac:dyDescent="0.2">
      <c r="A198" s="3">
        <v>115226003</v>
      </c>
      <c r="B198" s="3" t="s">
        <v>436</v>
      </c>
      <c r="C198" s="3" t="s">
        <v>431</v>
      </c>
      <c r="D198" s="32">
        <v>2521.7829999999999</v>
      </c>
      <c r="E198" s="4">
        <v>24809.35</v>
      </c>
      <c r="F198" s="3">
        <f t="shared" si="15"/>
        <v>134</v>
      </c>
      <c r="G198" s="4">
        <v>15541.78</v>
      </c>
      <c r="H198" s="3">
        <f t="shared" si="16"/>
        <v>120</v>
      </c>
      <c r="I198" s="4">
        <v>8411.5499999999993</v>
      </c>
      <c r="J198" s="3">
        <f t="shared" si="17"/>
        <v>303</v>
      </c>
      <c r="K198" s="4">
        <v>698.24</v>
      </c>
      <c r="L198" s="3">
        <f t="shared" si="18"/>
        <v>155</v>
      </c>
      <c r="M198" s="4">
        <v>157.77000000000001</v>
      </c>
      <c r="N198" s="3">
        <f t="shared" si="19"/>
        <v>97</v>
      </c>
    </row>
    <row r="199" spans="1:14" ht="10.15" customHeight="1" x14ac:dyDescent="0.2">
      <c r="A199" s="3">
        <v>115226103</v>
      </c>
      <c r="B199" s="3" t="s">
        <v>437</v>
      </c>
      <c r="C199" s="3" t="s">
        <v>431</v>
      </c>
      <c r="D199" s="32">
        <v>774.76499999999999</v>
      </c>
      <c r="E199" s="4">
        <v>24866.51</v>
      </c>
      <c r="F199" s="3">
        <f t="shared" si="15"/>
        <v>131</v>
      </c>
      <c r="G199" s="4">
        <v>12640.88</v>
      </c>
      <c r="H199" s="3">
        <f t="shared" si="16"/>
        <v>193</v>
      </c>
      <c r="I199" s="4">
        <v>11725.24</v>
      </c>
      <c r="J199" s="3">
        <f t="shared" si="17"/>
        <v>187</v>
      </c>
      <c r="K199" s="4">
        <v>376.03</v>
      </c>
      <c r="L199" s="3">
        <f t="shared" si="18"/>
        <v>299</v>
      </c>
      <c r="M199" s="4">
        <v>124.36</v>
      </c>
      <c r="N199" s="3">
        <f t="shared" si="19"/>
        <v>113</v>
      </c>
    </row>
    <row r="200" spans="1:14" ht="10.15" customHeight="1" x14ac:dyDescent="0.2">
      <c r="A200" s="22">
        <v>115228003</v>
      </c>
      <c r="B200" s="22" t="s">
        <v>152</v>
      </c>
      <c r="C200" s="22" t="s">
        <v>431</v>
      </c>
      <c r="D200" s="33"/>
      <c r="E200" s="23"/>
      <c r="F200" s="22"/>
      <c r="G200" s="23"/>
      <c r="H200" s="22"/>
      <c r="I200" s="23"/>
      <c r="J200" s="22"/>
      <c r="K200" s="23"/>
      <c r="L200" s="22"/>
      <c r="M200" s="23"/>
      <c r="N200" s="22"/>
    </row>
    <row r="201" spans="1:14" ht="10.15" customHeight="1" x14ac:dyDescent="0.2">
      <c r="A201" s="3">
        <v>115228303</v>
      </c>
      <c r="B201" s="3" t="s">
        <v>438</v>
      </c>
      <c r="C201" s="3" t="s">
        <v>431</v>
      </c>
      <c r="D201" s="32">
        <v>3649.87</v>
      </c>
      <c r="E201" s="4">
        <v>19307.38</v>
      </c>
      <c r="F201" s="3">
        <f t="shared" si="15"/>
        <v>434</v>
      </c>
      <c r="G201" s="4">
        <v>13522.56</v>
      </c>
      <c r="H201" s="3">
        <f t="shared" si="16"/>
        <v>168</v>
      </c>
      <c r="I201" s="4">
        <v>4937.16</v>
      </c>
      <c r="J201" s="3">
        <f t="shared" si="17"/>
        <v>466</v>
      </c>
      <c r="K201" s="4">
        <v>354.8</v>
      </c>
      <c r="L201" s="3">
        <f t="shared" si="18"/>
        <v>319</v>
      </c>
      <c r="M201" s="4">
        <v>492.86</v>
      </c>
      <c r="N201" s="3">
        <f t="shared" si="19"/>
        <v>45</v>
      </c>
    </row>
    <row r="202" spans="1:14" ht="10.15" customHeight="1" x14ac:dyDescent="0.2">
      <c r="A202" s="3">
        <v>115229003</v>
      </c>
      <c r="B202" s="3" t="s">
        <v>153</v>
      </c>
      <c r="C202" s="3" t="s">
        <v>431</v>
      </c>
      <c r="D202" s="32">
        <v>1096.9680000000001</v>
      </c>
      <c r="E202" s="4">
        <v>23594.07</v>
      </c>
      <c r="F202" s="3">
        <f t="shared" si="15"/>
        <v>197</v>
      </c>
      <c r="G202" s="4">
        <v>10511.58</v>
      </c>
      <c r="H202" s="3">
        <f t="shared" si="16"/>
        <v>272</v>
      </c>
      <c r="I202" s="4">
        <v>12093.64</v>
      </c>
      <c r="J202" s="3">
        <f t="shared" si="17"/>
        <v>175</v>
      </c>
      <c r="K202" s="4">
        <v>988.84</v>
      </c>
      <c r="L202" s="3">
        <f t="shared" si="18"/>
        <v>95</v>
      </c>
      <c r="M202" s="4">
        <v>0</v>
      </c>
      <c r="N202" s="3">
        <f t="shared" si="19"/>
        <v>302</v>
      </c>
    </row>
    <row r="203" spans="1:14" ht="10.15" customHeight="1" x14ac:dyDescent="0.2">
      <c r="A203" s="3">
        <v>125231232</v>
      </c>
      <c r="B203" s="3" t="s">
        <v>25</v>
      </c>
      <c r="C203" s="3" t="s">
        <v>26</v>
      </c>
      <c r="D203" s="32">
        <v>6868.3590000000004</v>
      </c>
      <c r="E203" s="4">
        <v>26516.87</v>
      </c>
      <c r="F203" s="3">
        <f t="shared" si="15"/>
        <v>85</v>
      </c>
      <c r="G203" s="4">
        <v>3234.99</v>
      </c>
      <c r="H203" s="3">
        <f t="shared" si="16"/>
        <v>481</v>
      </c>
      <c r="I203" s="4">
        <v>20876.18</v>
      </c>
      <c r="J203" s="3">
        <f t="shared" si="17"/>
        <v>7</v>
      </c>
      <c r="K203" s="4">
        <v>2405.71</v>
      </c>
      <c r="L203" s="3">
        <f t="shared" si="18"/>
        <v>12</v>
      </c>
      <c r="M203" s="4">
        <v>0</v>
      </c>
      <c r="N203" s="3">
        <f t="shared" si="19"/>
        <v>302</v>
      </c>
    </row>
    <row r="204" spans="1:14" ht="10.15" customHeight="1" x14ac:dyDescent="0.2">
      <c r="A204" s="3">
        <v>125231303</v>
      </c>
      <c r="B204" s="3" t="s">
        <v>672</v>
      </c>
      <c r="C204" s="3" t="s">
        <v>26</v>
      </c>
      <c r="D204" s="32">
        <v>3133.2739999999999</v>
      </c>
      <c r="E204" s="4">
        <v>30771.1</v>
      </c>
      <c r="F204" s="3">
        <f t="shared" si="15"/>
        <v>21</v>
      </c>
      <c r="G204" s="4">
        <v>19369.830000000002</v>
      </c>
      <c r="H204" s="3">
        <f t="shared" si="16"/>
        <v>41</v>
      </c>
      <c r="I204" s="4">
        <v>10895.86</v>
      </c>
      <c r="J204" s="3">
        <f t="shared" si="17"/>
        <v>215</v>
      </c>
      <c r="K204" s="4">
        <v>497.47</v>
      </c>
      <c r="L204" s="3">
        <f t="shared" si="18"/>
        <v>233</v>
      </c>
      <c r="M204" s="4">
        <v>7.95</v>
      </c>
      <c r="N204" s="3">
        <f t="shared" si="19"/>
        <v>231</v>
      </c>
    </row>
    <row r="205" spans="1:14" ht="10.15" customHeight="1" x14ac:dyDescent="0.2">
      <c r="A205" s="22">
        <v>125234103</v>
      </c>
      <c r="B205" s="22" t="s">
        <v>27</v>
      </c>
      <c r="C205" s="22" t="s">
        <v>26</v>
      </c>
      <c r="D205" s="33"/>
      <c r="E205" s="23"/>
      <c r="F205" s="22"/>
      <c r="G205" s="23"/>
      <c r="H205" s="22"/>
      <c r="I205" s="23"/>
      <c r="J205" s="22"/>
      <c r="K205" s="23"/>
      <c r="L205" s="22"/>
      <c r="M205" s="23"/>
      <c r="N205" s="22"/>
    </row>
    <row r="206" spans="1:14" ht="10.15" customHeight="1" x14ac:dyDescent="0.2">
      <c r="A206" s="3">
        <v>125234502</v>
      </c>
      <c r="B206" s="3" t="s">
        <v>673</v>
      </c>
      <c r="C206" s="3" t="s">
        <v>26</v>
      </c>
      <c r="D206" s="32">
        <v>6621.5209999999997</v>
      </c>
      <c r="E206" s="4">
        <v>22788.13</v>
      </c>
      <c r="F206" s="3">
        <f t="shared" si="15"/>
        <v>250</v>
      </c>
      <c r="G206" s="4">
        <v>18232.29</v>
      </c>
      <c r="H206" s="3">
        <f t="shared" si="16"/>
        <v>57</v>
      </c>
      <c r="I206" s="4">
        <v>4405.2</v>
      </c>
      <c r="J206" s="3">
        <f t="shared" si="17"/>
        <v>479</v>
      </c>
      <c r="K206" s="4">
        <v>139.80000000000001</v>
      </c>
      <c r="L206" s="3">
        <f t="shared" si="18"/>
        <v>461</v>
      </c>
      <c r="M206" s="4">
        <v>10.83</v>
      </c>
      <c r="N206" s="3">
        <f t="shared" si="19"/>
        <v>219</v>
      </c>
    </row>
    <row r="207" spans="1:14" ht="10.15" customHeight="1" x14ac:dyDescent="0.2">
      <c r="A207" s="3">
        <v>125235103</v>
      </c>
      <c r="B207" s="3" t="s">
        <v>28</v>
      </c>
      <c r="C207" s="3" t="s">
        <v>26</v>
      </c>
      <c r="D207" s="32">
        <v>3447.7919999999999</v>
      </c>
      <c r="E207" s="4">
        <v>25305.02</v>
      </c>
      <c r="F207" s="3">
        <f t="shared" si="15"/>
        <v>121</v>
      </c>
      <c r="G207" s="4">
        <v>15044.72</v>
      </c>
      <c r="H207" s="3">
        <f t="shared" si="16"/>
        <v>133</v>
      </c>
      <c r="I207" s="4">
        <v>9601.57</v>
      </c>
      <c r="J207" s="3">
        <f t="shared" si="17"/>
        <v>261</v>
      </c>
      <c r="K207" s="4">
        <v>658.73</v>
      </c>
      <c r="L207" s="3">
        <f t="shared" si="18"/>
        <v>169</v>
      </c>
      <c r="M207" s="4">
        <v>0</v>
      </c>
      <c r="N207" s="3">
        <f t="shared" si="19"/>
        <v>302</v>
      </c>
    </row>
    <row r="208" spans="1:14" ht="10.15" customHeight="1" x14ac:dyDescent="0.2">
      <c r="A208" s="3">
        <v>125235502</v>
      </c>
      <c r="B208" s="3" t="s">
        <v>29</v>
      </c>
      <c r="C208" s="3" t="s">
        <v>26</v>
      </c>
      <c r="D208" s="32">
        <v>3940.471</v>
      </c>
      <c r="E208" s="4">
        <v>29889.81</v>
      </c>
      <c r="F208" s="3">
        <f t="shared" si="15"/>
        <v>27</v>
      </c>
      <c r="G208" s="4">
        <v>23447.69</v>
      </c>
      <c r="H208" s="3">
        <f t="shared" si="16"/>
        <v>15</v>
      </c>
      <c r="I208" s="4">
        <v>4770.8500000000004</v>
      </c>
      <c r="J208" s="3">
        <f t="shared" si="17"/>
        <v>473</v>
      </c>
      <c r="K208" s="4">
        <v>454.66</v>
      </c>
      <c r="L208" s="3">
        <f t="shared" si="18"/>
        <v>261</v>
      </c>
      <c r="M208" s="4">
        <v>1216.6199999999999</v>
      </c>
      <c r="N208" s="3">
        <f t="shared" si="19"/>
        <v>19</v>
      </c>
    </row>
    <row r="209" spans="1:14" ht="10.15" customHeight="1" x14ac:dyDescent="0.2">
      <c r="A209" s="3">
        <v>125236903</v>
      </c>
      <c r="B209" s="3" t="s">
        <v>674</v>
      </c>
      <c r="C209" s="3" t="s">
        <v>26</v>
      </c>
      <c r="D209" s="32">
        <v>3291.3270000000002</v>
      </c>
      <c r="E209" s="4">
        <v>23988.71</v>
      </c>
      <c r="F209" s="3">
        <f t="shared" si="15"/>
        <v>176</v>
      </c>
      <c r="G209" s="4">
        <v>17323.28</v>
      </c>
      <c r="H209" s="3">
        <f t="shared" si="16"/>
        <v>77</v>
      </c>
      <c r="I209" s="4">
        <v>6452.02</v>
      </c>
      <c r="J209" s="3">
        <f t="shared" si="17"/>
        <v>397</v>
      </c>
      <c r="K209" s="4">
        <v>205.42</v>
      </c>
      <c r="L209" s="3">
        <f t="shared" si="18"/>
        <v>430</v>
      </c>
      <c r="M209" s="4">
        <v>7.98</v>
      </c>
      <c r="N209" s="3">
        <f t="shared" si="19"/>
        <v>230</v>
      </c>
    </row>
    <row r="210" spans="1:14" ht="10.15" customHeight="1" x14ac:dyDescent="0.2">
      <c r="A210" s="3">
        <v>125237603</v>
      </c>
      <c r="B210" s="3" t="s">
        <v>30</v>
      </c>
      <c r="C210" s="3" t="s">
        <v>26</v>
      </c>
      <c r="D210" s="32">
        <v>3607.346</v>
      </c>
      <c r="E210" s="4">
        <v>34496.720000000001</v>
      </c>
      <c r="F210" s="3">
        <f t="shared" si="15"/>
        <v>9</v>
      </c>
      <c r="G210" s="4">
        <v>29033.54</v>
      </c>
      <c r="H210" s="3">
        <f t="shared" si="16"/>
        <v>4</v>
      </c>
      <c r="I210" s="4">
        <v>5272.73</v>
      </c>
      <c r="J210" s="3">
        <f t="shared" si="17"/>
        <v>455</v>
      </c>
      <c r="K210" s="4">
        <v>180.41</v>
      </c>
      <c r="L210" s="3">
        <f t="shared" si="18"/>
        <v>448</v>
      </c>
      <c r="M210" s="4">
        <v>10.039999999999999</v>
      </c>
      <c r="N210" s="3">
        <f t="shared" si="19"/>
        <v>221</v>
      </c>
    </row>
    <row r="211" spans="1:14" ht="10.15" customHeight="1" x14ac:dyDescent="0.2">
      <c r="A211" s="3">
        <v>125237702</v>
      </c>
      <c r="B211" s="3" t="s">
        <v>31</v>
      </c>
      <c r="C211" s="3" t="s">
        <v>26</v>
      </c>
      <c r="D211" s="32">
        <v>5755.9049999999997</v>
      </c>
      <c r="E211" s="4">
        <v>25368.65</v>
      </c>
      <c r="F211" s="3">
        <f t="shared" si="15"/>
        <v>115</v>
      </c>
      <c r="G211" s="4">
        <v>15726.84</v>
      </c>
      <c r="H211" s="3">
        <f t="shared" si="16"/>
        <v>110</v>
      </c>
      <c r="I211" s="4">
        <v>7623.43</v>
      </c>
      <c r="J211" s="3">
        <f t="shared" si="17"/>
        <v>350</v>
      </c>
      <c r="K211" s="4">
        <v>969.76</v>
      </c>
      <c r="L211" s="3">
        <f t="shared" si="18"/>
        <v>97</v>
      </c>
      <c r="M211" s="4">
        <v>1048.6199999999999</v>
      </c>
      <c r="N211" s="3">
        <f t="shared" si="19"/>
        <v>22</v>
      </c>
    </row>
    <row r="212" spans="1:14" ht="10.15" customHeight="1" x14ac:dyDescent="0.2">
      <c r="A212" s="3">
        <v>125237903</v>
      </c>
      <c r="B212" s="3" t="s">
        <v>32</v>
      </c>
      <c r="C212" s="3" t="s">
        <v>26</v>
      </c>
      <c r="D212" s="32">
        <v>4325.4340000000002</v>
      </c>
      <c r="E212" s="4">
        <v>29374.55</v>
      </c>
      <c r="F212" s="3">
        <f t="shared" si="15"/>
        <v>35</v>
      </c>
      <c r="G212" s="4">
        <v>23865.38</v>
      </c>
      <c r="H212" s="3">
        <f t="shared" si="16"/>
        <v>13</v>
      </c>
      <c r="I212" s="4">
        <v>5345.28</v>
      </c>
      <c r="J212" s="3">
        <f t="shared" si="17"/>
        <v>449</v>
      </c>
      <c r="K212" s="4">
        <v>110.71</v>
      </c>
      <c r="L212" s="3">
        <f t="shared" si="18"/>
        <v>470</v>
      </c>
      <c r="M212" s="4">
        <v>53.18</v>
      </c>
      <c r="N212" s="3">
        <f t="shared" si="19"/>
        <v>159</v>
      </c>
    </row>
    <row r="213" spans="1:14" ht="10.15" customHeight="1" x14ac:dyDescent="0.2">
      <c r="A213" s="3">
        <v>125238402</v>
      </c>
      <c r="B213" s="3" t="s">
        <v>33</v>
      </c>
      <c r="C213" s="3" t="s">
        <v>26</v>
      </c>
      <c r="D213" s="32">
        <v>4576.2129999999997</v>
      </c>
      <c r="E213" s="4">
        <v>26313.37</v>
      </c>
      <c r="F213" s="3">
        <f t="shared" si="15"/>
        <v>90</v>
      </c>
      <c r="G213" s="4">
        <v>10717.9</v>
      </c>
      <c r="H213" s="3">
        <f t="shared" si="16"/>
        <v>258</v>
      </c>
      <c r="I213" s="4">
        <v>13892.43</v>
      </c>
      <c r="J213" s="3">
        <f t="shared" si="17"/>
        <v>99</v>
      </c>
      <c r="K213" s="4">
        <v>1703.03</v>
      </c>
      <c r="L213" s="3">
        <f t="shared" si="18"/>
        <v>31</v>
      </c>
      <c r="M213" s="4">
        <v>0</v>
      </c>
      <c r="N213" s="3">
        <f t="shared" si="19"/>
        <v>302</v>
      </c>
    </row>
    <row r="214" spans="1:14" ht="10.15" customHeight="1" x14ac:dyDescent="0.2">
      <c r="A214" s="3">
        <v>125238502</v>
      </c>
      <c r="B214" s="3" t="s">
        <v>675</v>
      </c>
      <c r="C214" s="3" t="s">
        <v>26</v>
      </c>
      <c r="D214" s="32">
        <v>4454.2929999999997</v>
      </c>
      <c r="E214" s="4">
        <v>20345.72</v>
      </c>
      <c r="F214" s="3">
        <f t="shared" si="15"/>
        <v>391</v>
      </c>
      <c r="G214" s="4">
        <v>15680.23</v>
      </c>
      <c r="H214" s="3">
        <f t="shared" si="16"/>
        <v>112</v>
      </c>
      <c r="I214" s="4">
        <v>4324</v>
      </c>
      <c r="J214" s="3">
        <f t="shared" si="17"/>
        <v>480</v>
      </c>
      <c r="K214" s="4">
        <v>122.89</v>
      </c>
      <c r="L214" s="3">
        <f t="shared" si="18"/>
        <v>467</v>
      </c>
      <c r="M214" s="4">
        <v>218.6</v>
      </c>
      <c r="N214" s="3">
        <f t="shared" si="19"/>
        <v>81</v>
      </c>
    </row>
    <row r="215" spans="1:14" ht="10.15" customHeight="1" x14ac:dyDescent="0.2">
      <c r="A215" s="3">
        <v>125239452</v>
      </c>
      <c r="B215" s="3" t="s">
        <v>676</v>
      </c>
      <c r="C215" s="3" t="s">
        <v>26</v>
      </c>
      <c r="D215" s="32">
        <v>13352.843000000001</v>
      </c>
      <c r="E215" s="4">
        <v>19988.82</v>
      </c>
      <c r="F215" s="3">
        <f t="shared" si="15"/>
        <v>409</v>
      </c>
      <c r="G215" s="4">
        <v>9368.58</v>
      </c>
      <c r="H215" s="3">
        <f t="shared" si="16"/>
        <v>309</v>
      </c>
      <c r="I215" s="4">
        <v>9517.3799999999992</v>
      </c>
      <c r="J215" s="3">
        <f t="shared" si="17"/>
        <v>265</v>
      </c>
      <c r="K215" s="4">
        <v>1032.6099999999999</v>
      </c>
      <c r="L215" s="3">
        <f t="shared" si="18"/>
        <v>91</v>
      </c>
      <c r="M215" s="4">
        <v>70.239999999999995</v>
      </c>
      <c r="N215" s="3">
        <f t="shared" si="19"/>
        <v>144</v>
      </c>
    </row>
    <row r="216" spans="1:14" ht="10.15" customHeight="1" x14ac:dyDescent="0.2">
      <c r="A216" s="3">
        <v>125239603</v>
      </c>
      <c r="B216" s="3" t="s">
        <v>559</v>
      </c>
      <c r="C216" s="3" t="s">
        <v>26</v>
      </c>
      <c r="D216" s="32">
        <v>3702.1469999999999</v>
      </c>
      <c r="E216" s="4">
        <v>27756.27</v>
      </c>
      <c r="F216" s="3">
        <f t="shared" si="15"/>
        <v>57</v>
      </c>
      <c r="G216" s="4">
        <v>21423.33</v>
      </c>
      <c r="H216" s="3">
        <f t="shared" si="16"/>
        <v>23</v>
      </c>
      <c r="I216" s="4">
        <v>5704.82</v>
      </c>
      <c r="J216" s="3">
        <f t="shared" si="17"/>
        <v>425</v>
      </c>
      <c r="K216" s="4">
        <v>253.62</v>
      </c>
      <c r="L216" s="3">
        <f t="shared" si="18"/>
        <v>396</v>
      </c>
      <c r="M216" s="4">
        <v>374.49</v>
      </c>
      <c r="N216" s="3">
        <f t="shared" si="19"/>
        <v>49</v>
      </c>
    </row>
    <row r="217" spans="1:14" ht="10.15" customHeight="1" x14ac:dyDescent="0.2">
      <c r="A217" s="22">
        <v>125239652</v>
      </c>
      <c r="B217" s="22" t="s">
        <v>34</v>
      </c>
      <c r="C217" s="22" t="s">
        <v>26</v>
      </c>
      <c r="D217" s="33"/>
      <c r="E217" s="23"/>
      <c r="F217" s="22"/>
      <c r="G217" s="23"/>
      <c r="H217" s="22"/>
      <c r="I217" s="23"/>
      <c r="J217" s="22"/>
      <c r="K217" s="23"/>
      <c r="L217" s="22"/>
      <c r="M217" s="23"/>
      <c r="N217" s="22"/>
    </row>
    <row r="218" spans="1:14" ht="10.15" customHeight="1" x14ac:dyDescent="0.2">
      <c r="A218" s="3">
        <v>109243503</v>
      </c>
      <c r="B218" s="3" t="s">
        <v>340</v>
      </c>
      <c r="C218" s="3" t="s">
        <v>341</v>
      </c>
      <c r="D218" s="32">
        <v>543.99900000000002</v>
      </c>
      <c r="E218" s="4">
        <v>23520.41</v>
      </c>
      <c r="F218" s="3">
        <f t="shared" si="15"/>
        <v>203</v>
      </c>
      <c r="G218" s="4">
        <v>6335.22</v>
      </c>
      <c r="H218" s="3">
        <f t="shared" si="16"/>
        <v>420</v>
      </c>
      <c r="I218" s="4">
        <v>17104.72</v>
      </c>
      <c r="J218" s="3">
        <f t="shared" si="17"/>
        <v>29</v>
      </c>
      <c r="K218" s="4">
        <v>80.47</v>
      </c>
      <c r="L218" s="3">
        <f t="shared" si="18"/>
        <v>476</v>
      </c>
      <c r="M218" s="4">
        <v>0</v>
      </c>
      <c r="N218" s="3">
        <f t="shared" si="19"/>
        <v>302</v>
      </c>
    </row>
    <row r="219" spans="1:14" ht="10.15" customHeight="1" x14ac:dyDescent="0.2">
      <c r="A219" s="3">
        <v>109246003</v>
      </c>
      <c r="B219" s="3" t="s">
        <v>342</v>
      </c>
      <c r="C219" s="3" t="s">
        <v>341</v>
      </c>
      <c r="D219" s="32">
        <v>825.46299999999997</v>
      </c>
      <c r="E219" s="4">
        <v>20194.240000000002</v>
      </c>
      <c r="F219" s="3">
        <f t="shared" si="15"/>
        <v>401</v>
      </c>
      <c r="G219" s="4">
        <v>7553.91</v>
      </c>
      <c r="H219" s="3">
        <f t="shared" si="16"/>
        <v>380</v>
      </c>
      <c r="I219" s="4">
        <v>12492.22</v>
      </c>
      <c r="J219" s="3">
        <f t="shared" si="17"/>
        <v>160</v>
      </c>
      <c r="K219" s="4">
        <v>147.94</v>
      </c>
      <c r="L219" s="3">
        <f t="shared" si="18"/>
        <v>459</v>
      </c>
      <c r="M219" s="4">
        <v>0.16</v>
      </c>
      <c r="N219" s="3">
        <f t="shared" si="19"/>
        <v>295</v>
      </c>
    </row>
    <row r="220" spans="1:14" ht="10.15" customHeight="1" x14ac:dyDescent="0.2">
      <c r="A220" s="3">
        <v>109248003</v>
      </c>
      <c r="B220" s="3" t="s">
        <v>343</v>
      </c>
      <c r="C220" s="3" t="s">
        <v>341</v>
      </c>
      <c r="D220" s="32">
        <v>1906.4549999999999</v>
      </c>
      <c r="E220" s="4">
        <v>18760.490000000002</v>
      </c>
      <c r="F220" s="3">
        <f t="shared" si="15"/>
        <v>455</v>
      </c>
      <c r="G220" s="4">
        <v>10540.63</v>
      </c>
      <c r="H220" s="3">
        <f t="shared" si="16"/>
        <v>270</v>
      </c>
      <c r="I220" s="4">
        <v>7909.5</v>
      </c>
      <c r="J220" s="3">
        <f t="shared" si="17"/>
        <v>331</v>
      </c>
      <c r="K220" s="4">
        <v>310.36</v>
      </c>
      <c r="L220" s="3">
        <f t="shared" si="18"/>
        <v>359</v>
      </c>
      <c r="M220" s="4">
        <v>0</v>
      </c>
      <c r="N220" s="3">
        <f t="shared" si="19"/>
        <v>302</v>
      </c>
    </row>
    <row r="221" spans="1:14" ht="10.15" customHeight="1" x14ac:dyDescent="0.2">
      <c r="A221" s="3">
        <v>105251453</v>
      </c>
      <c r="B221" s="3" t="s">
        <v>94</v>
      </c>
      <c r="C221" s="3" t="s">
        <v>273</v>
      </c>
      <c r="D221" s="32">
        <v>1854.84</v>
      </c>
      <c r="E221" s="4">
        <v>23465.29</v>
      </c>
      <c r="F221" s="3">
        <f t="shared" si="15"/>
        <v>207</v>
      </c>
      <c r="G221" s="4">
        <v>5643.3</v>
      </c>
      <c r="H221" s="3">
        <f t="shared" si="16"/>
        <v>446</v>
      </c>
      <c r="I221" s="4">
        <v>15829.04</v>
      </c>
      <c r="J221" s="3">
        <f t="shared" si="17"/>
        <v>49</v>
      </c>
      <c r="K221" s="4">
        <v>1992.95</v>
      </c>
      <c r="L221" s="3">
        <f t="shared" si="18"/>
        <v>23</v>
      </c>
      <c r="M221" s="4">
        <v>0</v>
      </c>
      <c r="N221" s="3">
        <f t="shared" si="19"/>
        <v>302</v>
      </c>
    </row>
    <row r="222" spans="1:14" ht="10.15" customHeight="1" x14ac:dyDescent="0.2">
      <c r="A222" s="3">
        <v>105252602</v>
      </c>
      <c r="B222" s="3" t="s">
        <v>274</v>
      </c>
      <c r="C222" s="3" t="s">
        <v>273</v>
      </c>
      <c r="D222" s="32">
        <v>12816.254999999999</v>
      </c>
      <c r="E222" s="4">
        <v>24995.99</v>
      </c>
      <c r="F222" s="3">
        <f t="shared" si="15"/>
        <v>128</v>
      </c>
      <c r="G222" s="4">
        <v>5578.03</v>
      </c>
      <c r="H222" s="3">
        <f t="shared" si="16"/>
        <v>450</v>
      </c>
      <c r="I222" s="4">
        <v>15593.83</v>
      </c>
      <c r="J222" s="3">
        <f t="shared" si="17"/>
        <v>56</v>
      </c>
      <c r="K222" s="4">
        <v>2951.43</v>
      </c>
      <c r="L222" s="3">
        <f t="shared" si="18"/>
        <v>5</v>
      </c>
      <c r="M222" s="4">
        <v>872.69</v>
      </c>
      <c r="N222" s="3">
        <f t="shared" si="19"/>
        <v>25</v>
      </c>
    </row>
    <row r="223" spans="1:14" ht="10.15" customHeight="1" x14ac:dyDescent="0.2">
      <c r="A223" s="3">
        <v>105253303</v>
      </c>
      <c r="B223" s="3" t="s">
        <v>275</v>
      </c>
      <c r="C223" s="3" t="s">
        <v>273</v>
      </c>
      <c r="D223" s="32">
        <v>1923.636</v>
      </c>
      <c r="E223" s="4">
        <v>18566.07</v>
      </c>
      <c r="F223" s="3">
        <f t="shared" si="15"/>
        <v>459</v>
      </c>
      <c r="G223" s="4">
        <v>12671.38</v>
      </c>
      <c r="H223" s="3">
        <f t="shared" si="16"/>
        <v>192</v>
      </c>
      <c r="I223" s="4">
        <v>5657.68</v>
      </c>
      <c r="J223" s="3">
        <f t="shared" si="17"/>
        <v>430</v>
      </c>
      <c r="K223" s="4">
        <v>235.57</v>
      </c>
      <c r="L223" s="3">
        <f t="shared" si="18"/>
        <v>405</v>
      </c>
      <c r="M223" s="4">
        <v>1.45</v>
      </c>
      <c r="N223" s="3">
        <f t="shared" si="19"/>
        <v>279</v>
      </c>
    </row>
    <row r="224" spans="1:14" ht="10.15" customHeight="1" x14ac:dyDescent="0.2">
      <c r="A224" s="3">
        <v>105253553</v>
      </c>
      <c r="B224" s="3" t="s">
        <v>95</v>
      </c>
      <c r="C224" s="3" t="s">
        <v>273</v>
      </c>
      <c r="D224" s="32">
        <v>1955.095</v>
      </c>
      <c r="E224" s="4">
        <v>20497.330000000002</v>
      </c>
      <c r="F224" s="3">
        <f t="shared" si="15"/>
        <v>385</v>
      </c>
      <c r="G224" s="4">
        <v>11379.69</v>
      </c>
      <c r="H224" s="3">
        <f t="shared" si="16"/>
        <v>245</v>
      </c>
      <c r="I224" s="4">
        <v>8636.15</v>
      </c>
      <c r="J224" s="3">
        <f t="shared" si="17"/>
        <v>295</v>
      </c>
      <c r="K224" s="4">
        <v>400.8</v>
      </c>
      <c r="L224" s="3">
        <f t="shared" si="18"/>
        <v>278</v>
      </c>
      <c r="M224" s="4">
        <v>80.69</v>
      </c>
      <c r="N224" s="3">
        <f t="shared" si="19"/>
        <v>140</v>
      </c>
    </row>
    <row r="225" spans="1:14" ht="10.15" customHeight="1" x14ac:dyDescent="0.2">
      <c r="A225" s="3">
        <v>105253903</v>
      </c>
      <c r="B225" s="3" t="s">
        <v>276</v>
      </c>
      <c r="C225" s="3" t="s">
        <v>273</v>
      </c>
      <c r="D225" s="32">
        <v>2117.989</v>
      </c>
      <c r="E225" s="4">
        <v>18888.41</v>
      </c>
      <c r="F225" s="3">
        <f t="shared" si="15"/>
        <v>454</v>
      </c>
      <c r="G225" s="4">
        <v>8751.27</v>
      </c>
      <c r="H225" s="3">
        <f t="shared" si="16"/>
        <v>331</v>
      </c>
      <c r="I225" s="4">
        <v>9679.7000000000007</v>
      </c>
      <c r="J225" s="3">
        <f t="shared" si="17"/>
        <v>255</v>
      </c>
      <c r="K225" s="4">
        <v>399.84</v>
      </c>
      <c r="L225" s="3">
        <f t="shared" si="18"/>
        <v>281</v>
      </c>
      <c r="M225" s="4">
        <v>57.59</v>
      </c>
      <c r="N225" s="3">
        <f t="shared" si="19"/>
        <v>156</v>
      </c>
    </row>
    <row r="226" spans="1:14" ht="10.15" customHeight="1" x14ac:dyDescent="0.2">
      <c r="A226" s="3">
        <v>105254053</v>
      </c>
      <c r="B226" s="3" t="s">
        <v>277</v>
      </c>
      <c r="C226" s="3" t="s">
        <v>273</v>
      </c>
      <c r="D226" s="32">
        <v>1458.6220000000001</v>
      </c>
      <c r="E226" s="4">
        <v>22784.73</v>
      </c>
      <c r="F226" s="3">
        <f t="shared" si="15"/>
        <v>252</v>
      </c>
      <c r="G226" s="4">
        <v>8830.06</v>
      </c>
      <c r="H226" s="3">
        <f t="shared" si="16"/>
        <v>326</v>
      </c>
      <c r="I226" s="4">
        <v>13065.12</v>
      </c>
      <c r="J226" s="3">
        <f t="shared" si="17"/>
        <v>134</v>
      </c>
      <c r="K226" s="4">
        <v>826.48</v>
      </c>
      <c r="L226" s="3">
        <f t="shared" si="18"/>
        <v>117</v>
      </c>
      <c r="M226" s="4">
        <v>63.07</v>
      </c>
      <c r="N226" s="3">
        <f t="shared" si="19"/>
        <v>149</v>
      </c>
    </row>
    <row r="227" spans="1:14" ht="10.15" customHeight="1" x14ac:dyDescent="0.2">
      <c r="A227" s="3">
        <v>105254353</v>
      </c>
      <c r="B227" s="3" t="s">
        <v>278</v>
      </c>
      <c r="C227" s="3" t="s">
        <v>273</v>
      </c>
      <c r="D227" s="32">
        <v>2118.8670000000002</v>
      </c>
      <c r="E227" s="4">
        <v>20919.400000000001</v>
      </c>
      <c r="F227" s="3">
        <f t="shared" si="15"/>
        <v>355</v>
      </c>
      <c r="G227" s="4">
        <v>11636.44</v>
      </c>
      <c r="H227" s="3">
        <f t="shared" si="16"/>
        <v>235</v>
      </c>
      <c r="I227" s="4">
        <v>8987.0400000000009</v>
      </c>
      <c r="J227" s="3">
        <f t="shared" si="17"/>
        <v>285</v>
      </c>
      <c r="K227" s="4">
        <v>233.17</v>
      </c>
      <c r="L227" s="3">
        <f t="shared" si="18"/>
        <v>407</v>
      </c>
      <c r="M227" s="4">
        <v>62.75</v>
      </c>
      <c r="N227" s="3">
        <f t="shared" si="19"/>
        <v>150</v>
      </c>
    </row>
    <row r="228" spans="1:14" ht="10.15" customHeight="1" x14ac:dyDescent="0.2">
      <c r="A228" s="3">
        <v>105256553</v>
      </c>
      <c r="B228" s="3" t="s">
        <v>279</v>
      </c>
      <c r="C228" s="3" t="s">
        <v>273</v>
      </c>
      <c r="D228" s="32">
        <v>1135.376</v>
      </c>
      <c r="E228" s="4">
        <v>24411.5</v>
      </c>
      <c r="F228" s="3">
        <f t="shared" si="15"/>
        <v>158</v>
      </c>
      <c r="G228" s="4">
        <v>7495.22</v>
      </c>
      <c r="H228" s="3">
        <f t="shared" si="16"/>
        <v>385</v>
      </c>
      <c r="I228" s="4">
        <v>16211.54</v>
      </c>
      <c r="J228" s="3">
        <f t="shared" si="17"/>
        <v>42</v>
      </c>
      <c r="K228" s="4">
        <v>704.74</v>
      </c>
      <c r="L228" s="3">
        <f t="shared" si="18"/>
        <v>152</v>
      </c>
      <c r="M228" s="4">
        <v>0</v>
      </c>
      <c r="N228" s="3">
        <f t="shared" si="19"/>
        <v>302</v>
      </c>
    </row>
    <row r="229" spans="1:14" ht="10.15" customHeight="1" x14ac:dyDescent="0.2">
      <c r="A229" s="3">
        <v>105257602</v>
      </c>
      <c r="B229" s="3" t="s">
        <v>96</v>
      </c>
      <c r="C229" s="3" t="s">
        <v>273</v>
      </c>
      <c r="D229" s="32">
        <v>6448.2870000000003</v>
      </c>
      <c r="E229" s="4">
        <v>19377.73</v>
      </c>
      <c r="F229" s="3">
        <f t="shared" si="15"/>
        <v>430</v>
      </c>
      <c r="G229" s="4">
        <v>12363.67</v>
      </c>
      <c r="H229" s="3">
        <f t="shared" si="16"/>
        <v>206</v>
      </c>
      <c r="I229" s="4">
        <v>6282.35</v>
      </c>
      <c r="J229" s="3">
        <f t="shared" si="17"/>
        <v>404</v>
      </c>
      <c r="K229" s="4">
        <v>347.88</v>
      </c>
      <c r="L229" s="3">
        <f t="shared" si="18"/>
        <v>323</v>
      </c>
      <c r="M229" s="4">
        <v>383.82</v>
      </c>
      <c r="N229" s="3">
        <f t="shared" si="19"/>
        <v>48</v>
      </c>
    </row>
    <row r="230" spans="1:14" ht="10.15" customHeight="1" x14ac:dyDescent="0.2">
      <c r="A230" s="3">
        <v>105258303</v>
      </c>
      <c r="B230" s="3" t="s">
        <v>97</v>
      </c>
      <c r="C230" s="3" t="s">
        <v>273</v>
      </c>
      <c r="D230" s="32">
        <v>1510.546</v>
      </c>
      <c r="E230" s="4">
        <v>20202.23</v>
      </c>
      <c r="F230" s="3">
        <f t="shared" si="15"/>
        <v>399</v>
      </c>
      <c r="G230" s="4">
        <v>8027.07</v>
      </c>
      <c r="H230" s="3">
        <f t="shared" si="16"/>
        <v>358</v>
      </c>
      <c r="I230" s="4">
        <v>11817.22</v>
      </c>
      <c r="J230" s="3">
        <f t="shared" si="17"/>
        <v>183</v>
      </c>
      <c r="K230" s="4">
        <v>357.94</v>
      </c>
      <c r="L230" s="3">
        <f t="shared" si="18"/>
        <v>314</v>
      </c>
      <c r="M230" s="4">
        <v>0</v>
      </c>
      <c r="N230" s="3">
        <f t="shared" si="19"/>
        <v>302</v>
      </c>
    </row>
    <row r="231" spans="1:14" ht="10.15" customHeight="1" x14ac:dyDescent="0.2">
      <c r="A231" s="3">
        <v>105258503</v>
      </c>
      <c r="B231" s="3" t="s">
        <v>98</v>
      </c>
      <c r="C231" s="3" t="s">
        <v>273</v>
      </c>
      <c r="D231" s="32">
        <v>1241.3050000000001</v>
      </c>
      <c r="E231" s="4">
        <v>20903.12</v>
      </c>
      <c r="F231" s="3">
        <f t="shared" si="15"/>
        <v>357</v>
      </c>
      <c r="G231" s="4">
        <v>6063.54</v>
      </c>
      <c r="H231" s="3">
        <f t="shared" si="16"/>
        <v>433</v>
      </c>
      <c r="I231" s="4">
        <v>13899.58</v>
      </c>
      <c r="J231" s="3">
        <f t="shared" si="17"/>
        <v>97</v>
      </c>
      <c r="K231" s="4">
        <v>853.26</v>
      </c>
      <c r="L231" s="3">
        <f t="shared" si="18"/>
        <v>112</v>
      </c>
      <c r="M231" s="4">
        <v>86.74</v>
      </c>
      <c r="N231" s="3">
        <f t="shared" si="19"/>
        <v>138</v>
      </c>
    </row>
    <row r="232" spans="1:14" ht="10.15" customHeight="1" x14ac:dyDescent="0.2">
      <c r="A232" s="3">
        <v>105259103</v>
      </c>
      <c r="B232" s="3" t="s">
        <v>280</v>
      </c>
      <c r="C232" s="3" t="s">
        <v>273</v>
      </c>
      <c r="D232" s="32">
        <v>997.10900000000004</v>
      </c>
      <c r="E232" s="4">
        <v>22764.21</v>
      </c>
      <c r="F232" s="3">
        <f t="shared" si="15"/>
        <v>254</v>
      </c>
      <c r="G232" s="4">
        <v>4404.6099999999997</v>
      </c>
      <c r="H232" s="3">
        <f t="shared" si="16"/>
        <v>472</v>
      </c>
      <c r="I232" s="4">
        <v>17025.189999999999</v>
      </c>
      <c r="J232" s="3">
        <f t="shared" si="17"/>
        <v>30</v>
      </c>
      <c r="K232" s="4">
        <v>1334.41</v>
      </c>
      <c r="L232" s="3">
        <f t="shared" si="18"/>
        <v>55</v>
      </c>
      <c r="M232" s="4">
        <v>0</v>
      </c>
      <c r="N232" s="3">
        <f t="shared" si="19"/>
        <v>302</v>
      </c>
    </row>
    <row r="233" spans="1:14" ht="10.15" customHeight="1" x14ac:dyDescent="0.2">
      <c r="A233" s="3">
        <v>105259703</v>
      </c>
      <c r="B233" s="3" t="s">
        <v>281</v>
      </c>
      <c r="C233" s="3" t="s">
        <v>273</v>
      </c>
      <c r="D233" s="32">
        <v>1311.586</v>
      </c>
      <c r="E233" s="4">
        <v>23995.73</v>
      </c>
      <c r="F233" s="3">
        <f t="shared" si="15"/>
        <v>175</v>
      </c>
      <c r="G233" s="4">
        <v>12143.64</v>
      </c>
      <c r="H233" s="3">
        <f t="shared" si="16"/>
        <v>214</v>
      </c>
      <c r="I233" s="4">
        <v>11114.16</v>
      </c>
      <c r="J233" s="3">
        <f t="shared" si="17"/>
        <v>210</v>
      </c>
      <c r="K233" s="4">
        <v>392.61</v>
      </c>
      <c r="L233" s="3">
        <f t="shared" si="18"/>
        <v>287</v>
      </c>
      <c r="M233" s="4">
        <v>345.32</v>
      </c>
      <c r="N233" s="3">
        <f t="shared" si="19"/>
        <v>55</v>
      </c>
    </row>
    <row r="234" spans="1:14" ht="10.15" customHeight="1" x14ac:dyDescent="0.2">
      <c r="A234" s="3">
        <v>101260303</v>
      </c>
      <c r="B234" s="3" t="s">
        <v>197</v>
      </c>
      <c r="C234" s="3" t="s">
        <v>198</v>
      </c>
      <c r="D234" s="32">
        <v>3016.5569999999998</v>
      </c>
      <c r="E234" s="4">
        <v>20953.66</v>
      </c>
      <c r="F234" s="3">
        <f t="shared" si="15"/>
        <v>352</v>
      </c>
      <c r="G234" s="4">
        <v>5074.71</v>
      </c>
      <c r="H234" s="3">
        <f t="shared" si="16"/>
        <v>464</v>
      </c>
      <c r="I234" s="4">
        <v>14843.97</v>
      </c>
      <c r="J234" s="3">
        <f t="shared" si="17"/>
        <v>74</v>
      </c>
      <c r="K234" s="4">
        <v>1033.02</v>
      </c>
      <c r="L234" s="3">
        <f t="shared" si="18"/>
        <v>90</v>
      </c>
      <c r="M234" s="4">
        <v>1.96</v>
      </c>
      <c r="N234" s="3">
        <f t="shared" si="19"/>
        <v>272</v>
      </c>
    </row>
    <row r="235" spans="1:14" ht="10.15" customHeight="1" x14ac:dyDescent="0.2">
      <c r="A235" s="3">
        <v>101260803</v>
      </c>
      <c r="B235" s="3" t="s">
        <v>199</v>
      </c>
      <c r="C235" s="3" t="s">
        <v>198</v>
      </c>
      <c r="D235" s="32">
        <v>1582.5260000000001</v>
      </c>
      <c r="E235" s="4">
        <v>24557.58</v>
      </c>
      <c r="F235" s="3">
        <f t="shared" si="15"/>
        <v>149</v>
      </c>
      <c r="G235" s="4">
        <v>5083.6400000000003</v>
      </c>
      <c r="H235" s="3">
        <f t="shared" si="16"/>
        <v>462</v>
      </c>
      <c r="I235" s="4">
        <v>17000.28</v>
      </c>
      <c r="J235" s="3">
        <f t="shared" si="17"/>
        <v>31</v>
      </c>
      <c r="K235" s="4">
        <v>2473.66</v>
      </c>
      <c r="L235" s="3">
        <f t="shared" si="18"/>
        <v>11</v>
      </c>
      <c r="M235" s="4">
        <v>0</v>
      </c>
      <c r="N235" s="3">
        <f t="shared" si="19"/>
        <v>302</v>
      </c>
    </row>
    <row r="236" spans="1:14" ht="10.15" customHeight="1" x14ac:dyDescent="0.2">
      <c r="A236" s="3">
        <v>101261302</v>
      </c>
      <c r="B236" s="3" t="s">
        <v>67</v>
      </c>
      <c r="C236" s="3" t="s">
        <v>198</v>
      </c>
      <c r="D236" s="32">
        <v>4141.826</v>
      </c>
      <c r="E236" s="4">
        <v>21407.56</v>
      </c>
      <c r="F236" s="3">
        <f t="shared" si="15"/>
        <v>329</v>
      </c>
      <c r="G236" s="4">
        <v>6043.71</v>
      </c>
      <c r="H236" s="3">
        <f t="shared" si="16"/>
        <v>435</v>
      </c>
      <c r="I236" s="4">
        <v>14521.87</v>
      </c>
      <c r="J236" s="3">
        <f t="shared" si="17"/>
        <v>81</v>
      </c>
      <c r="K236" s="4">
        <v>783.24</v>
      </c>
      <c r="L236" s="3">
        <f t="shared" si="18"/>
        <v>130</v>
      </c>
      <c r="M236" s="4">
        <v>58.74</v>
      </c>
      <c r="N236" s="3">
        <f t="shared" si="19"/>
        <v>154</v>
      </c>
    </row>
    <row r="237" spans="1:14" ht="10.15" customHeight="1" x14ac:dyDescent="0.2">
      <c r="A237" s="3">
        <v>101262903</v>
      </c>
      <c r="B237" s="3" t="s">
        <v>200</v>
      </c>
      <c r="C237" s="3" t="s">
        <v>198</v>
      </c>
      <c r="D237" s="32">
        <v>1006.811</v>
      </c>
      <c r="E237" s="4">
        <v>23483.81</v>
      </c>
      <c r="F237" s="3">
        <f t="shared" si="15"/>
        <v>205</v>
      </c>
      <c r="G237" s="4">
        <v>8547.7199999999993</v>
      </c>
      <c r="H237" s="3">
        <f t="shared" si="16"/>
        <v>334</v>
      </c>
      <c r="I237" s="4">
        <v>13546.88</v>
      </c>
      <c r="J237" s="3">
        <f t="shared" si="17"/>
        <v>117</v>
      </c>
      <c r="K237" s="4">
        <v>1389.22</v>
      </c>
      <c r="L237" s="3">
        <f t="shared" si="18"/>
        <v>51</v>
      </c>
      <c r="M237" s="4">
        <v>0</v>
      </c>
      <c r="N237" s="3">
        <f t="shared" si="19"/>
        <v>302</v>
      </c>
    </row>
    <row r="238" spans="1:14" ht="10.15" customHeight="1" x14ac:dyDescent="0.2">
      <c r="A238" s="3">
        <v>101264003</v>
      </c>
      <c r="B238" s="3" t="s">
        <v>201</v>
      </c>
      <c r="C238" s="3" t="s">
        <v>198</v>
      </c>
      <c r="D238" s="32">
        <v>2836.8119999999999</v>
      </c>
      <c r="E238" s="4">
        <v>22880.89</v>
      </c>
      <c r="F238" s="3">
        <f t="shared" si="15"/>
        <v>243</v>
      </c>
      <c r="G238" s="4">
        <v>10166.299999999999</v>
      </c>
      <c r="H238" s="3">
        <f t="shared" si="16"/>
        <v>284</v>
      </c>
      <c r="I238" s="4">
        <v>11545</v>
      </c>
      <c r="J238" s="3">
        <f t="shared" si="17"/>
        <v>197</v>
      </c>
      <c r="K238" s="4">
        <v>1089.56</v>
      </c>
      <c r="L238" s="3">
        <f t="shared" si="18"/>
        <v>79</v>
      </c>
      <c r="M238" s="4">
        <v>80.03</v>
      </c>
      <c r="N238" s="3">
        <f t="shared" si="19"/>
        <v>141</v>
      </c>
    </row>
    <row r="239" spans="1:14" ht="10.15" customHeight="1" x14ac:dyDescent="0.2">
      <c r="A239" s="3">
        <v>101268003</v>
      </c>
      <c r="B239" s="3" t="s">
        <v>202</v>
      </c>
      <c r="C239" s="3" t="s">
        <v>198</v>
      </c>
      <c r="D239" s="32">
        <v>2681.2570000000001</v>
      </c>
      <c r="E239" s="4">
        <v>21913.69</v>
      </c>
      <c r="F239" s="3">
        <f t="shared" si="15"/>
        <v>298</v>
      </c>
      <c r="G239" s="4">
        <v>7695.25</v>
      </c>
      <c r="H239" s="3">
        <f t="shared" si="16"/>
        <v>374</v>
      </c>
      <c r="I239" s="4">
        <v>12922.34</v>
      </c>
      <c r="J239" s="3">
        <f t="shared" si="17"/>
        <v>137</v>
      </c>
      <c r="K239" s="4">
        <v>1296.0999999999999</v>
      </c>
      <c r="L239" s="3">
        <f t="shared" si="18"/>
        <v>56</v>
      </c>
      <c r="M239" s="4">
        <v>0</v>
      </c>
      <c r="N239" s="3">
        <f t="shared" si="19"/>
        <v>302</v>
      </c>
    </row>
    <row r="240" spans="1:14" ht="10.15" customHeight="1" x14ac:dyDescent="0.2">
      <c r="A240" s="3">
        <v>106272003</v>
      </c>
      <c r="B240" s="3" t="s">
        <v>101</v>
      </c>
      <c r="C240" s="3" t="s">
        <v>289</v>
      </c>
      <c r="D240" s="32">
        <v>360.35399999999998</v>
      </c>
      <c r="E240" s="4">
        <v>42124.59</v>
      </c>
      <c r="F240" s="3">
        <f t="shared" si="15"/>
        <v>2</v>
      </c>
      <c r="G240" s="4">
        <v>21287.55</v>
      </c>
      <c r="H240" s="3">
        <f t="shared" si="16"/>
        <v>25</v>
      </c>
      <c r="I240" s="4">
        <v>19271.78</v>
      </c>
      <c r="J240" s="3">
        <f t="shared" si="17"/>
        <v>15</v>
      </c>
      <c r="K240" s="4">
        <v>1565.27</v>
      </c>
      <c r="L240" s="3">
        <f t="shared" si="18"/>
        <v>37</v>
      </c>
      <c r="M240" s="4">
        <v>0</v>
      </c>
      <c r="N240" s="3">
        <f t="shared" si="19"/>
        <v>302</v>
      </c>
    </row>
    <row r="241" spans="1:14" ht="10.15" customHeight="1" x14ac:dyDescent="0.2">
      <c r="A241" s="3">
        <v>112281302</v>
      </c>
      <c r="B241" s="3" t="s">
        <v>131</v>
      </c>
      <c r="C241" s="3" t="s">
        <v>380</v>
      </c>
      <c r="D241" s="32">
        <v>9976.6489999999994</v>
      </c>
      <c r="E241" s="4">
        <v>19976.2</v>
      </c>
      <c r="F241" s="3">
        <f t="shared" si="15"/>
        <v>412</v>
      </c>
      <c r="G241" s="4">
        <v>12114.49</v>
      </c>
      <c r="H241" s="3">
        <f t="shared" si="16"/>
        <v>217</v>
      </c>
      <c r="I241" s="4">
        <v>6976.33</v>
      </c>
      <c r="J241" s="3">
        <f t="shared" si="17"/>
        <v>377</v>
      </c>
      <c r="K241" s="4">
        <v>700.43</v>
      </c>
      <c r="L241" s="3">
        <f t="shared" si="18"/>
        <v>154</v>
      </c>
      <c r="M241" s="4">
        <v>184.95</v>
      </c>
      <c r="N241" s="3">
        <f t="shared" si="19"/>
        <v>89</v>
      </c>
    </row>
    <row r="242" spans="1:14" ht="10.15" customHeight="1" x14ac:dyDescent="0.2">
      <c r="A242" s="3">
        <v>112282004</v>
      </c>
      <c r="B242" s="3" t="s">
        <v>381</v>
      </c>
      <c r="C242" s="3" t="s">
        <v>380</v>
      </c>
      <c r="D242" s="32">
        <v>407.49400000000003</v>
      </c>
      <c r="E242" s="4">
        <v>23135.06</v>
      </c>
      <c r="F242" s="3">
        <f t="shared" si="15"/>
        <v>224</v>
      </c>
      <c r="G242" s="4">
        <v>10302.36</v>
      </c>
      <c r="H242" s="3">
        <f t="shared" si="16"/>
        <v>279</v>
      </c>
      <c r="I242" s="4">
        <v>11673.28</v>
      </c>
      <c r="J242" s="3">
        <f t="shared" si="17"/>
        <v>190</v>
      </c>
      <c r="K242" s="4">
        <v>1156.4000000000001</v>
      </c>
      <c r="L242" s="3">
        <f t="shared" si="18"/>
        <v>74</v>
      </c>
      <c r="M242" s="4">
        <v>3.01</v>
      </c>
      <c r="N242" s="3">
        <f t="shared" si="19"/>
        <v>262</v>
      </c>
    </row>
    <row r="243" spans="1:14" ht="10.15" customHeight="1" x14ac:dyDescent="0.2">
      <c r="A243" s="3">
        <v>112283003</v>
      </c>
      <c r="B243" s="3" t="s">
        <v>132</v>
      </c>
      <c r="C243" s="3" t="s">
        <v>380</v>
      </c>
      <c r="D243" s="32">
        <v>2982.1689999999999</v>
      </c>
      <c r="E243" s="4">
        <v>19331.12</v>
      </c>
      <c r="F243" s="3">
        <f t="shared" si="15"/>
        <v>432</v>
      </c>
      <c r="G243" s="4">
        <v>11912.53</v>
      </c>
      <c r="H243" s="3">
        <f t="shared" si="16"/>
        <v>226</v>
      </c>
      <c r="I243" s="4">
        <v>6664.88</v>
      </c>
      <c r="J243" s="3">
        <f t="shared" si="17"/>
        <v>388</v>
      </c>
      <c r="K243" s="4">
        <v>204.26</v>
      </c>
      <c r="L243" s="3">
        <f t="shared" si="18"/>
        <v>431</v>
      </c>
      <c r="M243" s="4">
        <v>549.46</v>
      </c>
      <c r="N243" s="3">
        <f t="shared" si="19"/>
        <v>41</v>
      </c>
    </row>
    <row r="244" spans="1:14" ht="10.15" customHeight="1" x14ac:dyDescent="0.2">
      <c r="A244" s="3">
        <v>112286003</v>
      </c>
      <c r="B244" s="3" t="s">
        <v>382</v>
      </c>
      <c r="C244" s="3" t="s">
        <v>380</v>
      </c>
      <c r="D244" s="32">
        <v>2306.9319999999998</v>
      </c>
      <c r="E244" s="4">
        <v>21594.85</v>
      </c>
      <c r="F244" s="3">
        <f t="shared" si="15"/>
        <v>318</v>
      </c>
      <c r="G244" s="4">
        <v>12160.8</v>
      </c>
      <c r="H244" s="3">
        <f t="shared" si="16"/>
        <v>213</v>
      </c>
      <c r="I244" s="4">
        <v>9122.7900000000009</v>
      </c>
      <c r="J244" s="3">
        <f t="shared" si="17"/>
        <v>276</v>
      </c>
      <c r="K244" s="4">
        <v>311.26</v>
      </c>
      <c r="L244" s="3">
        <f t="shared" si="18"/>
        <v>357</v>
      </c>
      <c r="M244" s="4">
        <v>0</v>
      </c>
      <c r="N244" s="3">
        <f t="shared" si="19"/>
        <v>302</v>
      </c>
    </row>
    <row r="245" spans="1:14" ht="10.15" customHeight="1" x14ac:dyDescent="0.2">
      <c r="A245" s="3">
        <v>112289003</v>
      </c>
      <c r="B245" s="3" t="s">
        <v>383</v>
      </c>
      <c r="C245" s="3" t="s">
        <v>380</v>
      </c>
      <c r="D245" s="32">
        <v>4442.4679999999998</v>
      </c>
      <c r="E245" s="4">
        <v>17535.259999999998</v>
      </c>
      <c r="F245" s="3">
        <f t="shared" si="15"/>
        <v>474</v>
      </c>
      <c r="G245" s="4">
        <v>8757.6</v>
      </c>
      <c r="H245" s="3">
        <f t="shared" si="16"/>
        <v>330</v>
      </c>
      <c r="I245" s="4">
        <v>8406.9</v>
      </c>
      <c r="J245" s="3">
        <f t="shared" si="17"/>
        <v>304</v>
      </c>
      <c r="K245" s="4">
        <v>357.81</v>
      </c>
      <c r="L245" s="3">
        <f t="shared" si="18"/>
        <v>315</v>
      </c>
      <c r="M245" s="4">
        <v>12.95</v>
      </c>
      <c r="N245" s="3">
        <f t="shared" si="19"/>
        <v>212</v>
      </c>
    </row>
    <row r="246" spans="1:14" ht="10.15" customHeight="1" x14ac:dyDescent="0.2">
      <c r="A246" s="3">
        <v>111291304</v>
      </c>
      <c r="B246" s="3" t="s">
        <v>364</v>
      </c>
      <c r="C246" s="3" t="s">
        <v>365</v>
      </c>
      <c r="D246" s="32">
        <v>940.06299999999999</v>
      </c>
      <c r="E246" s="4">
        <v>20728.52</v>
      </c>
      <c r="F246" s="3">
        <f t="shared" si="15"/>
        <v>370</v>
      </c>
      <c r="G246" s="4">
        <v>7551.39</v>
      </c>
      <c r="H246" s="3">
        <f t="shared" si="16"/>
        <v>381</v>
      </c>
      <c r="I246" s="4">
        <v>11680.79</v>
      </c>
      <c r="J246" s="3">
        <f t="shared" si="17"/>
        <v>189</v>
      </c>
      <c r="K246" s="4">
        <v>1339.73</v>
      </c>
      <c r="L246" s="3">
        <f t="shared" si="18"/>
        <v>54</v>
      </c>
      <c r="M246" s="4">
        <v>156.6</v>
      </c>
      <c r="N246" s="3">
        <f t="shared" si="19"/>
        <v>98</v>
      </c>
    </row>
    <row r="247" spans="1:14" ht="10.15" customHeight="1" x14ac:dyDescent="0.2">
      <c r="A247" s="3">
        <v>111292304</v>
      </c>
      <c r="B247" s="3" t="s">
        <v>128</v>
      </c>
      <c r="C247" s="3" t="s">
        <v>365</v>
      </c>
      <c r="D247" s="32">
        <v>394.09199999999998</v>
      </c>
      <c r="E247" s="4">
        <v>23585.67</v>
      </c>
      <c r="F247" s="3">
        <f t="shared" si="15"/>
        <v>198</v>
      </c>
      <c r="G247" s="4">
        <v>8145.5</v>
      </c>
      <c r="H247" s="3">
        <f t="shared" si="16"/>
        <v>354</v>
      </c>
      <c r="I247" s="4">
        <v>13786.76</v>
      </c>
      <c r="J247" s="3">
        <f t="shared" si="17"/>
        <v>104</v>
      </c>
      <c r="K247" s="4">
        <v>1595.3</v>
      </c>
      <c r="L247" s="3">
        <f t="shared" si="18"/>
        <v>34</v>
      </c>
      <c r="M247" s="4">
        <v>58.11</v>
      </c>
      <c r="N247" s="3">
        <f t="shared" si="19"/>
        <v>155</v>
      </c>
    </row>
    <row r="248" spans="1:14" ht="10.15" customHeight="1" x14ac:dyDescent="0.2">
      <c r="A248" s="3">
        <v>111297504</v>
      </c>
      <c r="B248" s="3" t="s">
        <v>366</v>
      </c>
      <c r="C248" s="3" t="s">
        <v>365</v>
      </c>
      <c r="D248" s="32">
        <v>725.39400000000001</v>
      </c>
      <c r="E248" s="4">
        <v>21885.01</v>
      </c>
      <c r="F248" s="3">
        <f t="shared" si="15"/>
        <v>302</v>
      </c>
      <c r="G248" s="4">
        <v>7915.83</v>
      </c>
      <c r="H248" s="3">
        <f t="shared" si="16"/>
        <v>366</v>
      </c>
      <c r="I248" s="4">
        <v>13217.71</v>
      </c>
      <c r="J248" s="3">
        <f t="shared" si="17"/>
        <v>128</v>
      </c>
      <c r="K248" s="4">
        <v>519.89</v>
      </c>
      <c r="L248" s="3">
        <f t="shared" si="18"/>
        <v>222</v>
      </c>
      <c r="M248" s="4">
        <v>231.58</v>
      </c>
      <c r="N248" s="3">
        <f t="shared" si="19"/>
        <v>78</v>
      </c>
    </row>
    <row r="249" spans="1:14" ht="10.15" customHeight="1" x14ac:dyDescent="0.2">
      <c r="A249" s="3">
        <v>101301303</v>
      </c>
      <c r="B249" s="3" t="s">
        <v>203</v>
      </c>
      <c r="C249" s="3" t="s">
        <v>204</v>
      </c>
      <c r="D249" s="32">
        <v>970.28599999999994</v>
      </c>
      <c r="E249" s="4">
        <v>21471.4</v>
      </c>
      <c r="F249" s="3">
        <f t="shared" si="15"/>
        <v>326</v>
      </c>
      <c r="G249" s="4">
        <v>6115.46</v>
      </c>
      <c r="H249" s="3">
        <f t="shared" si="16"/>
        <v>432</v>
      </c>
      <c r="I249" s="4">
        <v>14426.9</v>
      </c>
      <c r="J249" s="3">
        <f t="shared" si="17"/>
        <v>86</v>
      </c>
      <c r="K249" s="4">
        <v>701.41</v>
      </c>
      <c r="L249" s="3">
        <f t="shared" si="18"/>
        <v>153</v>
      </c>
      <c r="M249" s="4">
        <v>227.63</v>
      </c>
      <c r="N249" s="3">
        <f t="shared" si="19"/>
        <v>79</v>
      </c>
    </row>
    <row r="250" spans="1:14" ht="10.15" customHeight="1" x14ac:dyDescent="0.2">
      <c r="A250" s="3">
        <v>101301403</v>
      </c>
      <c r="B250" s="3" t="s">
        <v>205</v>
      </c>
      <c r="C250" s="3" t="s">
        <v>204</v>
      </c>
      <c r="D250" s="32">
        <v>1432.519</v>
      </c>
      <c r="E250" s="4">
        <v>25885.14</v>
      </c>
      <c r="F250" s="3">
        <f t="shared" si="15"/>
        <v>104</v>
      </c>
      <c r="G250" s="4">
        <v>12122.18</v>
      </c>
      <c r="H250" s="3">
        <f t="shared" si="16"/>
        <v>216</v>
      </c>
      <c r="I250" s="4">
        <v>13149.62</v>
      </c>
      <c r="J250" s="3">
        <f t="shared" si="17"/>
        <v>130</v>
      </c>
      <c r="K250" s="4">
        <v>611.17999999999995</v>
      </c>
      <c r="L250" s="3">
        <f t="shared" si="18"/>
        <v>185</v>
      </c>
      <c r="M250" s="4">
        <v>2.16</v>
      </c>
      <c r="N250" s="3">
        <f t="shared" si="19"/>
        <v>267</v>
      </c>
    </row>
    <row r="251" spans="1:14" ht="10.15" customHeight="1" x14ac:dyDescent="0.2">
      <c r="A251" s="3">
        <v>101303503</v>
      </c>
      <c r="B251" s="3" t="s">
        <v>206</v>
      </c>
      <c r="C251" s="3" t="s">
        <v>204</v>
      </c>
      <c r="D251" s="32">
        <v>789.51499999999999</v>
      </c>
      <c r="E251" s="4">
        <v>22641.52</v>
      </c>
      <c r="F251" s="3">
        <f t="shared" si="15"/>
        <v>266</v>
      </c>
      <c r="G251" s="4">
        <v>6845.78</v>
      </c>
      <c r="H251" s="3">
        <f t="shared" si="16"/>
        <v>409</v>
      </c>
      <c r="I251" s="4">
        <v>14908.79</v>
      </c>
      <c r="J251" s="3">
        <f t="shared" si="17"/>
        <v>72</v>
      </c>
      <c r="K251" s="4">
        <v>676.45</v>
      </c>
      <c r="L251" s="3">
        <f t="shared" si="18"/>
        <v>162</v>
      </c>
      <c r="M251" s="4">
        <v>210.5</v>
      </c>
      <c r="N251" s="3">
        <f t="shared" si="19"/>
        <v>83</v>
      </c>
    </row>
    <row r="252" spans="1:14" ht="10.15" customHeight="1" x14ac:dyDescent="0.2">
      <c r="A252" s="3">
        <v>101306503</v>
      </c>
      <c r="B252" s="3" t="s">
        <v>207</v>
      </c>
      <c r="C252" s="3" t="s">
        <v>204</v>
      </c>
      <c r="D252" s="32">
        <v>590.32799999999997</v>
      </c>
      <c r="E252" s="4">
        <v>24802.73</v>
      </c>
      <c r="F252" s="3">
        <f t="shared" si="15"/>
        <v>135</v>
      </c>
      <c r="G252" s="4">
        <v>6263.24</v>
      </c>
      <c r="H252" s="3">
        <f t="shared" si="16"/>
        <v>423</v>
      </c>
      <c r="I252" s="4">
        <v>16489.330000000002</v>
      </c>
      <c r="J252" s="3">
        <f t="shared" si="17"/>
        <v>37</v>
      </c>
      <c r="K252" s="4">
        <v>2043.23</v>
      </c>
      <c r="L252" s="3">
        <f t="shared" si="18"/>
        <v>22</v>
      </c>
      <c r="M252" s="4">
        <v>6.93</v>
      </c>
      <c r="N252" s="3">
        <f t="shared" si="19"/>
        <v>234</v>
      </c>
    </row>
    <row r="253" spans="1:14" ht="10.15" customHeight="1" x14ac:dyDescent="0.2">
      <c r="A253" s="3">
        <v>101308503</v>
      </c>
      <c r="B253" s="3" t="s">
        <v>68</v>
      </c>
      <c r="C253" s="3" t="s">
        <v>204</v>
      </c>
      <c r="D253" s="32">
        <v>645.81399999999996</v>
      </c>
      <c r="E253" s="4">
        <v>30110.77</v>
      </c>
      <c r="F253" s="3">
        <f t="shared" si="15"/>
        <v>24</v>
      </c>
      <c r="G253" s="4">
        <v>17872.82</v>
      </c>
      <c r="H253" s="3">
        <f t="shared" si="16"/>
        <v>66</v>
      </c>
      <c r="I253" s="4">
        <v>11652.66</v>
      </c>
      <c r="J253" s="3">
        <f t="shared" si="17"/>
        <v>191</v>
      </c>
      <c r="K253" s="4">
        <v>585.29</v>
      </c>
      <c r="L253" s="3">
        <f t="shared" si="18"/>
        <v>196</v>
      </c>
      <c r="M253" s="4">
        <v>0</v>
      </c>
      <c r="N253" s="3">
        <f t="shared" si="19"/>
        <v>302</v>
      </c>
    </row>
    <row r="254" spans="1:14" ht="10.15" customHeight="1" x14ac:dyDescent="0.2">
      <c r="A254" s="3">
        <v>111312503</v>
      </c>
      <c r="B254" s="3" t="s">
        <v>367</v>
      </c>
      <c r="C254" s="3" t="s">
        <v>368</v>
      </c>
      <c r="D254" s="32">
        <v>1865.232</v>
      </c>
      <c r="E254" s="4">
        <v>21235.34</v>
      </c>
      <c r="F254" s="3">
        <f t="shared" si="15"/>
        <v>338</v>
      </c>
      <c r="G254" s="4">
        <v>9753.69</v>
      </c>
      <c r="H254" s="3">
        <f t="shared" si="16"/>
        <v>300</v>
      </c>
      <c r="I254" s="4">
        <v>10489.18</v>
      </c>
      <c r="J254" s="3">
        <f t="shared" si="17"/>
        <v>228</v>
      </c>
      <c r="K254" s="4">
        <v>973.96</v>
      </c>
      <c r="L254" s="3">
        <f t="shared" si="18"/>
        <v>96</v>
      </c>
      <c r="M254" s="4">
        <v>18.5</v>
      </c>
      <c r="N254" s="3">
        <f t="shared" si="19"/>
        <v>200</v>
      </c>
    </row>
    <row r="255" spans="1:14" ht="10.15" customHeight="1" x14ac:dyDescent="0.2">
      <c r="A255" s="3">
        <v>111312804</v>
      </c>
      <c r="B255" s="3" t="s">
        <v>369</v>
      </c>
      <c r="C255" s="3" t="s">
        <v>368</v>
      </c>
      <c r="D255" s="32">
        <v>675.88099999999997</v>
      </c>
      <c r="E255" s="4">
        <v>23216.639999999999</v>
      </c>
      <c r="F255" s="3">
        <f t="shared" si="15"/>
        <v>220</v>
      </c>
      <c r="G255" s="4">
        <v>7625.59</v>
      </c>
      <c r="H255" s="3">
        <f t="shared" si="16"/>
        <v>377</v>
      </c>
      <c r="I255" s="4">
        <v>14832.65</v>
      </c>
      <c r="J255" s="3">
        <f t="shared" si="17"/>
        <v>75</v>
      </c>
      <c r="K255" s="4">
        <v>756.5</v>
      </c>
      <c r="L255" s="3">
        <f t="shared" si="18"/>
        <v>139</v>
      </c>
      <c r="M255" s="4">
        <v>1.9</v>
      </c>
      <c r="N255" s="3">
        <f t="shared" si="19"/>
        <v>273</v>
      </c>
    </row>
    <row r="256" spans="1:14" ht="10.15" customHeight="1" x14ac:dyDescent="0.2">
      <c r="A256" s="3">
        <v>111316003</v>
      </c>
      <c r="B256" s="3" t="s">
        <v>370</v>
      </c>
      <c r="C256" s="3" t="s">
        <v>368</v>
      </c>
      <c r="D256" s="32">
        <v>1275.7670000000001</v>
      </c>
      <c r="E256" s="4">
        <v>20597.009999999998</v>
      </c>
      <c r="F256" s="3">
        <f t="shared" si="15"/>
        <v>375</v>
      </c>
      <c r="G256" s="4">
        <v>4872.6400000000003</v>
      </c>
      <c r="H256" s="3">
        <f t="shared" si="16"/>
        <v>467</v>
      </c>
      <c r="I256" s="4">
        <v>14473.84</v>
      </c>
      <c r="J256" s="3">
        <f t="shared" si="17"/>
        <v>84</v>
      </c>
      <c r="K256" s="4">
        <v>1250.53</v>
      </c>
      <c r="L256" s="3">
        <f t="shared" si="18"/>
        <v>63</v>
      </c>
      <c r="M256" s="4">
        <v>0</v>
      </c>
      <c r="N256" s="3">
        <f t="shared" si="19"/>
        <v>302</v>
      </c>
    </row>
    <row r="257" spans="1:14" ht="10.15" customHeight="1" x14ac:dyDescent="0.2">
      <c r="A257" s="3">
        <v>111317503</v>
      </c>
      <c r="B257" s="3" t="s">
        <v>546</v>
      </c>
      <c r="C257" s="3" t="s">
        <v>368</v>
      </c>
      <c r="D257" s="32">
        <v>1052.9290000000001</v>
      </c>
      <c r="E257" s="4">
        <v>19471.48</v>
      </c>
      <c r="F257" s="3">
        <f t="shared" si="15"/>
        <v>426</v>
      </c>
      <c r="G257" s="4">
        <v>6262.68</v>
      </c>
      <c r="H257" s="3">
        <f t="shared" si="16"/>
        <v>424</v>
      </c>
      <c r="I257" s="4">
        <v>12844.38</v>
      </c>
      <c r="J257" s="3">
        <f t="shared" si="17"/>
        <v>144</v>
      </c>
      <c r="K257" s="4">
        <v>364.42</v>
      </c>
      <c r="L257" s="3">
        <f t="shared" si="18"/>
        <v>309</v>
      </c>
      <c r="M257" s="4">
        <v>0</v>
      </c>
      <c r="N257" s="3">
        <f t="shared" si="19"/>
        <v>302</v>
      </c>
    </row>
    <row r="258" spans="1:14" ht="10.15" customHeight="1" x14ac:dyDescent="0.2">
      <c r="A258" s="3">
        <v>128323303</v>
      </c>
      <c r="B258" s="3" t="s">
        <v>51</v>
      </c>
      <c r="C258" s="3" t="s">
        <v>50</v>
      </c>
      <c r="D258" s="32">
        <v>817.15800000000002</v>
      </c>
      <c r="E258" s="4">
        <v>24353.39</v>
      </c>
      <c r="F258" s="3">
        <f t="shared" ref="F258:F321" si="20">RANK(E258,E$2:E$501)</f>
        <v>162</v>
      </c>
      <c r="G258" s="4">
        <v>9102.52</v>
      </c>
      <c r="H258" s="3">
        <f t="shared" ref="H258:H321" si="21">RANK(G258,G$2:G$501)</f>
        <v>319</v>
      </c>
      <c r="I258" s="4">
        <v>14926.15</v>
      </c>
      <c r="J258" s="3">
        <f t="shared" ref="J258:J321" si="22">RANK(I258,I$2:I$501)</f>
        <v>69</v>
      </c>
      <c r="K258" s="4">
        <v>324.72000000000003</v>
      </c>
      <c r="L258" s="3">
        <f t="shared" ref="L258:L321" si="23">RANK(K258,K$2:K$501)</f>
        <v>343</v>
      </c>
      <c r="M258" s="4">
        <v>0</v>
      </c>
      <c r="N258" s="3">
        <f t="shared" ref="N258:N321" si="24">RANK(M258,M$2:M$501)</f>
        <v>302</v>
      </c>
    </row>
    <row r="259" spans="1:14" ht="10.15" customHeight="1" x14ac:dyDescent="0.2">
      <c r="A259" s="3">
        <v>128323703</v>
      </c>
      <c r="B259" s="3" t="s">
        <v>52</v>
      </c>
      <c r="C259" s="3" t="s">
        <v>50</v>
      </c>
      <c r="D259" s="32">
        <v>2869.5419999999999</v>
      </c>
      <c r="E259" s="4">
        <v>22664.09</v>
      </c>
      <c r="F259" s="3">
        <f t="shared" si="20"/>
        <v>263</v>
      </c>
      <c r="G259" s="4">
        <v>13360.84</v>
      </c>
      <c r="H259" s="3">
        <f t="shared" si="21"/>
        <v>172</v>
      </c>
      <c r="I259" s="4">
        <v>8545.57</v>
      </c>
      <c r="J259" s="3">
        <f t="shared" si="22"/>
        <v>300</v>
      </c>
      <c r="K259" s="4">
        <v>493.81</v>
      </c>
      <c r="L259" s="3">
        <f t="shared" si="23"/>
        <v>236</v>
      </c>
      <c r="M259" s="4">
        <v>263.88</v>
      </c>
      <c r="N259" s="3">
        <f t="shared" si="24"/>
        <v>68</v>
      </c>
    </row>
    <row r="260" spans="1:14" ht="10.15" customHeight="1" x14ac:dyDescent="0.2">
      <c r="A260" s="3">
        <v>128325203</v>
      </c>
      <c r="B260" s="3" t="s">
        <v>680</v>
      </c>
      <c r="C260" s="3" t="s">
        <v>50</v>
      </c>
      <c r="D260" s="32">
        <v>1220.7529999999999</v>
      </c>
      <c r="E260" s="4">
        <v>24697.73</v>
      </c>
      <c r="F260" s="3">
        <f t="shared" si="20"/>
        <v>141</v>
      </c>
      <c r="G260" s="4">
        <v>7413.23</v>
      </c>
      <c r="H260" s="3">
        <f t="shared" si="21"/>
        <v>386</v>
      </c>
      <c r="I260" s="4">
        <v>15741.51</v>
      </c>
      <c r="J260" s="3">
        <f t="shared" si="22"/>
        <v>52</v>
      </c>
      <c r="K260" s="4">
        <v>1542.99</v>
      </c>
      <c r="L260" s="3">
        <f t="shared" si="23"/>
        <v>39</v>
      </c>
      <c r="M260" s="4">
        <v>0</v>
      </c>
      <c r="N260" s="3">
        <f t="shared" si="24"/>
        <v>302</v>
      </c>
    </row>
    <row r="261" spans="1:14" ht="10.15" customHeight="1" x14ac:dyDescent="0.2">
      <c r="A261" s="3">
        <v>128326303</v>
      </c>
      <c r="B261" s="3" t="s">
        <v>53</v>
      </c>
      <c r="C261" s="3" t="s">
        <v>50</v>
      </c>
      <c r="D261" s="32">
        <v>717.01</v>
      </c>
      <c r="E261" s="4">
        <v>27074.76</v>
      </c>
      <c r="F261" s="3">
        <f t="shared" si="20"/>
        <v>70</v>
      </c>
      <c r="G261" s="4">
        <v>7800.46</v>
      </c>
      <c r="H261" s="3">
        <f t="shared" si="21"/>
        <v>369</v>
      </c>
      <c r="I261" s="4">
        <v>18814.84</v>
      </c>
      <c r="J261" s="3">
        <f t="shared" si="22"/>
        <v>18</v>
      </c>
      <c r="K261" s="4">
        <v>455.07</v>
      </c>
      <c r="L261" s="3">
        <f t="shared" si="23"/>
        <v>260</v>
      </c>
      <c r="M261" s="4">
        <v>4.3899999999999997</v>
      </c>
      <c r="N261" s="3">
        <f t="shared" si="24"/>
        <v>249</v>
      </c>
    </row>
    <row r="262" spans="1:14" ht="10.15" customHeight="1" x14ac:dyDescent="0.2">
      <c r="A262" s="3">
        <v>128327303</v>
      </c>
      <c r="B262" s="3" t="s">
        <v>54</v>
      </c>
      <c r="C262" s="3" t="s">
        <v>50</v>
      </c>
      <c r="D262" s="32">
        <v>742.54200000000003</v>
      </c>
      <c r="E262" s="4">
        <v>29402.77</v>
      </c>
      <c r="F262" s="3">
        <f t="shared" si="20"/>
        <v>34</v>
      </c>
      <c r="G262" s="4">
        <v>6598.72</v>
      </c>
      <c r="H262" s="3">
        <f t="shared" si="21"/>
        <v>413</v>
      </c>
      <c r="I262" s="4">
        <v>21209.24</v>
      </c>
      <c r="J262" s="3">
        <f t="shared" si="22"/>
        <v>4</v>
      </c>
      <c r="K262" s="4">
        <v>1592.71</v>
      </c>
      <c r="L262" s="3">
        <f t="shared" si="23"/>
        <v>35</v>
      </c>
      <c r="M262" s="4">
        <v>2.1</v>
      </c>
      <c r="N262" s="3">
        <f t="shared" si="24"/>
        <v>270</v>
      </c>
    </row>
    <row r="263" spans="1:14" ht="10.15" customHeight="1" x14ac:dyDescent="0.2">
      <c r="A263" s="22">
        <v>128321103</v>
      </c>
      <c r="B263" s="22" t="s">
        <v>812</v>
      </c>
      <c r="C263" s="22" t="s">
        <v>50</v>
      </c>
      <c r="D263" s="33"/>
      <c r="E263" s="23"/>
      <c r="F263" s="22"/>
      <c r="G263" s="23"/>
      <c r="H263" s="22"/>
      <c r="I263" s="23"/>
      <c r="J263" s="22"/>
      <c r="K263" s="23"/>
      <c r="L263" s="22"/>
      <c r="M263" s="23"/>
      <c r="N263" s="22"/>
    </row>
    <row r="264" spans="1:14" ht="10.15" customHeight="1" x14ac:dyDescent="0.2">
      <c r="A264" s="3">
        <v>128328003</v>
      </c>
      <c r="B264" s="3" t="s">
        <v>55</v>
      </c>
      <c r="C264" s="3" t="s">
        <v>50</v>
      </c>
      <c r="D264" s="32">
        <v>878.24599999999998</v>
      </c>
      <c r="E264" s="4">
        <v>28496.38</v>
      </c>
      <c r="F264" s="3">
        <f t="shared" si="20"/>
        <v>47</v>
      </c>
      <c r="G264" s="4">
        <v>7723.5</v>
      </c>
      <c r="H264" s="3">
        <f t="shared" si="21"/>
        <v>372</v>
      </c>
      <c r="I264" s="4">
        <v>19994.189999999999</v>
      </c>
      <c r="J264" s="3">
        <f t="shared" si="22"/>
        <v>11</v>
      </c>
      <c r="K264" s="4">
        <v>778.69</v>
      </c>
      <c r="L264" s="3">
        <f t="shared" si="23"/>
        <v>133</v>
      </c>
      <c r="M264" s="4">
        <v>0</v>
      </c>
      <c r="N264" s="3">
        <f t="shared" si="24"/>
        <v>302</v>
      </c>
    </row>
    <row r="265" spans="1:14" ht="10.15" customHeight="1" x14ac:dyDescent="0.2">
      <c r="A265" s="3">
        <v>106330703</v>
      </c>
      <c r="B265" s="3" t="s">
        <v>290</v>
      </c>
      <c r="C265" s="3" t="s">
        <v>291</v>
      </c>
      <c r="D265" s="32">
        <v>902.19100000000003</v>
      </c>
      <c r="E265" s="4">
        <v>20908.759999999998</v>
      </c>
      <c r="F265" s="3">
        <f t="shared" si="20"/>
        <v>356</v>
      </c>
      <c r="G265" s="4">
        <v>5690.28</v>
      </c>
      <c r="H265" s="3">
        <f t="shared" si="21"/>
        <v>443</v>
      </c>
      <c r="I265" s="4">
        <v>14424.23</v>
      </c>
      <c r="J265" s="3">
        <f t="shared" si="22"/>
        <v>87</v>
      </c>
      <c r="K265" s="4">
        <v>762.66</v>
      </c>
      <c r="L265" s="3">
        <f t="shared" si="23"/>
        <v>138</v>
      </c>
      <c r="M265" s="4">
        <v>31.58</v>
      </c>
      <c r="N265" s="3">
        <f t="shared" si="24"/>
        <v>182</v>
      </c>
    </row>
    <row r="266" spans="1:14" ht="10.15" customHeight="1" x14ac:dyDescent="0.2">
      <c r="A266" s="3">
        <v>106330803</v>
      </c>
      <c r="B266" s="3" t="s">
        <v>292</v>
      </c>
      <c r="C266" s="3" t="s">
        <v>291</v>
      </c>
      <c r="D266" s="32">
        <v>1434.4939999999999</v>
      </c>
      <c r="E266" s="4">
        <v>21122</v>
      </c>
      <c r="F266" s="3">
        <f t="shared" si="20"/>
        <v>346</v>
      </c>
      <c r="G266" s="4">
        <v>7182.19</v>
      </c>
      <c r="H266" s="3">
        <f t="shared" si="21"/>
        <v>397</v>
      </c>
      <c r="I266" s="4">
        <v>13307.79</v>
      </c>
      <c r="J266" s="3">
        <f t="shared" si="22"/>
        <v>125</v>
      </c>
      <c r="K266" s="4">
        <v>622.87</v>
      </c>
      <c r="L266" s="3">
        <f t="shared" si="23"/>
        <v>182</v>
      </c>
      <c r="M266" s="4">
        <v>9.15</v>
      </c>
      <c r="N266" s="3">
        <f t="shared" si="24"/>
        <v>225</v>
      </c>
    </row>
    <row r="267" spans="1:14" ht="10.15" customHeight="1" x14ac:dyDescent="0.2">
      <c r="A267" s="3">
        <v>106338003</v>
      </c>
      <c r="B267" s="3" t="s">
        <v>102</v>
      </c>
      <c r="C267" s="3" t="s">
        <v>291</v>
      </c>
      <c r="D267" s="32">
        <v>2184.8589999999999</v>
      </c>
      <c r="E267" s="4">
        <v>22493.34</v>
      </c>
      <c r="F267" s="3">
        <f t="shared" si="20"/>
        <v>274</v>
      </c>
      <c r="G267" s="4">
        <v>5979.4</v>
      </c>
      <c r="H267" s="3">
        <f t="shared" si="21"/>
        <v>437</v>
      </c>
      <c r="I267" s="4">
        <v>14291.32</v>
      </c>
      <c r="J267" s="3">
        <f t="shared" si="22"/>
        <v>89</v>
      </c>
      <c r="K267" s="4">
        <v>2185.9699999999998</v>
      </c>
      <c r="L267" s="3">
        <f t="shared" si="23"/>
        <v>16</v>
      </c>
      <c r="M267" s="4">
        <v>36.64</v>
      </c>
      <c r="N267" s="3">
        <f t="shared" si="24"/>
        <v>176</v>
      </c>
    </row>
    <row r="268" spans="1:14" ht="10.15" customHeight="1" x14ac:dyDescent="0.2">
      <c r="A268" s="3">
        <v>111343603</v>
      </c>
      <c r="B268" s="3" t="s">
        <v>371</v>
      </c>
      <c r="C268" s="3" t="s">
        <v>372</v>
      </c>
      <c r="D268" s="32">
        <v>2394.0770000000002</v>
      </c>
      <c r="E268" s="4">
        <v>20286.939999999999</v>
      </c>
      <c r="F268" s="3">
        <f t="shared" si="20"/>
        <v>392</v>
      </c>
      <c r="G268" s="4">
        <v>9659.1299999999992</v>
      </c>
      <c r="H268" s="3">
        <f t="shared" si="21"/>
        <v>302</v>
      </c>
      <c r="I268" s="4">
        <v>9869.89</v>
      </c>
      <c r="J268" s="3">
        <f t="shared" si="22"/>
        <v>247</v>
      </c>
      <c r="K268" s="4">
        <v>721.25</v>
      </c>
      <c r="L268" s="3">
        <f t="shared" si="23"/>
        <v>148</v>
      </c>
      <c r="M268" s="4">
        <v>36.67</v>
      </c>
      <c r="N268" s="3">
        <f t="shared" si="24"/>
        <v>175</v>
      </c>
    </row>
    <row r="269" spans="1:14" ht="10.15" customHeight="1" x14ac:dyDescent="0.2">
      <c r="A269" s="3">
        <v>119350303</v>
      </c>
      <c r="B269" s="3" t="s">
        <v>483</v>
      </c>
      <c r="C269" s="3" t="s">
        <v>484</v>
      </c>
      <c r="D269" s="32">
        <v>3521.6889999999999</v>
      </c>
      <c r="E269" s="4">
        <v>17253.12</v>
      </c>
      <c r="F269" s="3">
        <f t="shared" si="20"/>
        <v>476</v>
      </c>
      <c r="G269" s="4">
        <v>11512.9</v>
      </c>
      <c r="H269" s="3">
        <f t="shared" si="21"/>
        <v>238</v>
      </c>
      <c r="I269" s="4">
        <v>5553.94</v>
      </c>
      <c r="J269" s="3">
        <f t="shared" si="22"/>
        <v>440</v>
      </c>
      <c r="K269" s="4">
        <v>186.29</v>
      </c>
      <c r="L269" s="3">
        <f t="shared" si="23"/>
        <v>446</v>
      </c>
      <c r="M269" s="4">
        <v>0</v>
      </c>
      <c r="N269" s="3">
        <f t="shared" si="24"/>
        <v>302</v>
      </c>
    </row>
    <row r="270" spans="1:14" ht="10.15" customHeight="1" x14ac:dyDescent="0.2">
      <c r="A270" s="22">
        <v>119351303</v>
      </c>
      <c r="B270" s="22" t="s">
        <v>485</v>
      </c>
      <c r="C270" s="22" t="s">
        <v>484</v>
      </c>
      <c r="D270" s="33"/>
      <c r="E270" s="23"/>
      <c r="F270" s="22"/>
      <c r="G270" s="23"/>
      <c r="H270" s="22"/>
      <c r="I270" s="23"/>
      <c r="J270" s="22"/>
      <c r="K270" s="23"/>
      <c r="L270" s="22"/>
      <c r="M270" s="23"/>
      <c r="N270" s="22"/>
    </row>
    <row r="271" spans="1:14" ht="10.15" customHeight="1" x14ac:dyDescent="0.2">
      <c r="A271" s="3">
        <v>119352203</v>
      </c>
      <c r="B271" s="3" t="s">
        <v>486</v>
      </c>
      <c r="C271" s="3" t="s">
        <v>484</v>
      </c>
      <c r="D271" s="32">
        <v>1536.732</v>
      </c>
      <c r="E271" s="4">
        <v>17751</v>
      </c>
      <c r="F271" s="3">
        <f t="shared" si="20"/>
        <v>472</v>
      </c>
      <c r="G271" s="4">
        <v>10551.66</v>
      </c>
      <c r="H271" s="3">
        <f t="shared" si="21"/>
        <v>268</v>
      </c>
      <c r="I271" s="4">
        <v>6871.69</v>
      </c>
      <c r="J271" s="3">
        <f t="shared" si="22"/>
        <v>382</v>
      </c>
      <c r="K271" s="4">
        <v>324.05</v>
      </c>
      <c r="L271" s="3">
        <f t="shared" si="23"/>
        <v>344</v>
      </c>
      <c r="M271" s="4">
        <v>3.6</v>
      </c>
      <c r="N271" s="3">
        <f t="shared" si="24"/>
        <v>258</v>
      </c>
    </row>
    <row r="272" spans="1:14" ht="10.15" customHeight="1" x14ac:dyDescent="0.2">
      <c r="A272" s="3">
        <v>119354603</v>
      </c>
      <c r="B272" s="3" t="s">
        <v>487</v>
      </c>
      <c r="C272" s="3" t="s">
        <v>484</v>
      </c>
      <c r="D272" s="32">
        <v>1472.588</v>
      </c>
      <c r="E272" s="4">
        <v>19909.23</v>
      </c>
      <c r="F272" s="3">
        <f t="shared" si="20"/>
        <v>415</v>
      </c>
      <c r="G272" s="4">
        <v>10602.08</v>
      </c>
      <c r="H272" s="3">
        <f t="shared" si="21"/>
        <v>264</v>
      </c>
      <c r="I272" s="4">
        <v>8990.5499999999993</v>
      </c>
      <c r="J272" s="3">
        <f t="shared" si="22"/>
        <v>284</v>
      </c>
      <c r="K272" s="4">
        <v>314.99</v>
      </c>
      <c r="L272" s="3">
        <f t="shared" si="23"/>
        <v>355</v>
      </c>
      <c r="M272" s="4">
        <v>1.62</v>
      </c>
      <c r="N272" s="3">
        <f t="shared" si="24"/>
        <v>275</v>
      </c>
    </row>
    <row r="273" spans="1:14" ht="10.15" customHeight="1" x14ac:dyDescent="0.2">
      <c r="A273" s="3">
        <v>119355503</v>
      </c>
      <c r="B273" s="3" t="s">
        <v>171</v>
      </c>
      <c r="C273" s="3" t="s">
        <v>484</v>
      </c>
      <c r="D273" s="32">
        <v>2043.43</v>
      </c>
      <c r="E273" s="4">
        <v>19190.28</v>
      </c>
      <c r="F273" s="3">
        <f t="shared" si="20"/>
        <v>442</v>
      </c>
      <c r="G273" s="4">
        <v>11439.21</v>
      </c>
      <c r="H273" s="3">
        <f t="shared" si="21"/>
        <v>243</v>
      </c>
      <c r="I273" s="4">
        <v>7262.81</v>
      </c>
      <c r="J273" s="3">
        <f t="shared" si="22"/>
        <v>364</v>
      </c>
      <c r="K273" s="4">
        <v>485.09</v>
      </c>
      <c r="L273" s="3">
        <f t="shared" si="23"/>
        <v>247</v>
      </c>
      <c r="M273" s="4">
        <v>3.17</v>
      </c>
      <c r="N273" s="3">
        <f t="shared" si="24"/>
        <v>260</v>
      </c>
    </row>
    <row r="274" spans="1:14" ht="10.15" customHeight="1" x14ac:dyDescent="0.2">
      <c r="A274" s="3">
        <v>119356503</v>
      </c>
      <c r="B274" s="3" t="s">
        <v>488</v>
      </c>
      <c r="C274" s="3" t="s">
        <v>484</v>
      </c>
      <c r="D274" s="32">
        <v>3006.6210000000001</v>
      </c>
      <c r="E274" s="4">
        <v>22798</v>
      </c>
      <c r="F274" s="3">
        <f t="shared" si="20"/>
        <v>247</v>
      </c>
      <c r="G274" s="4">
        <v>14380.41</v>
      </c>
      <c r="H274" s="3">
        <f t="shared" si="21"/>
        <v>152</v>
      </c>
      <c r="I274" s="4">
        <v>8173.01</v>
      </c>
      <c r="J274" s="3">
        <f t="shared" si="22"/>
        <v>314</v>
      </c>
      <c r="K274" s="4">
        <v>244.59</v>
      </c>
      <c r="L274" s="3">
        <f t="shared" si="23"/>
        <v>402</v>
      </c>
      <c r="M274" s="4">
        <v>0</v>
      </c>
      <c r="N274" s="3">
        <f t="shared" si="24"/>
        <v>302</v>
      </c>
    </row>
    <row r="275" spans="1:14" ht="10.15" customHeight="1" x14ac:dyDescent="0.2">
      <c r="A275" s="3">
        <v>119356603</v>
      </c>
      <c r="B275" s="3" t="s">
        <v>489</v>
      </c>
      <c r="C275" s="3" t="s">
        <v>484</v>
      </c>
      <c r="D275" s="32">
        <v>1020.338</v>
      </c>
      <c r="E275" s="4">
        <v>19150.22</v>
      </c>
      <c r="F275" s="3">
        <f t="shared" si="20"/>
        <v>443</v>
      </c>
      <c r="G275" s="4">
        <v>9319.0499999999993</v>
      </c>
      <c r="H275" s="3">
        <f t="shared" si="21"/>
        <v>311</v>
      </c>
      <c r="I275" s="4">
        <v>9367.07</v>
      </c>
      <c r="J275" s="3">
        <f t="shared" si="22"/>
        <v>270</v>
      </c>
      <c r="K275" s="4">
        <v>464.1</v>
      </c>
      <c r="L275" s="3">
        <f t="shared" si="23"/>
        <v>254</v>
      </c>
      <c r="M275" s="4">
        <v>0</v>
      </c>
      <c r="N275" s="3">
        <f t="shared" si="24"/>
        <v>302</v>
      </c>
    </row>
    <row r="276" spans="1:14" ht="10.15" customHeight="1" x14ac:dyDescent="0.2">
      <c r="A276" s="22">
        <v>119357003</v>
      </c>
      <c r="B276" s="22" t="s">
        <v>172</v>
      </c>
      <c r="C276" s="22" t="s">
        <v>484</v>
      </c>
      <c r="D276" s="33"/>
      <c r="E276" s="23"/>
      <c r="F276" s="22"/>
      <c r="G276" s="23"/>
      <c r="H276" s="22"/>
      <c r="I276" s="23"/>
      <c r="J276" s="22"/>
      <c r="K276" s="23"/>
      <c r="L276" s="22"/>
      <c r="M276" s="23"/>
      <c r="N276" s="22"/>
    </row>
    <row r="277" spans="1:14" ht="10.15" customHeight="1" x14ac:dyDescent="0.2">
      <c r="A277" s="3">
        <v>119357402</v>
      </c>
      <c r="B277" s="3" t="s">
        <v>490</v>
      </c>
      <c r="C277" s="3" t="s">
        <v>484</v>
      </c>
      <c r="D277" s="32">
        <v>10263.42</v>
      </c>
      <c r="E277" s="4">
        <v>23972.57</v>
      </c>
      <c r="F277" s="3">
        <f t="shared" si="20"/>
        <v>177</v>
      </c>
      <c r="G277" s="4">
        <v>8346.35</v>
      </c>
      <c r="H277" s="3">
        <f t="shared" si="21"/>
        <v>346</v>
      </c>
      <c r="I277" s="4">
        <v>13479.12</v>
      </c>
      <c r="J277" s="3">
        <f t="shared" si="22"/>
        <v>119</v>
      </c>
      <c r="K277" s="4">
        <v>2147.1</v>
      </c>
      <c r="L277" s="3">
        <f t="shared" si="23"/>
        <v>18</v>
      </c>
      <c r="M277" s="4">
        <v>0</v>
      </c>
      <c r="N277" s="3">
        <f t="shared" si="24"/>
        <v>302</v>
      </c>
    </row>
    <row r="278" spans="1:14" ht="10.15" customHeight="1" x14ac:dyDescent="0.2">
      <c r="A278" s="3">
        <v>119358403</v>
      </c>
      <c r="B278" s="3" t="s">
        <v>173</v>
      </c>
      <c r="C278" s="3" t="s">
        <v>484</v>
      </c>
      <c r="D278" s="32">
        <v>2484.1260000000002</v>
      </c>
      <c r="E278" s="4">
        <v>19090.919999999998</v>
      </c>
      <c r="F278" s="3">
        <f t="shared" si="20"/>
        <v>447</v>
      </c>
      <c r="G278" s="4">
        <v>9406.91</v>
      </c>
      <c r="H278" s="3">
        <f t="shared" si="21"/>
        <v>307</v>
      </c>
      <c r="I278" s="4">
        <v>7951.92</v>
      </c>
      <c r="J278" s="3">
        <f t="shared" si="22"/>
        <v>329</v>
      </c>
      <c r="K278" s="4">
        <v>323.14</v>
      </c>
      <c r="L278" s="3">
        <f t="shared" si="23"/>
        <v>345</v>
      </c>
      <c r="M278" s="4">
        <v>1408.95</v>
      </c>
      <c r="N278" s="3">
        <f t="shared" si="24"/>
        <v>18</v>
      </c>
    </row>
    <row r="279" spans="1:14" ht="10.15" customHeight="1" x14ac:dyDescent="0.2">
      <c r="A279" s="3">
        <v>113361303</v>
      </c>
      <c r="B279" s="3" t="s">
        <v>396</v>
      </c>
      <c r="C279" s="3" t="s">
        <v>397</v>
      </c>
      <c r="D279" s="32">
        <v>2939.1819999999998</v>
      </c>
      <c r="E279" s="4">
        <v>24769.49</v>
      </c>
      <c r="F279" s="3">
        <f t="shared" si="20"/>
        <v>137</v>
      </c>
      <c r="G279" s="4">
        <v>16575.7</v>
      </c>
      <c r="H279" s="3">
        <f t="shared" si="21"/>
        <v>93</v>
      </c>
      <c r="I279" s="4">
        <v>7601.96</v>
      </c>
      <c r="J279" s="3">
        <f t="shared" si="22"/>
        <v>351</v>
      </c>
      <c r="K279" s="4">
        <v>271.32</v>
      </c>
      <c r="L279" s="3">
        <f t="shared" si="23"/>
        <v>377</v>
      </c>
      <c r="M279" s="4">
        <v>320.51</v>
      </c>
      <c r="N279" s="3">
        <f t="shared" si="24"/>
        <v>57</v>
      </c>
    </row>
    <row r="280" spans="1:14" ht="10.15" customHeight="1" x14ac:dyDescent="0.2">
      <c r="A280" s="3">
        <v>113361503</v>
      </c>
      <c r="B280" s="3" t="s">
        <v>398</v>
      </c>
      <c r="C280" s="3" t="s">
        <v>397</v>
      </c>
      <c r="D280" s="32">
        <v>1427.6079999999999</v>
      </c>
      <c r="E280" s="4">
        <v>23895.69</v>
      </c>
      <c r="F280" s="3">
        <f t="shared" si="20"/>
        <v>179</v>
      </c>
      <c r="G280" s="4">
        <v>9566.3700000000008</v>
      </c>
      <c r="H280" s="3">
        <f t="shared" si="21"/>
        <v>306</v>
      </c>
      <c r="I280" s="4">
        <v>13603.94</v>
      </c>
      <c r="J280" s="3">
        <f t="shared" si="22"/>
        <v>116</v>
      </c>
      <c r="K280" s="4">
        <v>723.99</v>
      </c>
      <c r="L280" s="3">
        <f t="shared" si="23"/>
        <v>147</v>
      </c>
      <c r="M280" s="4">
        <v>1.4</v>
      </c>
      <c r="N280" s="3">
        <f t="shared" si="24"/>
        <v>280</v>
      </c>
    </row>
    <row r="281" spans="1:14" ht="10.15" customHeight="1" x14ac:dyDescent="0.2">
      <c r="A281" s="3">
        <v>113361703</v>
      </c>
      <c r="B281" s="3" t="s">
        <v>399</v>
      </c>
      <c r="C281" s="3" t="s">
        <v>397</v>
      </c>
      <c r="D281" s="32">
        <v>3945.3359999999998</v>
      </c>
      <c r="E281" s="4">
        <v>23598.09</v>
      </c>
      <c r="F281" s="3">
        <f t="shared" si="20"/>
        <v>196</v>
      </c>
      <c r="G281" s="4">
        <v>16807.22</v>
      </c>
      <c r="H281" s="3">
        <f t="shared" si="21"/>
        <v>86</v>
      </c>
      <c r="I281" s="4">
        <v>5862.52</v>
      </c>
      <c r="J281" s="3">
        <f t="shared" si="22"/>
        <v>421</v>
      </c>
      <c r="K281" s="4">
        <v>793.27</v>
      </c>
      <c r="L281" s="3">
        <f t="shared" si="23"/>
        <v>126</v>
      </c>
      <c r="M281" s="4">
        <v>135.09</v>
      </c>
      <c r="N281" s="3">
        <f t="shared" si="24"/>
        <v>108</v>
      </c>
    </row>
    <row r="282" spans="1:14" ht="10.15" customHeight="1" x14ac:dyDescent="0.2">
      <c r="A282" s="22">
        <v>113362203</v>
      </c>
      <c r="B282" s="22" t="s">
        <v>400</v>
      </c>
      <c r="C282" s="22" t="s">
        <v>397</v>
      </c>
      <c r="D282" s="33"/>
      <c r="E282" s="23"/>
      <c r="F282" s="22"/>
      <c r="G282" s="23"/>
      <c r="H282" s="22"/>
      <c r="I282" s="23"/>
      <c r="J282" s="22"/>
      <c r="K282" s="23"/>
      <c r="L282" s="22"/>
      <c r="M282" s="23"/>
      <c r="N282" s="22"/>
    </row>
    <row r="283" spans="1:14" ht="10.15" customHeight="1" x14ac:dyDescent="0.2">
      <c r="A283" s="3">
        <v>113362303</v>
      </c>
      <c r="B283" s="3" t="s">
        <v>547</v>
      </c>
      <c r="C283" s="3" t="s">
        <v>397</v>
      </c>
      <c r="D283" s="32">
        <v>2629.4180000000001</v>
      </c>
      <c r="E283" s="4">
        <v>25875.59</v>
      </c>
      <c r="F283" s="3">
        <f t="shared" si="20"/>
        <v>105</v>
      </c>
      <c r="G283" s="4">
        <v>18912.98</v>
      </c>
      <c r="H283" s="3">
        <f t="shared" si="21"/>
        <v>47</v>
      </c>
      <c r="I283" s="4">
        <v>6338.86</v>
      </c>
      <c r="J283" s="3">
        <f t="shared" si="22"/>
        <v>401</v>
      </c>
      <c r="K283" s="4">
        <v>623.09</v>
      </c>
      <c r="L283" s="3">
        <f t="shared" si="23"/>
        <v>181</v>
      </c>
      <c r="M283" s="4">
        <v>0.66</v>
      </c>
      <c r="N283" s="3">
        <f t="shared" si="24"/>
        <v>286</v>
      </c>
    </row>
    <row r="284" spans="1:14" ht="10.15" customHeight="1" x14ac:dyDescent="0.2">
      <c r="A284" s="3">
        <v>113362403</v>
      </c>
      <c r="B284" s="3" t="s">
        <v>136</v>
      </c>
      <c r="C284" s="3" t="s">
        <v>397</v>
      </c>
      <c r="D284" s="32">
        <v>3652.527</v>
      </c>
      <c r="E284" s="4">
        <v>22485.47</v>
      </c>
      <c r="F284" s="3">
        <f t="shared" si="20"/>
        <v>276</v>
      </c>
      <c r="G284" s="4">
        <v>15493.56</v>
      </c>
      <c r="H284" s="3">
        <f t="shared" si="21"/>
        <v>122</v>
      </c>
      <c r="I284" s="4">
        <v>6763.62</v>
      </c>
      <c r="J284" s="3">
        <f t="shared" si="22"/>
        <v>385</v>
      </c>
      <c r="K284" s="4">
        <v>228.29</v>
      </c>
      <c r="L284" s="3">
        <f t="shared" si="23"/>
        <v>412</v>
      </c>
      <c r="M284" s="4">
        <v>0</v>
      </c>
      <c r="N284" s="3">
        <f t="shared" si="24"/>
        <v>302</v>
      </c>
    </row>
    <row r="285" spans="1:14" ht="10.15" customHeight="1" x14ac:dyDescent="0.2">
      <c r="A285" s="3">
        <v>113362603</v>
      </c>
      <c r="B285" s="3" t="s">
        <v>401</v>
      </c>
      <c r="C285" s="3" t="s">
        <v>397</v>
      </c>
      <c r="D285" s="32">
        <v>4000.107</v>
      </c>
      <c r="E285" s="4">
        <v>22571.27</v>
      </c>
      <c r="F285" s="3">
        <f t="shared" si="20"/>
        <v>270</v>
      </c>
      <c r="G285" s="4">
        <v>14542.48</v>
      </c>
      <c r="H285" s="3">
        <f t="shared" si="21"/>
        <v>149</v>
      </c>
      <c r="I285" s="4">
        <v>7691.9</v>
      </c>
      <c r="J285" s="3">
        <f t="shared" si="22"/>
        <v>346</v>
      </c>
      <c r="K285" s="4">
        <v>300.57</v>
      </c>
      <c r="L285" s="3">
        <f t="shared" si="23"/>
        <v>363</v>
      </c>
      <c r="M285" s="4">
        <v>36.32</v>
      </c>
      <c r="N285" s="3">
        <f t="shared" si="24"/>
        <v>177</v>
      </c>
    </row>
    <row r="286" spans="1:14" ht="10.15" customHeight="1" x14ac:dyDescent="0.2">
      <c r="A286" s="3">
        <v>113363103</v>
      </c>
      <c r="B286" s="3" t="s">
        <v>137</v>
      </c>
      <c r="C286" s="3" t="s">
        <v>397</v>
      </c>
      <c r="D286" s="32">
        <v>7100.0420000000004</v>
      </c>
      <c r="E286" s="4">
        <v>21916.44</v>
      </c>
      <c r="F286" s="3">
        <f t="shared" si="20"/>
        <v>297</v>
      </c>
      <c r="G286" s="4">
        <v>15607.14</v>
      </c>
      <c r="H286" s="3">
        <f t="shared" si="21"/>
        <v>115</v>
      </c>
      <c r="I286" s="4">
        <v>5965.58</v>
      </c>
      <c r="J286" s="3">
        <f t="shared" si="22"/>
        <v>414</v>
      </c>
      <c r="K286" s="4">
        <v>253.77</v>
      </c>
      <c r="L286" s="3">
        <f t="shared" si="23"/>
        <v>395</v>
      </c>
      <c r="M286" s="4">
        <v>89.96</v>
      </c>
      <c r="N286" s="3">
        <f t="shared" si="24"/>
        <v>132</v>
      </c>
    </row>
    <row r="287" spans="1:14" ht="10.15" customHeight="1" x14ac:dyDescent="0.2">
      <c r="A287" s="3">
        <v>113363603</v>
      </c>
      <c r="B287" s="3" t="s">
        <v>138</v>
      </c>
      <c r="C287" s="3" t="s">
        <v>397</v>
      </c>
      <c r="D287" s="32">
        <v>2841.2089999999998</v>
      </c>
      <c r="E287" s="4">
        <v>23245.97</v>
      </c>
      <c r="F287" s="3">
        <f t="shared" si="20"/>
        <v>217</v>
      </c>
      <c r="G287" s="4">
        <v>17083.650000000001</v>
      </c>
      <c r="H287" s="3">
        <f t="shared" si="21"/>
        <v>81</v>
      </c>
      <c r="I287" s="4">
        <v>5685.88</v>
      </c>
      <c r="J287" s="3">
        <f t="shared" si="22"/>
        <v>426</v>
      </c>
      <c r="K287" s="4">
        <v>346.19</v>
      </c>
      <c r="L287" s="3">
        <f t="shared" si="23"/>
        <v>327</v>
      </c>
      <c r="M287" s="4">
        <v>130.25</v>
      </c>
      <c r="N287" s="3">
        <f t="shared" si="24"/>
        <v>111</v>
      </c>
    </row>
    <row r="288" spans="1:14" ht="10.15" customHeight="1" x14ac:dyDescent="0.2">
      <c r="A288" s="3">
        <v>113364002</v>
      </c>
      <c r="B288" s="3" t="s">
        <v>402</v>
      </c>
      <c r="C288" s="3" t="s">
        <v>397</v>
      </c>
      <c r="D288" s="32">
        <v>9925.8130000000001</v>
      </c>
      <c r="E288" s="4">
        <v>28434.400000000001</v>
      </c>
      <c r="F288" s="3">
        <f t="shared" si="20"/>
        <v>49</v>
      </c>
      <c r="G288" s="4">
        <v>10558.67</v>
      </c>
      <c r="H288" s="3">
        <f t="shared" si="21"/>
        <v>267</v>
      </c>
      <c r="I288" s="4">
        <v>15139.62</v>
      </c>
      <c r="J288" s="3">
        <f t="shared" si="22"/>
        <v>62</v>
      </c>
      <c r="K288" s="4">
        <v>2107.1799999999998</v>
      </c>
      <c r="L288" s="3">
        <f t="shared" si="23"/>
        <v>19</v>
      </c>
      <c r="M288" s="4">
        <v>628.92999999999995</v>
      </c>
      <c r="N288" s="3">
        <f t="shared" si="24"/>
        <v>38</v>
      </c>
    </row>
    <row r="289" spans="1:14" ht="10.15" customHeight="1" x14ac:dyDescent="0.2">
      <c r="A289" s="3">
        <v>113364403</v>
      </c>
      <c r="B289" s="3" t="s">
        <v>403</v>
      </c>
      <c r="C289" s="3" t="s">
        <v>397</v>
      </c>
      <c r="D289" s="32">
        <v>2889.9659999999999</v>
      </c>
      <c r="E289" s="4">
        <v>30028.58</v>
      </c>
      <c r="F289" s="3">
        <f t="shared" si="20"/>
        <v>26</v>
      </c>
      <c r="G289" s="4">
        <v>16749.990000000002</v>
      </c>
      <c r="H289" s="3">
        <f t="shared" si="21"/>
        <v>89</v>
      </c>
      <c r="I289" s="4">
        <v>7340.15</v>
      </c>
      <c r="J289" s="3">
        <f t="shared" si="22"/>
        <v>361</v>
      </c>
      <c r="K289" s="4">
        <v>400.3</v>
      </c>
      <c r="L289" s="3">
        <f t="shared" si="23"/>
        <v>279</v>
      </c>
      <c r="M289" s="4">
        <v>5538.13</v>
      </c>
      <c r="N289" s="3">
        <f t="shared" si="24"/>
        <v>3</v>
      </c>
    </row>
    <row r="290" spans="1:14" ht="10.15" customHeight="1" x14ac:dyDescent="0.2">
      <c r="A290" s="3">
        <v>113364503</v>
      </c>
      <c r="B290" s="3" t="s">
        <v>404</v>
      </c>
      <c r="C290" s="3" t="s">
        <v>397</v>
      </c>
      <c r="D290" s="32">
        <v>6142.7250000000004</v>
      </c>
      <c r="E290" s="4">
        <v>20759.87</v>
      </c>
      <c r="F290" s="3">
        <f t="shared" si="20"/>
        <v>368</v>
      </c>
      <c r="G290" s="4">
        <v>15569.38</v>
      </c>
      <c r="H290" s="3">
        <f t="shared" si="21"/>
        <v>118</v>
      </c>
      <c r="I290" s="4">
        <v>4925.1400000000003</v>
      </c>
      <c r="J290" s="3">
        <f t="shared" si="22"/>
        <v>468</v>
      </c>
      <c r="K290" s="4">
        <v>167.81</v>
      </c>
      <c r="L290" s="3">
        <f t="shared" si="23"/>
        <v>455</v>
      </c>
      <c r="M290" s="4">
        <v>97.53</v>
      </c>
      <c r="N290" s="3">
        <f t="shared" si="24"/>
        <v>123</v>
      </c>
    </row>
    <row r="291" spans="1:14" ht="10.15" customHeight="1" x14ac:dyDescent="0.2">
      <c r="A291" s="3">
        <v>113365203</v>
      </c>
      <c r="B291" s="3" t="s">
        <v>139</v>
      </c>
      <c r="C291" s="3" t="s">
        <v>397</v>
      </c>
      <c r="D291" s="32">
        <v>5641.826</v>
      </c>
      <c r="E291" s="4">
        <v>19712.75</v>
      </c>
      <c r="F291" s="3">
        <f t="shared" si="20"/>
        <v>421</v>
      </c>
      <c r="G291" s="4">
        <v>12636.41</v>
      </c>
      <c r="H291" s="3">
        <f t="shared" si="21"/>
        <v>194</v>
      </c>
      <c r="I291" s="4">
        <v>6818.69</v>
      </c>
      <c r="J291" s="3">
        <f t="shared" si="22"/>
        <v>383</v>
      </c>
      <c r="K291" s="4">
        <v>226</v>
      </c>
      <c r="L291" s="3">
        <f t="shared" si="23"/>
        <v>414</v>
      </c>
      <c r="M291" s="4">
        <v>31.66</v>
      </c>
      <c r="N291" s="3">
        <f t="shared" si="24"/>
        <v>181</v>
      </c>
    </row>
    <row r="292" spans="1:14" ht="10.15" customHeight="1" x14ac:dyDescent="0.2">
      <c r="A292" s="22">
        <v>113365303</v>
      </c>
      <c r="B292" s="22" t="s">
        <v>405</v>
      </c>
      <c r="C292" s="22" t="s">
        <v>397</v>
      </c>
      <c r="D292" s="33"/>
      <c r="E292" s="23"/>
      <c r="F292" s="22"/>
      <c r="G292" s="23"/>
      <c r="H292" s="22"/>
      <c r="I292" s="23"/>
      <c r="J292" s="22"/>
      <c r="K292" s="23"/>
      <c r="L292" s="22"/>
      <c r="M292" s="23"/>
      <c r="N292" s="22"/>
    </row>
    <row r="293" spans="1:14" ht="10.15" customHeight="1" x14ac:dyDescent="0.2">
      <c r="A293" s="3">
        <v>113367003</v>
      </c>
      <c r="B293" s="3" t="s">
        <v>406</v>
      </c>
      <c r="C293" s="3" t="s">
        <v>397</v>
      </c>
      <c r="D293" s="32">
        <v>3111.9940000000001</v>
      </c>
      <c r="E293" s="4">
        <v>25149.33</v>
      </c>
      <c r="F293" s="3">
        <f t="shared" si="20"/>
        <v>125</v>
      </c>
      <c r="G293" s="4">
        <v>14743.21</v>
      </c>
      <c r="H293" s="3">
        <f t="shared" si="21"/>
        <v>142</v>
      </c>
      <c r="I293" s="4">
        <v>8159.37</v>
      </c>
      <c r="J293" s="3">
        <f t="shared" si="22"/>
        <v>315</v>
      </c>
      <c r="K293" s="4">
        <v>2238.11</v>
      </c>
      <c r="L293" s="3">
        <f t="shared" si="23"/>
        <v>14</v>
      </c>
      <c r="M293" s="4">
        <v>8.64</v>
      </c>
      <c r="N293" s="3">
        <f t="shared" si="24"/>
        <v>227</v>
      </c>
    </row>
    <row r="294" spans="1:14" ht="10.15" customHeight="1" x14ac:dyDescent="0.2">
      <c r="A294" s="3">
        <v>113369003</v>
      </c>
      <c r="B294" s="3" t="s">
        <v>407</v>
      </c>
      <c r="C294" s="3" t="s">
        <v>397</v>
      </c>
      <c r="D294" s="32">
        <v>3795.33</v>
      </c>
      <c r="E294" s="4">
        <v>23401.01</v>
      </c>
      <c r="F294" s="3">
        <f t="shared" si="20"/>
        <v>211</v>
      </c>
      <c r="G294" s="4">
        <v>15892.11</v>
      </c>
      <c r="H294" s="3">
        <f t="shared" si="21"/>
        <v>106</v>
      </c>
      <c r="I294" s="4">
        <v>7251.04</v>
      </c>
      <c r="J294" s="3">
        <f t="shared" si="22"/>
        <v>368</v>
      </c>
      <c r="K294" s="4">
        <v>256.27999999999997</v>
      </c>
      <c r="L294" s="3">
        <f t="shared" si="23"/>
        <v>392</v>
      </c>
      <c r="M294" s="4">
        <v>1.58</v>
      </c>
      <c r="N294" s="3">
        <f t="shared" si="24"/>
        <v>276</v>
      </c>
    </row>
    <row r="295" spans="1:14" ht="10.15" customHeight="1" x14ac:dyDescent="0.2">
      <c r="A295" s="3">
        <v>104372003</v>
      </c>
      <c r="B295" s="3" t="s">
        <v>88</v>
      </c>
      <c r="C295" s="3" t="s">
        <v>253</v>
      </c>
      <c r="D295" s="32">
        <v>1660.684</v>
      </c>
      <c r="E295" s="4">
        <v>20383.5</v>
      </c>
      <c r="F295" s="3">
        <f t="shared" si="20"/>
        <v>390</v>
      </c>
      <c r="G295" s="4">
        <v>6971.33</v>
      </c>
      <c r="H295" s="3">
        <f t="shared" si="21"/>
        <v>406</v>
      </c>
      <c r="I295" s="4">
        <v>12911.61</v>
      </c>
      <c r="J295" s="3">
        <f t="shared" si="22"/>
        <v>138</v>
      </c>
      <c r="K295" s="4">
        <v>500.55</v>
      </c>
      <c r="L295" s="3">
        <f t="shared" si="23"/>
        <v>229</v>
      </c>
      <c r="M295" s="4">
        <v>0</v>
      </c>
      <c r="N295" s="3">
        <f t="shared" si="24"/>
        <v>302</v>
      </c>
    </row>
    <row r="296" spans="1:14" ht="10.15" customHeight="1" x14ac:dyDescent="0.2">
      <c r="A296" s="3">
        <v>104374003</v>
      </c>
      <c r="B296" s="3" t="s">
        <v>89</v>
      </c>
      <c r="C296" s="3" t="s">
        <v>253</v>
      </c>
      <c r="D296" s="32">
        <v>1029.0170000000001</v>
      </c>
      <c r="E296" s="4">
        <v>19978.32</v>
      </c>
      <c r="F296" s="3">
        <f t="shared" si="20"/>
        <v>411</v>
      </c>
      <c r="G296" s="4">
        <v>6996.34</v>
      </c>
      <c r="H296" s="3">
        <f t="shared" si="21"/>
        <v>405</v>
      </c>
      <c r="I296" s="4">
        <v>12641</v>
      </c>
      <c r="J296" s="3">
        <f t="shared" si="22"/>
        <v>153</v>
      </c>
      <c r="K296" s="4">
        <v>339.53</v>
      </c>
      <c r="L296" s="3">
        <f t="shared" si="23"/>
        <v>333</v>
      </c>
      <c r="M296" s="4">
        <v>1.46</v>
      </c>
      <c r="N296" s="3">
        <f t="shared" si="24"/>
        <v>278</v>
      </c>
    </row>
    <row r="297" spans="1:14" ht="10.15" customHeight="1" x14ac:dyDescent="0.2">
      <c r="A297" s="3">
        <v>104375003</v>
      </c>
      <c r="B297" s="3" t="s">
        <v>90</v>
      </c>
      <c r="C297" s="3" t="s">
        <v>253</v>
      </c>
      <c r="D297" s="32">
        <v>1502.0440000000001</v>
      </c>
      <c r="E297" s="4">
        <v>19457.95</v>
      </c>
      <c r="F297" s="3">
        <f t="shared" si="20"/>
        <v>427</v>
      </c>
      <c r="G297" s="4">
        <v>6160.84</v>
      </c>
      <c r="H297" s="3">
        <f t="shared" si="21"/>
        <v>431</v>
      </c>
      <c r="I297" s="4">
        <v>12873.4</v>
      </c>
      <c r="J297" s="3">
        <f t="shared" si="22"/>
        <v>140</v>
      </c>
      <c r="K297" s="4">
        <v>371.93</v>
      </c>
      <c r="L297" s="3">
        <f t="shared" si="23"/>
        <v>304</v>
      </c>
      <c r="M297" s="4">
        <v>51.78</v>
      </c>
      <c r="N297" s="3">
        <f t="shared" si="24"/>
        <v>160</v>
      </c>
    </row>
    <row r="298" spans="1:14" ht="10.15" customHeight="1" x14ac:dyDescent="0.2">
      <c r="A298" s="3">
        <v>104375203</v>
      </c>
      <c r="B298" s="3" t="s">
        <v>254</v>
      </c>
      <c r="C298" s="3" t="s">
        <v>253</v>
      </c>
      <c r="D298" s="32">
        <v>1275.8810000000001</v>
      </c>
      <c r="E298" s="4">
        <v>19807.419999999998</v>
      </c>
      <c r="F298" s="3">
        <f t="shared" si="20"/>
        <v>418</v>
      </c>
      <c r="G298" s="4">
        <v>13513.13</v>
      </c>
      <c r="H298" s="3">
        <f t="shared" si="21"/>
        <v>169</v>
      </c>
      <c r="I298" s="4">
        <v>6292.81</v>
      </c>
      <c r="J298" s="3">
        <f t="shared" si="22"/>
        <v>403</v>
      </c>
      <c r="K298" s="4">
        <v>1.48</v>
      </c>
      <c r="L298" s="3">
        <f t="shared" si="23"/>
        <v>480</v>
      </c>
      <c r="M298" s="4">
        <v>0</v>
      </c>
      <c r="N298" s="3">
        <f t="shared" si="24"/>
        <v>302</v>
      </c>
    </row>
    <row r="299" spans="1:14" ht="10.15" customHeight="1" x14ac:dyDescent="0.2">
      <c r="A299" s="3">
        <v>104375302</v>
      </c>
      <c r="B299" s="3" t="s">
        <v>255</v>
      </c>
      <c r="C299" s="3" t="s">
        <v>253</v>
      </c>
      <c r="D299" s="32">
        <v>3310.9470000000001</v>
      </c>
      <c r="E299" s="4">
        <v>20958.84</v>
      </c>
      <c r="F299" s="3">
        <f t="shared" si="20"/>
        <v>351</v>
      </c>
      <c r="G299" s="4">
        <v>3500.05</v>
      </c>
      <c r="H299" s="3">
        <f t="shared" si="21"/>
        <v>479</v>
      </c>
      <c r="I299" s="4">
        <v>16013.55</v>
      </c>
      <c r="J299" s="3">
        <f t="shared" si="22"/>
        <v>44</v>
      </c>
      <c r="K299" s="4">
        <v>1445.24</v>
      </c>
      <c r="L299" s="3">
        <f t="shared" si="23"/>
        <v>46</v>
      </c>
      <c r="M299" s="4">
        <v>0</v>
      </c>
      <c r="N299" s="3">
        <f t="shared" si="24"/>
        <v>302</v>
      </c>
    </row>
    <row r="300" spans="1:14" ht="10.15" customHeight="1" x14ac:dyDescent="0.2">
      <c r="A300" s="3">
        <v>104376203</v>
      </c>
      <c r="B300" s="3" t="s">
        <v>256</v>
      </c>
      <c r="C300" s="3" t="s">
        <v>253</v>
      </c>
      <c r="D300" s="32">
        <v>1015.048</v>
      </c>
      <c r="E300" s="4">
        <v>21590.16</v>
      </c>
      <c r="F300" s="3">
        <f t="shared" si="20"/>
        <v>319</v>
      </c>
      <c r="G300" s="4">
        <v>7760.93</v>
      </c>
      <c r="H300" s="3">
        <f t="shared" si="21"/>
        <v>371</v>
      </c>
      <c r="I300" s="4">
        <v>13457.91</v>
      </c>
      <c r="J300" s="3">
        <f t="shared" si="22"/>
        <v>121</v>
      </c>
      <c r="K300" s="4">
        <v>322.33</v>
      </c>
      <c r="L300" s="3">
        <f t="shared" si="23"/>
        <v>347</v>
      </c>
      <c r="M300" s="4">
        <v>48.99</v>
      </c>
      <c r="N300" s="3">
        <f t="shared" si="24"/>
        <v>169</v>
      </c>
    </row>
    <row r="301" spans="1:14" ht="10.15" customHeight="1" x14ac:dyDescent="0.2">
      <c r="A301" s="3">
        <v>104377003</v>
      </c>
      <c r="B301" s="3" t="s">
        <v>91</v>
      </c>
      <c r="C301" s="3" t="s">
        <v>253</v>
      </c>
      <c r="D301" s="32">
        <v>748.72500000000002</v>
      </c>
      <c r="E301" s="4">
        <v>21705.08</v>
      </c>
      <c r="F301" s="3">
        <f t="shared" si="20"/>
        <v>312</v>
      </c>
      <c r="G301" s="4">
        <v>7187.5</v>
      </c>
      <c r="H301" s="3">
        <f t="shared" si="21"/>
        <v>396</v>
      </c>
      <c r="I301" s="4">
        <v>12605.6</v>
      </c>
      <c r="J301" s="3">
        <f t="shared" si="22"/>
        <v>156</v>
      </c>
      <c r="K301" s="4">
        <v>42.14</v>
      </c>
      <c r="L301" s="3">
        <f t="shared" si="23"/>
        <v>479</v>
      </c>
      <c r="M301" s="4">
        <v>1869.85</v>
      </c>
      <c r="N301" s="3">
        <f t="shared" si="24"/>
        <v>12</v>
      </c>
    </row>
    <row r="302" spans="1:14" ht="10.15" customHeight="1" x14ac:dyDescent="0.2">
      <c r="A302" s="3">
        <v>104378003</v>
      </c>
      <c r="B302" s="3" t="s">
        <v>257</v>
      </c>
      <c r="C302" s="3" t="s">
        <v>253</v>
      </c>
      <c r="D302" s="32">
        <v>992.44399999999996</v>
      </c>
      <c r="E302" s="4">
        <v>23858.22</v>
      </c>
      <c r="F302" s="3">
        <f t="shared" si="20"/>
        <v>181</v>
      </c>
      <c r="G302" s="4">
        <v>10560.03</v>
      </c>
      <c r="H302" s="3">
        <f t="shared" si="21"/>
        <v>266</v>
      </c>
      <c r="I302" s="4">
        <v>12556.38</v>
      </c>
      <c r="J302" s="3">
        <f t="shared" si="22"/>
        <v>159</v>
      </c>
      <c r="K302" s="4">
        <v>741.81</v>
      </c>
      <c r="L302" s="3">
        <f t="shared" si="23"/>
        <v>143</v>
      </c>
      <c r="M302" s="4">
        <v>0</v>
      </c>
      <c r="N302" s="3">
        <f t="shared" si="24"/>
        <v>302</v>
      </c>
    </row>
    <row r="303" spans="1:14" ht="10.15" customHeight="1" x14ac:dyDescent="0.2">
      <c r="A303" s="3">
        <v>113380303</v>
      </c>
      <c r="B303" s="3" t="s">
        <v>408</v>
      </c>
      <c r="C303" s="3" t="s">
        <v>409</v>
      </c>
      <c r="D303" s="32">
        <v>1511.222</v>
      </c>
      <c r="E303" s="4">
        <v>23844.75</v>
      </c>
      <c r="F303" s="3">
        <f t="shared" si="20"/>
        <v>182</v>
      </c>
      <c r="G303" s="4">
        <v>15714.14</v>
      </c>
      <c r="H303" s="3">
        <f t="shared" si="21"/>
        <v>111</v>
      </c>
      <c r="I303" s="4">
        <v>7906.12</v>
      </c>
      <c r="J303" s="3">
        <f t="shared" si="22"/>
        <v>332</v>
      </c>
      <c r="K303" s="4">
        <v>224.49</v>
      </c>
      <c r="L303" s="3">
        <f t="shared" si="23"/>
        <v>416</v>
      </c>
      <c r="M303" s="4">
        <v>0</v>
      </c>
      <c r="N303" s="3">
        <f t="shared" si="24"/>
        <v>302</v>
      </c>
    </row>
    <row r="304" spans="1:14" ht="10.15" customHeight="1" x14ac:dyDescent="0.2">
      <c r="A304" s="3">
        <v>113381303</v>
      </c>
      <c r="B304" s="3" t="s">
        <v>410</v>
      </c>
      <c r="C304" s="3" t="s">
        <v>409</v>
      </c>
      <c r="D304" s="32">
        <v>5117.7460000000001</v>
      </c>
      <c r="E304" s="4">
        <v>21753.77</v>
      </c>
      <c r="F304" s="3">
        <f t="shared" si="20"/>
        <v>309</v>
      </c>
      <c r="G304" s="4">
        <v>14706.55</v>
      </c>
      <c r="H304" s="3">
        <f t="shared" si="21"/>
        <v>144</v>
      </c>
      <c r="I304" s="4">
        <v>6726.6</v>
      </c>
      <c r="J304" s="3">
        <f t="shared" si="22"/>
        <v>386</v>
      </c>
      <c r="K304" s="4">
        <v>231.3</v>
      </c>
      <c r="L304" s="3">
        <f t="shared" si="23"/>
        <v>410</v>
      </c>
      <c r="M304" s="4">
        <v>89.32</v>
      </c>
      <c r="N304" s="3">
        <f t="shared" si="24"/>
        <v>133</v>
      </c>
    </row>
    <row r="305" spans="1:14" ht="10.15" customHeight="1" x14ac:dyDescent="0.2">
      <c r="A305" s="3">
        <v>113382303</v>
      </c>
      <c r="B305" s="3" t="s">
        <v>548</v>
      </c>
      <c r="C305" s="3" t="s">
        <v>409</v>
      </c>
      <c r="D305" s="32">
        <v>2415.0079999999998</v>
      </c>
      <c r="E305" s="4">
        <v>22451.13</v>
      </c>
      <c r="F305" s="3">
        <f t="shared" si="20"/>
        <v>279</v>
      </c>
      <c r="G305" s="4">
        <v>15322.43</v>
      </c>
      <c r="H305" s="3">
        <f t="shared" si="21"/>
        <v>125</v>
      </c>
      <c r="I305" s="4">
        <v>6794.3</v>
      </c>
      <c r="J305" s="3">
        <f t="shared" si="22"/>
        <v>384</v>
      </c>
      <c r="K305" s="4">
        <v>326.10000000000002</v>
      </c>
      <c r="L305" s="3">
        <f t="shared" si="23"/>
        <v>341</v>
      </c>
      <c r="M305" s="4">
        <v>8.3000000000000007</v>
      </c>
      <c r="N305" s="3">
        <f t="shared" si="24"/>
        <v>229</v>
      </c>
    </row>
    <row r="306" spans="1:14" ht="10.15" customHeight="1" x14ac:dyDescent="0.2">
      <c r="A306" s="3">
        <v>113384603</v>
      </c>
      <c r="B306" s="3" t="s">
        <v>411</v>
      </c>
      <c r="C306" s="3" t="s">
        <v>409</v>
      </c>
      <c r="D306" s="32">
        <v>5105.6819999999998</v>
      </c>
      <c r="E306" s="4">
        <v>22644.880000000001</v>
      </c>
      <c r="F306" s="3">
        <f t="shared" si="20"/>
        <v>265</v>
      </c>
      <c r="G306" s="4">
        <v>5583.09</v>
      </c>
      <c r="H306" s="3">
        <f t="shared" si="21"/>
        <v>449</v>
      </c>
      <c r="I306" s="4">
        <v>15867.01</v>
      </c>
      <c r="J306" s="3">
        <f t="shared" si="22"/>
        <v>48</v>
      </c>
      <c r="K306" s="4">
        <v>1194.78</v>
      </c>
      <c r="L306" s="3">
        <f t="shared" si="23"/>
        <v>70</v>
      </c>
      <c r="M306" s="4">
        <v>0</v>
      </c>
      <c r="N306" s="3">
        <f t="shared" si="24"/>
        <v>302</v>
      </c>
    </row>
    <row r="307" spans="1:14" ht="10.15" customHeight="1" x14ac:dyDescent="0.2">
      <c r="A307" s="3">
        <v>113385003</v>
      </c>
      <c r="B307" s="3" t="s">
        <v>412</v>
      </c>
      <c r="C307" s="3" t="s">
        <v>409</v>
      </c>
      <c r="D307" s="32">
        <v>2193.6309999999999</v>
      </c>
      <c r="E307" s="4">
        <v>23793.06</v>
      </c>
      <c r="F307" s="3">
        <f t="shared" si="20"/>
        <v>184</v>
      </c>
      <c r="G307" s="4">
        <v>14615.94</v>
      </c>
      <c r="H307" s="3">
        <f t="shared" si="21"/>
        <v>146</v>
      </c>
      <c r="I307" s="4">
        <v>8727.7900000000009</v>
      </c>
      <c r="J307" s="3">
        <f t="shared" si="22"/>
        <v>290</v>
      </c>
      <c r="K307" s="4">
        <v>356.46</v>
      </c>
      <c r="L307" s="3">
        <f t="shared" si="23"/>
        <v>316</v>
      </c>
      <c r="M307" s="4">
        <v>92.87</v>
      </c>
      <c r="N307" s="3">
        <f t="shared" si="24"/>
        <v>129</v>
      </c>
    </row>
    <row r="308" spans="1:14" ht="10.15" customHeight="1" x14ac:dyDescent="0.2">
      <c r="A308" s="3">
        <v>113385303</v>
      </c>
      <c r="B308" s="3" t="s">
        <v>413</v>
      </c>
      <c r="C308" s="3" t="s">
        <v>409</v>
      </c>
      <c r="D308" s="32">
        <v>3551.4380000000001</v>
      </c>
      <c r="E308" s="4">
        <v>20202.009999999998</v>
      </c>
      <c r="F308" s="3">
        <f t="shared" si="20"/>
        <v>400</v>
      </c>
      <c r="G308" s="4">
        <v>13140.51</v>
      </c>
      <c r="H308" s="3">
        <f t="shared" si="21"/>
        <v>178</v>
      </c>
      <c r="I308" s="4">
        <v>6467.79</v>
      </c>
      <c r="J308" s="3">
        <f t="shared" si="22"/>
        <v>396</v>
      </c>
      <c r="K308" s="4">
        <v>384.16</v>
      </c>
      <c r="L308" s="3">
        <f t="shared" si="23"/>
        <v>294</v>
      </c>
      <c r="M308" s="4">
        <v>209.55</v>
      </c>
      <c r="N308" s="3">
        <f t="shared" si="24"/>
        <v>84</v>
      </c>
    </row>
    <row r="309" spans="1:14" ht="10.15" customHeight="1" x14ac:dyDescent="0.2">
      <c r="A309" s="3">
        <v>121390302</v>
      </c>
      <c r="B309" s="3" t="s">
        <v>518</v>
      </c>
      <c r="C309" s="3" t="s">
        <v>519</v>
      </c>
      <c r="D309" s="32">
        <v>22031.780999999999</v>
      </c>
      <c r="E309" s="4">
        <v>22766.240000000002</v>
      </c>
      <c r="F309" s="3">
        <f t="shared" si="20"/>
        <v>253</v>
      </c>
      <c r="G309" s="4">
        <v>6266.62</v>
      </c>
      <c r="H309" s="3">
        <f t="shared" si="21"/>
        <v>422</v>
      </c>
      <c r="I309" s="4">
        <v>14605.81</v>
      </c>
      <c r="J309" s="3">
        <f t="shared" si="22"/>
        <v>79</v>
      </c>
      <c r="K309" s="4">
        <v>1893.81</v>
      </c>
      <c r="L309" s="3">
        <f t="shared" si="23"/>
        <v>26</v>
      </c>
      <c r="M309" s="4">
        <v>0</v>
      </c>
      <c r="N309" s="3">
        <f t="shared" si="24"/>
        <v>302</v>
      </c>
    </row>
    <row r="310" spans="1:14" ht="10.15" customHeight="1" x14ac:dyDescent="0.2">
      <c r="A310" s="3">
        <v>121391303</v>
      </c>
      <c r="B310" s="3" t="s">
        <v>520</v>
      </c>
      <c r="C310" s="3" t="s">
        <v>519</v>
      </c>
      <c r="D310" s="32">
        <v>1771.0160000000001</v>
      </c>
      <c r="E310" s="4">
        <v>29470.080000000002</v>
      </c>
      <c r="F310" s="3">
        <f t="shared" si="20"/>
        <v>33</v>
      </c>
      <c r="G310" s="4">
        <v>15203.72</v>
      </c>
      <c r="H310" s="3">
        <f t="shared" si="21"/>
        <v>127</v>
      </c>
      <c r="I310" s="4">
        <v>8103.73</v>
      </c>
      <c r="J310" s="3">
        <f t="shared" si="22"/>
        <v>318</v>
      </c>
      <c r="K310" s="4">
        <v>503.08</v>
      </c>
      <c r="L310" s="3">
        <f t="shared" si="23"/>
        <v>228</v>
      </c>
      <c r="M310" s="4">
        <v>5659.56</v>
      </c>
      <c r="N310" s="3">
        <f t="shared" si="24"/>
        <v>2</v>
      </c>
    </row>
    <row r="311" spans="1:14" ht="10.15" customHeight="1" x14ac:dyDescent="0.2">
      <c r="A311" s="3">
        <v>121392303</v>
      </c>
      <c r="B311" s="3" t="s">
        <v>521</v>
      </c>
      <c r="C311" s="3" t="s">
        <v>519</v>
      </c>
      <c r="D311" s="32">
        <v>8399.6380000000008</v>
      </c>
      <c r="E311" s="4">
        <v>22479.21</v>
      </c>
      <c r="F311" s="3">
        <f t="shared" si="20"/>
        <v>277</v>
      </c>
      <c r="G311" s="4">
        <v>16671.71</v>
      </c>
      <c r="H311" s="3">
        <f t="shared" si="21"/>
        <v>91</v>
      </c>
      <c r="I311" s="4">
        <v>5570.96</v>
      </c>
      <c r="J311" s="3">
        <f t="shared" si="22"/>
        <v>439</v>
      </c>
      <c r="K311" s="4">
        <v>232.43</v>
      </c>
      <c r="L311" s="3">
        <f t="shared" si="23"/>
        <v>408</v>
      </c>
      <c r="M311" s="4">
        <v>4.1100000000000003</v>
      </c>
      <c r="N311" s="3">
        <f t="shared" si="24"/>
        <v>250</v>
      </c>
    </row>
    <row r="312" spans="1:14" ht="10.15" customHeight="1" x14ac:dyDescent="0.2">
      <c r="A312" s="3">
        <v>121394503</v>
      </c>
      <c r="B312" s="3" t="s">
        <v>522</v>
      </c>
      <c r="C312" s="3" t="s">
        <v>519</v>
      </c>
      <c r="D312" s="32">
        <v>1754.058</v>
      </c>
      <c r="E312" s="4">
        <v>23310.240000000002</v>
      </c>
      <c r="F312" s="3">
        <f t="shared" si="20"/>
        <v>214</v>
      </c>
      <c r="G312" s="4">
        <v>12912.74</v>
      </c>
      <c r="H312" s="3">
        <f t="shared" si="21"/>
        <v>185</v>
      </c>
      <c r="I312" s="4">
        <v>9625.6200000000008</v>
      </c>
      <c r="J312" s="3">
        <f t="shared" si="22"/>
        <v>257</v>
      </c>
      <c r="K312" s="4">
        <v>669.57</v>
      </c>
      <c r="L312" s="3">
        <f t="shared" si="23"/>
        <v>166</v>
      </c>
      <c r="M312" s="4">
        <v>102.3</v>
      </c>
      <c r="N312" s="3">
        <f t="shared" si="24"/>
        <v>119</v>
      </c>
    </row>
    <row r="313" spans="1:14" ht="10.15" customHeight="1" x14ac:dyDescent="0.2">
      <c r="A313" s="3">
        <v>121394603</v>
      </c>
      <c r="B313" s="3" t="s">
        <v>523</v>
      </c>
      <c r="C313" s="3" t="s">
        <v>519</v>
      </c>
      <c r="D313" s="32">
        <v>2053.4340000000002</v>
      </c>
      <c r="E313" s="4">
        <v>26352.1</v>
      </c>
      <c r="F313" s="3">
        <f t="shared" si="20"/>
        <v>89</v>
      </c>
      <c r="G313" s="4">
        <v>18463.650000000001</v>
      </c>
      <c r="H313" s="3">
        <f t="shared" si="21"/>
        <v>53</v>
      </c>
      <c r="I313" s="4">
        <v>7556.61</v>
      </c>
      <c r="J313" s="3">
        <f t="shared" si="22"/>
        <v>353</v>
      </c>
      <c r="K313" s="4">
        <v>206.88</v>
      </c>
      <c r="L313" s="3">
        <f t="shared" si="23"/>
        <v>428</v>
      </c>
      <c r="M313" s="4">
        <v>124.96</v>
      </c>
      <c r="N313" s="3">
        <f t="shared" si="24"/>
        <v>112</v>
      </c>
    </row>
    <row r="314" spans="1:14" ht="10.15" customHeight="1" x14ac:dyDescent="0.2">
      <c r="A314" s="3">
        <v>121395103</v>
      </c>
      <c r="B314" s="3" t="s">
        <v>524</v>
      </c>
      <c r="C314" s="3" t="s">
        <v>519</v>
      </c>
      <c r="D314" s="32">
        <v>10409.405000000001</v>
      </c>
      <c r="E314" s="4">
        <v>22282.7</v>
      </c>
      <c r="F314" s="3">
        <f t="shared" si="20"/>
        <v>282</v>
      </c>
      <c r="G314" s="4">
        <v>17441.7</v>
      </c>
      <c r="H314" s="3">
        <f t="shared" si="21"/>
        <v>76</v>
      </c>
      <c r="I314" s="4">
        <v>4575.3100000000004</v>
      </c>
      <c r="J314" s="3">
        <f t="shared" si="22"/>
        <v>475</v>
      </c>
      <c r="K314" s="4">
        <v>246.41</v>
      </c>
      <c r="L314" s="3">
        <f t="shared" si="23"/>
        <v>400</v>
      </c>
      <c r="M314" s="4">
        <v>19.28</v>
      </c>
      <c r="N314" s="3">
        <f t="shared" si="24"/>
        <v>197</v>
      </c>
    </row>
    <row r="315" spans="1:14" ht="10.15" customHeight="1" x14ac:dyDescent="0.2">
      <c r="A315" s="3">
        <v>121395603</v>
      </c>
      <c r="B315" s="3" t="s">
        <v>179</v>
      </c>
      <c r="C315" s="3" t="s">
        <v>519</v>
      </c>
      <c r="D315" s="32">
        <v>1642.4280000000001</v>
      </c>
      <c r="E315" s="4">
        <v>30068.560000000001</v>
      </c>
      <c r="F315" s="3">
        <f t="shared" si="20"/>
        <v>25</v>
      </c>
      <c r="G315" s="4">
        <v>22962.66</v>
      </c>
      <c r="H315" s="3">
        <f t="shared" si="21"/>
        <v>17</v>
      </c>
      <c r="I315" s="4">
        <v>6639.68</v>
      </c>
      <c r="J315" s="3">
        <f t="shared" si="22"/>
        <v>389</v>
      </c>
      <c r="K315" s="4">
        <v>466.22</v>
      </c>
      <c r="L315" s="3">
        <f t="shared" si="23"/>
        <v>252</v>
      </c>
      <c r="M315" s="4">
        <v>0</v>
      </c>
      <c r="N315" s="3">
        <f t="shared" si="24"/>
        <v>302</v>
      </c>
    </row>
    <row r="316" spans="1:14" ht="10.15" customHeight="1" x14ac:dyDescent="0.2">
      <c r="A316" s="3">
        <v>121395703</v>
      </c>
      <c r="B316" s="3" t="s">
        <v>525</v>
      </c>
      <c r="C316" s="3" t="s">
        <v>519</v>
      </c>
      <c r="D316" s="32">
        <v>3223.9450000000002</v>
      </c>
      <c r="E316" s="4">
        <v>24777.53</v>
      </c>
      <c r="F316" s="3">
        <f t="shared" si="20"/>
        <v>136</v>
      </c>
      <c r="G316" s="4">
        <v>18948.55</v>
      </c>
      <c r="H316" s="3">
        <f t="shared" si="21"/>
        <v>45</v>
      </c>
      <c r="I316" s="4">
        <v>5472.65</v>
      </c>
      <c r="J316" s="3">
        <f t="shared" si="22"/>
        <v>444</v>
      </c>
      <c r="K316" s="4">
        <v>356.34</v>
      </c>
      <c r="L316" s="3">
        <f t="shared" si="23"/>
        <v>317</v>
      </c>
      <c r="M316" s="4">
        <v>0</v>
      </c>
      <c r="N316" s="3">
        <f t="shared" si="24"/>
        <v>302</v>
      </c>
    </row>
    <row r="317" spans="1:14" ht="10.15" customHeight="1" x14ac:dyDescent="0.2">
      <c r="A317" s="3">
        <v>121397803</v>
      </c>
      <c r="B317" s="3" t="s">
        <v>526</v>
      </c>
      <c r="C317" s="3" t="s">
        <v>519</v>
      </c>
      <c r="D317" s="32">
        <v>4573.9340000000002</v>
      </c>
      <c r="E317" s="4">
        <v>20832.27</v>
      </c>
      <c r="F317" s="3">
        <f t="shared" si="20"/>
        <v>361</v>
      </c>
      <c r="G317" s="4">
        <v>13225.52</v>
      </c>
      <c r="H317" s="3">
        <f t="shared" si="21"/>
        <v>176</v>
      </c>
      <c r="I317" s="4">
        <v>7243.27</v>
      </c>
      <c r="J317" s="3">
        <f t="shared" si="22"/>
        <v>370</v>
      </c>
      <c r="K317" s="4">
        <v>346.71</v>
      </c>
      <c r="L317" s="3">
        <f t="shared" si="23"/>
        <v>325</v>
      </c>
      <c r="M317" s="4">
        <v>16.77</v>
      </c>
      <c r="N317" s="3">
        <f t="shared" si="24"/>
        <v>202</v>
      </c>
    </row>
    <row r="318" spans="1:14" ht="10.15" customHeight="1" x14ac:dyDescent="0.2">
      <c r="A318" s="3">
        <v>118401403</v>
      </c>
      <c r="B318" s="3" t="s">
        <v>472</v>
      </c>
      <c r="C318" s="3" t="s">
        <v>473</v>
      </c>
      <c r="D318" s="32">
        <v>2819.8240000000001</v>
      </c>
      <c r="E318" s="4">
        <v>17162.25</v>
      </c>
      <c r="F318" s="3">
        <f t="shared" si="20"/>
        <v>477</v>
      </c>
      <c r="G318" s="4">
        <v>10349.280000000001</v>
      </c>
      <c r="H318" s="3">
        <f t="shared" si="21"/>
        <v>275</v>
      </c>
      <c r="I318" s="4">
        <v>6484.61</v>
      </c>
      <c r="J318" s="3">
        <f t="shared" si="22"/>
        <v>394</v>
      </c>
      <c r="K318" s="4">
        <v>328.36</v>
      </c>
      <c r="L318" s="3">
        <f t="shared" si="23"/>
        <v>338</v>
      </c>
      <c r="M318" s="4">
        <v>0</v>
      </c>
      <c r="N318" s="3">
        <f t="shared" si="24"/>
        <v>302</v>
      </c>
    </row>
    <row r="319" spans="1:14" ht="10.15" customHeight="1" x14ac:dyDescent="0.2">
      <c r="A319" s="3">
        <v>118401603</v>
      </c>
      <c r="B319" s="3" t="s">
        <v>474</v>
      </c>
      <c r="C319" s="3" t="s">
        <v>473</v>
      </c>
      <c r="D319" s="32">
        <v>2557.4760000000001</v>
      </c>
      <c r="E319" s="4">
        <v>18173.87</v>
      </c>
      <c r="F319" s="3">
        <f t="shared" si="20"/>
        <v>468</v>
      </c>
      <c r="G319" s="4">
        <v>11901.6</v>
      </c>
      <c r="H319" s="3">
        <f t="shared" si="21"/>
        <v>227</v>
      </c>
      <c r="I319" s="4">
        <v>6000.31</v>
      </c>
      <c r="J319" s="3">
        <f t="shared" si="22"/>
        <v>412</v>
      </c>
      <c r="K319" s="4">
        <v>271.95999999999998</v>
      </c>
      <c r="L319" s="3">
        <f t="shared" si="23"/>
        <v>376</v>
      </c>
      <c r="M319" s="4">
        <v>0</v>
      </c>
      <c r="N319" s="3">
        <f t="shared" si="24"/>
        <v>302</v>
      </c>
    </row>
    <row r="320" spans="1:14" ht="10.15" customHeight="1" x14ac:dyDescent="0.2">
      <c r="A320" s="3">
        <v>118402603</v>
      </c>
      <c r="B320" s="3" t="s">
        <v>553</v>
      </c>
      <c r="C320" s="3" t="s">
        <v>473</v>
      </c>
      <c r="D320" s="32">
        <v>2547.9560000000001</v>
      </c>
      <c r="E320" s="4">
        <v>17136.099999999999</v>
      </c>
      <c r="F320" s="3">
        <f t="shared" si="20"/>
        <v>478</v>
      </c>
      <c r="G320" s="4">
        <v>4444.08</v>
      </c>
      <c r="H320" s="3">
        <f t="shared" si="21"/>
        <v>470</v>
      </c>
      <c r="I320" s="4">
        <v>11432.17</v>
      </c>
      <c r="J320" s="3">
        <f t="shared" si="22"/>
        <v>202</v>
      </c>
      <c r="K320" s="4">
        <v>1259.8499999999999</v>
      </c>
      <c r="L320" s="3">
        <f t="shared" si="23"/>
        <v>62</v>
      </c>
      <c r="M320" s="4">
        <v>0</v>
      </c>
      <c r="N320" s="3">
        <f t="shared" si="24"/>
        <v>302</v>
      </c>
    </row>
    <row r="321" spans="1:14" ht="10.15" customHeight="1" x14ac:dyDescent="0.2">
      <c r="A321" s="3">
        <v>118403003</v>
      </c>
      <c r="B321" s="3" t="s">
        <v>475</v>
      </c>
      <c r="C321" s="3" t="s">
        <v>473</v>
      </c>
      <c r="D321" s="32">
        <v>2355.92</v>
      </c>
      <c r="E321" s="4">
        <v>20093.02</v>
      </c>
      <c r="F321" s="3">
        <f t="shared" si="20"/>
        <v>405</v>
      </c>
      <c r="G321" s="4">
        <v>7816.45</v>
      </c>
      <c r="H321" s="3">
        <f t="shared" si="21"/>
        <v>368</v>
      </c>
      <c r="I321" s="4">
        <v>11112.16</v>
      </c>
      <c r="J321" s="3">
        <f t="shared" si="22"/>
        <v>211</v>
      </c>
      <c r="K321" s="4">
        <v>1164.42</v>
      </c>
      <c r="L321" s="3">
        <f t="shared" si="23"/>
        <v>73</v>
      </c>
      <c r="M321" s="4">
        <v>0</v>
      </c>
      <c r="N321" s="3">
        <f t="shared" si="24"/>
        <v>302</v>
      </c>
    </row>
    <row r="322" spans="1:14" ht="10.15" customHeight="1" x14ac:dyDescent="0.2">
      <c r="A322" s="3">
        <v>118403302</v>
      </c>
      <c r="B322" s="3" t="s">
        <v>476</v>
      </c>
      <c r="C322" s="3" t="s">
        <v>473</v>
      </c>
      <c r="D322" s="32">
        <v>13532.941999999999</v>
      </c>
      <c r="E322" s="4">
        <v>18926.16</v>
      </c>
      <c r="F322" s="3">
        <f t="shared" ref="F322:F385" si="25">RANK(E322,E$2:E$501)</f>
        <v>452</v>
      </c>
      <c r="G322" s="4">
        <v>7150.1</v>
      </c>
      <c r="H322" s="3">
        <f t="shared" ref="H322:H385" si="26">RANK(G322,G$2:G$501)</f>
        <v>399</v>
      </c>
      <c r="I322" s="4">
        <v>10530.46</v>
      </c>
      <c r="J322" s="3">
        <f t="shared" ref="J322:J385" si="27">RANK(I322,I$2:I$501)</f>
        <v>225</v>
      </c>
      <c r="K322" s="4">
        <v>1245.32</v>
      </c>
      <c r="L322" s="3">
        <f t="shared" ref="L322:L385" si="28">RANK(K322,K$2:K$501)</f>
        <v>65</v>
      </c>
      <c r="M322" s="4">
        <v>0.28000000000000003</v>
      </c>
      <c r="N322" s="3">
        <f t="shared" ref="N322:N385" si="29">RANK(M322,M$2:M$501)</f>
        <v>293</v>
      </c>
    </row>
    <row r="323" spans="1:14" ht="10.15" customHeight="1" x14ac:dyDescent="0.2">
      <c r="A323" s="3">
        <v>118403903</v>
      </c>
      <c r="B323" s="3" t="s">
        <v>169</v>
      </c>
      <c r="C323" s="3" t="s">
        <v>473</v>
      </c>
      <c r="D323" s="32">
        <v>1626.338</v>
      </c>
      <c r="E323" s="4">
        <v>21816.95</v>
      </c>
      <c r="F323" s="3">
        <f t="shared" si="25"/>
        <v>304</v>
      </c>
      <c r="G323" s="4">
        <v>12240.86</v>
      </c>
      <c r="H323" s="3">
        <f t="shared" si="26"/>
        <v>209</v>
      </c>
      <c r="I323" s="4">
        <v>9211.89</v>
      </c>
      <c r="J323" s="3">
        <f t="shared" si="27"/>
        <v>275</v>
      </c>
      <c r="K323" s="4">
        <v>364.21</v>
      </c>
      <c r="L323" s="3">
        <f t="shared" si="28"/>
        <v>310</v>
      </c>
      <c r="M323" s="4">
        <v>0</v>
      </c>
      <c r="N323" s="3">
        <f t="shared" si="29"/>
        <v>302</v>
      </c>
    </row>
    <row r="324" spans="1:14" ht="10.15" customHeight="1" x14ac:dyDescent="0.2">
      <c r="A324" s="3">
        <v>118406003</v>
      </c>
      <c r="B324" s="3" t="s">
        <v>477</v>
      </c>
      <c r="C324" s="3" t="s">
        <v>473</v>
      </c>
      <c r="D324" s="32">
        <v>944.99099999999999</v>
      </c>
      <c r="E324" s="4">
        <v>25367.05</v>
      </c>
      <c r="F324" s="3">
        <f t="shared" si="25"/>
        <v>116</v>
      </c>
      <c r="G324" s="4">
        <v>10310.549999999999</v>
      </c>
      <c r="H324" s="3">
        <f t="shared" si="26"/>
        <v>277</v>
      </c>
      <c r="I324" s="4">
        <v>14236.76</v>
      </c>
      <c r="J324" s="3">
        <f t="shared" si="27"/>
        <v>90</v>
      </c>
      <c r="K324" s="4">
        <v>819.74</v>
      </c>
      <c r="L324" s="3">
        <f t="shared" si="28"/>
        <v>118</v>
      </c>
      <c r="M324" s="4">
        <v>0</v>
      </c>
      <c r="N324" s="3">
        <f t="shared" si="29"/>
        <v>302</v>
      </c>
    </row>
    <row r="325" spans="1:14" ht="10.15" customHeight="1" x14ac:dyDescent="0.2">
      <c r="A325" s="3">
        <v>118406602</v>
      </c>
      <c r="B325" s="3" t="s">
        <v>478</v>
      </c>
      <c r="C325" s="3" t="s">
        <v>473</v>
      </c>
      <c r="D325" s="32">
        <v>3454.8339999999998</v>
      </c>
      <c r="E325" s="4">
        <v>19125.189999999999</v>
      </c>
      <c r="F325" s="3">
        <f t="shared" si="25"/>
        <v>446</v>
      </c>
      <c r="G325" s="4">
        <v>10499.7</v>
      </c>
      <c r="H325" s="3">
        <f t="shared" si="26"/>
        <v>273</v>
      </c>
      <c r="I325" s="4">
        <v>8087.99</v>
      </c>
      <c r="J325" s="3">
        <f t="shared" si="27"/>
        <v>319</v>
      </c>
      <c r="K325" s="4">
        <v>486.47</v>
      </c>
      <c r="L325" s="3">
        <f t="shared" si="28"/>
        <v>246</v>
      </c>
      <c r="M325" s="4">
        <v>51.03</v>
      </c>
      <c r="N325" s="3">
        <f t="shared" si="29"/>
        <v>161</v>
      </c>
    </row>
    <row r="326" spans="1:14" ht="10.15" customHeight="1" x14ac:dyDescent="0.2">
      <c r="A326" s="3">
        <v>118408852</v>
      </c>
      <c r="B326" s="3" t="s">
        <v>170</v>
      </c>
      <c r="C326" s="3" t="s">
        <v>473</v>
      </c>
      <c r="D326" s="32">
        <v>9382.8639999999996</v>
      </c>
      <c r="E326" s="4">
        <v>19763.86</v>
      </c>
      <c r="F326" s="3">
        <f t="shared" si="25"/>
        <v>419</v>
      </c>
      <c r="G326" s="4">
        <v>7693.47</v>
      </c>
      <c r="H326" s="3">
        <f t="shared" si="26"/>
        <v>375</v>
      </c>
      <c r="I326" s="4">
        <v>9827.57</v>
      </c>
      <c r="J326" s="3">
        <f t="shared" si="27"/>
        <v>249</v>
      </c>
      <c r="K326" s="4">
        <v>2212.02</v>
      </c>
      <c r="L326" s="3">
        <f t="shared" si="28"/>
        <v>15</v>
      </c>
      <c r="M326" s="4">
        <v>30.8</v>
      </c>
      <c r="N326" s="3">
        <f t="shared" si="29"/>
        <v>183</v>
      </c>
    </row>
    <row r="327" spans="1:14" ht="10.15" customHeight="1" x14ac:dyDescent="0.2">
      <c r="A327" s="3">
        <v>118409203</v>
      </c>
      <c r="B327" s="3" t="s">
        <v>479</v>
      </c>
      <c r="C327" s="3" t="s">
        <v>473</v>
      </c>
      <c r="D327" s="32">
        <v>2128.9609999999998</v>
      </c>
      <c r="E327" s="4">
        <v>22828.47</v>
      </c>
      <c r="F327" s="3">
        <f t="shared" si="25"/>
        <v>246</v>
      </c>
      <c r="G327" s="4">
        <v>11664.39</v>
      </c>
      <c r="H327" s="3">
        <f t="shared" si="26"/>
        <v>234</v>
      </c>
      <c r="I327" s="4">
        <v>9604.14</v>
      </c>
      <c r="J327" s="3">
        <f t="shared" si="27"/>
        <v>260</v>
      </c>
      <c r="K327" s="4">
        <v>1510.03</v>
      </c>
      <c r="L327" s="3">
        <f t="shared" si="28"/>
        <v>40</v>
      </c>
      <c r="M327" s="4">
        <v>49.91</v>
      </c>
      <c r="N327" s="3">
        <f t="shared" si="29"/>
        <v>166</v>
      </c>
    </row>
    <row r="328" spans="1:14" ht="10.15" customHeight="1" x14ac:dyDescent="0.2">
      <c r="A328" s="22">
        <v>118409302</v>
      </c>
      <c r="B328" s="22" t="s">
        <v>480</v>
      </c>
      <c r="C328" s="22" t="s">
        <v>473</v>
      </c>
      <c r="D328" s="33"/>
      <c r="E328" s="23"/>
      <c r="F328" s="22"/>
      <c r="G328" s="23"/>
      <c r="H328" s="22"/>
      <c r="I328" s="23"/>
      <c r="J328" s="22"/>
      <c r="K328" s="23"/>
      <c r="L328" s="22"/>
      <c r="M328" s="23"/>
      <c r="N328" s="22"/>
    </row>
    <row r="329" spans="1:14" ht="10.15" customHeight="1" x14ac:dyDescent="0.2">
      <c r="A329" s="3">
        <v>117412003</v>
      </c>
      <c r="B329" s="3" t="s">
        <v>462</v>
      </c>
      <c r="C329" s="3" t="s">
        <v>463</v>
      </c>
      <c r="D329" s="32">
        <v>1643.655</v>
      </c>
      <c r="E329" s="4">
        <v>20812.52</v>
      </c>
      <c r="F329" s="3">
        <f t="shared" si="25"/>
        <v>365</v>
      </c>
      <c r="G329" s="4">
        <v>8763.44</v>
      </c>
      <c r="H329" s="3">
        <f t="shared" si="26"/>
        <v>329</v>
      </c>
      <c r="I329" s="4">
        <v>10700.42</v>
      </c>
      <c r="J329" s="3">
        <f t="shared" si="27"/>
        <v>221</v>
      </c>
      <c r="K329" s="4">
        <v>1343.54</v>
      </c>
      <c r="L329" s="3">
        <f t="shared" si="28"/>
        <v>53</v>
      </c>
      <c r="M329" s="4">
        <v>5.12</v>
      </c>
      <c r="N329" s="3">
        <f t="shared" si="29"/>
        <v>245</v>
      </c>
    </row>
    <row r="330" spans="1:14" ht="10.15" customHeight="1" x14ac:dyDescent="0.2">
      <c r="A330" s="3">
        <v>117414003</v>
      </c>
      <c r="B330" s="3" t="s">
        <v>165</v>
      </c>
      <c r="C330" s="3" t="s">
        <v>463</v>
      </c>
      <c r="D330" s="32">
        <v>2281.3420000000001</v>
      </c>
      <c r="E330" s="4">
        <v>21453.040000000001</v>
      </c>
      <c r="F330" s="3">
        <f t="shared" si="25"/>
        <v>328</v>
      </c>
      <c r="G330" s="4">
        <v>9191.23</v>
      </c>
      <c r="H330" s="3">
        <f t="shared" si="26"/>
        <v>316</v>
      </c>
      <c r="I330" s="4">
        <v>11863.41</v>
      </c>
      <c r="J330" s="3">
        <f t="shared" si="27"/>
        <v>181</v>
      </c>
      <c r="K330" s="4">
        <v>371.39</v>
      </c>
      <c r="L330" s="3">
        <f t="shared" si="28"/>
        <v>306</v>
      </c>
      <c r="M330" s="4">
        <v>27.01</v>
      </c>
      <c r="N330" s="3">
        <f t="shared" si="29"/>
        <v>185</v>
      </c>
    </row>
    <row r="331" spans="1:14" ht="10.15" customHeight="1" x14ac:dyDescent="0.2">
      <c r="A331" s="3">
        <v>117414203</v>
      </c>
      <c r="B331" s="3" t="s">
        <v>166</v>
      </c>
      <c r="C331" s="3" t="s">
        <v>463</v>
      </c>
      <c r="D331" s="32">
        <v>1592.961</v>
      </c>
      <c r="E331" s="4">
        <v>18405.32</v>
      </c>
      <c r="F331" s="3">
        <f t="shared" si="25"/>
        <v>461</v>
      </c>
      <c r="G331" s="4">
        <v>11458.72</v>
      </c>
      <c r="H331" s="3">
        <f t="shared" si="26"/>
        <v>241</v>
      </c>
      <c r="I331" s="4">
        <v>6581.85</v>
      </c>
      <c r="J331" s="3">
        <f t="shared" si="27"/>
        <v>393</v>
      </c>
      <c r="K331" s="4">
        <v>269.17</v>
      </c>
      <c r="L331" s="3">
        <f t="shared" si="28"/>
        <v>383</v>
      </c>
      <c r="M331" s="4">
        <v>95.58</v>
      </c>
      <c r="N331" s="3">
        <f t="shared" si="29"/>
        <v>127</v>
      </c>
    </row>
    <row r="332" spans="1:14" ht="10.15" customHeight="1" x14ac:dyDescent="0.2">
      <c r="A332" s="3">
        <v>117415004</v>
      </c>
      <c r="B332" s="3" t="s">
        <v>464</v>
      </c>
      <c r="C332" s="3" t="s">
        <v>463</v>
      </c>
      <c r="D332" s="32">
        <v>909.34900000000005</v>
      </c>
      <c r="E332" s="4">
        <v>22988.79</v>
      </c>
      <c r="F332" s="3">
        <f t="shared" si="25"/>
        <v>235</v>
      </c>
      <c r="G332" s="4">
        <v>9620.2000000000007</v>
      </c>
      <c r="H332" s="3">
        <f t="shared" si="26"/>
        <v>305</v>
      </c>
      <c r="I332" s="4">
        <v>12871.91</v>
      </c>
      <c r="J332" s="3">
        <f t="shared" si="27"/>
        <v>141</v>
      </c>
      <c r="K332" s="4">
        <v>496.68</v>
      </c>
      <c r="L332" s="3">
        <f t="shared" si="28"/>
        <v>234</v>
      </c>
      <c r="M332" s="4">
        <v>0</v>
      </c>
      <c r="N332" s="3">
        <f t="shared" si="29"/>
        <v>302</v>
      </c>
    </row>
    <row r="333" spans="1:14" ht="10.15" customHeight="1" x14ac:dyDescent="0.2">
      <c r="A333" s="3">
        <v>117415103</v>
      </c>
      <c r="B333" s="3" t="s">
        <v>167</v>
      </c>
      <c r="C333" s="3" t="s">
        <v>463</v>
      </c>
      <c r="D333" s="32">
        <v>1755.2719999999999</v>
      </c>
      <c r="E333" s="4">
        <v>20590.939999999999</v>
      </c>
      <c r="F333" s="3">
        <f t="shared" si="25"/>
        <v>377</v>
      </c>
      <c r="G333" s="4">
        <v>11300.81</v>
      </c>
      <c r="H333" s="3">
        <f t="shared" si="26"/>
        <v>247</v>
      </c>
      <c r="I333" s="4">
        <v>9080.7900000000009</v>
      </c>
      <c r="J333" s="3">
        <f t="shared" si="27"/>
        <v>277</v>
      </c>
      <c r="K333" s="4">
        <v>209.33</v>
      </c>
      <c r="L333" s="3">
        <f t="shared" si="28"/>
        <v>424</v>
      </c>
      <c r="M333" s="4">
        <v>0</v>
      </c>
      <c r="N333" s="3">
        <f t="shared" si="29"/>
        <v>302</v>
      </c>
    </row>
    <row r="334" spans="1:14" ht="10.15" customHeight="1" x14ac:dyDescent="0.2">
      <c r="A334" s="3">
        <v>117415303</v>
      </c>
      <c r="B334" s="3" t="s">
        <v>465</v>
      </c>
      <c r="C334" s="3" t="s">
        <v>463</v>
      </c>
      <c r="D334" s="32">
        <v>985.09100000000001</v>
      </c>
      <c r="E334" s="4">
        <v>21698.54</v>
      </c>
      <c r="F334" s="3">
        <f t="shared" si="25"/>
        <v>313</v>
      </c>
      <c r="G334" s="4">
        <v>12097.11</v>
      </c>
      <c r="H334" s="3">
        <f t="shared" si="26"/>
        <v>218</v>
      </c>
      <c r="I334" s="4">
        <v>9019.43</v>
      </c>
      <c r="J334" s="3">
        <f t="shared" si="27"/>
        <v>283</v>
      </c>
      <c r="K334" s="4">
        <v>582.01</v>
      </c>
      <c r="L334" s="3">
        <f t="shared" si="28"/>
        <v>199</v>
      </c>
      <c r="M334" s="4">
        <v>0</v>
      </c>
      <c r="N334" s="3">
        <f t="shared" si="29"/>
        <v>302</v>
      </c>
    </row>
    <row r="335" spans="1:14" ht="10.15" customHeight="1" x14ac:dyDescent="0.2">
      <c r="A335" s="3">
        <v>117416103</v>
      </c>
      <c r="B335" s="3" t="s">
        <v>552</v>
      </c>
      <c r="C335" s="3" t="s">
        <v>463</v>
      </c>
      <c r="D335" s="32">
        <v>1215.5840000000001</v>
      </c>
      <c r="E335" s="4">
        <v>20234.04</v>
      </c>
      <c r="F335" s="3">
        <f t="shared" si="25"/>
        <v>397</v>
      </c>
      <c r="G335" s="4">
        <v>8429.43</v>
      </c>
      <c r="H335" s="3">
        <f t="shared" si="26"/>
        <v>342</v>
      </c>
      <c r="I335" s="4">
        <v>11437.4</v>
      </c>
      <c r="J335" s="3">
        <f t="shared" si="27"/>
        <v>201</v>
      </c>
      <c r="K335" s="4">
        <v>292.27999999999997</v>
      </c>
      <c r="L335" s="3">
        <f t="shared" si="28"/>
        <v>367</v>
      </c>
      <c r="M335" s="4">
        <v>74.930000000000007</v>
      </c>
      <c r="N335" s="3">
        <f t="shared" si="29"/>
        <v>143</v>
      </c>
    </row>
    <row r="336" spans="1:14" ht="10.15" customHeight="1" x14ac:dyDescent="0.2">
      <c r="A336" s="3">
        <v>117417202</v>
      </c>
      <c r="B336" s="3" t="s">
        <v>168</v>
      </c>
      <c r="C336" s="3" t="s">
        <v>463</v>
      </c>
      <c r="D336" s="32">
        <v>4998.0749999999998</v>
      </c>
      <c r="E336" s="4">
        <v>23577.57</v>
      </c>
      <c r="F336" s="3">
        <f t="shared" si="25"/>
        <v>199</v>
      </c>
      <c r="G336" s="4">
        <v>8208.2099999999991</v>
      </c>
      <c r="H336" s="3">
        <f t="shared" si="26"/>
        <v>350</v>
      </c>
      <c r="I336" s="4">
        <v>13273.56</v>
      </c>
      <c r="J336" s="3">
        <f t="shared" si="27"/>
        <v>127</v>
      </c>
      <c r="K336" s="4">
        <v>1840.35</v>
      </c>
      <c r="L336" s="3">
        <f t="shared" si="28"/>
        <v>27</v>
      </c>
      <c r="M336" s="4">
        <v>255.44</v>
      </c>
      <c r="N336" s="3">
        <f t="shared" si="29"/>
        <v>70</v>
      </c>
    </row>
    <row r="337" spans="1:14" ht="10.15" customHeight="1" x14ac:dyDescent="0.2">
      <c r="A337" s="3">
        <v>109420803</v>
      </c>
      <c r="B337" s="3" t="s">
        <v>344</v>
      </c>
      <c r="C337" s="3" t="s">
        <v>345</v>
      </c>
      <c r="D337" s="32">
        <v>2296.7429999999999</v>
      </c>
      <c r="E337" s="4">
        <v>20078.560000000001</v>
      </c>
      <c r="F337" s="3">
        <f t="shared" si="25"/>
        <v>406</v>
      </c>
      <c r="G337" s="4">
        <v>5527.32</v>
      </c>
      <c r="H337" s="3">
        <f t="shared" si="26"/>
        <v>452</v>
      </c>
      <c r="I337" s="4">
        <v>13643.7</v>
      </c>
      <c r="J337" s="3">
        <f t="shared" si="27"/>
        <v>113</v>
      </c>
      <c r="K337" s="4">
        <v>846</v>
      </c>
      <c r="L337" s="3">
        <f t="shared" si="28"/>
        <v>113</v>
      </c>
      <c r="M337" s="4">
        <v>61.55</v>
      </c>
      <c r="N337" s="3">
        <f t="shared" si="29"/>
        <v>152</v>
      </c>
    </row>
    <row r="338" spans="1:14" ht="10.15" customHeight="1" x14ac:dyDescent="0.2">
      <c r="A338" s="3">
        <v>109422303</v>
      </c>
      <c r="B338" s="3" t="s">
        <v>346</v>
      </c>
      <c r="C338" s="3" t="s">
        <v>345</v>
      </c>
      <c r="D338" s="32">
        <v>968.61900000000003</v>
      </c>
      <c r="E338" s="4">
        <v>23093.4</v>
      </c>
      <c r="F338" s="3">
        <f t="shared" si="25"/>
        <v>229</v>
      </c>
      <c r="G338" s="4">
        <v>5675.75</v>
      </c>
      <c r="H338" s="3">
        <f t="shared" si="26"/>
        <v>444</v>
      </c>
      <c r="I338" s="4">
        <v>16526.349999999999</v>
      </c>
      <c r="J338" s="3">
        <f t="shared" si="27"/>
        <v>36</v>
      </c>
      <c r="K338" s="4">
        <v>876.39</v>
      </c>
      <c r="L338" s="3">
        <f t="shared" si="28"/>
        <v>110</v>
      </c>
      <c r="M338" s="4">
        <v>14.92</v>
      </c>
      <c r="N338" s="3">
        <f t="shared" si="29"/>
        <v>208</v>
      </c>
    </row>
    <row r="339" spans="1:14" ht="10.15" customHeight="1" x14ac:dyDescent="0.2">
      <c r="A339" s="3">
        <v>109426003</v>
      </c>
      <c r="B339" s="3" t="s">
        <v>123</v>
      </c>
      <c r="C339" s="3" t="s">
        <v>345</v>
      </c>
      <c r="D339" s="32">
        <v>534.50400000000002</v>
      </c>
      <c r="E339" s="4">
        <v>24963.85</v>
      </c>
      <c r="F339" s="3">
        <f t="shared" si="25"/>
        <v>129</v>
      </c>
      <c r="G339" s="4">
        <v>4276.67</v>
      </c>
      <c r="H339" s="3">
        <f t="shared" si="26"/>
        <v>475</v>
      </c>
      <c r="I339" s="4">
        <v>19315.57</v>
      </c>
      <c r="J339" s="3">
        <f t="shared" si="27"/>
        <v>13</v>
      </c>
      <c r="K339" s="4">
        <v>1283.44</v>
      </c>
      <c r="L339" s="3">
        <f t="shared" si="28"/>
        <v>57</v>
      </c>
      <c r="M339" s="4">
        <v>88.17</v>
      </c>
      <c r="N339" s="3">
        <f t="shared" si="29"/>
        <v>135</v>
      </c>
    </row>
    <row r="340" spans="1:14" ht="10.15" customHeight="1" x14ac:dyDescent="0.2">
      <c r="A340" s="3">
        <v>109426303</v>
      </c>
      <c r="B340" s="3" t="s">
        <v>347</v>
      </c>
      <c r="C340" s="3" t="s">
        <v>345</v>
      </c>
      <c r="D340" s="32">
        <v>906.48599999999999</v>
      </c>
      <c r="E340" s="4">
        <v>21988.86</v>
      </c>
      <c r="F340" s="3">
        <f t="shared" si="25"/>
        <v>290</v>
      </c>
      <c r="G340" s="4">
        <v>5267.65</v>
      </c>
      <c r="H340" s="3">
        <f t="shared" si="26"/>
        <v>458</v>
      </c>
      <c r="I340" s="4">
        <v>15455.37</v>
      </c>
      <c r="J340" s="3">
        <f t="shared" si="27"/>
        <v>59</v>
      </c>
      <c r="K340" s="4">
        <v>1265.83</v>
      </c>
      <c r="L340" s="3">
        <f t="shared" si="28"/>
        <v>61</v>
      </c>
      <c r="M340" s="4">
        <v>0</v>
      </c>
      <c r="N340" s="3">
        <f t="shared" si="29"/>
        <v>302</v>
      </c>
    </row>
    <row r="341" spans="1:14" ht="10.15" customHeight="1" x14ac:dyDescent="0.2">
      <c r="A341" s="3">
        <v>109427503</v>
      </c>
      <c r="B341" s="3" t="s">
        <v>348</v>
      </c>
      <c r="C341" s="3" t="s">
        <v>345</v>
      </c>
      <c r="D341" s="32">
        <v>703.38199999999995</v>
      </c>
      <c r="E341" s="4">
        <v>26392.98</v>
      </c>
      <c r="F341" s="3">
        <f t="shared" si="25"/>
        <v>88</v>
      </c>
      <c r="G341" s="4">
        <v>7556.05</v>
      </c>
      <c r="H341" s="3">
        <f t="shared" si="26"/>
        <v>379</v>
      </c>
      <c r="I341" s="4">
        <v>18168.55</v>
      </c>
      <c r="J341" s="3">
        <f t="shared" si="27"/>
        <v>23</v>
      </c>
      <c r="K341" s="4">
        <v>668.38</v>
      </c>
      <c r="L341" s="3">
        <f t="shared" si="28"/>
        <v>168</v>
      </c>
      <c r="M341" s="4">
        <v>0</v>
      </c>
      <c r="N341" s="3">
        <f t="shared" si="29"/>
        <v>302</v>
      </c>
    </row>
    <row r="342" spans="1:14" ht="10.15" customHeight="1" x14ac:dyDescent="0.2">
      <c r="A342" s="3">
        <v>104431304</v>
      </c>
      <c r="B342" s="3" t="s">
        <v>258</v>
      </c>
      <c r="C342" s="3" t="s">
        <v>259</v>
      </c>
      <c r="D342" s="32">
        <v>423.99700000000001</v>
      </c>
      <c r="E342" s="4">
        <v>22795.45</v>
      </c>
      <c r="F342" s="3">
        <f t="shared" si="25"/>
        <v>249</v>
      </c>
      <c r="G342" s="4">
        <v>7260.26</v>
      </c>
      <c r="H342" s="3">
        <f t="shared" si="26"/>
        <v>393</v>
      </c>
      <c r="I342" s="4">
        <v>14720.68</v>
      </c>
      <c r="J342" s="3">
        <f t="shared" si="27"/>
        <v>77</v>
      </c>
      <c r="K342" s="4">
        <v>814.51</v>
      </c>
      <c r="L342" s="3">
        <f t="shared" si="28"/>
        <v>119</v>
      </c>
      <c r="M342" s="4">
        <v>0</v>
      </c>
      <c r="N342" s="3">
        <f t="shared" si="29"/>
        <v>302</v>
      </c>
    </row>
    <row r="343" spans="1:14" ht="10.15" customHeight="1" x14ac:dyDescent="0.2">
      <c r="A343" s="3">
        <v>104432503</v>
      </c>
      <c r="B343" s="3" t="s">
        <v>260</v>
      </c>
      <c r="C343" s="3" t="s">
        <v>259</v>
      </c>
      <c r="D343" s="32">
        <v>744.34100000000001</v>
      </c>
      <c r="E343" s="4">
        <v>33610.120000000003</v>
      </c>
      <c r="F343" s="3">
        <f t="shared" si="25"/>
        <v>11</v>
      </c>
      <c r="G343" s="4">
        <v>7121.76</v>
      </c>
      <c r="H343" s="3">
        <f t="shared" si="26"/>
        <v>401</v>
      </c>
      <c r="I343" s="4">
        <v>24980.06</v>
      </c>
      <c r="J343" s="3">
        <f t="shared" si="27"/>
        <v>1</v>
      </c>
      <c r="K343" s="4">
        <v>1504.27</v>
      </c>
      <c r="L343" s="3">
        <f t="shared" si="28"/>
        <v>41</v>
      </c>
      <c r="M343" s="4">
        <v>4.03</v>
      </c>
      <c r="N343" s="3">
        <f t="shared" si="29"/>
        <v>253</v>
      </c>
    </row>
    <row r="344" spans="1:14" ht="10.15" customHeight="1" x14ac:dyDescent="0.2">
      <c r="A344" s="3">
        <v>104432803</v>
      </c>
      <c r="B344" s="3" t="s">
        <v>261</v>
      </c>
      <c r="C344" s="3" t="s">
        <v>259</v>
      </c>
      <c r="D344" s="32">
        <v>1270.078</v>
      </c>
      <c r="E344" s="4">
        <v>21225.27</v>
      </c>
      <c r="F344" s="3">
        <f t="shared" si="25"/>
        <v>339</v>
      </c>
      <c r="G344" s="4">
        <v>7053.66</v>
      </c>
      <c r="H344" s="3">
        <f t="shared" si="26"/>
        <v>404</v>
      </c>
      <c r="I344" s="4">
        <v>12606.98</v>
      </c>
      <c r="J344" s="3">
        <f t="shared" si="27"/>
        <v>155</v>
      </c>
      <c r="K344" s="4">
        <v>1562.25</v>
      </c>
      <c r="L344" s="3">
        <f t="shared" si="28"/>
        <v>38</v>
      </c>
      <c r="M344" s="4">
        <v>2.38</v>
      </c>
      <c r="N344" s="3">
        <f t="shared" si="29"/>
        <v>264</v>
      </c>
    </row>
    <row r="345" spans="1:14" ht="10.15" customHeight="1" x14ac:dyDescent="0.2">
      <c r="A345" s="3">
        <v>104432903</v>
      </c>
      <c r="B345" s="3" t="s">
        <v>262</v>
      </c>
      <c r="C345" s="3" t="s">
        <v>259</v>
      </c>
      <c r="D345" s="32">
        <v>1811.4880000000001</v>
      </c>
      <c r="E345" s="4">
        <v>21369.82</v>
      </c>
      <c r="F345" s="3">
        <f t="shared" si="25"/>
        <v>332</v>
      </c>
      <c r="G345" s="4">
        <v>10908.91</v>
      </c>
      <c r="H345" s="3">
        <f t="shared" si="26"/>
        <v>255</v>
      </c>
      <c r="I345" s="4">
        <v>9741.58</v>
      </c>
      <c r="J345" s="3">
        <f t="shared" si="27"/>
        <v>250</v>
      </c>
      <c r="K345" s="4">
        <v>717.14</v>
      </c>
      <c r="L345" s="3">
        <f t="shared" si="28"/>
        <v>149</v>
      </c>
      <c r="M345" s="4">
        <v>2.19</v>
      </c>
      <c r="N345" s="3">
        <f t="shared" si="29"/>
        <v>266</v>
      </c>
    </row>
    <row r="346" spans="1:14" ht="10.15" customHeight="1" x14ac:dyDescent="0.2">
      <c r="A346" s="3">
        <v>104433303</v>
      </c>
      <c r="B346" s="3" t="s">
        <v>263</v>
      </c>
      <c r="C346" s="3" t="s">
        <v>259</v>
      </c>
      <c r="D346" s="32">
        <v>2054.6840000000002</v>
      </c>
      <c r="E346" s="4">
        <v>19253.28</v>
      </c>
      <c r="F346" s="3">
        <f t="shared" si="25"/>
        <v>437</v>
      </c>
      <c r="G346" s="4">
        <v>10867.85</v>
      </c>
      <c r="H346" s="3">
        <f t="shared" si="26"/>
        <v>256</v>
      </c>
      <c r="I346" s="4">
        <v>8000.62</v>
      </c>
      <c r="J346" s="3">
        <f t="shared" si="27"/>
        <v>326</v>
      </c>
      <c r="K346" s="4">
        <v>384.72</v>
      </c>
      <c r="L346" s="3">
        <f t="shared" si="28"/>
        <v>293</v>
      </c>
      <c r="M346" s="4">
        <v>0.1</v>
      </c>
      <c r="N346" s="3">
        <f t="shared" si="29"/>
        <v>298</v>
      </c>
    </row>
    <row r="347" spans="1:14" ht="10.15" customHeight="1" x14ac:dyDescent="0.2">
      <c r="A347" s="3">
        <v>104433604</v>
      </c>
      <c r="B347" s="3" t="s">
        <v>264</v>
      </c>
      <c r="C347" s="3" t="s">
        <v>259</v>
      </c>
      <c r="D347" s="32">
        <v>344.512</v>
      </c>
      <c r="E347" s="4">
        <v>29722.26</v>
      </c>
      <c r="F347" s="3">
        <f t="shared" si="25"/>
        <v>28</v>
      </c>
      <c r="G347" s="4">
        <v>12015.63</v>
      </c>
      <c r="H347" s="3">
        <f t="shared" si="26"/>
        <v>220</v>
      </c>
      <c r="I347" s="4">
        <v>17445.22</v>
      </c>
      <c r="J347" s="3">
        <f t="shared" si="27"/>
        <v>27</v>
      </c>
      <c r="K347" s="4">
        <v>261.41000000000003</v>
      </c>
      <c r="L347" s="3">
        <f t="shared" si="28"/>
        <v>389</v>
      </c>
      <c r="M347" s="4">
        <v>0</v>
      </c>
      <c r="N347" s="3">
        <f t="shared" si="29"/>
        <v>302</v>
      </c>
    </row>
    <row r="348" spans="1:14" ht="10.15" customHeight="1" x14ac:dyDescent="0.2">
      <c r="A348" s="3">
        <v>104433903</v>
      </c>
      <c r="B348" s="3" t="s">
        <v>265</v>
      </c>
      <c r="C348" s="3" t="s">
        <v>259</v>
      </c>
      <c r="D348" s="32">
        <v>843.654</v>
      </c>
      <c r="E348" s="4">
        <v>24593.279999999999</v>
      </c>
      <c r="F348" s="3">
        <f t="shared" si="25"/>
        <v>145</v>
      </c>
      <c r="G348" s="4">
        <v>7996.38</v>
      </c>
      <c r="H348" s="3">
        <f t="shared" si="26"/>
        <v>362</v>
      </c>
      <c r="I348" s="4">
        <v>14918.16</v>
      </c>
      <c r="J348" s="3">
        <f t="shared" si="27"/>
        <v>71</v>
      </c>
      <c r="K348" s="4">
        <v>1674.72</v>
      </c>
      <c r="L348" s="3">
        <f t="shared" si="28"/>
        <v>32</v>
      </c>
      <c r="M348" s="4">
        <v>4.03</v>
      </c>
      <c r="N348" s="3">
        <f t="shared" si="29"/>
        <v>253</v>
      </c>
    </row>
    <row r="349" spans="1:14" ht="10.15" customHeight="1" x14ac:dyDescent="0.2">
      <c r="A349" s="3">
        <v>104435003</v>
      </c>
      <c r="B349" s="3" t="s">
        <v>92</v>
      </c>
      <c r="C349" s="3" t="s">
        <v>259</v>
      </c>
      <c r="D349" s="32">
        <v>1004.385</v>
      </c>
      <c r="E349" s="4">
        <v>21171.74</v>
      </c>
      <c r="F349" s="3">
        <f t="shared" si="25"/>
        <v>342</v>
      </c>
      <c r="G349" s="4">
        <v>8364.7199999999993</v>
      </c>
      <c r="H349" s="3">
        <f t="shared" si="26"/>
        <v>345</v>
      </c>
      <c r="I349" s="4">
        <v>11802.8</v>
      </c>
      <c r="J349" s="3">
        <f t="shared" si="27"/>
        <v>184</v>
      </c>
      <c r="K349" s="4">
        <v>167.29</v>
      </c>
      <c r="L349" s="3">
        <f t="shared" si="28"/>
        <v>456</v>
      </c>
      <c r="M349" s="4">
        <v>836.92</v>
      </c>
      <c r="N349" s="3">
        <f t="shared" si="29"/>
        <v>27</v>
      </c>
    </row>
    <row r="350" spans="1:14" ht="10.15" customHeight="1" x14ac:dyDescent="0.2">
      <c r="A350" s="3">
        <v>104435303</v>
      </c>
      <c r="B350" s="3" t="s">
        <v>266</v>
      </c>
      <c r="C350" s="3" t="s">
        <v>259</v>
      </c>
      <c r="D350" s="32">
        <v>996.56200000000001</v>
      </c>
      <c r="E350" s="4">
        <v>23651.39</v>
      </c>
      <c r="F350" s="3">
        <f t="shared" si="25"/>
        <v>192</v>
      </c>
      <c r="G350" s="4">
        <v>7523.03</v>
      </c>
      <c r="H350" s="3">
        <f t="shared" si="26"/>
        <v>384</v>
      </c>
      <c r="I350" s="4">
        <v>15459.79</v>
      </c>
      <c r="J350" s="3">
        <f t="shared" si="27"/>
        <v>58</v>
      </c>
      <c r="K350" s="4">
        <v>668.57</v>
      </c>
      <c r="L350" s="3">
        <f t="shared" si="28"/>
        <v>167</v>
      </c>
      <c r="M350" s="4">
        <v>0</v>
      </c>
      <c r="N350" s="3">
        <f t="shared" si="29"/>
        <v>302</v>
      </c>
    </row>
    <row r="351" spans="1:14" ht="10.15" customHeight="1" x14ac:dyDescent="0.2">
      <c r="A351" s="3">
        <v>104435603</v>
      </c>
      <c r="B351" s="3" t="s">
        <v>93</v>
      </c>
      <c r="C351" s="3" t="s">
        <v>259</v>
      </c>
      <c r="D351" s="32">
        <v>2005.306</v>
      </c>
      <c r="E351" s="4">
        <v>24589.18</v>
      </c>
      <c r="F351" s="3">
        <f t="shared" si="25"/>
        <v>146</v>
      </c>
      <c r="G351" s="4">
        <v>6251.87</v>
      </c>
      <c r="H351" s="3">
        <f t="shared" si="26"/>
        <v>425</v>
      </c>
      <c r="I351" s="4">
        <v>16756.939999999999</v>
      </c>
      <c r="J351" s="3">
        <f t="shared" si="27"/>
        <v>33</v>
      </c>
      <c r="K351" s="4">
        <v>1578.5</v>
      </c>
      <c r="L351" s="3">
        <f t="shared" si="28"/>
        <v>36</v>
      </c>
      <c r="M351" s="4">
        <v>1.87</v>
      </c>
      <c r="N351" s="3">
        <f t="shared" si="29"/>
        <v>274</v>
      </c>
    </row>
    <row r="352" spans="1:14" ht="10.15" customHeight="1" x14ac:dyDescent="0.2">
      <c r="A352" s="3">
        <v>104435703</v>
      </c>
      <c r="B352" s="3" t="s">
        <v>267</v>
      </c>
      <c r="C352" s="3" t="s">
        <v>259</v>
      </c>
      <c r="D352" s="32">
        <v>1009.697</v>
      </c>
      <c r="E352" s="4">
        <v>21780.1</v>
      </c>
      <c r="F352" s="3">
        <f t="shared" si="25"/>
        <v>307</v>
      </c>
      <c r="G352" s="4">
        <v>6866.02</v>
      </c>
      <c r="H352" s="3">
        <f t="shared" si="26"/>
        <v>408</v>
      </c>
      <c r="I352" s="4">
        <v>13440.57</v>
      </c>
      <c r="J352" s="3">
        <f t="shared" si="27"/>
        <v>122</v>
      </c>
      <c r="K352" s="4">
        <v>1460.23</v>
      </c>
      <c r="L352" s="3">
        <f t="shared" si="28"/>
        <v>44</v>
      </c>
      <c r="M352" s="4">
        <v>13.29</v>
      </c>
      <c r="N352" s="3">
        <f t="shared" si="29"/>
        <v>211</v>
      </c>
    </row>
    <row r="353" spans="1:14" ht="10.15" customHeight="1" x14ac:dyDescent="0.2">
      <c r="A353" s="3">
        <v>104437503</v>
      </c>
      <c r="B353" s="3" t="s">
        <v>268</v>
      </c>
      <c r="C353" s="3" t="s">
        <v>259</v>
      </c>
      <c r="D353" s="32">
        <v>714.75300000000004</v>
      </c>
      <c r="E353" s="4">
        <v>24363.79</v>
      </c>
      <c r="F353" s="3">
        <f t="shared" si="25"/>
        <v>161</v>
      </c>
      <c r="G353" s="4">
        <v>9626.15</v>
      </c>
      <c r="H353" s="3">
        <f t="shared" si="26"/>
        <v>304</v>
      </c>
      <c r="I353" s="4">
        <v>14164.25</v>
      </c>
      <c r="J353" s="3">
        <f t="shared" si="27"/>
        <v>91</v>
      </c>
      <c r="K353" s="4">
        <v>573.4</v>
      </c>
      <c r="L353" s="3">
        <f t="shared" si="28"/>
        <v>201</v>
      </c>
      <c r="M353" s="4">
        <v>0</v>
      </c>
      <c r="N353" s="3">
        <f t="shared" si="29"/>
        <v>302</v>
      </c>
    </row>
    <row r="354" spans="1:14" ht="10.15" customHeight="1" x14ac:dyDescent="0.2">
      <c r="A354" s="3">
        <v>111444602</v>
      </c>
      <c r="B354" s="3" t="s">
        <v>373</v>
      </c>
      <c r="C354" s="3" t="s">
        <v>374</v>
      </c>
      <c r="D354" s="32">
        <v>4774.9920000000002</v>
      </c>
      <c r="E354" s="4">
        <v>21901.53</v>
      </c>
      <c r="F354" s="3">
        <f t="shared" si="25"/>
        <v>301</v>
      </c>
      <c r="G354" s="4">
        <v>8827.56</v>
      </c>
      <c r="H354" s="3">
        <f t="shared" si="26"/>
        <v>327</v>
      </c>
      <c r="I354" s="4">
        <v>11449.32</v>
      </c>
      <c r="J354" s="3">
        <f t="shared" si="27"/>
        <v>200</v>
      </c>
      <c r="K354" s="4">
        <v>873.01</v>
      </c>
      <c r="L354" s="3">
        <f t="shared" si="28"/>
        <v>111</v>
      </c>
      <c r="M354" s="4">
        <v>751.65</v>
      </c>
      <c r="N354" s="3">
        <f t="shared" si="29"/>
        <v>31</v>
      </c>
    </row>
    <row r="355" spans="1:14" ht="10.15" customHeight="1" x14ac:dyDescent="0.2">
      <c r="A355" s="3">
        <v>120452003</v>
      </c>
      <c r="B355" s="3" t="s">
        <v>555</v>
      </c>
      <c r="C355" s="3" t="s">
        <v>500</v>
      </c>
      <c r="D355" s="32">
        <v>6809.66</v>
      </c>
      <c r="E355" s="4">
        <v>29693.08</v>
      </c>
      <c r="F355" s="3">
        <f t="shared" si="25"/>
        <v>29</v>
      </c>
      <c r="G355" s="4">
        <v>16087.87</v>
      </c>
      <c r="H355" s="3">
        <f t="shared" si="26"/>
        <v>102</v>
      </c>
      <c r="I355" s="4">
        <v>11228.03</v>
      </c>
      <c r="J355" s="3">
        <f t="shared" si="27"/>
        <v>207</v>
      </c>
      <c r="K355" s="4">
        <v>1496</v>
      </c>
      <c r="L355" s="3">
        <f t="shared" si="28"/>
        <v>43</v>
      </c>
      <c r="M355" s="4">
        <v>881.17</v>
      </c>
      <c r="N355" s="3">
        <f t="shared" si="29"/>
        <v>24</v>
      </c>
    </row>
    <row r="356" spans="1:14" ht="10.15" customHeight="1" x14ac:dyDescent="0.2">
      <c r="A356" s="3">
        <v>120455203</v>
      </c>
      <c r="B356" s="3" t="s">
        <v>501</v>
      </c>
      <c r="C356" s="3" t="s">
        <v>500</v>
      </c>
      <c r="D356" s="32">
        <v>4366.6440000000002</v>
      </c>
      <c r="E356" s="4">
        <v>27282.73</v>
      </c>
      <c r="F356" s="3">
        <f t="shared" si="25"/>
        <v>66</v>
      </c>
      <c r="G356" s="4">
        <v>13829.49</v>
      </c>
      <c r="H356" s="3">
        <f t="shared" si="26"/>
        <v>163</v>
      </c>
      <c r="I356" s="4">
        <v>12668.7</v>
      </c>
      <c r="J356" s="3">
        <f t="shared" si="27"/>
        <v>151</v>
      </c>
      <c r="K356" s="4">
        <v>784.54</v>
      </c>
      <c r="L356" s="3">
        <f t="shared" si="28"/>
        <v>129</v>
      </c>
      <c r="M356" s="4">
        <v>0</v>
      </c>
      <c r="N356" s="3">
        <f t="shared" si="29"/>
        <v>302</v>
      </c>
    </row>
    <row r="357" spans="1:14" ht="10.15" customHeight="1" x14ac:dyDescent="0.2">
      <c r="A357" s="3">
        <v>120455403</v>
      </c>
      <c r="B357" s="3" t="s">
        <v>502</v>
      </c>
      <c r="C357" s="3" t="s">
        <v>500</v>
      </c>
      <c r="D357" s="32">
        <v>8608.5830000000005</v>
      </c>
      <c r="E357" s="4">
        <v>29319.279999999999</v>
      </c>
      <c r="F357" s="3">
        <f t="shared" si="25"/>
        <v>36</v>
      </c>
      <c r="G357" s="4">
        <v>18811.59</v>
      </c>
      <c r="H357" s="3">
        <f t="shared" si="26"/>
        <v>48</v>
      </c>
      <c r="I357" s="4">
        <v>9924.8799999999992</v>
      </c>
      <c r="J357" s="3">
        <f t="shared" si="27"/>
        <v>245</v>
      </c>
      <c r="K357" s="4">
        <v>578.16</v>
      </c>
      <c r="L357" s="3">
        <f t="shared" si="28"/>
        <v>200</v>
      </c>
      <c r="M357" s="4">
        <v>4.6500000000000004</v>
      </c>
      <c r="N357" s="3">
        <f t="shared" si="29"/>
        <v>247</v>
      </c>
    </row>
    <row r="358" spans="1:14" ht="10.15" customHeight="1" x14ac:dyDescent="0.2">
      <c r="A358" s="3">
        <v>120456003</v>
      </c>
      <c r="B358" s="3" t="s">
        <v>503</v>
      </c>
      <c r="C358" s="3" t="s">
        <v>500</v>
      </c>
      <c r="D358" s="32">
        <v>4749.634</v>
      </c>
      <c r="E358" s="4">
        <v>27729.9</v>
      </c>
      <c r="F358" s="3">
        <f t="shared" si="25"/>
        <v>58</v>
      </c>
      <c r="G358" s="4">
        <v>16812.63</v>
      </c>
      <c r="H358" s="3">
        <f t="shared" si="26"/>
        <v>85</v>
      </c>
      <c r="I358" s="4">
        <v>10059.86</v>
      </c>
      <c r="J358" s="3">
        <f t="shared" si="27"/>
        <v>239</v>
      </c>
      <c r="K358" s="4">
        <v>776.17</v>
      </c>
      <c r="L358" s="3">
        <f t="shared" si="28"/>
        <v>135</v>
      </c>
      <c r="M358" s="4">
        <v>81.25</v>
      </c>
      <c r="N358" s="3">
        <f t="shared" si="29"/>
        <v>139</v>
      </c>
    </row>
    <row r="359" spans="1:14" ht="10.15" customHeight="1" x14ac:dyDescent="0.2">
      <c r="A359" s="3">
        <v>123460302</v>
      </c>
      <c r="B359" s="3" t="s">
        <v>183</v>
      </c>
      <c r="C359" s="3" t="s">
        <v>4</v>
      </c>
      <c r="D359" s="32">
        <v>8497.5329999999994</v>
      </c>
      <c r="E359" s="4">
        <v>22575.3</v>
      </c>
      <c r="F359" s="3">
        <f t="shared" si="25"/>
        <v>269</v>
      </c>
      <c r="G359" s="4">
        <v>16660.02</v>
      </c>
      <c r="H359" s="3">
        <f t="shared" si="26"/>
        <v>92</v>
      </c>
      <c r="I359" s="4">
        <v>5523.68</v>
      </c>
      <c r="J359" s="3">
        <f t="shared" si="27"/>
        <v>442</v>
      </c>
      <c r="K359" s="4">
        <v>391.6</v>
      </c>
      <c r="L359" s="3">
        <f t="shared" si="28"/>
        <v>288</v>
      </c>
      <c r="M359" s="4">
        <v>0</v>
      </c>
      <c r="N359" s="3">
        <f t="shared" si="29"/>
        <v>302</v>
      </c>
    </row>
    <row r="360" spans="1:14" ht="10.15" customHeight="1" x14ac:dyDescent="0.2">
      <c r="A360" s="3">
        <v>123460504</v>
      </c>
      <c r="B360" s="3" t="s">
        <v>184</v>
      </c>
      <c r="C360" s="3" t="s">
        <v>4</v>
      </c>
      <c r="D360" s="32">
        <v>2.8050000000000002</v>
      </c>
      <c r="E360" s="4">
        <v>66252.41</v>
      </c>
      <c r="F360" s="3">
        <f t="shared" si="25"/>
        <v>1</v>
      </c>
      <c r="G360" s="4">
        <v>44330.84</v>
      </c>
      <c r="H360" s="3">
        <f t="shared" si="26"/>
        <v>1</v>
      </c>
      <c r="I360" s="4">
        <v>21921.57</v>
      </c>
      <c r="J360" s="3">
        <f t="shared" si="27"/>
        <v>3</v>
      </c>
      <c r="K360" s="4">
        <v>0</v>
      </c>
      <c r="L360" s="3">
        <f t="shared" si="28"/>
        <v>481</v>
      </c>
      <c r="M360" s="4">
        <v>0</v>
      </c>
      <c r="N360" s="3">
        <f t="shared" si="29"/>
        <v>302</v>
      </c>
    </row>
    <row r="361" spans="1:14" ht="10.15" customHeight="1" x14ac:dyDescent="0.2">
      <c r="A361" s="3">
        <v>123461302</v>
      </c>
      <c r="B361" s="3" t="s">
        <v>737</v>
      </c>
      <c r="C361" s="3" t="s">
        <v>4</v>
      </c>
      <c r="D361" s="32">
        <v>4242.1239999999998</v>
      </c>
      <c r="E361" s="4">
        <v>32962.89</v>
      </c>
      <c r="F361" s="3">
        <f t="shared" si="25"/>
        <v>13</v>
      </c>
      <c r="G361" s="4">
        <v>25535.31</v>
      </c>
      <c r="H361" s="3">
        <f t="shared" si="26"/>
        <v>6</v>
      </c>
      <c r="I361" s="4">
        <v>7081.23</v>
      </c>
      <c r="J361" s="3">
        <f t="shared" si="27"/>
        <v>374</v>
      </c>
      <c r="K361" s="4">
        <v>346.35</v>
      </c>
      <c r="L361" s="3">
        <f t="shared" si="28"/>
        <v>326</v>
      </c>
      <c r="M361" s="4">
        <v>0</v>
      </c>
      <c r="N361" s="3">
        <f t="shared" si="29"/>
        <v>302</v>
      </c>
    </row>
    <row r="362" spans="1:14" ht="10.15" customHeight="1" x14ac:dyDescent="0.2">
      <c r="A362" s="3">
        <v>123461602</v>
      </c>
      <c r="B362" s="3" t="s">
        <v>5</v>
      </c>
      <c r="C362" s="3" t="s">
        <v>4</v>
      </c>
      <c r="D362" s="32">
        <v>5764.48</v>
      </c>
      <c r="E362" s="4">
        <v>28718.46</v>
      </c>
      <c r="F362" s="3">
        <f t="shared" si="25"/>
        <v>43</v>
      </c>
      <c r="G362" s="4">
        <v>23301.18</v>
      </c>
      <c r="H362" s="3">
        <f t="shared" si="26"/>
        <v>16</v>
      </c>
      <c r="I362" s="4">
        <v>4850.08</v>
      </c>
      <c r="J362" s="3">
        <f t="shared" si="27"/>
        <v>470</v>
      </c>
      <c r="K362" s="4">
        <v>567.20000000000005</v>
      </c>
      <c r="L362" s="3">
        <f t="shared" si="28"/>
        <v>203</v>
      </c>
      <c r="M362" s="4">
        <v>0</v>
      </c>
      <c r="N362" s="3">
        <f t="shared" si="29"/>
        <v>302</v>
      </c>
    </row>
    <row r="363" spans="1:14" ht="10.15" customHeight="1" x14ac:dyDescent="0.2">
      <c r="A363" s="3">
        <v>123463603</v>
      </c>
      <c r="B363" s="3" t="s">
        <v>6</v>
      </c>
      <c r="C363" s="3" t="s">
        <v>4</v>
      </c>
      <c r="D363" s="32">
        <v>4263.6549999999997</v>
      </c>
      <c r="E363" s="4">
        <v>31764.04</v>
      </c>
      <c r="F363" s="3">
        <f t="shared" si="25"/>
        <v>16</v>
      </c>
      <c r="G363" s="4">
        <v>24524.84</v>
      </c>
      <c r="H363" s="3">
        <f t="shared" si="26"/>
        <v>9</v>
      </c>
      <c r="I363" s="4">
        <v>6238</v>
      </c>
      <c r="J363" s="3">
        <f t="shared" si="27"/>
        <v>405</v>
      </c>
      <c r="K363" s="4">
        <v>491.02</v>
      </c>
      <c r="L363" s="3">
        <f t="shared" si="28"/>
        <v>239</v>
      </c>
      <c r="M363" s="4">
        <v>510.17</v>
      </c>
      <c r="N363" s="3">
        <f t="shared" si="29"/>
        <v>42</v>
      </c>
    </row>
    <row r="364" spans="1:14" ht="10.15" customHeight="1" x14ac:dyDescent="0.2">
      <c r="A364" s="3">
        <v>123463803</v>
      </c>
      <c r="B364" s="3" t="s">
        <v>185</v>
      </c>
      <c r="C364" s="3" t="s">
        <v>4</v>
      </c>
      <c r="D364" s="32">
        <v>740.18600000000004</v>
      </c>
      <c r="E364" s="4">
        <v>26222.880000000001</v>
      </c>
      <c r="F364" s="3">
        <f t="shared" si="25"/>
        <v>95</v>
      </c>
      <c r="G364" s="4">
        <v>20353.439999999999</v>
      </c>
      <c r="H364" s="3">
        <f t="shared" si="26"/>
        <v>31</v>
      </c>
      <c r="I364" s="4">
        <v>5427.05</v>
      </c>
      <c r="J364" s="3">
        <f t="shared" si="27"/>
        <v>445</v>
      </c>
      <c r="K364" s="4">
        <v>332.78</v>
      </c>
      <c r="L364" s="3">
        <f t="shared" si="28"/>
        <v>337</v>
      </c>
      <c r="M364" s="4">
        <v>109.61</v>
      </c>
      <c r="N364" s="3">
        <f t="shared" si="29"/>
        <v>118</v>
      </c>
    </row>
    <row r="365" spans="1:14" ht="10.15" customHeight="1" x14ac:dyDescent="0.2">
      <c r="A365" s="3">
        <v>123464502</v>
      </c>
      <c r="B365" s="3" t="s">
        <v>7</v>
      </c>
      <c r="C365" s="3" t="s">
        <v>4</v>
      </c>
      <c r="D365" s="32">
        <v>8639.1389999999992</v>
      </c>
      <c r="E365" s="4">
        <v>37752.5</v>
      </c>
      <c r="F365" s="3">
        <f t="shared" si="25"/>
        <v>5</v>
      </c>
      <c r="G365" s="4">
        <v>31678.85</v>
      </c>
      <c r="H365" s="3">
        <f t="shared" si="26"/>
        <v>3</v>
      </c>
      <c r="I365" s="4">
        <v>5797.6</v>
      </c>
      <c r="J365" s="3">
        <f t="shared" si="27"/>
        <v>422</v>
      </c>
      <c r="K365" s="4">
        <v>276.06</v>
      </c>
      <c r="L365" s="3">
        <f t="shared" si="28"/>
        <v>374</v>
      </c>
      <c r="M365" s="4">
        <v>0</v>
      </c>
      <c r="N365" s="3">
        <f t="shared" si="29"/>
        <v>302</v>
      </c>
    </row>
    <row r="366" spans="1:14" ht="10.15" customHeight="1" x14ac:dyDescent="0.2">
      <c r="A366" s="3">
        <v>123464603</v>
      </c>
      <c r="B366" s="3" t="s">
        <v>556</v>
      </c>
      <c r="C366" s="3" t="s">
        <v>4</v>
      </c>
      <c r="D366" s="32">
        <v>2625.4180000000001</v>
      </c>
      <c r="E366" s="4">
        <v>24464.6</v>
      </c>
      <c r="F366" s="3">
        <f t="shared" si="25"/>
        <v>154</v>
      </c>
      <c r="G366" s="4">
        <v>18920.900000000001</v>
      </c>
      <c r="H366" s="3">
        <f t="shared" si="26"/>
        <v>46</v>
      </c>
      <c r="I366" s="4">
        <v>5066.8</v>
      </c>
      <c r="J366" s="3">
        <f t="shared" si="27"/>
        <v>463</v>
      </c>
      <c r="K366" s="4">
        <v>186.96</v>
      </c>
      <c r="L366" s="3">
        <f t="shared" si="28"/>
        <v>445</v>
      </c>
      <c r="M366" s="4">
        <v>289.95</v>
      </c>
      <c r="N366" s="3">
        <f t="shared" si="29"/>
        <v>65</v>
      </c>
    </row>
    <row r="367" spans="1:14" ht="10.15" customHeight="1" x14ac:dyDescent="0.2">
      <c r="A367" s="3">
        <v>123465303</v>
      </c>
      <c r="B367" s="3" t="s">
        <v>8</v>
      </c>
      <c r="C367" s="3" t="s">
        <v>4</v>
      </c>
      <c r="D367" s="32">
        <v>4648.9740000000002</v>
      </c>
      <c r="E367" s="4">
        <v>29087.62</v>
      </c>
      <c r="F367" s="3">
        <f t="shared" si="25"/>
        <v>38</v>
      </c>
      <c r="G367" s="4">
        <v>22729.21</v>
      </c>
      <c r="H367" s="3">
        <f t="shared" si="26"/>
        <v>18</v>
      </c>
      <c r="I367" s="4">
        <v>6114.26</v>
      </c>
      <c r="J367" s="3">
        <f t="shared" si="27"/>
        <v>408</v>
      </c>
      <c r="K367" s="4">
        <v>90.89</v>
      </c>
      <c r="L367" s="3">
        <f t="shared" si="28"/>
        <v>474</v>
      </c>
      <c r="M367" s="4">
        <v>153.26</v>
      </c>
      <c r="N367" s="3">
        <f t="shared" si="29"/>
        <v>99</v>
      </c>
    </row>
    <row r="368" spans="1:14" ht="10.15" customHeight="1" x14ac:dyDescent="0.2">
      <c r="A368" s="3">
        <v>123465602</v>
      </c>
      <c r="B368" s="3" t="s">
        <v>9</v>
      </c>
      <c r="C368" s="3" t="s">
        <v>4</v>
      </c>
      <c r="D368" s="32">
        <v>8387.5730000000003</v>
      </c>
      <c r="E368" s="4">
        <v>24348.65</v>
      </c>
      <c r="F368" s="3">
        <f t="shared" si="25"/>
        <v>163</v>
      </c>
      <c r="G368" s="4">
        <v>15166.51</v>
      </c>
      <c r="H368" s="3">
        <f t="shared" si="26"/>
        <v>129</v>
      </c>
      <c r="I368" s="4">
        <v>8023.24</v>
      </c>
      <c r="J368" s="3">
        <f t="shared" si="27"/>
        <v>324</v>
      </c>
      <c r="K368" s="4">
        <v>1070.73</v>
      </c>
      <c r="L368" s="3">
        <f t="shared" si="28"/>
        <v>83</v>
      </c>
      <c r="M368" s="4">
        <v>88.17</v>
      </c>
      <c r="N368" s="3">
        <f t="shared" si="29"/>
        <v>135</v>
      </c>
    </row>
    <row r="369" spans="1:14" ht="10.15" customHeight="1" x14ac:dyDescent="0.2">
      <c r="A369" s="3">
        <v>123465702</v>
      </c>
      <c r="B369" s="3" t="s">
        <v>186</v>
      </c>
      <c r="C369" s="3" t="s">
        <v>4</v>
      </c>
      <c r="D369" s="32">
        <v>13191.159</v>
      </c>
      <c r="E369" s="4">
        <v>25329.46</v>
      </c>
      <c r="F369" s="3">
        <f t="shared" si="25"/>
        <v>120</v>
      </c>
      <c r="G369" s="4">
        <v>19682.04</v>
      </c>
      <c r="H369" s="3">
        <f t="shared" si="26"/>
        <v>38</v>
      </c>
      <c r="I369" s="4">
        <v>5351.62</v>
      </c>
      <c r="J369" s="3">
        <f t="shared" si="27"/>
        <v>448</v>
      </c>
      <c r="K369" s="4">
        <v>269.27</v>
      </c>
      <c r="L369" s="3">
        <f t="shared" si="28"/>
        <v>381</v>
      </c>
      <c r="M369" s="4">
        <v>26.53</v>
      </c>
      <c r="N369" s="3">
        <f t="shared" si="29"/>
        <v>187</v>
      </c>
    </row>
    <row r="370" spans="1:14" ht="10.15" customHeight="1" x14ac:dyDescent="0.2">
      <c r="A370" s="3">
        <v>123466103</v>
      </c>
      <c r="B370" s="3" t="s">
        <v>10</v>
      </c>
      <c r="C370" s="3" t="s">
        <v>4</v>
      </c>
      <c r="D370" s="32">
        <v>4811.8119999999999</v>
      </c>
      <c r="E370" s="4">
        <v>27500.2</v>
      </c>
      <c r="F370" s="3">
        <f t="shared" si="25"/>
        <v>59</v>
      </c>
      <c r="G370" s="4">
        <v>20782.98</v>
      </c>
      <c r="H370" s="3">
        <f t="shared" si="26"/>
        <v>26</v>
      </c>
      <c r="I370" s="4">
        <v>6601.72</v>
      </c>
      <c r="J370" s="3">
        <f t="shared" si="27"/>
        <v>392</v>
      </c>
      <c r="K370" s="4">
        <v>115.5</v>
      </c>
      <c r="L370" s="3">
        <f t="shared" si="28"/>
        <v>468</v>
      </c>
      <c r="M370" s="4">
        <v>0</v>
      </c>
      <c r="N370" s="3">
        <f t="shared" si="29"/>
        <v>302</v>
      </c>
    </row>
    <row r="371" spans="1:14" ht="10.15" customHeight="1" x14ac:dyDescent="0.2">
      <c r="A371" s="3">
        <v>123466303</v>
      </c>
      <c r="B371" s="3" t="s">
        <v>187</v>
      </c>
      <c r="C371" s="3" t="s">
        <v>4</v>
      </c>
      <c r="D371" s="32">
        <v>3086.5340000000001</v>
      </c>
      <c r="E371" s="4">
        <v>25924.29</v>
      </c>
      <c r="F371" s="3">
        <f t="shared" si="25"/>
        <v>101</v>
      </c>
      <c r="G371" s="4">
        <v>17095.25</v>
      </c>
      <c r="H371" s="3">
        <f t="shared" si="26"/>
        <v>80</v>
      </c>
      <c r="I371" s="4">
        <v>8133.63</v>
      </c>
      <c r="J371" s="3">
        <f t="shared" si="27"/>
        <v>317</v>
      </c>
      <c r="K371" s="4">
        <v>500.04</v>
      </c>
      <c r="L371" s="3">
        <f t="shared" si="28"/>
        <v>230</v>
      </c>
      <c r="M371" s="4">
        <v>195.37</v>
      </c>
      <c r="N371" s="3">
        <f t="shared" si="29"/>
        <v>87</v>
      </c>
    </row>
    <row r="372" spans="1:14" ht="10.15" customHeight="1" x14ac:dyDescent="0.2">
      <c r="A372" s="3">
        <v>123466403</v>
      </c>
      <c r="B372" s="3" t="s">
        <v>11</v>
      </c>
      <c r="C372" s="3" t="s">
        <v>4</v>
      </c>
      <c r="D372" s="32">
        <v>3421.9949999999999</v>
      </c>
      <c r="E372" s="4">
        <v>26994.560000000001</v>
      </c>
      <c r="F372" s="3">
        <f t="shared" si="25"/>
        <v>73</v>
      </c>
      <c r="G372" s="4">
        <v>10648.28</v>
      </c>
      <c r="H372" s="3">
        <f t="shared" si="26"/>
        <v>261</v>
      </c>
      <c r="I372" s="4">
        <v>13757.6</v>
      </c>
      <c r="J372" s="3">
        <f t="shared" si="27"/>
        <v>106</v>
      </c>
      <c r="K372" s="4">
        <v>2572.0100000000002</v>
      </c>
      <c r="L372" s="3">
        <f t="shared" si="28"/>
        <v>8</v>
      </c>
      <c r="M372" s="4">
        <v>16.670000000000002</v>
      </c>
      <c r="N372" s="3">
        <f t="shared" si="29"/>
        <v>203</v>
      </c>
    </row>
    <row r="373" spans="1:14" ht="10.15" customHeight="1" x14ac:dyDescent="0.2">
      <c r="A373" s="3">
        <v>123467103</v>
      </c>
      <c r="B373" s="3" t="s">
        <v>12</v>
      </c>
      <c r="C373" s="3" t="s">
        <v>4</v>
      </c>
      <c r="D373" s="32">
        <v>6356.74</v>
      </c>
      <c r="E373" s="4">
        <v>24568.639999999999</v>
      </c>
      <c r="F373" s="3">
        <f t="shared" si="25"/>
        <v>147</v>
      </c>
      <c r="G373" s="4">
        <v>18381.919999999998</v>
      </c>
      <c r="H373" s="3">
        <f t="shared" si="26"/>
        <v>55</v>
      </c>
      <c r="I373" s="4">
        <v>5905.59</v>
      </c>
      <c r="J373" s="3">
        <f t="shared" si="27"/>
        <v>416</v>
      </c>
      <c r="K373" s="4">
        <v>259.37</v>
      </c>
      <c r="L373" s="3">
        <f t="shared" si="28"/>
        <v>390</v>
      </c>
      <c r="M373" s="4">
        <v>21.77</v>
      </c>
      <c r="N373" s="3">
        <f t="shared" si="29"/>
        <v>191</v>
      </c>
    </row>
    <row r="374" spans="1:14" ht="10.15" customHeight="1" x14ac:dyDescent="0.2">
      <c r="A374" s="3">
        <v>123467203</v>
      </c>
      <c r="B374" s="3" t="s">
        <v>13</v>
      </c>
      <c r="C374" s="3" t="s">
        <v>4</v>
      </c>
      <c r="D374" s="32">
        <v>2542.67</v>
      </c>
      <c r="E374" s="4">
        <v>28637.14</v>
      </c>
      <c r="F374" s="3">
        <f t="shared" si="25"/>
        <v>45</v>
      </c>
      <c r="G374" s="4">
        <v>22611.82</v>
      </c>
      <c r="H374" s="3">
        <f t="shared" si="26"/>
        <v>19</v>
      </c>
      <c r="I374" s="4">
        <v>5575.3</v>
      </c>
      <c r="J374" s="3">
        <f t="shared" si="27"/>
        <v>438</v>
      </c>
      <c r="K374" s="4">
        <v>213.77</v>
      </c>
      <c r="L374" s="3">
        <f t="shared" si="28"/>
        <v>421</v>
      </c>
      <c r="M374" s="4">
        <v>236.26</v>
      </c>
      <c r="N374" s="3">
        <f t="shared" si="29"/>
        <v>75</v>
      </c>
    </row>
    <row r="375" spans="1:14" ht="10.15" customHeight="1" x14ac:dyDescent="0.2">
      <c r="A375" s="3">
        <v>123467303</v>
      </c>
      <c r="B375" s="3" t="s">
        <v>14</v>
      </c>
      <c r="C375" s="3" t="s">
        <v>4</v>
      </c>
      <c r="D375" s="32">
        <v>8364.1589999999997</v>
      </c>
      <c r="E375" s="4">
        <v>24710.33</v>
      </c>
      <c r="F375" s="3">
        <f t="shared" si="25"/>
        <v>140</v>
      </c>
      <c r="G375" s="4">
        <v>19412.009999999998</v>
      </c>
      <c r="H375" s="3">
        <f t="shared" si="26"/>
        <v>39</v>
      </c>
      <c r="I375" s="4">
        <v>5154.2299999999996</v>
      </c>
      <c r="J375" s="3">
        <f t="shared" si="27"/>
        <v>459</v>
      </c>
      <c r="K375" s="4">
        <v>102.4</v>
      </c>
      <c r="L375" s="3">
        <f t="shared" si="28"/>
        <v>473</v>
      </c>
      <c r="M375" s="4">
        <v>41.7</v>
      </c>
      <c r="N375" s="3">
        <f t="shared" si="29"/>
        <v>172</v>
      </c>
    </row>
    <row r="376" spans="1:14" ht="10.15" customHeight="1" x14ac:dyDescent="0.2">
      <c r="A376" s="3">
        <v>123468303</v>
      </c>
      <c r="B376" s="3" t="s">
        <v>15</v>
      </c>
      <c r="C376" s="3" t="s">
        <v>4</v>
      </c>
      <c r="D376" s="32">
        <v>4125.4309999999996</v>
      </c>
      <c r="E376" s="4">
        <v>30279.11</v>
      </c>
      <c r="F376" s="3">
        <f t="shared" si="25"/>
        <v>22</v>
      </c>
      <c r="G376" s="4">
        <v>24191.45</v>
      </c>
      <c r="H376" s="3">
        <f t="shared" si="26"/>
        <v>11</v>
      </c>
      <c r="I376" s="4">
        <v>5586.05</v>
      </c>
      <c r="J376" s="3">
        <f t="shared" si="27"/>
        <v>437</v>
      </c>
      <c r="K376" s="4">
        <v>138.58000000000001</v>
      </c>
      <c r="L376" s="3">
        <f t="shared" si="28"/>
        <v>462</v>
      </c>
      <c r="M376" s="4">
        <v>363.03</v>
      </c>
      <c r="N376" s="3">
        <f t="shared" si="29"/>
        <v>52</v>
      </c>
    </row>
    <row r="377" spans="1:14" ht="10.15" customHeight="1" x14ac:dyDescent="0.2">
      <c r="A377" s="3">
        <v>123468402</v>
      </c>
      <c r="B377" s="3" t="s">
        <v>188</v>
      </c>
      <c r="C377" s="3" t="s">
        <v>4</v>
      </c>
      <c r="D377" s="32">
        <v>4474.2960000000003</v>
      </c>
      <c r="E377" s="4">
        <v>30778.79</v>
      </c>
      <c r="F377" s="3">
        <f t="shared" si="25"/>
        <v>20</v>
      </c>
      <c r="G377" s="4">
        <v>25110.38</v>
      </c>
      <c r="H377" s="3">
        <f t="shared" si="26"/>
        <v>8</v>
      </c>
      <c r="I377" s="4">
        <v>4586.1000000000004</v>
      </c>
      <c r="J377" s="3">
        <f t="shared" si="27"/>
        <v>474</v>
      </c>
      <c r="K377" s="4">
        <v>349.56</v>
      </c>
      <c r="L377" s="3">
        <f t="shared" si="28"/>
        <v>322</v>
      </c>
      <c r="M377" s="4">
        <v>732.74</v>
      </c>
      <c r="N377" s="3">
        <f t="shared" si="29"/>
        <v>33</v>
      </c>
    </row>
    <row r="378" spans="1:14" ht="10.15" customHeight="1" x14ac:dyDescent="0.2">
      <c r="A378" s="3">
        <v>123468503</v>
      </c>
      <c r="B378" s="3" t="s">
        <v>557</v>
      </c>
      <c r="C378" s="3" t="s">
        <v>4</v>
      </c>
      <c r="D378" s="32">
        <v>3630.8310000000001</v>
      </c>
      <c r="E378" s="4">
        <v>23304.43</v>
      </c>
      <c r="F378" s="3">
        <f t="shared" si="25"/>
        <v>215</v>
      </c>
      <c r="G378" s="4">
        <v>17750.29</v>
      </c>
      <c r="H378" s="3">
        <f t="shared" si="26"/>
        <v>67</v>
      </c>
      <c r="I378" s="4">
        <v>5324.72</v>
      </c>
      <c r="J378" s="3">
        <f t="shared" si="27"/>
        <v>451</v>
      </c>
      <c r="K378" s="4">
        <v>229.43</v>
      </c>
      <c r="L378" s="3">
        <f t="shared" si="28"/>
        <v>411</v>
      </c>
      <c r="M378" s="4">
        <v>0</v>
      </c>
      <c r="N378" s="3">
        <f t="shared" si="29"/>
        <v>302</v>
      </c>
    </row>
    <row r="379" spans="1:14" ht="10.15" customHeight="1" x14ac:dyDescent="0.2">
      <c r="A379" s="3">
        <v>123468603</v>
      </c>
      <c r="B379" s="3" t="s">
        <v>16</v>
      </c>
      <c r="C379" s="3" t="s">
        <v>4</v>
      </c>
      <c r="D379" s="32">
        <v>3277.9580000000001</v>
      </c>
      <c r="E379" s="4">
        <v>24262.86</v>
      </c>
      <c r="F379" s="3">
        <f t="shared" si="25"/>
        <v>166</v>
      </c>
      <c r="G379" s="4">
        <v>16006.12</v>
      </c>
      <c r="H379" s="3">
        <f t="shared" si="26"/>
        <v>104</v>
      </c>
      <c r="I379" s="4">
        <v>7799.4</v>
      </c>
      <c r="J379" s="3">
        <f t="shared" si="27"/>
        <v>337</v>
      </c>
      <c r="K379" s="4">
        <v>340.14</v>
      </c>
      <c r="L379" s="3">
        <f t="shared" si="28"/>
        <v>332</v>
      </c>
      <c r="M379" s="4">
        <v>117.21</v>
      </c>
      <c r="N379" s="3">
        <f t="shared" si="29"/>
        <v>116</v>
      </c>
    </row>
    <row r="380" spans="1:14" ht="10.15" customHeight="1" x14ac:dyDescent="0.2">
      <c r="A380" s="3">
        <v>123469303</v>
      </c>
      <c r="B380" s="3" t="s">
        <v>189</v>
      </c>
      <c r="C380" s="3" t="s">
        <v>4</v>
      </c>
      <c r="D380" s="32">
        <v>5241.5320000000002</v>
      </c>
      <c r="E380" s="4">
        <v>25088.84</v>
      </c>
      <c r="F380" s="3">
        <f t="shared" si="25"/>
        <v>126</v>
      </c>
      <c r="G380" s="4">
        <v>20019.62</v>
      </c>
      <c r="H380" s="3">
        <f t="shared" si="26"/>
        <v>33</v>
      </c>
      <c r="I380" s="4">
        <v>4901</v>
      </c>
      <c r="J380" s="3">
        <f t="shared" si="27"/>
        <v>469</v>
      </c>
      <c r="K380" s="4">
        <v>168.22</v>
      </c>
      <c r="L380" s="3">
        <f t="shared" si="28"/>
        <v>454</v>
      </c>
      <c r="M380" s="4">
        <v>0</v>
      </c>
      <c r="N380" s="3">
        <f t="shared" si="29"/>
        <v>302</v>
      </c>
    </row>
    <row r="381" spans="1:14" ht="10.15" customHeight="1" x14ac:dyDescent="0.2">
      <c r="A381" s="3">
        <v>116471803</v>
      </c>
      <c r="B381" s="3" t="s">
        <v>447</v>
      </c>
      <c r="C381" s="3" t="s">
        <v>448</v>
      </c>
      <c r="D381" s="32">
        <v>2249.4209999999998</v>
      </c>
      <c r="E381" s="4">
        <v>21576.87</v>
      </c>
      <c r="F381" s="3">
        <f t="shared" si="25"/>
        <v>320</v>
      </c>
      <c r="G381" s="4">
        <v>12385.22</v>
      </c>
      <c r="H381" s="3">
        <f t="shared" si="26"/>
        <v>205</v>
      </c>
      <c r="I381" s="4">
        <v>8033.33</v>
      </c>
      <c r="J381" s="3">
        <f t="shared" si="27"/>
        <v>322</v>
      </c>
      <c r="K381" s="4">
        <v>755.5</v>
      </c>
      <c r="L381" s="3">
        <f t="shared" si="28"/>
        <v>141</v>
      </c>
      <c r="M381" s="4">
        <v>402.82</v>
      </c>
      <c r="N381" s="3">
        <f t="shared" si="29"/>
        <v>46</v>
      </c>
    </row>
    <row r="382" spans="1:14" ht="10.15" customHeight="1" x14ac:dyDescent="0.2">
      <c r="A382" s="3">
        <v>120480803</v>
      </c>
      <c r="B382" s="3" t="s">
        <v>176</v>
      </c>
      <c r="C382" s="3" t="s">
        <v>504</v>
      </c>
      <c r="D382" s="32">
        <v>2899.6289999999999</v>
      </c>
      <c r="E382" s="4">
        <v>23205.98</v>
      </c>
      <c r="F382" s="3">
        <f t="shared" si="25"/>
        <v>221</v>
      </c>
      <c r="G382" s="4">
        <v>13267.04</v>
      </c>
      <c r="H382" s="3">
        <f t="shared" si="26"/>
        <v>173</v>
      </c>
      <c r="I382" s="4">
        <v>9621.68</v>
      </c>
      <c r="J382" s="3">
        <f t="shared" si="27"/>
        <v>258</v>
      </c>
      <c r="K382" s="4">
        <v>317.27</v>
      </c>
      <c r="L382" s="3">
        <f t="shared" si="28"/>
        <v>354</v>
      </c>
      <c r="M382" s="4">
        <v>0</v>
      </c>
      <c r="N382" s="3">
        <f t="shared" si="29"/>
        <v>302</v>
      </c>
    </row>
    <row r="383" spans="1:14" ht="10.15" customHeight="1" x14ac:dyDescent="0.2">
      <c r="A383" s="3">
        <v>120481002</v>
      </c>
      <c r="B383" s="3" t="s">
        <v>505</v>
      </c>
      <c r="C383" s="3" t="s">
        <v>504</v>
      </c>
      <c r="D383" s="32">
        <v>15047.244000000001</v>
      </c>
      <c r="E383" s="4">
        <v>24039.85</v>
      </c>
      <c r="F383" s="3">
        <f t="shared" si="25"/>
        <v>172</v>
      </c>
      <c r="G383" s="4">
        <v>15909.07</v>
      </c>
      <c r="H383" s="3">
        <f t="shared" si="26"/>
        <v>105</v>
      </c>
      <c r="I383" s="4">
        <v>7552.14</v>
      </c>
      <c r="J383" s="3">
        <f t="shared" si="27"/>
        <v>354</v>
      </c>
      <c r="K383" s="4">
        <v>455.62</v>
      </c>
      <c r="L383" s="3">
        <f t="shared" si="28"/>
        <v>259</v>
      </c>
      <c r="M383" s="4">
        <v>123.03</v>
      </c>
      <c r="N383" s="3">
        <f t="shared" si="29"/>
        <v>114</v>
      </c>
    </row>
    <row r="384" spans="1:14" ht="10.15" customHeight="1" x14ac:dyDescent="0.2">
      <c r="A384" s="3">
        <v>120483302</v>
      </c>
      <c r="B384" s="3" t="s">
        <v>177</v>
      </c>
      <c r="C384" s="3" t="s">
        <v>504</v>
      </c>
      <c r="D384" s="32">
        <v>8903.6479999999992</v>
      </c>
      <c r="E384" s="4">
        <v>24690.7</v>
      </c>
      <c r="F384" s="3">
        <f t="shared" si="25"/>
        <v>142</v>
      </c>
      <c r="G384" s="4">
        <v>15552.6</v>
      </c>
      <c r="H384" s="3">
        <f t="shared" si="26"/>
        <v>119</v>
      </c>
      <c r="I384" s="4">
        <v>7493.07</v>
      </c>
      <c r="J384" s="3">
        <f t="shared" si="27"/>
        <v>355</v>
      </c>
      <c r="K384" s="4">
        <v>1638.66</v>
      </c>
      <c r="L384" s="3">
        <f t="shared" si="28"/>
        <v>33</v>
      </c>
      <c r="M384" s="4">
        <v>6.37</v>
      </c>
      <c r="N384" s="3">
        <f t="shared" si="29"/>
        <v>238</v>
      </c>
    </row>
    <row r="385" spans="1:14" ht="10.15" customHeight="1" x14ac:dyDescent="0.2">
      <c r="A385" s="3">
        <v>120484803</v>
      </c>
      <c r="B385" s="3" t="s">
        <v>506</v>
      </c>
      <c r="C385" s="3" t="s">
        <v>504</v>
      </c>
      <c r="D385" s="32">
        <v>5115.6369999999997</v>
      </c>
      <c r="E385" s="4">
        <v>21795.63</v>
      </c>
      <c r="F385" s="3">
        <f t="shared" si="25"/>
        <v>306</v>
      </c>
      <c r="G385" s="4">
        <v>15754.14</v>
      </c>
      <c r="H385" s="3">
        <f t="shared" si="26"/>
        <v>109</v>
      </c>
      <c r="I385" s="4">
        <v>5896.41</v>
      </c>
      <c r="J385" s="3">
        <f t="shared" si="27"/>
        <v>417</v>
      </c>
      <c r="K385" s="4">
        <v>124.14</v>
      </c>
      <c r="L385" s="3">
        <f t="shared" si="28"/>
        <v>466</v>
      </c>
      <c r="M385" s="4">
        <v>20.94</v>
      </c>
      <c r="N385" s="3">
        <f t="shared" si="29"/>
        <v>194</v>
      </c>
    </row>
    <row r="386" spans="1:14" ht="10.15" customHeight="1" x14ac:dyDescent="0.2">
      <c r="A386" s="3">
        <v>120484903</v>
      </c>
      <c r="B386" s="3" t="s">
        <v>507</v>
      </c>
      <c r="C386" s="3" t="s">
        <v>504</v>
      </c>
      <c r="D386" s="32">
        <v>5653.3739999999998</v>
      </c>
      <c r="E386" s="4">
        <v>24407.91</v>
      </c>
      <c r="F386" s="3">
        <f t="shared" ref="F386:F449" si="30">RANK(E386,E$2:E$501)</f>
        <v>159</v>
      </c>
      <c r="G386" s="4">
        <v>16842.29</v>
      </c>
      <c r="H386" s="3">
        <f t="shared" ref="H386:H449" si="31">RANK(G386,G$2:G$501)</f>
        <v>84</v>
      </c>
      <c r="I386" s="4">
        <v>7259.74</v>
      </c>
      <c r="J386" s="3">
        <f t="shared" ref="J386:J449" si="32">RANK(I386,I$2:I$501)</f>
        <v>366</v>
      </c>
      <c r="K386" s="4">
        <v>305.14999999999998</v>
      </c>
      <c r="L386" s="3">
        <f t="shared" ref="L386:L449" si="33">RANK(K386,K$2:K$501)</f>
        <v>361</v>
      </c>
      <c r="M386" s="4">
        <v>0.73</v>
      </c>
      <c r="N386" s="3">
        <f t="shared" ref="N386:N449" si="34">RANK(M386,M$2:M$501)</f>
        <v>285</v>
      </c>
    </row>
    <row r="387" spans="1:14" ht="10.15" customHeight="1" x14ac:dyDescent="0.2">
      <c r="A387" s="3">
        <v>120485603</v>
      </c>
      <c r="B387" s="3" t="s">
        <v>508</v>
      </c>
      <c r="C387" s="3" t="s">
        <v>504</v>
      </c>
      <c r="D387" s="32">
        <v>1526.7170000000001</v>
      </c>
      <c r="E387" s="4">
        <v>23514.7</v>
      </c>
      <c r="F387" s="3">
        <f t="shared" si="30"/>
        <v>204</v>
      </c>
      <c r="G387" s="4">
        <v>14884.71</v>
      </c>
      <c r="H387" s="3">
        <f t="shared" si="31"/>
        <v>137</v>
      </c>
      <c r="I387" s="4">
        <v>8360.74</v>
      </c>
      <c r="J387" s="3">
        <f t="shared" si="32"/>
        <v>307</v>
      </c>
      <c r="K387" s="4">
        <v>269.26</v>
      </c>
      <c r="L387" s="3">
        <f t="shared" si="33"/>
        <v>382</v>
      </c>
      <c r="M387" s="4">
        <v>0</v>
      </c>
      <c r="N387" s="3">
        <f t="shared" si="34"/>
        <v>302</v>
      </c>
    </row>
    <row r="388" spans="1:14" ht="10.15" customHeight="1" x14ac:dyDescent="0.2">
      <c r="A388" s="3">
        <v>120486003</v>
      </c>
      <c r="B388" s="3" t="s">
        <v>509</v>
      </c>
      <c r="C388" s="3" t="s">
        <v>504</v>
      </c>
      <c r="D388" s="32">
        <v>2059.94</v>
      </c>
      <c r="E388" s="4">
        <v>27011.040000000001</v>
      </c>
      <c r="F388" s="3">
        <f t="shared" si="30"/>
        <v>72</v>
      </c>
      <c r="G388" s="4">
        <v>20550.52</v>
      </c>
      <c r="H388" s="3">
        <f t="shared" si="31"/>
        <v>29</v>
      </c>
      <c r="I388" s="4">
        <v>6211.66</v>
      </c>
      <c r="J388" s="3">
        <f t="shared" si="32"/>
        <v>406</v>
      </c>
      <c r="K388" s="4">
        <v>248.86</v>
      </c>
      <c r="L388" s="3">
        <f t="shared" si="33"/>
        <v>397</v>
      </c>
      <c r="M388" s="4">
        <v>0</v>
      </c>
      <c r="N388" s="3">
        <f t="shared" si="34"/>
        <v>302</v>
      </c>
    </row>
    <row r="389" spans="1:14" ht="10.15" customHeight="1" x14ac:dyDescent="0.2">
      <c r="A389" s="22">
        <v>120488603</v>
      </c>
      <c r="B389" s="22" t="s">
        <v>178</v>
      </c>
      <c r="C389" s="22" t="s">
        <v>504</v>
      </c>
      <c r="D389" s="33"/>
      <c r="E389" s="23"/>
      <c r="F389" s="22"/>
      <c r="G389" s="23"/>
      <c r="H389" s="22"/>
      <c r="I389" s="23"/>
      <c r="J389" s="22"/>
      <c r="K389" s="23"/>
      <c r="L389" s="22"/>
      <c r="M389" s="23"/>
      <c r="N389" s="22"/>
    </row>
    <row r="390" spans="1:14" ht="10.15" customHeight="1" x14ac:dyDescent="0.2">
      <c r="A390" s="3">
        <v>116493503</v>
      </c>
      <c r="B390" s="3" t="s">
        <v>449</v>
      </c>
      <c r="C390" s="3" t="s">
        <v>450</v>
      </c>
      <c r="D390" s="32">
        <v>1040.3720000000001</v>
      </c>
      <c r="E390" s="4">
        <v>23183.21</v>
      </c>
      <c r="F390" s="3">
        <f t="shared" si="30"/>
        <v>222</v>
      </c>
      <c r="G390" s="4">
        <v>9084.66</v>
      </c>
      <c r="H390" s="3">
        <f t="shared" si="31"/>
        <v>321</v>
      </c>
      <c r="I390" s="4">
        <v>13480.29</v>
      </c>
      <c r="J390" s="3">
        <f t="shared" si="32"/>
        <v>118</v>
      </c>
      <c r="K390" s="4">
        <v>618.26</v>
      </c>
      <c r="L390" s="3">
        <f t="shared" si="33"/>
        <v>183</v>
      </c>
      <c r="M390" s="4">
        <v>0</v>
      </c>
      <c r="N390" s="3">
        <f t="shared" si="34"/>
        <v>302</v>
      </c>
    </row>
    <row r="391" spans="1:14" ht="10.15" customHeight="1" x14ac:dyDescent="0.2">
      <c r="A391" s="3">
        <v>116495003</v>
      </c>
      <c r="B391" s="3" t="s">
        <v>157</v>
      </c>
      <c r="C391" s="3" t="s">
        <v>450</v>
      </c>
      <c r="D391" s="32">
        <v>1947.876</v>
      </c>
      <c r="E391" s="4">
        <v>21259.200000000001</v>
      </c>
      <c r="F391" s="3">
        <f t="shared" si="30"/>
        <v>337</v>
      </c>
      <c r="G391" s="4">
        <v>9912.07</v>
      </c>
      <c r="H391" s="3">
        <f t="shared" si="31"/>
        <v>295</v>
      </c>
      <c r="I391" s="4">
        <v>10824.82</v>
      </c>
      <c r="J391" s="3">
        <f t="shared" si="32"/>
        <v>217</v>
      </c>
      <c r="K391" s="4">
        <v>518.19000000000005</v>
      </c>
      <c r="L391" s="3">
        <f t="shared" si="33"/>
        <v>223</v>
      </c>
      <c r="M391" s="4">
        <v>4.1100000000000003</v>
      </c>
      <c r="N391" s="3">
        <f t="shared" si="34"/>
        <v>250</v>
      </c>
    </row>
    <row r="392" spans="1:14" ht="10.15" customHeight="1" x14ac:dyDescent="0.2">
      <c r="A392" s="3">
        <v>116495103</v>
      </c>
      <c r="B392" s="3" t="s">
        <v>158</v>
      </c>
      <c r="C392" s="3" t="s">
        <v>450</v>
      </c>
      <c r="D392" s="32">
        <v>1666.7090000000001</v>
      </c>
      <c r="E392" s="4">
        <v>16459.37</v>
      </c>
      <c r="F392" s="3">
        <f t="shared" si="30"/>
        <v>482</v>
      </c>
      <c r="G392" s="4">
        <v>4021.79</v>
      </c>
      <c r="H392" s="3">
        <f t="shared" si="31"/>
        <v>477</v>
      </c>
      <c r="I392" s="4">
        <v>11636.17</v>
      </c>
      <c r="J392" s="3">
        <f t="shared" si="32"/>
        <v>193</v>
      </c>
      <c r="K392" s="4">
        <v>801.41</v>
      </c>
      <c r="L392" s="3">
        <f t="shared" si="33"/>
        <v>124</v>
      </c>
      <c r="M392" s="4">
        <v>0</v>
      </c>
      <c r="N392" s="3">
        <f t="shared" si="34"/>
        <v>302</v>
      </c>
    </row>
    <row r="393" spans="1:14" ht="10.15" customHeight="1" x14ac:dyDescent="0.2">
      <c r="A393" s="3">
        <v>116496503</v>
      </c>
      <c r="B393" s="3" t="s">
        <v>451</v>
      </c>
      <c r="C393" s="3" t="s">
        <v>450</v>
      </c>
      <c r="D393" s="32">
        <v>2467.7370000000001</v>
      </c>
      <c r="E393" s="4">
        <v>16714.41</v>
      </c>
      <c r="F393" s="3">
        <f t="shared" si="30"/>
        <v>481</v>
      </c>
      <c r="G393" s="4">
        <v>3918.34</v>
      </c>
      <c r="H393" s="3">
        <f t="shared" si="31"/>
        <v>478</v>
      </c>
      <c r="I393" s="4">
        <v>11720.61</v>
      </c>
      <c r="J393" s="3">
        <f t="shared" si="32"/>
        <v>188</v>
      </c>
      <c r="K393" s="4">
        <v>1071.42</v>
      </c>
      <c r="L393" s="3">
        <f t="shared" si="33"/>
        <v>82</v>
      </c>
      <c r="M393" s="4">
        <v>4.05</v>
      </c>
      <c r="N393" s="3">
        <f t="shared" si="34"/>
        <v>252</v>
      </c>
    </row>
    <row r="394" spans="1:14" ht="10.15" customHeight="1" x14ac:dyDescent="0.2">
      <c r="A394" s="3">
        <v>116496603</v>
      </c>
      <c r="B394" s="3" t="s">
        <v>159</v>
      </c>
      <c r="C394" s="3" t="s">
        <v>450</v>
      </c>
      <c r="D394" s="32">
        <v>2927.7779999999998</v>
      </c>
      <c r="E394" s="4">
        <v>19930.759999999998</v>
      </c>
      <c r="F394" s="3">
        <f t="shared" si="30"/>
        <v>414</v>
      </c>
      <c r="G394" s="4">
        <v>8444.35</v>
      </c>
      <c r="H394" s="3">
        <f t="shared" si="31"/>
        <v>339</v>
      </c>
      <c r="I394" s="4">
        <v>10806.2</v>
      </c>
      <c r="J394" s="3">
        <f t="shared" si="32"/>
        <v>218</v>
      </c>
      <c r="K394" s="4">
        <v>674.78</v>
      </c>
      <c r="L394" s="3">
        <f t="shared" si="33"/>
        <v>165</v>
      </c>
      <c r="M394" s="4">
        <v>5.44</v>
      </c>
      <c r="N394" s="3">
        <f t="shared" si="34"/>
        <v>243</v>
      </c>
    </row>
    <row r="395" spans="1:14" ht="10.15" customHeight="1" x14ac:dyDescent="0.2">
      <c r="A395" s="3">
        <v>116498003</v>
      </c>
      <c r="B395" s="3" t="s">
        <v>160</v>
      </c>
      <c r="C395" s="3" t="s">
        <v>450</v>
      </c>
      <c r="D395" s="32">
        <v>1456.9780000000001</v>
      </c>
      <c r="E395" s="4">
        <v>21690.47</v>
      </c>
      <c r="F395" s="3">
        <f t="shared" si="30"/>
        <v>314</v>
      </c>
      <c r="G395" s="4">
        <v>10602.39</v>
      </c>
      <c r="H395" s="3">
        <f t="shared" si="31"/>
        <v>263</v>
      </c>
      <c r="I395" s="4">
        <v>10015.08</v>
      </c>
      <c r="J395" s="3">
        <f t="shared" si="32"/>
        <v>242</v>
      </c>
      <c r="K395" s="4">
        <v>375.18</v>
      </c>
      <c r="L395" s="3">
        <f t="shared" si="33"/>
        <v>301</v>
      </c>
      <c r="M395" s="4">
        <v>697.81</v>
      </c>
      <c r="N395" s="3">
        <f t="shared" si="34"/>
        <v>36</v>
      </c>
    </row>
    <row r="396" spans="1:14" ht="10.15" customHeight="1" x14ac:dyDescent="0.2">
      <c r="A396" s="3">
        <v>115503004</v>
      </c>
      <c r="B396" s="3" t="s">
        <v>439</v>
      </c>
      <c r="C396" s="3" t="s">
        <v>440</v>
      </c>
      <c r="D396" s="32">
        <v>749.06799999999998</v>
      </c>
      <c r="E396" s="4">
        <v>23132.1</v>
      </c>
      <c r="F396" s="3">
        <f t="shared" si="30"/>
        <v>225</v>
      </c>
      <c r="G396" s="4">
        <v>11428.35</v>
      </c>
      <c r="H396" s="3">
        <f t="shared" si="31"/>
        <v>244</v>
      </c>
      <c r="I396" s="4">
        <v>11469.02</v>
      </c>
      <c r="J396" s="3">
        <f t="shared" si="32"/>
        <v>199</v>
      </c>
      <c r="K396" s="4">
        <v>228.02</v>
      </c>
      <c r="L396" s="3">
        <f t="shared" si="33"/>
        <v>413</v>
      </c>
      <c r="M396" s="4">
        <v>6.71</v>
      </c>
      <c r="N396" s="3">
        <f t="shared" si="34"/>
        <v>235</v>
      </c>
    </row>
    <row r="397" spans="1:14" ht="10.15" customHeight="1" x14ac:dyDescent="0.2">
      <c r="A397" s="3">
        <v>115504003</v>
      </c>
      <c r="B397" s="3" t="s">
        <v>441</v>
      </c>
      <c r="C397" s="3" t="s">
        <v>440</v>
      </c>
      <c r="D397" s="32">
        <v>1037.7860000000001</v>
      </c>
      <c r="E397" s="4">
        <v>23799.279999999999</v>
      </c>
      <c r="F397" s="3">
        <f t="shared" si="30"/>
        <v>183</v>
      </c>
      <c r="G397" s="4">
        <v>10430.39</v>
      </c>
      <c r="H397" s="3">
        <f t="shared" si="31"/>
        <v>274</v>
      </c>
      <c r="I397" s="4">
        <v>12408.8</v>
      </c>
      <c r="J397" s="3">
        <f t="shared" si="32"/>
        <v>162</v>
      </c>
      <c r="K397" s="4">
        <v>630.54999999999995</v>
      </c>
      <c r="L397" s="3">
        <f t="shared" si="33"/>
        <v>179</v>
      </c>
      <c r="M397" s="4">
        <v>329.53</v>
      </c>
      <c r="N397" s="3">
        <f t="shared" si="34"/>
        <v>56</v>
      </c>
    </row>
    <row r="398" spans="1:14" ht="10.15" customHeight="1" x14ac:dyDescent="0.2">
      <c r="A398" s="3">
        <v>115506003</v>
      </c>
      <c r="B398" s="3" t="s">
        <v>154</v>
      </c>
      <c r="C398" s="3" t="s">
        <v>440</v>
      </c>
      <c r="D398" s="32">
        <v>1906.422</v>
      </c>
      <c r="E398" s="4">
        <v>20546.54</v>
      </c>
      <c r="F398" s="3">
        <f t="shared" si="30"/>
        <v>379</v>
      </c>
      <c r="G398" s="4">
        <v>10124</v>
      </c>
      <c r="H398" s="3">
        <f t="shared" si="31"/>
        <v>287</v>
      </c>
      <c r="I398" s="4">
        <v>10228.43</v>
      </c>
      <c r="J398" s="3">
        <f t="shared" si="32"/>
        <v>236</v>
      </c>
      <c r="K398" s="4">
        <v>192.09</v>
      </c>
      <c r="L398" s="3">
        <f t="shared" si="33"/>
        <v>443</v>
      </c>
      <c r="M398" s="4">
        <v>2.02</v>
      </c>
      <c r="N398" s="3">
        <f t="shared" si="34"/>
        <v>271</v>
      </c>
    </row>
    <row r="399" spans="1:14" ht="10.15" customHeight="1" x14ac:dyDescent="0.2">
      <c r="A399" s="3">
        <v>115508003</v>
      </c>
      <c r="B399" s="3" t="s">
        <v>155</v>
      </c>
      <c r="C399" s="3" t="s">
        <v>440</v>
      </c>
      <c r="D399" s="32">
        <v>2301.5790000000002</v>
      </c>
      <c r="E399" s="4">
        <v>22671.32</v>
      </c>
      <c r="F399" s="3">
        <f t="shared" si="30"/>
        <v>262</v>
      </c>
      <c r="G399" s="4">
        <v>12348.62</v>
      </c>
      <c r="H399" s="3">
        <f t="shared" si="31"/>
        <v>208</v>
      </c>
      <c r="I399" s="4">
        <v>9736.77</v>
      </c>
      <c r="J399" s="3">
        <f t="shared" si="32"/>
        <v>253</v>
      </c>
      <c r="K399" s="4">
        <v>515.77</v>
      </c>
      <c r="L399" s="3">
        <f t="shared" si="33"/>
        <v>225</v>
      </c>
      <c r="M399" s="4">
        <v>70.16</v>
      </c>
      <c r="N399" s="3">
        <f t="shared" si="34"/>
        <v>145</v>
      </c>
    </row>
    <row r="400" spans="1:14" ht="10.15" customHeight="1" x14ac:dyDescent="0.2">
      <c r="A400" s="3">
        <v>126515001</v>
      </c>
      <c r="B400" s="3" t="s">
        <v>677</v>
      </c>
      <c r="C400" s="3" t="s">
        <v>35</v>
      </c>
      <c r="D400" s="32">
        <v>197315.448</v>
      </c>
      <c r="E400" s="4">
        <v>26103.53</v>
      </c>
      <c r="F400" s="3">
        <f t="shared" si="30"/>
        <v>98</v>
      </c>
      <c r="G400" s="4">
        <v>10514.46</v>
      </c>
      <c r="H400" s="3">
        <f t="shared" si="31"/>
        <v>271</v>
      </c>
      <c r="I400" s="4">
        <v>12320.91</v>
      </c>
      <c r="J400" s="3">
        <f t="shared" si="32"/>
        <v>166</v>
      </c>
      <c r="K400" s="4">
        <v>3241.09</v>
      </c>
      <c r="L400" s="3">
        <f t="shared" si="33"/>
        <v>3</v>
      </c>
      <c r="M400" s="4">
        <v>27.07</v>
      </c>
      <c r="N400" s="3">
        <f t="shared" si="34"/>
        <v>184</v>
      </c>
    </row>
    <row r="401" spans="1:14" ht="10.15" customHeight="1" x14ac:dyDescent="0.2">
      <c r="A401" s="3">
        <v>120522003</v>
      </c>
      <c r="B401" s="3" t="s">
        <v>510</v>
      </c>
      <c r="C401" s="3" t="s">
        <v>511</v>
      </c>
      <c r="D401" s="32">
        <v>4323.1180000000004</v>
      </c>
      <c r="E401" s="4">
        <v>22797.73</v>
      </c>
      <c r="F401" s="3">
        <f t="shared" si="30"/>
        <v>248</v>
      </c>
      <c r="G401" s="4">
        <v>12979.56</v>
      </c>
      <c r="H401" s="3">
        <f t="shared" si="31"/>
        <v>182</v>
      </c>
      <c r="I401" s="4">
        <v>9336.27</v>
      </c>
      <c r="J401" s="3">
        <f t="shared" si="32"/>
        <v>272</v>
      </c>
      <c r="K401" s="4">
        <v>481.9</v>
      </c>
      <c r="L401" s="3">
        <f t="shared" si="33"/>
        <v>248</v>
      </c>
      <c r="M401" s="4">
        <v>0</v>
      </c>
      <c r="N401" s="3">
        <f t="shared" si="34"/>
        <v>302</v>
      </c>
    </row>
    <row r="402" spans="1:14" ht="10.15" customHeight="1" x14ac:dyDescent="0.2">
      <c r="A402" s="3">
        <v>119648303</v>
      </c>
      <c r="B402" s="3" t="s">
        <v>175</v>
      </c>
      <c r="C402" s="3" t="s">
        <v>511</v>
      </c>
      <c r="D402" s="32">
        <v>2825.9760000000001</v>
      </c>
      <c r="E402" s="4">
        <v>32711.64</v>
      </c>
      <c r="F402" s="3">
        <f t="shared" si="30"/>
        <v>14</v>
      </c>
      <c r="G402" s="4">
        <v>23744.87</v>
      </c>
      <c r="H402" s="3">
        <f t="shared" si="31"/>
        <v>14</v>
      </c>
      <c r="I402" s="4">
        <v>8370.73</v>
      </c>
      <c r="J402" s="3">
        <f t="shared" si="32"/>
        <v>306</v>
      </c>
      <c r="K402" s="4">
        <v>499.59</v>
      </c>
      <c r="L402" s="3">
        <f t="shared" si="33"/>
        <v>231</v>
      </c>
      <c r="M402" s="4">
        <v>96.45</v>
      </c>
      <c r="N402" s="3">
        <f t="shared" si="34"/>
        <v>125</v>
      </c>
    </row>
    <row r="403" spans="1:14" ht="10.15" customHeight="1" x14ac:dyDescent="0.2">
      <c r="A403" s="3">
        <v>109530304</v>
      </c>
      <c r="B403" s="3" t="s">
        <v>124</v>
      </c>
      <c r="C403" s="3" t="s">
        <v>349</v>
      </c>
      <c r="D403" s="32">
        <v>127.458</v>
      </c>
      <c r="E403" s="4">
        <v>41772.21</v>
      </c>
      <c r="F403" s="3">
        <f t="shared" si="30"/>
        <v>3</v>
      </c>
      <c r="G403" s="4">
        <v>18042.53</v>
      </c>
      <c r="H403" s="3">
        <f t="shared" si="31"/>
        <v>61</v>
      </c>
      <c r="I403" s="4">
        <v>22510.720000000001</v>
      </c>
      <c r="J403" s="3">
        <f t="shared" si="32"/>
        <v>2</v>
      </c>
      <c r="K403" s="4">
        <v>1218.96</v>
      </c>
      <c r="L403" s="3">
        <f t="shared" si="33"/>
        <v>67</v>
      </c>
      <c r="M403" s="4">
        <v>0</v>
      </c>
      <c r="N403" s="3">
        <f t="shared" si="34"/>
        <v>302</v>
      </c>
    </row>
    <row r="404" spans="1:14" ht="10.15" customHeight="1" x14ac:dyDescent="0.2">
      <c r="A404" s="3">
        <v>109531304</v>
      </c>
      <c r="B404" s="3" t="s">
        <v>350</v>
      </c>
      <c r="C404" s="3" t="s">
        <v>349</v>
      </c>
      <c r="D404" s="32">
        <v>638.84699999999998</v>
      </c>
      <c r="E404" s="4">
        <v>24480.15</v>
      </c>
      <c r="F404" s="3">
        <f t="shared" si="30"/>
        <v>152</v>
      </c>
      <c r="G404" s="4">
        <v>10197.709999999999</v>
      </c>
      <c r="H404" s="3">
        <f t="shared" si="31"/>
        <v>282</v>
      </c>
      <c r="I404" s="4">
        <v>13893.27</v>
      </c>
      <c r="J404" s="3">
        <f t="shared" si="32"/>
        <v>98</v>
      </c>
      <c r="K404" s="4">
        <v>389.17</v>
      </c>
      <c r="L404" s="3">
        <f t="shared" si="33"/>
        <v>292</v>
      </c>
      <c r="M404" s="4">
        <v>0</v>
      </c>
      <c r="N404" s="3">
        <f t="shared" si="34"/>
        <v>302</v>
      </c>
    </row>
    <row r="405" spans="1:14" ht="10.15" customHeight="1" x14ac:dyDescent="0.2">
      <c r="A405" s="3">
        <v>109532804</v>
      </c>
      <c r="B405" s="3" t="s">
        <v>351</v>
      </c>
      <c r="C405" s="3" t="s">
        <v>349</v>
      </c>
      <c r="D405" s="32">
        <v>327.762</v>
      </c>
      <c r="E405" s="4">
        <v>28951.98</v>
      </c>
      <c r="F405" s="3">
        <f t="shared" si="30"/>
        <v>42</v>
      </c>
      <c r="G405" s="4">
        <v>14386.02</v>
      </c>
      <c r="H405" s="3">
        <f t="shared" si="31"/>
        <v>151</v>
      </c>
      <c r="I405" s="4">
        <v>13604.19</v>
      </c>
      <c r="J405" s="3">
        <f t="shared" si="32"/>
        <v>115</v>
      </c>
      <c r="K405" s="4">
        <v>961.77</v>
      </c>
      <c r="L405" s="3">
        <f t="shared" si="33"/>
        <v>99</v>
      </c>
      <c r="M405" s="4">
        <v>0</v>
      </c>
      <c r="N405" s="3">
        <f t="shared" si="34"/>
        <v>302</v>
      </c>
    </row>
    <row r="406" spans="1:14" ht="10.15" customHeight="1" x14ac:dyDescent="0.2">
      <c r="A406" s="3">
        <v>109535504</v>
      </c>
      <c r="B406" s="3" t="s">
        <v>352</v>
      </c>
      <c r="C406" s="3" t="s">
        <v>349</v>
      </c>
      <c r="D406" s="32">
        <v>538.351</v>
      </c>
      <c r="E406" s="4">
        <v>24401.73</v>
      </c>
      <c r="F406" s="3">
        <f t="shared" si="30"/>
        <v>160</v>
      </c>
      <c r="G406" s="4">
        <v>8517.76</v>
      </c>
      <c r="H406" s="3">
        <f t="shared" si="31"/>
        <v>335</v>
      </c>
      <c r="I406" s="4">
        <v>15117.06</v>
      </c>
      <c r="J406" s="3">
        <f t="shared" si="32"/>
        <v>64</v>
      </c>
      <c r="K406" s="4">
        <v>766.91</v>
      </c>
      <c r="L406" s="3">
        <f t="shared" si="33"/>
        <v>137</v>
      </c>
      <c r="M406" s="4">
        <v>0</v>
      </c>
      <c r="N406" s="3">
        <f t="shared" si="34"/>
        <v>302</v>
      </c>
    </row>
    <row r="407" spans="1:14" ht="10.15" customHeight="1" x14ac:dyDescent="0.2">
      <c r="A407" s="3">
        <v>109537504</v>
      </c>
      <c r="B407" s="3" t="s">
        <v>353</v>
      </c>
      <c r="C407" s="3" t="s">
        <v>349</v>
      </c>
      <c r="D407" s="32">
        <v>348.97699999999998</v>
      </c>
      <c r="E407" s="4">
        <v>29676.55</v>
      </c>
      <c r="F407" s="3">
        <f t="shared" si="30"/>
        <v>30</v>
      </c>
      <c r="G407" s="4">
        <v>8450.2800000000007</v>
      </c>
      <c r="H407" s="3">
        <f t="shared" si="31"/>
        <v>338</v>
      </c>
      <c r="I407" s="4">
        <v>20542.310000000001</v>
      </c>
      <c r="J407" s="3">
        <f t="shared" si="32"/>
        <v>8</v>
      </c>
      <c r="K407" s="4">
        <v>683.96</v>
      </c>
      <c r="L407" s="3">
        <f t="shared" si="33"/>
        <v>160</v>
      </c>
      <c r="M407" s="4">
        <v>0</v>
      </c>
      <c r="N407" s="3">
        <f t="shared" si="34"/>
        <v>302</v>
      </c>
    </row>
    <row r="408" spans="1:14" ht="10.15" customHeight="1" x14ac:dyDescent="0.2">
      <c r="A408" s="3">
        <v>129540803</v>
      </c>
      <c r="B408" s="3" t="s">
        <v>56</v>
      </c>
      <c r="C408" s="3" t="s">
        <v>57</v>
      </c>
      <c r="D408" s="32">
        <v>2519.9360000000001</v>
      </c>
      <c r="E408" s="4">
        <v>20966.5</v>
      </c>
      <c r="F408" s="3">
        <f t="shared" si="30"/>
        <v>350</v>
      </c>
      <c r="G408" s="4">
        <v>11921.63</v>
      </c>
      <c r="H408" s="3">
        <f t="shared" si="31"/>
        <v>224</v>
      </c>
      <c r="I408" s="4">
        <v>8655.52</v>
      </c>
      <c r="J408" s="3">
        <f t="shared" si="32"/>
        <v>294</v>
      </c>
      <c r="K408" s="4">
        <v>322.64</v>
      </c>
      <c r="L408" s="3">
        <f t="shared" si="33"/>
        <v>346</v>
      </c>
      <c r="M408" s="4">
        <v>66.709999999999994</v>
      </c>
      <c r="N408" s="3">
        <f t="shared" si="34"/>
        <v>147</v>
      </c>
    </row>
    <row r="409" spans="1:14" ht="10.15" customHeight="1" x14ac:dyDescent="0.2">
      <c r="A409" s="3">
        <v>129544503</v>
      </c>
      <c r="B409" s="3" t="s">
        <v>58</v>
      </c>
      <c r="C409" s="3" t="s">
        <v>57</v>
      </c>
      <c r="D409" s="32">
        <v>1242.7049999999999</v>
      </c>
      <c r="E409" s="4">
        <v>20531.53</v>
      </c>
      <c r="F409" s="3">
        <f t="shared" si="30"/>
        <v>382</v>
      </c>
      <c r="G409" s="4">
        <v>5755.7</v>
      </c>
      <c r="H409" s="3">
        <f t="shared" si="31"/>
        <v>441</v>
      </c>
      <c r="I409" s="4">
        <v>13936.86</v>
      </c>
      <c r="J409" s="3">
        <f t="shared" si="32"/>
        <v>94</v>
      </c>
      <c r="K409" s="4">
        <v>708.53</v>
      </c>
      <c r="L409" s="3">
        <f t="shared" si="33"/>
        <v>150</v>
      </c>
      <c r="M409" s="4">
        <v>130.44</v>
      </c>
      <c r="N409" s="3">
        <f t="shared" si="34"/>
        <v>110</v>
      </c>
    </row>
    <row r="410" spans="1:14" ht="10.15" customHeight="1" x14ac:dyDescent="0.2">
      <c r="A410" s="3">
        <v>129544703</v>
      </c>
      <c r="B410" s="3" t="s">
        <v>59</v>
      </c>
      <c r="C410" s="3" t="s">
        <v>57</v>
      </c>
      <c r="D410" s="32">
        <v>1167.692</v>
      </c>
      <c r="E410" s="4">
        <v>22912.65</v>
      </c>
      <c r="F410" s="3">
        <f t="shared" si="30"/>
        <v>241</v>
      </c>
      <c r="G410" s="4">
        <v>9320</v>
      </c>
      <c r="H410" s="3">
        <f t="shared" si="31"/>
        <v>310</v>
      </c>
      <c r="I410" s="4">
        <v>12827.64</v>
      </c>
      <c r="J410" s="3">
        <f t="shared" si="32"/>
        <v>145</v>
      </c>
      <c r="K410" s="4">
        <v>645.72</v>
      </c>
      <c r="L410" s="3">
        <f t="shared" si="33"/>
        <v>174</v>
      </c>
      <c r="M410" s="4">
        <v>119.29</v>
      </c>
      <c r="N410" s="3">
        <f t="shared" si="34"/>
        <v>115</v>
      </c>
    </row>
    <row r="411" spans="1:14" ht="10.15" customHeight="1" x14ac:dyDescent="0.2">
      <c r="A411" s="3">
        <v>129545003</v>
      </c>
      <c r="B411" s="3" t="s">
        <v>60</v>
      </c>
      <c r="C411" s="3" t="s">
        <v>57</v>
      </c>
      <c r="D411" s="32">
        <v>2237.3420000000001</v>
      </c>
      <c r="E411" s="4">
        <v>17789.78</v>
      </c>
      <c r="F411" s="3">
        <f t="shared" si="30"/>
        <v>470</v>
      </c>
      <c r="G411" s="4">
        <v>6887.31</v>
      </c>
      <c r="H411" s="3">
        <f t="shared" si="31"/>
        <v>407</v>
      </c>
      <c r="I411" s="4">
        <v>10470.969999999999</v>
      </c>
      <c r="J411" s="3">
        <f t="shared" si="32"/>
        <v>229</v>
      </c>
      <c r="K411" s="4">
        <v>431.5</v>
      </c>
      <c r="L411" s="3">
        <f t="shared" si="33"/>
        <v>267</v>
      </c>
      <c r="M411" s="4">
        <v>0</v>
      </c>
      <c r="N411" s="3">
        <f t="shared" si="34"/>
        <v>302</v>
      </c>
    </row>
    <row r="412" spans="1:14" ht="10.15" customHeight="1" x14ac:dyDescent="0.2">
      <c r="A412" s="3">
        <v>129546003</v>
      </c>
      <c r="B412" s="3" t="s">
        <v>61</v>
      </c>
      <c r="C412" s="3" t="s">
        <v>57</v>
      </c>
      <c r="D412" s="32">
        <v>1550.413</v>
      </c>
      <c r="E412" s="4">
        <v>20036.86</v>
      </c>
      <c r="F412" s="3">
        <f t="shared" si="30"/>
        <v>408</v>
      </c>
      <c r="G412" s="4">
        <v>10093.64</v>
      </c>
      <c r="H412" s="3">
        <f t="shared" si="31"/>
        <v>290</v>
      </c>
      <c r="I412" s="4">
        <v>9651.41</v>
      </c>
      <c r="J412" s="3">
        <f t="shared" si="32"/>
        <v>256</v>
      </c>
      <c r="K412" s="4">
        <v>291.81</v>
      </c>
      <c r="L412" s="3">
        <f t="shared" si="33"/>
        <v>369</v>
      </c>
      <c r="M412" s="4">
        <v>0</v>
      </c>
      <c r="N412" s="3">
        <f t="shared" si="34"/>
        <v>302</v>
      </c>
    </row>
    <row r="413" spans="1:14" ht="10.15" customHeight="1" x14ac:dyDescent="0.2">
      <c r="A413" s="3">
        <v>129546103</v>
      </c>
      <c r="B413" s="3" t="s">
        <v>62</v>
      </c>
      <c r="C413" s="3" t="s">
        <v>57</v>
      </c>
      <c r="D413" s="32">
        <v>2600.1239999999998</v>
      </c>
      <c r="E413" s="4">
        <v>22993.3</v>
      </c>
      <c r="F413" s="3">
        <f t="shared" si="30"/>
        <v>234</v>
      </c>
      <c r="G413" s="4">
        <v>8305.02</v>
      </c>
      <c r="H413" s="3">
        <f t="shared" si="31"/>
        <v>348</v>
      </c>
      <c r="I413" s="4">
        <v>11896.8</v>
      </c>
      <c r="J413" s="3">
        <f t="shared" si="32"/>
        <v>179</v>
      </c>
      <c r="K413" s="4">
        <v>2069.94</v>
      </c>
      <c r="L413" s="3">
        <f t="shared" si="33"/>
        <v>20</v>
      </c>
      <c r="M413" s="4">
        <v>721.54</v>
      </c>
      <c r="N413" s="3">
        <f t="shared" si="34"/>
        <v>34</v>
      </c>
    </row>
    <row r="414" spans="1:14" ht="10.15" customHeight="1" x14ac:dyDescent="0.2">
      <c r="A414" s="3">
        <v>129546803</v>
      </c>
      <c r="B414" s="3" t="s">
        <v>63</v>
      </c>
      <c r="C414" s="3" t="s">
        <v>57</v>
      </c>
      <c r="D414" s="32">
        <v>852.77599999999995</v>
      </c>
      <c r="E414" s="4">
        <v>18606.86</v>
      </c>
      <c r="F414" s="3">
        <f t="shared" si="30"/>
        <v>458</v>
      </c>
      <c r="G414" s="4">
        <v>7888.77</v>
      </c>
      <c r="H414" s="3">
        <f t="shared" si="31"/>
        <v>367</v>
      </c>
      <c r="I414" s="4">
        <v>9931.59</v>
      </c>
      <c r="J414" s="3">
        <f t="shared" si="32"/>
        <v>244</v>
      </c>
      <c r="K414" s="4">
        <v>786.5</v>
      </c>
      <c r="L414" s="3">
        <f t="shared" si="33"/>
        <v>128</v>
      </c>
      <c r="M414" s="4">
        <v>0</v>
      </c>
      <c r="N414" s="3">
        <f t="shared" si="34"/>
        <v>302</v>
      </c>
    </row>
    <row r="415" spans="1:14" ht="10.15" customHeight="1" x14ac:dyDescent="0.2">
      <c r="A415" s="3">
        <v>129547303</v>
      </c>
      <c r="B415" s="3" t="s">
        <v>563</v>
      </c>
      <c r="C415" s="3" t="s">
        <v>57</v>
      </c>
      <c r="D415" s="32">
        <v>1181.81</v>
      </c>
      <c r="E415" s="4">
        <v>20706.59</v>
      </c>
      <c r="F415" s="3">
        <f t="shared" si="30"/>
        <v>372</v>
      </c>
      <c r="G415" s="4">
        <v>8433.08</v>
      </c>
      <c r="H415" s="3">
        <f t="shared" si="31"/>
        <v>341</v>
      </c>
      <c r="I415" s="4">
        <v>11627.46</v>
      </c>
      <c r="J415" s="3">
        <f t="shared" si="32"/>
        <v>195</v>
      </c>
      <c r="K415" s="4">
        <v>556.01</v>
      </c>
      <c r="L415" s="3">
        <f t="shared" si="33"/>
        <v>206</v>
      </c>
      <c r="M415" s="4">
        <v>90.05</v>
      </c>
      <c r="N415" s="3">
        <f t="shared" si="34"/>
        <v>131</v>
      </c>
    </row>
    <row r="416" spans="1:14" ht="10.15" customHeight="1" x14ac:dyDescent="0.2">
      <c r="A416" s="3">
        <v>129547203</v>
      </c>
      <c r="B416" s="3" t="s">
        <v>681</v>
      </c>
      <c r="C416" s="3" t="s">
        <v>57</v>
      </c>
      <c r="D416" s="32">
        <v>1383.3420000000001</v>
      </c>
      <c r="E416" s="4">
        <v>19083.13</v>
      </c>
      <c r="F416" s="3">
        <f t="shared" si="30"/>
        <v>448</v>
      </c>
      <c r="G416" s="4">
        <v>4420.55</v>
      </c>
      <c r="H416" s="3">
        <f t="shared" si="31"/>
        <v>471</v>
      </c>
      <c r="I416" s="4">
        <v>13871.7</v>
      </c>
      <c r="J416" s="3">
        <f t="shared" si="32"/>
        <v>101</v>
      </c>
      <c r="K416" s="4">
        <v>790.88</v>
      </c>
      <c r="L416" s="3">
        <f t="shared" si="33"/>
        <v>127</v>
      </c>
      <c r="M416" s="4">
        <v>0</v>
      </c>
      <c r="N416" s="3">
        <f t="shared" si="34"/>
        <v>302</v>
      </c>
    </row>
    <row r="417" spans="1:14" ht="10.15" customHeight="1" x14ac:dyDescent="0.2">
      <c r="A417" s="3">
        <v>129547603</v>
      </c>
      <c r="B417" s="3" t="s">
        <v>64</v>
      </c>
      <c r="C417" s="3" t="s">
        <v>57</v>
      </c>
      <c r="D417" s="32">
        <v>2255.5239999999999</v>
      </c>
      <c r="E417" s="4">
        <v>18899.47</v>
      </c>
      <c r="F417" s="3">
        <f t="shared" si="30"/>
        <v>453</v>
      </c>
      <c r="G417" s="4">
        <v>9212.68</v>
      </c>
      <c r="H417" s="3">
        <f t="shared" si="31"/>
        <v>315</v>
      </c>
      <c r="I417" s="4">
        <v>9418.7199999999993</v>
      </c>
      <c r="J417" s="3">
        <f t="shared" si="32"/>
        <v>267</v>
      </c>
      <c r="K417" s="4">
        <v>268.07</v>
      </c>
      <c r="L417" s="3">
        <f t="shared" si="33"/>
        <v>385</v>
      </c>
      <c r="M417" s="4">
        <v>0</v>
      </c>
      <c r="N417" s="3">
        <f t="shared" si="34"/>
        <v>302</v>
      </c>
    </row>
    <row r="418" spans="1:14" ht="10.15" customHeight="1" x14ac:dyDescent="0.2">
      <c r="A418" s="3">
        <v>129547803</v>
      </c>
      <c r="B418" s="3" t="s">
        <v>682</v>
      </c>
      <c r="C418" s="3" t="s">
        <v>57</v>
      </c>
      <c r="D418" s="32">
        <v>919.88699999999994</v>
      </c>
      <c r="E418" s="4">
        <v>19127.599999999999</v>
      </c>
      <c r="F418" s="3">
        <f t="shared" si="30"/>
        <v>445</v>
      </c>
      <c r="G418" s="4">
        <v>8412.94</v>
      </c>
      <c r="H418" s="3">
        <f t="shared" si="31"/>
        <v>343</v>
      </c>
      <c r="I418" s="4">
        <v>10515.32</v>
      </c>
      <c r="J418" s="3">
        <f t="shared" si="32"/>
        <v>226</v>
      </c>
      <c r="K418" s="4">
        <v>199.33</v>
      </c>
      <c r="L418" s="3">
        <f t="shared" si="33"/>
        <v>435</v>
      </c>
      <c r="M418" s="4">
        <v>0</v>
      </c>
      <c r="N418" s="3">
        <f t="shared" si="34"/>
        <v>302</v>
      </c>
    </row>
    <row r="419" spans="1:14" ht="10.15" customHeight="1" x14ac:dyDescent="0.2">
      <c r="A419" s="3">
        <v>129548803</v>
      </c>
      <c r="B419" s="3" t="s">
        <v>65</v>
      </c>
      <c r="C419" s="3" t="s">
        <v>57</v>
      </c>
      <c r="D419" s="32">
        <v>1058.001</v>
      </c>
      <c r="E419" s="4">
        <v>19142.68</v>
      </c>
      <c r="F419" s="3">
        <f t="shared" si="30"/>
        <v>444</v>
      </c>
      <c r="G419" s="4">
        <v>5801.47</v>
      </c>
      <c r="H419" s="3">
        <f t="shared" si="31"/>
        <v>440</v>
      </c>
      <c r="I419" s="4">
        <v>12924.78</v>
      </c>
      <c r="J419" s="3">
        <f t="shared" si="32"/>
        <v>136</v>
      </c>
      <c r="K419" s="4">
        <v>416.43</v>
      </c>
      <c r="L419" s="3">
        <f t="shared" si="33"/>
        <v>272</v>
      </c>
      <c r="M419" s="4">
        <v>0</v>
      </c>
      <c r="N419" s="3">
        <f t="shared" si="34"/>
        <v>302</v>
      </c>
    </row>
    <row r="420" spans="1:14" ht="10.15" customHeight="1" x14ac:dyDescent="0.2">
      <c r="A420" s="3">
        <v>116555003</v>
      </c>
      <c r="B420" s="3" t="s">
        <v>452</v>
      </c>
      <c r="C420" s="3" t="s">
        <v>453</v>
      </c>
      <c r="D420" s="32">
        <v>2030.684</v>
      </c>
      <c r="E420" s="4">
        <v>22580.63</v>
      </c>
      <c r="F420" s="3">
        <f t="shared" si="30"/>
        <v>268</v>
      </c>
      <c r="G420" s="4">
        <v>10680.51</v>
      </c>
      <c r="H420" s="3">
        <f t="shared" si="31"/>
        <v>259</v>
      </c>
      <c r="I420" s="4">
        <v>10702.84</v>
      </c>
      <c r="J420" s="3">
        <f t="shared" si="32"/>
        <v>220</v>
      </c>
      <c r="K420" s="4">
        <v>1195.19</v>
      </c>
      <c r="L420" s="3">
        <f t="shared" si="33"/>
        <v>69</v>
      </c>
      <c r="M420" s="4">
        <v>2.11</v>
      </c>
      <c r="N420" s="3">
        <f t="shared" si="34"/>
        <v>269</v>
      </c>
    </row>
    <row r="421" spans="1:14" ht="10.15" customHeight="1" x14ac:dyDescent="0.2">
      <c r="A421" s="3">
        <v>116557103</v>
      </c>
      <c r="B421" s="3" t="s">
        <v>454</v>
      </c>
      <c r="C421" s="3" t="s">
        <v>453</v>
      </c>
      <c r="D421" s="32">
        <v>2421.7489999999998</v>
      </c>
      <c r="E421" s="4">
        <v>21193.89</v>
      </c>
      <c r="F421" s="3">
        <f t="shared" si="30"/>
        <v>340</v>
      </c>
      <c r="G421" s="4">
        <v>12433.54</v>
      </c>
      <c r="H421" s="3">
        <f t="shared" si="31"/>
        <v>203</v>
      </c>
      <c r="I421" s="4">
        <v>8387.0300000000007</v>
      </c>
      <c r="J421" s="3">
        <f t="shared" si="32"/>
        <v>305</v>
      </c>
      <c r="K421" s="4">
        <v>365.97</v>
      </c>
      <c r="L421" s="3">
        <f t="shared" si="33"/>
        <v>307</v>
      </c>
      <c r="M421" s="4">
        <v>7.34</v>
      </c>
      <c r="N421" s="3">
        <f t="shared" si="34"/>
        <v>233</v>
      </c>
    </row>
    <row r="422" spans="1:14" ht="10.15" customHeight="1" x14ac:dyDescent="0.2">
      <c r="A422" s="3">
        <v>108561003</v>
      </c>
      <c r="B422" s="3" t="s">
        <v>541</v>
      </c>
      <c r="C422" s="3" t="s">
        <v>333</v>
      </c>
      <c r="D422" s="32">
        <v>766.51800000000003</v>
      </c>
      <c r="E422" s="4">
        <v>19036.150000000001</v>
      </c>
      <c r="F422" s="3">
        <f t="shared" si="30"/>
        <v>450</v>
      </c>
      <c r="G422" s="4">
        <v>6190.22</v>
      </c>
      <c r="H422" s="3">
        <f t="shared" si="31"/>
        <v>428</v>
      </c>
      <c r="I422" s="4">
        <v>12225.65</v>
      </c>
      <c r="J422" s="3">
        <f t="shared" si="32"/>
        <v>169</v>
      </c>
      <c r="K422" s="4">
        <v>610.71</v>
      </c>
      <c r="L422" s="3">
        <f t="shared" si="33"/>
        <v>186</v>
      </c>
      <c r="M422" s="4">
        <v>9.56</v>
      </c>
      <c r="N422" s="3">
        <f t="shared" si="34"/>
        <v>223</v>
      </c>
    </row>
    <row r="423" spans="1:14" ht="10.15" customHeight="1" x14ac:dyDescent="0.2">
      <c r="A423" s="3">
        <v>108561803</v>
      </c>
      <c r="B423" s="3" t="s">
        <v>542</v>
      </c>
      <c r="C423" s="3" t="s">
        <v>333</v>
      </c>
      <c r="D423" s="32">
        <v>896.44899999999996</v>
      </c>
      <c r="E423" s="4">
        <v>18614.259999999998</v>
      </c>
      <c r="F423" s="3">
        <f t="shared" si="30"/>
        <v>457</v>
      </c>
      <c r="G423" s="4">
        <v>5323.39</v>
      </c>
      <c r="H423" s="3">
        <f t="shared" si="31"/>
        <v>457</v>
      </c>
      <c r="I423" s="4">
        <v>12466.27</v>
      </c>
      <c r="J423" s="3">
        <f t="shared" si="32"/>
        <v>161</v>
      </c>
      <c r="K423" s="4">
        <v>810.21</v>
      </c>
      <c r="L423" s="3">
        <f t="shared" si="33"/>
        <v>121</v>
      </c>
      <c r="M423" s="4">
        <v>14.39</v>
      </c>
      <c r="N423" s="3">
        <f t="shared" si="34"/>
        <v>209</v>
      </c>
    </row>
    <row r="424" spans="1:14" ht="10.15" customHeight="1" x14ac:dyDescent="0.2">
      <c r="A424" s="3">
        <v>108565203</v>
      </c>
      <c r="B424" s="3" t="s">
        <v>334</v>
      </c>
      <c r="C424" s="3" t="s">
        <v>333</v>
      </c>
      <c r="D424" s="32">
        <v>782.19</v>
      </c>
      <c r="E424" s="4">
        <v>22347.95</v>
      </c>
      <c r="F424" s="3">
        <f t="shared" si="30"/>
        <v>281</v>
      </c>
      <c r="G424" s="4">
        <v>5188.66</v>
      </c>
      <c r="H424" s="3">
        <f t="shared" si="31"/>
        <v>459</v>
      </c>
      <c r="I424" s="4">
        <v>15761.78</v>
      </c>
      <c r="J424" s="3">
        <f t="shared" si="32"/>
        <v>51</v>
      </c>
      <c r="K424" s="4">
        <v>1033.1600000000001</v>
      </c>
      <c r="L424" s="3">
        <f t="shared" si="33"/>
        <v>89</v>
      </c>
      <c r="M424" s="4">
        <v>364.34</v>
      </c>
      <c r="N424" s="3">
        <f t="shared" si="34"/>
        <v>50</v>
      </c>
    </row>
    <row r="425" spans="1:14" ht="10.15" customHeight="1" x14ac:dyDescent="0.2">
      <c r="A425" s="3">
        <v>108565503</v>
      </c>
      <c r="B425" s="3" t="s">
        <v>120</v>
      </c>
      <c r="C425" s="3" t="s">
        <v>333</v>
      </c>
      <c r="D425" s="32">
        <v>1063.806</v>
      </c>
      <c r="E425" s="4">
        <v>20822.8</v>
      </c>
      <c r="F425" s="3">
        <f t="shared" si="30"/>
        <v>363</v>
      </c>
      <c r="G425" s="4">
        <v>6416.14</v>
      </c>
      <c r="H425" s="3">
        <f t="shared" si="31"/>
        <v>418</v>
      </c>
      <c r="I425" s="4">
        <v>13790.24</v>
      </c>
      <c r="J425" s="3">
        <f t="shared" si="32"/>
        <v>103</v>
      </c>
      <c r="K425" s="4">
        <v>616.41999999999996</v>
      </c>
      <c r="L425" s="3">
        <f t="shared" si="33"/>
        <v>184</v>
      </c>
      <c r="M425" s="4">
        <v>0</v>
      </c>
      <c r="N425" s="3">
        <f t="shared" si="34"/>
        <v>302</v>
      </c>
    </row>
    <row r="426" spans="1:14" ht="10.15" customHeight="1" x14ac:dyDescent="0.2">
      <c r="A426" s="3">
        <v>108566303</v>
      </c>
      <c r="B426" s="3" t="s">
        <v>335</v>
      </c>
      <c r="C426" s="3" t="s">
        <v>333</v>
      </c>
      <c r="D426" s="32">
        <v>584.96199999999999</v>
      </c>
      <c r="E426" s="4">
        <v>23965.43</v>
      </c>
      <c r="F426" s="3">
        <f t="shared" si="30"/>
        <v>178</v>
      </c>
      <c r="G426" s="4">
        <v>11842.08</v>
      </c>
      <c r="H426" s="3">
        <f t="shared" si="31"/>
        <v>229</v>
      </c>
      <c r="I426" s="4">
        <v>11633.24</v>
      </c>
      <c r="J426" s="3">
        <f t="shared" si="32"/>
        <v>194</v>
      </c>
      <c r="K426" s="4">
        <v>490.1</v>
      </c>
      <c r="L426" s="3">
        <f t="shared" si="33"/>
        <v>240</v>
      </c>
      <c r="M426" s="4">
        <v>0</v>
      </c>
      <c r="N426" s="3">
        <f t="shared" si="34"/>
        <v>302</v>
      </c>
    </row>
    <row r="427" spans="1:14" ht="10.15" customHeight="1" x14ac:dyDescent="0.2">
      <c r="A427" s="3">
        <v>108567004</v>
      </c>
      <c r="B427" s="3" t="s">
        <v>121</v>
      </c>
      <c r="C427" s="3" t="s">
        <v>333</v>
      </c>
      <c r="D427" s="32">
        <v>258.65199999999999</v>
      </c>
      <c r="E427" s="4">
        <v>21747.97</v>
      </c>
      <c r="F427" s="3">
        <f t="shared" si="30"/>
        <v>311</v>
      </c>
      <c r="G427" s="4">
        <v>5647.84</v>
      </c>
      <c r="H427" s="3">
        <f t="shared" si="31"/>
        <v>445</v>
      </c>
      <c r="I427" s="4">
        <v>13626.41</v>
      </c>
      <c r="J427" s="3">
        <f t="shared" si="32"/>
        <v>114</v>
      </c>
      <c r="K427" s="4">
        <v>2473.7199999999998</v>
      </c>
      <c r="L427" s="3">
        <f t="shared" si="33"/>
        <v>10</v>
      </c>
      <c r="M427" s="4">
        <v>0</v>
      </c>
      <c r="N427" s="3">
        <f t="shared" si="34"/>
        <v>302</v>
      </c>
    </row>
    <row r="428" spans="1:14" ht="10.15" customHeight="1" x14ac:dyDescent="0.2">
      <c r="A428" s="3">
        <v>108567204</v>
      </c>
      <c r="B428" s="3" t="s">
        <v>122</v>
      </c>
      <c r="C428" s="3" t="s">
        <v>333</v>
      </c>
      <c r="D428" s="32">
        <v>317.51400000000001</v>
      </c>
      <c r="E428" s="4">
        <v>30168.2</v>
      </c>
      <c r="F428" s="3">
        <f t="shared" si="30"/>
        <v>23</v>
      </c>
      <c r="G428" s="4">
        <v>8437.89</v>
      </c>
      <c r="H428" s="3">
        <f t="shared" si="31"/>
        <v>340</v>
      </c>
      <c r="I428" s="4">
        <v>20455.02</v>
      </c>
      <c r="J428" s="3">
        <f t="shared" si="32"/>
        <v>10</v>
      </c>
      <c r="K428" s="4">
        <v>1275.29</v>
      </c>
      <c r="L428" s="3">
        <f t="shared" si="33"/>
        <v>59</v>
      </c>
      <c r="M428" s="4">
        <v>0</v>
      </c>
      <c r="N428" s="3">
        <f t="shared" si="34"/>
        <v>302</v>
      </c>
    </row>
    <row r="429" spans="1:14" ht="10.15" customHeight="1" x14ac:dyDescent="0.2">
      <c r="A429" s="3">
        <v>108567404</v>
      </c>
      <c r="B429" s="3" t="s">
        <v>543</v>
      </c>
      <c r="C429" s="3" t="s">
        <v>333</v>
      </c>
      <c r="D429" s="32">
        <v>288.536</v>
      </c>
      <c r="E429" s="4">
        <v>27403.39</v>
      </c>
      <c r="F429" s="3">
        <f t="shared" si="30"/>
        <v>60</v>
      </c>
      <c r="G429" s="4">
        <v>15602.15</v>
      </c>
      <c r="H429" s="3">
        <f t="shared" si="31"/>
        <v>116</v>
      </c>
      <c r="I429" s="4">
        <v>10975.71</v>
      </c>
      <c r="J429" s="3">
        <f t="shared" si="32"/>
        <v>214</v>
      </c>
      <c r="K429" s="4">
        <v>736.7</v>
      </c>
      <c r="L429" s="3">
        <f t="shared" si="33"/>
        <v>144</v>
      </c>
      <c r="M429" s="4">
        <v>88.83</v>
      </c>
      <c r="N429" s="3">
        <f t="shared" si="34"/>
        <v>134</v>
      </c>
    </row>
    <row r="430" spans="1:14" ht="10.15" customHeight="1" x14ac:dyDescent="0.2">
      <c r="A430" s="3">
        <v>108567703</v>
      </c>
      <c r="B430" s="3" t="s">
        <v>336</v>
      </c>
      <c r="C430" s="3" t="s">
        <v>333</v>
      </c>
      <c r="D430" s="32">
        <v>2011.951</v>
      </c>
      <c r="E430" s="4">
        <v>23092.82</v>
      </c>
      <c r="F430" s="3">
        <f t="shared" si="30"/>
        <v>230</v>
      </c>
      <c r="G430" s="4">
        <v>12223.84</v>
      </c>
      <c r="H430" s="3">
        <f t="shared" si="31"/>
        <v>211</v>
      </c>
      <c r="I430" s="4">
        <v>9858.99</v>
      </c>
      <c r="J430" s="3">
        <f t="shared" si="32"/>
        <v>248</v>
      </c>
      <c r="K430" s="4">
        <v>1009.9</v>
      </c>
      <c r="L430" s="3">
        <f t="shared" si="33"/>
        <v>93</v>
      </c>
      <c r="M430" s="4">
        <v>0.1</v>
      </c>
      <c r="N430" s="3">
        <f t="shared" si="34"/>
        <v>298</v>
      </c>
    </row>
    <row r="431" spans="1:14" ht="10.15" customHeight="1" x14ac:dyDescent="0.2">
      <c r="A431" s="3">
        <v>108568404</v>
      </c>
      <c r="B431" s="3" t="s">
        <v>544</v>
      </c>
      <c r="C431" s="3" t="s">
        <v>333</v>
      </c>
      <c r="D431" s="32">
        <v>274.65499999999997</v>
      </c>
      <c r="E431" s="4">
        <v>24030</v>
      </c>
      <c r="F431" s="3">
        <f t="shared" si="30"/>
        <v>174</v>
      </c>
      <c r="G431" s="4">
        <v>7719.07</v>
      </c>
      <c r="H431" s="3">
        <f t="shared" si="31"/>
        <v>373</v>
      </c>
      <c r="I431" s="4">
        <v>14740.14</v>
      </c>
      <c r="J431" s="3">
        <f t="shared" si="32"/>
        <v>76</v>
      </c>
      <c r="K431" s="4">
        <v>1375.68</v>
      </c>
      <c r="L431" s="3">
        <f t="shared" si="33"/>
        <v>52</v>
      </c>
      <c r="M431" s="4">
        <v>195.12</v>
      </c>
      <c r="N431" s="3">
        <f t="shared" si="34"/>
        <v>88</v>
      </c>
    </row>
    <row r="432" spans="1:14" ht="10.15" customHeight="1" x14ac:dyDescent="0.2">
      <c r="A432" s="3">
        <v>108569103</v>
      </c>
      <c r="B432" s="3" t="s">
        <v>337</v>
      </c>
      <c r="C432" s="3" t="s">
        <v>333</v>
      </c>
      <c r="D432" s="32">
        <v>1291.732</v>
      </c>
      <c r="E432" s="4">
        <v>18178.46</v>
      </c>
      <c r="F432" s="3">
        <f t="shared" si="30"/>
        <v>467</v>
      </c>
      <c r="G432" s="4">
        <v>5130.04</v>
      </c>
      <c r="H432" s="3">
        <f t="shared" si="31"/>
        <v>461</v>
      </c>
      <c r="I432" s="4">
        <v>12315.48</v>
      </c>
      <c r="J432" s="3">
        <f t="shared" si="32"/>
        <v>167</v>
      </c>
      <c r="K432" s="4">
        <v>676.36</v>
      </c>
      <c r="L432" s="3">
        <f t="shared" si="33"/>
        <v>163</v>
      </c>
      <c r="M432" s="4">
        <v>56.58</v>
      </c>
      <c r="N432" s="3">
        <f t="shared" si="34"/>
        <v>157</v>
      </c>
    </row>
    <row r="433" spans="1:14" ht="10.15" customHeight="1" x14ac:dyDescent="0.2">
      <c r="A433" s="3">
        <v>117576303</v>
      </c>
      <c r="B433" s="3" t="s">
        <v>466</v>
      </c>
      <c r="C433" s="3" t="s">
        <v>467</v>
      </c>
      <c r="D433" s="32">
        <v>666.84400000000005</v>
      </c>
      <c r="E433" s="4">
        <v>29027.85</v>
      </c>
      <c r="F433" s="3">
        <f t="shared" si="30"/>
        <v>40</v>
      </c>
      <c r="G433" s="4">
        <v>17917.939999999999</v>
      </c>
      <c r="H433" s="3">
        <f t="shared" si="31"/>
        <v>65</v>
      </c>
      <c r="I433" s="4">
        <v>10501.2</v>
      </c>
      <c r="J433" s="3">
        <f t="shared" si="32"/>
        <v>227</v>
      </c>
      <c r="K433" s="4">
        <v>292.48</v>
      </c>
      <c r="L433" s="3">
        <f t="shared" si="33"/>
        <v>366</v>
      </c>
      <c r="M433" s="4">
        <v>316.23</v>
      </c>
      <c r="N433" s="3">
        <f t="shared" si="34"/>
        <v>59</v>
      </c>
    </row>
    <row r="434" spans="1:14" ht="10.15" customHeight="1" x14ac:dyDescent="0.2">
      <c r="A434" s="3">
        <v>119581003</v>
      </c>
      <c r="B434" s="3" t="s">
        <v>174</v>
      </c>
      <c r="C434" s="3" t="s">
        <v>491</v>
      </c>
      <c r="D434" s="32">
        <v>1061.2329999999999</v>
      </c>
      <c r="E434" s="4">
        <v>20924.39</v>
      </c>
      <c r="F434" s="3">
        <f t="shared" si="30"/>
        <v>354</v>
      </c>
      <c r="G434" s="4">
        <v>7258.59</v>
      </c>
      <c r="H434" s="3">
        <f t="shared" si="31"/>
        <v>394</v>
      </c>
      <c r="I434" s="4">
        <v>13284.94</v>
      </c>
      <c r="J434" s="3">
        <f t="shared" si="32"/>
        <v>126</v>
      </c>
      <c r="K434" s="4">
        <v>380.86</v>
      </c>
      <c r="L434" s="3">
        <f t="shared" si="33"/>
        <v>296</v>
      </c>
      <c r="M434" s="4">
        <v>0</v>
      </c>
      <c r="N434" s="3">
        <f t="shared" si="34"/>
        <v>302</v>
      </c>
    </row>
    <row r="435" spans="1:14" ht="10.15" customHeight="1" x14ac:dyDescent="0.2">
      <c r="A435" s="3">
        <v>119582503</v>
      </c>
      <c r="B435" s="3" t="s">
        <v>492</v>
      </c>
      <c r="C435" s="3" t="s">
        <v>491</v>
      </c>
      <c r="D435" s="32">
        <v>1086.9179999999999</v>
      </c>
      <c r="E435" s="4">
        <v>22718.75</v>
      </c>
      <c r="F435" s="3">
        <f t="shared" si="30"/>
        <v>260</v>
      </c>
      <c r="G435" s="4">
        <v>10120.040000000001</v>
      </c>
      <c r="H435" s="3">
        <f t="shared" si="31"/>
        <v>288</v>
      </c>
      <c r="I435" s="4">
        <v>12240.32</v>
      </c>
      <c r="J435" s="3">
        <f t="shared" si="32"/>
        <v>168</v>
      </c>
      <c r="K435" s="4">
        <v>358.39</v>
      </c>
      <c r="L435" s="3">
        <f t="shared" si="33"/>
        <v>313</v>
      </c>
      <c r="M435" s="4">
        <v>0</v>
      </c>
      <c r="N435" s="3">
        <f t="shared" si="34"/>
        <v>302</v>
      </c>
    </row>
    <row r="436" spans="1:14" ht="10.15" customHeight="1" x14ac:dyDescent="0.2">
      <c r="A436" s="3">
        <v>119583003</v>
      </c>
      <c r="B436" s="3" t="s">
        <v>493</v>
      </c>
      <c r="C436" s="3" t="s">
        <v>491</v>
      </c>
      <c r="D436" s="32">
        <v>845.41</v>
      </c>
      <c r="E436" s="4">
        <v>22508.49</v>
      </c>
      <c r="F436" s="3">
        <f t="shared" si="30"/>
        <v>271</v>
      </c>
      <c r="G436" s="4">
        <v>10156.9</v>
      </c>
      <c r="H436" s="3">
        <f t="shared" si="31"/>
        <v>285</v>
      </c>
      <c r="I436" s="4">
        <v>11905.78</v>
      </c>
      <c r="J436" s="3">
        <f t="shared" si="32"/>
        <v>177</v>
      </c>
      <c r="K436" s="4">
        <v>445.82</v>
      </c>
      <c r="L436" s="3">
        <f t="shared" si="33"/>
        <v>263</v>
      </c>
      <c r="M436" s="4">
        <v>0</v>
      </c>
      <c r="N436" s="3">
        <f t="shared" si="34"/>
        <v>302</v>
      </c>
    </row>
    <row r="437" spans="1:14" ht="10.15" customHeight="1" x14ac:dyDescent="0.2">
      <c r="A437" s="3">
        <v>119584503</v>
      </c>
      <c r="B437" s="3" t="s">
        <v>494</v>
      </c>
      <c r="C437" s="3" t="s">
        <v>491</v>
      </c>
      <c r="D437" s="32">
        <v>1305.425</v>
      </c>
      <c r="E437" s="4">
        <v>23051.24</v>
      </c>
      <c r="F437" s="3">
        <f t="shared" si="30"/>
        <v>231</v>
      </c>
      <c r="G437" s="4">
        <v>9718.4</v>
      </c>
      <c r="H437" s="3">
        <f t="shared" si="31"/>
        <v>301</v>
      </c>
      <c r="I437" s="4">
        <v>12940.92</v>
      </c>
      <c r="J437" s="3">
        <f t="shared" si="32"/>
        <v>135</v>
      </c>
      <c r="K437" s="4">
        <v>379.3</v>
      </c>
      <c r="L437" s="3">
        <f t="shared" si="33"/>
        <v>298</v>
      </c>
      <c r="M437" s="4">
        <v>12.62</v>
      </c>
      <c r="N437" s="3">
        <f t="shared" si="34"/>
        <v>214</v>
      </c>
    </row>
    <row r="438" spans="1:14" ht="10.15" customHeight="1" x14ac:dyDescent="0.2">
      <c r="A438" s="3">
        <v>119584603</v>
      </c>
      <c r="B438" s="3" t="s">
        <v>495</v>
      </c>
      <c r="C438" s="3" t="s">
        <v>491</v>
      </c>
      <c r="D438" s="32">
        <v>965.07299999999998</v>
      </c>
      <c r="E438" s="4">
        <v>27961.24</v>
      </c>
      <c r="F438" s="3">
        <f t="shared" si="30"/>
        <v>53</v>
      </c>
      <c r="G438" s="4">
        <v>12125.47</v>
      </c>
      <c r="H438" s="3">
        <f t="shared" si="31"/>
        <v>215</v>
      </c>
      <c r="I438" s="4">
        <v>12120.12</v>
      </c>
      <c r="J438" s="3">
        <f t="shared" si="32"/>
        <v>173</v>
      </c>
      <c r="K438" s="4">
        <v>399.84</v>
      </c>
      <c r="L438" s="3">
        <f t="shared" si="33"/>
        <v>281</v>
      </c>
      <c r="M438" s="4">
        <v>3315.81</v>
      </c>
      <c r="N438" s="3">
        <f t="shared" si="34"/>
        <v>8</v>
      </c>
    </row>
    <row r="439" spans="1:14" ht="10.15" customHeight="1" x14ac:dyDescent="0.2">
      <c r="A439" s="3">
        <v>119586503</v>
      </c>
      <c r="B439" s="3" t="s">
        <v>554</v>
      </c>
      <c r="C439" s="3" t="s">
        <v>491</v>
      </c>
      <c r="D439" s="32">
        <v>796.04200000000003</v>
      </c>
      <c r="E439" s="4">
        <v>24651.96</v>
      </c>
      <c r="F439" s="3">
        <f t="shared" si="30"/>
        <v>143</v>
      </c>
      <c r="G439" s="4">
        <v>6551.81</v>
      </c>
      <c r="H439" s="3">
        <f t="shared" si="31"/>
        <v>414</v>
      </c>
      <c r="I439" s="4">
        <v>17630.16</v>
      </c>
      <c r="J439" s="3">
        <f t="shared" si="32"/>
        <v>25</v>
      </c>
      <c r="K439" s="4">
        <v>469.98</v>
      </c>
      <c r="L439" s="3">
        <f t="shared" si="33"/>
        <v>251</v>
      </c>
      <c r="M439" s="4">
        <v>0</v>
      </c>
      <c r="N439" s="3">
        <f t="shared" si="34"/>
        <v>302</v>
      </c>
    </row>
    <row r="440" spans="1:14" ht="10.15" customHeight="1" x14ac:dyDescent="0.2">
      <c r="A440" s="3">
        <v>117596003</v>
      </c>
      <c r="B440" s="3" t="s">
        <v>468</v>
      </c>
      <c r="C440" s="3" t="s">
        <v>469</v>
      </c>
      <c r="D440" s="32">
        <v>2069.1</v>
      </c>
      <c r="E440" s="4">
        <v>23034.34</v>
      </c>
      <c r="F440" s="3">
        <f t="shared" si="30"/>
        <v>232</v>
      </c>
      <c r="G440" s="4">
        <v>7260.65</v>
      </c>
      <c r="H440" s="3">
        <f t="shared" si="31"/>
        <v>392</v>
      </c>
      <c r="I440" s="4">
        <v>13714.55</v>
      </c>
      <c r="J440" s="3">
        <f t="shared" si="32"/>
        <v>109</v>
      </c>
      <c r="K440" s="4">
        <v>948.09</v>
      </c>
      <c r="L440" s="3">
        <f t="shared" si="33"/>
        <v>101</v>
      </c>
      <c r="M440" s="4">
        <v>1111.04</v>
      </c>
      <c r="N440" s="3">
        <f t="shared" si="34"/>
        <v>20</v>
      </c>
    </row>
    <row r="441" spans="1:14" ht="10.15" customHeight="1" x14ac:dyDescent="0.2">
      <c r="A441" s="3">
        <v>117597003</v>
      </c>
      <c r="B441" s="3" t="s">
        <v>470</v>
      </c>
      <c r="C441" s="3" t="s">
        <v>469</v>
      </c>
      <c r="D441" s="32">
        <v>1683.585</v>
      </c>
      <c r="E441" s="4">
        <v>23553.77</v>
      </c>
      <c r="F441" s="3">
        <f t="shared" si="30"/>
        <v>200</v>
      </c>
      <c r="G441" s="4">
        <v>10958.66</v>
      </c>
      <c r="H441" s="3">
        <f t="shared" si="31"/>
        <v>254</v>
      </c>
      <c r="I441" s="4">
        <v>11903.53</v>
      </c>
      <c r="J441" s="3">
        <f t="shared" si="32"/>
        <v>178</v>
      </c>
      <c r="K441" s="4">
        <v>691.58</v>
      </c>
      <c r="L441" s="3">
        <f t="shared" si="33"/>
        <v>156</v>
      </c>
      <c r="M441" s="4">
        <v>0</v>
      </c>
      <c r="N441" s="3">
        <f t="shared" si="34"/>
        <v>302</v>
      </c>
    </row>
    <row r="442" spans="1:14" ht="10.15" customHeight="1" x14ac:dyDescent="0.2">
      <c r="A442" s="3">
        <v>117598503</v>
      </c>
      <c r="B442" s="3" t="s">
        <v>471</v>
      </c>
      <c r="C442" s="3" t="s">
        <v>469</v>
      </c>
      <c r="D442" s="32">
        <v>1439.328</v>
      </c>
      <c r="E442" s="4">
        <v>24561.77</v>
      </c>
      <c r="F442" s="3">
        <f t="shared" si="30"/>
        <v>148</v>
      </c>
      <c r="G442" s="4">
        <v>11754.04</v>
      </c>
      <c r="H442" s="3">
        <f t="shared" si="31"/>
        <v>230</v>
      </c>
      <c r="I442" s="4">
        <v>10377.07</v>
      </c>
      <c r="J442" s="3">
        <f t="shared" si="32"/>
        <v>233</v>
      </c>
      <c r="K442" s="4">
        <v>2335.06</v>
      </c>
      <c r="L442" s="3">
        <f t="shared" si="33"/>
        <v>13</v>
      </c>
      <c r="M442" s="4">
        <v>95.6</v>
      </c>
      <c r="N442" s="3">
        <f t="shared" si="34"/>
        <v>126</v>
      </c>
    </row>
    <row r="443" spans="1:14" ht="10.15" customHeight="1" x14ac:dyDescent="0.2">
      <c r="A443" s="3">
        <v>116604003</v>
      </c>
      <c r="B443" s="3" t="s">
        <v>455</v>
      </c>
      <c r="C443" s="3" t="s">
        <v>456</v>
      </c>
      <c r="D443" s="32">
        <v>1864.7639999999999</v>
      </c>
      <c r="E443" s="4">
        <v>24265.15</v>
      </c>
      <c r="F443" s="3">
        <f t="shared" si="30"/>
        <v>165</v>
      </c>
      <c r="G443" s="4">
        <v>16804.64</v>
      </c>
      <c r="H443" s="3">
        <f t="shared" si="31"/>
        <v>87</v>
      </c>
      <c r="I443" s="4">
        <v>7262.09</v>
      </c>
      <c r="J443" s="3">
        <f t="shared" si="32"/>
        <v>365</v>
      </c>
      <c r="K443" s="4">
        <v>198.42</v>
      </c>
      <c r="L443" s="3">
        <f t="shared" si="33"/>
        <v>436</v>
      </c>
      <c r="M443" s="4">
        <v>0</v>
      </c>
      <c r="N443" s="3">
        <f t="shared" si="34"/>
        <v>302</v>
      </c>
    </row>
    <row r="444" spans="1:14" ht="10.15" customHeight="1" x14ac:dyDescent="0.2">
      <c r="A444" s="3">
        <v>116605003</v>
      </c>
      <c r="B444" s="3" t="s">
        <v>457</v>
      </c>
      <c r="C444" s="3" t="s">
        <v>456</v>
      </c>
      <c r="D444" s="32">
        <v>1817.345</v>
      </c>
      <c r="E444" s="4">
        <v>22754.85</v>
      </c>
      <c r="F444" s="3">
        <f t="shared" si="30"/>
        <v>257</v>
      </c>
      <c r="G444" s="4">
        <v>12230.84</v>
      </c>
      <c r="H444" s="3">
        <f t="shared" si="31"/>
        <v>210</v>
      </c>
      <c r="I444" s="4">
        <v>10129.24</v>
      </c>
      <c r="J444" s="3">
        <f t="shared" si="32"/>
        <v>238</v>
      </c>
      <c r="K444" s="4">
        <v>394.77</v>
      </c>
      <c r="L444" s="3">
        <f t="shared" si="33"/>
        <v>285</v>
      </c>
      <c r="M444" s="4">
        <v>0</v>
      </c>
      <c r="N444" s="3">
        <f t="shared" si="34"/>
        <v>302</v>
      </c>
    </row>
    <row r="445" spans="1:14" ht="10.15" customHeight="1" x14ac:dyDescent="0.2">
      <c r="A445" s="3">
        <v>106611303</v>
      </c>
      <c r="B445" s="3" t="s">
        <v>293</v>
      </c>
      <c r="C445" s="3" t="s">
        <v>294</v>
      </c>
      <c r="D445" s="32">
        <v>1202.366</v>
      </c>
      <c r="E445" s="4">
        <v>19200.78</v>
      </c>
      <c r="F445" s="3">
        <f t="shared" si="30"/>
        <v>440</v>
      </c>
      <c r="G445" s="4">
        <v>7281.1</v>
      </c>
      <c r="H445" s="3">
        <f t="shared" si="31"/>
        <v>391</v>
      </c>
      <c r="I445" s="4">
        <v>11584.75</v>
      </c>
      <c r="J445" s="3">
        <f t="shared" si="32"/>
        <v>196</v>
      </c>
      <c r="K445" s="4">
        <v>334.93</v>
      </c>
      <c r="L445" s="3">
        <f t="shared" si="33"/>
        <v>336</v>
      </c>
      <c r="M445" s="4">
        <v>0</v>
      </c>
      <c r="N445" s="3">
        <f t="shared" si="34"/>
        <v>302</v>
      </c>
    </row>
    <row r="446" spans="1:14" ht="10.15" customHeight="1" x14ac:dyDescent="0.2">
      <c r="A446" s="3">
        <v>106612203</v>
      </c>
      <c r="B446" s="3" t="s">
        <v>295</v>
      </c>
      <c r="C446" s="3" t="s">
        <v>294</v>
      </c>
      <c r="D446" s="32">
        <v>1838.6489999999999</v>
      </c>
      <c r="E446" s="4">
        <v>22275.78</v>
      </c>
      <c r="F446" s="3">
        <f t="shared" si="30"/>
        <v>283</v>
      </c>
      <c r="G446" s="4">
        <v>7062.72</v>
      </c>
      <c r="H446" s="3">
        <f t="shared" si="31"/>
        <v>403</v>
      </c>
      <c r="I446" s="4">
        <v>13436.43</v>
      </c>
      <c r="J446" s="3">
        <f t="shared" si="32"/>
        <v>123</v>
      </c>
      <c r="K446" s="4">
        <v>1771.48</v>
      </c>
      <c r="L446" s="3">
        <f t="shared" si="33"/>
        <v>29</v>
      </c>
      <c r="M446" s="4">
        <v>5.14</v>
      </c>
      <c r="N446" s="3">
        <f t="shared" si="34"/>
        <v>244</v>
      </c>
    </row>
    <row r="447" spans="1:14" ht="10.15" customHeight="1" x14ac:dyDescent="0.2">
      <c r="A447" s="3">
        <v>106616203</v>
      </c>
      <c r="B447" s="3" t="s">
        <v>296</v>
      </c>
      <c r="C447" s="3" t="s">
        <v>294</v>
      </c>
      <c r="D447" s="32">
        <v>1860.796</v>
      </c>
      <c r="E447" s="4">
        <v>20629.490000000002</v>
      </c>
      <c r="F447" s="3">
        <f t="shared" si="30"/>
        <v>374</v>
      </c>
      <c r="G447" s="4">
        <v>4053.23</v>
      </c>
      <c r="H447" s="3">
        <f t="shared" si="31"/>
        <v>476</v>
      </c>
      <c r="I447" s="4">
        <v>15131.76</v>
      </c>
      <c r="J447" s="3">
        <f t="shared" si="32"/>
        <v>63</v>
      </c>
      <c r="K447" s="4">
        <v>1440.74</v>
      </c>
      <c r="L447" s="3">
        <f t="shared" si="33"/>
        <v>47</v>
      </c>
      <c r="M447" s="4">
        <v>3.76</v>
      </c>
      <c r="N447" s="3">
        <f t="shared" si="34"/>
        <v>257</v>
      </c>
    </row>
    <row r="448" spans="1:14" ht="10.15" customHeight="1" x14ac:dyDescent="0.2">
      <c r="A448" s="3">
        <v>106617203</v>
      </c>
      <c r="B448" s="3" t="s">
        <v>297</v>
      </c>
      <c r="C448" s="3" t="s">
        <v>294</v>
      </c>
      <c r="D448" s="32">
        <v>1871.818</v>
      </c>
      <c r="E448" s="4">
        <v>22651.7</v>
      </c>
      <c r="F448" s="3">
        <f t="shared" si="30"/>
        <v>264</v>
      </c>
      <c r="G448" s="4">
        <v>6312.08</v>
      </c>
      <c r="H448" s="3">
        <f t="shared" si="31"/>
        <v>421</v>
      </c>
      <c r="I448" s="4">
        <v>15291.28</v>
      </c>
      <c r="J448" s="3">
        <f t="shared" si="32"/>
        <v>61</v>
      </c>
      <c r="K448" s="4">
        <v>1041.72</v>
      </c>
      <c r="L448" s="3">
        <f t="shared" si="33"/>
        <v>87</v>
      </c>
      <c r="M448" s="4">
        <v>6.63</v>
      </c>
      <c r="N448" s="3">
        <f t="shared" si="34"/>
        <v>236</v>
      </c>
    </row>
    <row r="449" spans="1:14" ht="10.15" customHeight="1" x14ac:dyDescent="0.2">
      <c r="A449" s="3">
        <v>106618603</v>
      </c>
      <c r="B449" s="3" t="s">
        <v>298</v>
      </c>
      <c r="C449" s="3" t="s">
        <v>294</v>
      </c>
      <c r="D449" s="32">
        <v>817.83299999999997</v>
      </c>
      <c r="E449" s="4">
        <v>20830.400000000001</v>
      </c>
      <c r="F449" s="3">
        <f t="shared" si="30"/>
        <v>362</v>
      </c>
      <c r="G449" s="4">
        <v>5002.32</v>
      </c>
      <c r="H449" s="3">
        <f t="shared" si="31"/>
        <v>466</v>
      </c>
      <c r="I449" s="4">
        <v>15293.83</v>
      </c>
      <c r="J449" s="3">
        <f t="shared" si="32"/>
        <v>60</v>
      </c>
      <c r="K449" s="4">
        <v>534.22</v>
      </c>
      <c r="L449" s="3">
        <f t="shared" si="33"/>
        <v>218</v>
      </c>
      <c r="M449" s="4">
        <v>0.04</v>
      </c>
      <c r="N449" s="3">
        <f t="shared" si="34"/>
        <v>301</v>
      </c>
    </row>
    <row r="450" spans="1:14" ht="10.15" customHeight="1" x14ac:dyDescent="0.2">
      <c r="A450" s="3">
        <v>105628302</v>
      </c>
      <c r="B450" s="3" t="s">
        <v>282</v>
      </c>
      <c r="C450" s="3" t="s">
        <v>283</v>
      </c>
      <c r="D450" s="32">
        <v>4177.8209999999999</v>
      </c>
      <c r="E450" s="4">
        <v>22392.42</v>
      </c>
      <c r="F450" s="3">
        <f t="shared" ref="F450:F501" si="35">RANK(E450,E$2:E$501)</f>
        <v>280</v>
      </c>
      <c r="G450" s="4">
        <v>7570.36</v>
      </c>
      <c r="H450" s="3">
        <f t="shared" ref="H450:H501" si="36">RANK(G450,G$2:G$501)</f>
        <v>378</v>
      </c>
      <c r="I450" s="4">
        <v>13721.45</v>
      </c>
      <c r="J450" s="3">
        <f t="shared" ref="J450:J501" si="37">RANK(I450,I$2:I$501)</f>
        <v>108</v>
      </c>
      <c r="K450" s="4">
        <v>1098.49</v>
      </c>
      <c r="L450" s="3">
        <f t="shared" ref="L450:L501" si="38">RANK(K450,K$2:K$501)</f>
        <v>78</v>
      </c>
      <c r="M450" s="4">
        <v>2.13</v>
      </c>
      <c r="N450" s="3">
        <f t="shared" ref="N450:N501" si="39">RANK(M450,M$2:M$501)</f>
        <v>268</v>
      </c>
    </row>
    <row r="451" spans="1:14" ht="10.15" customHeight="1" x14ac:dyDescent="0.2">
      <c r="A451" s="3">
        <v>101630504</v>
      </c>
      <c r="B451" s="3" t="s">
        <v>69</v>
      </c>
      <c r="C451" s="3" t="s">
        <v>208</v>
      </c>
      <c r="D451" s="32">
        <v>488.34500000000003</v>
      </c>
      <c r="E451" s="4">
        <v>27311.49</v>
      </c>
      <c r="F451" s="3">
        <f t="shared" si="35"/>
        <v>63</v>
      </c>
      <c r="G451" s="4">
        <v>10045.65</v>
      </c>
      <c r="H451" s="3">
        <f t="shared" si="36"/>
        <v>293</v>
      </c>
      <c r="I451" s="4">
        <v>15805.35</v>
      </c>
      <c r="J451" s="3">
        <f t="shared" si="37"/>
        <v>50</v>
      </c>
      <c r="K451" s="4">
        <v>656.53</v>
      </c>
      <c r="L451" s="3">
        <f t="shared" si="38"/>
        <v>170</v>
      </c>
      <c r="M451" s="4">
        <v>803.96</v>
      </c>
      <c r="N451" s="3">
        <f t="shared" si="39"/>
        <v>29</v>
      </c>
    </row>
    <row r="452" spans="1:14" ht="10.15" customHeight="1" x14ac:dyDescent="0.2">
      <c r="A452" s="3">
        <v>101630903</v>
      </c>
      <c r="B452" s="3" t="s">
        <v>209</v>
      </c>
      <c r="C452" s="3" t="s">
        <v>208</v>
      </c>
      <c r="D452" s="32">
        <v>1100.798</v>
      </c>
      <c r="E452" s="4">
        <v>22477.74</v>
      </c>
      <c r="F452" s="3">
        <f t="shared" si="35"/>
        <v>278</v>
      </c>
      <c r="G452" s="4">
        <v>8774.7099999999991</v>
      </c>
      <c r="H452" s="3">
        <f t="shared" si="36"/>
        <v>328</v>
      </c>
      <c r="I452" s="4">
        <v>12200.81</v>
      </c>
      <c r="J452" s="3">
        <f t="shared" si="37"/>
        <v>170</v>
      </c>
      <c r="K452" s="4">
        <v>1502.11</v>
      </c>
      <c r="L452" s="3">
        <f t="shared" si="38"/>
        <v>42</v>
      </c>
      <c r="M452" s="4">
        <v>0.11</v>
      </c>
      <c r="N452" s="3">
        <f t="shared" si="39"/>
        <v>297</v>
      </c>
    </row>
    <row r="453" spans="1:14" ht="10.15" customHeight="1" x14ac:dyDescent="0.2">
      <c r="A453" s="3">
        <v>101631003</v>
      </c>
      <c r="B453" s="3" t="s">
        <v>210</v>
      </c>
      <c r="C453" s="3" t="s">
        <v>208</v>
      </c>
      <c r="D453" s="32">
        <v>1062.125</v>
      </c>
      <c r="E453" s="4">
        <v>21932.78</v>
      </c>
      <c r="F453" s="3">
        <f t="shared" si="35"/>
        <v>296</v>
      </c>
      <c r="G453" s="4">
        <v>6234.32</v>
      </c>
      <c r="H453" s="3">
        <f t="shared" si="36"/>
        <v>427</v>
      </c>
      <c r="I453" s="4">
        <v>14921.39</v>
      </c>
      <c r="J453" s="3">
        <f t="shared" si="37"/>
        <v>70</v>
      </c>
      <c r="K453" s="4">
        <v>777.07</v>
      </c>
      <c r="L453" s="3">
        <f t="shared" si="38"/>
        <v>134</v>
      </c>
      <c r="M453" s="4">
        <v>0</v>
      </c>
      <c r="N453" s="3">
        <f t="shared" si="39"/>
        <v>302</v>
      </c>
    </row>
    <row r="454" spans="1:14" ht="10.15" customHeight="1" x14ac:dyDescent="0.2">
      <c r="A454" s="3">
        <v>101631203</v>
      </c>
      <c r="B454" s="3" t="s">
        <v>70</v>
      </c>
      <c r="C454" s="3" t="s">
        <v>208</v>
      </c>
      <c r="D454" s="32">
        <v>1010.265</v>
      </c>
      <c r="E454" s="4">
        <v>25594.35</v>
      </c>
      <c r="F454" s="3">
        <f t="shared" si="35"/>
        <v>111</v>
      </c>
      <c r="G454" s="4">
        <v>12361.97</v>
      </c>
      <c r="H454" s="3">
        <f t="shared" si="36"/>
        <v>207</v>
      </c>
      <c r="I454" s="4">
        <v>12645.61</v>
      </c>
      <c r="J454" s="3">
        <f t="shared" si="37"/>
        <v>152</v>
      </c>
      <c r="K454" s="4">
        <v>586.78</v>
      </c>
      <c r="L454" s="3">
        <f t="shared" si="38"/>
        <v>194</v>
      </c>
      <c r="M454" s="4">
        <v>0</v>
      </c>
      <c r="N454" s="3">
        <f t="shared" si="39"/>
        <v>302</v>
      </c>
    </row>
    <row r="455" spans="1:14" ht="10.15" customHeight="1" x14ac:dyDescent="0.2">
      <c r="A455" s="3">
        <v>101631503</v>
      </c>
      <c r="B455" s="3" t="s">
        <v>211</v>
      </c>
      <c r="C455" s="3" t="s">
        <v>208</v>
      </c>
      <c r="D455" s="32">
        <v>997.38900000000001</v>
      </c>
      <c r="E455" s="4">
        <v>21771.81</v>
      </c>
      <c r="F455" s="3">
        <f t="shared" si="35"/>
        <v>308</v>
      </c>
      <c r="G455" s="4">
        <v>8193.42</v>
      </c>
      <c r="H455" s="3">
        <f t="shared" si="36"/>
        <v>351</v>
      </c>
      <c r="I455" s="4">
        <v>12846.21</v>
      </c>
      <c r="J455" s="3">
        <f t="shared" si="37"/>
        <v>143</v>
      </c>
      <c r="K455" s="4">
        <v>732.18</v>
      </c>
      <c r="L455" s="3">
        <f t="shared" si="38"/>
        <v>145</v>
      </c>
      <c r="M455" s="4">
        <v>0</v>
      </c>
      <c r="N455" s="3">
        <f t="shared" si="39"/>
        <v>302</v>
      </c>
    </row>
    <row r="456" spans="1:14" ht="10.15" customHeight="1" x14ac:dyDescent="0.2">
      <c r="A456" s="3">
        <v>101631703</v>
      </c>
      <c r="B456" s="3" t="s">
        <v>212</v>
      </c>
      <c r="C456" s="3" t="s">
        <v>208</v>
      </c>
      <c r="D456" s="32">
        <v>5634</v>
      </c>
      <c r="E456" s="4">
        <v>21116.02</v>
      </c>
      <c r="F456" s="3">
        <f t="shared" si="35"/>
        <v>347</v>
      </c>
      <c r="G456" s="4">
        <v>14967.93</v>
      </c>
      <c r="H456" s="3">
        <f t="shared" si="36"/>
        <v>135</v>
      </c>
      <c r="I456" s="4">
        <v>5652.22</v>
      </c>
      <c r="J456" s="3">
        <f t="shared" si="37"/>
        <v>432</v>
      </c>
      <c r="K456" s="4">
        <v>342.62</v>
      </c>
      <c r="L456" s="3">
        <f t="shared" si="38"/>
        <v>330</v>
      </c>
      <c r="M456" s="4">
        <v>153.24</v>
      </c>
      <c r="N456" s="3">
        <f t="shared" si="39"/>
        <v>100</v>
      </c>
    </row>
    <row r="457" spans="1:14" ht="10.15" customHeight="1" x14ac:dyDescent="0.2">
      <c r="A457" s="3">
        <v>101631803</v>
      </c>
      <c r="B457" s="3" t="s">
        <v>213</v>
      </c>
      <c r="C457" s="3" t="s">
        <v>208</v>
      </c>
      <c r="D457" s="32">
        <v>1463.7239999999999</v>
      </c>
      <c r="E457" s="4">
        <v>23221.13</v>
      </c>
      <c r="F457" s="3">
        <f t="shared" si="35"/>
        <v>219</v>
      </c>
      <c r="G457" s="4">
        <v>8600.14</v>
      </c>
      <c r="H457" s="3">
        <f t="shared" si="36"/>
        <v>333</v>
      </c>
      <c r="I457" s="4">
        <v>13785.99</v>
      </c>
      <c r="J457" s="3">
        <f t="shared" si="37"/>
        <v>105</v>
      </c>
      <c r="K457" s="4">
        <v>689.96</v>
      </c>
      <c r="L457" s="3">
        <f t="shared" si="38"/>
        <v>157</v>
      </c>
      <c r="M457" s="4">
        <v>145.05000000000001</v>
      </c>
      <c r="N457" s="3">
        <f t="shared" si="39"/>
        <v>102</v>
      </c>
    </row>
    <row r="458" spans="1:14" ht="10.15" customHeight="1" x14ac:dyDescent="0.2">
      <c r="A458" s="3">
        <v>101631903</v>
      </c>
      <c r="B458" s="3" t="s">
        <v>71</v>
      </c>
      <c r="C458" s="3" t="s">
        <v>208</v>
      </c>
      <c r="D458" s="32">
        <v>1259.347</v>
      </c>
      <c r="E458" s="4">
        <v>20728.86</v>
      </c>
      <c r="F458" s="3">
        <f t="shared" si="35"/>
        <v>369</v>
      </c>
      <c r="G458" s="4">
        <v>12835.07</v>
      </c>
      <c r="H458" s="3">
        <f t="shared" si="36"/>
        <v>188</v>
      </c>
      <c r="I458" s="4">
        <v>7601.83</v>
      </c>
      <c r="J458" s="3">
        <f t="shared" si="37"/>
        <v>352</v>
      </c>
      <c r="K458" s="4">
        <v>291.95999999999998</v>
      </c>
      <c r="L458" s="3">
        <f t="shared" si="38"/>
        <v>368</v>
      </c>
      <c r="M458" s="4">
        <v>0</v>
      </c>
      <c r="N458" s="3">
        <f t="shared" si="39"/>
        <v>302</v>
      </c>
    </row>
    <row r="459" spans="1:14" ht="10.15" customHeight="1" x14ac:dyDescent="0.2">
      <c r="A459" s="3">
        <v>101632403</v>
      </c>
      <c r="B459" s="3" t="s">
        <v>72</v>
      </c>
      <c r="C459" s="3" t="s">
        <v>208</v>
      </c>
      <c r="D459" s="32">
        <v>945.71199999999999</v>
      </c>
      <c r="E459" s="4">
        <v>25347.13</v>
      </c>
      <c r="F459" s="3">
        <f t="shared" si="35"/>
        <v>119</v>
      </c>
      <c r="G459" s="4">
        <v>12459.71</v>
      </c>
      <c r="H459" s="3">
        <f t="shared" si="36"/>
        <v>201</v>
      </c>
      <c r="I459" s="4">
        <v>12349.07</v>
      </c>
      <c r="J459" s="3">
        <f t="shared" si="37"/>
        <v>165</v>
      </c>
      <c r="K459" s="4">
        <v>538.35</v>
      </c>
      <c r="L459" s="3">
        <f t="shared" si="38"/>
        <v>214</v>
      </c>
      <c r="M459" s="4">
        <v>0</v>
      </c>
      <c r="N459" s="3">
        <f t="shared" si="39"/>
        <v>302</v>
      </c>
    </row>
    <row r="460" spans="1:14" ht="10.15" customHeight="1" x14ac:dyDescent="0.2">
      <c r="A460" s="3">
        <v>101633903</v>
      </c>
      <c r="B460" s="3" t="s">
        <v>214</v>
      </c>
      <c r="C460" s="3" t="s">
        <v>208</v>
      </c>
      <c r="D460" s="32">
        <v>1588.5129999999999</v>
      </c>
      <c r="E460" s="4">
        <v>23344.73</v>
      </c>
      <c r="F460" s="3">
        <f t="shared" si="35"/>
        <v>213</v>
      </c>
      <c r="G460" s="4">
        <v>10059.129999999999</v>
      </c>
      <c r="H460" s="3">
        <f t="shared" si="36"/>
        <v>292</v>
      </c>
      <c r="I460" s="4">
        <v>12730.97</v>
      </c>
      <c r="J460" s="3">
        <f t="shared" si="37"/>
        <v>148</v>
      </c>
      <c r="K460" s="4">
        <v>554.63</v>
      </c>
      <c r="L460" s="3">
        <f t="shared" si="38"/>
        <v>207</v>
      </c>
      <c r="M460" s="4">
        <v>0</v>
      </c>
      <c r="N460" s="3">
        <f t="shared" si="39"/>
        <v>302</v>
      </c>
    </row>
    <row r="461" spans="1:14" ht="10.15" customHeight="1" x14ac:dyDescent="0.2">
      <c r="A461" s="3">
        <v>101636503</v>
      </c>
      <c r="B461" s="3" t="s">
        <v>215</v>
      </c>
      <c r="C461" s="3" t="s">
        <v>208</v>
      </c>
      <c r="D461" s="32">
        <v>4081.4989999999998</v>
      </c>
      <c r="E461" s="4">
        <v>20585.68</v>
      </c>
      <c r="F461" s="3">
        <f t="shared" si="35"/>
        <v>378</v>
      </c>
      <c r="G461" s="4">
        <v>15665.68</v>
      </c>
      <c r="H461" s="3">
        <f t="shared" si="36"/>
        <v>113</v>
      </c>
      <c r="I461" s="4">
        <v>4804.6499999999996</v>
      </c>
      <c r="J461" s="3">
        <f t="shared" si="37"/>
        <v>472</v>
      </c>
      <c r="K461" s="4">
        <v>110.55</v>
      </c>
      <c r="L461" s="3">
        <f t="shared" si="38"/>
        <v>471</v>
      </c>
      <c r="M461" s="4">
        <v>4.8099999999999996</v>
      </c>
      <c r="N461" s="3">
        <f t="shared" si="39"/>
        <v>246</v>
      </c>
    </row>
    <row r="462" spans="1:14" ht="10.15" customHeight="1" x14ac:dyDescent="0.2">
      <c r="A462" s="3">
        <v>101637002</v>
      </c>
      <c r="B462" s="3" t="s">
        <v>216</v>
      </c>
      <c r="C462" s="3" t="s">
        <v>208</v>
      </c>
      <c r="D462" s="32">
        <v>2639.797</v>
      </c>
      <c r="E462" s="4">
        <v>22910.34</v>
      </c>
      <c r="F462" s="3">
        <f t="shared" si="35"/>
        <v>242</v>
      </c>
      <c r="G462" s="4">
        <v>11217.46</v>
      </c>
      <c r="H462" s="3">
        <f t="shared" si="36"/>
        <v>248</v>
      </c>
      <c r="I462" s="4">
        <v>11232.47</v>
      </c>
      <c r="J462" s="3">
        <f t="shared" si="37"/>
        <v>206</v>
      </c>
      <c r="K462" s="4">
        <v>460.42</v>
      </c>
      <c r="L462" s="3">
        <f t="shared" si="38"/>
        <v>256</v>
      </c>
      <c r="M462" s="4">
        <v>0</v>
      </c>
      <c r="N462" s="3">
        <f t="shared" si="39"/>
        <v>302</v>
      </c>
    </row>
    <row r="463" spans="1:14" ht="10.15" customHeight="1" x14ac:dyDescent="0.2">
      <c r="A463" s="3">
        <v>101638003</v>
      </c>
      <c r="B463" s="3" t="s">
        <v>217</v>
      </c>
      <c r="C463" s="3" t="s">
        <v>208</v>
      </c>
      <c r="D463" s="32">
        <v>3344.1709999999998</v>
      </c>
      <c r="E463" s="4">
        <v>22878.84</v>
      </c>
      <c r="F463" s="3">
        <f t="shared" si="35"/>
        <v>244</v>
      </c>
      <c r="G463" s="4">
        <v>13831.99</v>
      </c>
      <c r="H463" s="3">
        <f t="shared" si="36"/>
        <v>162</v>
      </c>
      <c r="I463" s="4">
        <v>8507.85</v>
      </c>
      <c r="J463" s="3">
        <f t="shared" si="37"/>
        <v>302</v>
      </c>
      <c r="K463" s="4">
        <v>527.08000000000004</v>
      </c>
      <c r="L463" s="3">
        <f t="shared" si="38"/>
        <v>220</v>
      </c>
      <c r="M463" s="4">
        <v>11.92</v>
      </c>
      <c r="N463" s="3">
        <f t="shared" si="39"/>
        <v>216</v>
      </c>
    </row>
    <row r="464" spans="1:14" ht="10.15" customHeight="1" x14ac:dyDescent="0.2">
      <c r="A464" s="3">
        <v>101638803</v>
      </c>
      <c r="B464" s="3" t="s">
        <v>73</v>
      </c>
      <c r="C464" s="3" t="s">
        <v>208</v>
      </c>
      <c r="D464" s="32">
        <v>1591.51</v>
      </c>
      <c r="E464" s="4">
        <v>23776.18</v>
      </c>
      <c r="F464" s="3">
        <f t="shared" si="35"/>
        <v>186</v>
      </c>
      <c r="G464" s="4">
        <v>7926.56</v>
      </c>
      <c r="H464" s="3">
        <f t="shared" si="36"/>
        <v>365</v>
      </c>
      <c r="I464" s="4">
        <v>12896.89</v>
      </c>
      <c r="J464" s="3">
        <f t="shared" si="37"/>
        <v>139</v>
      </c>
      <c r="K464" s="4">
        <v>1901.2</v>
      </c>
      <c r="L464" s="3">
        <f t="shared" si="38"/>
        <v>25</v>
      </c>
      <c r="M464" s="4">
        <v>1051.53</v>
      </c>
      <c r="N464" s="3">
        <f t="shared" si="39"/>
        <v>21</v>
      </c>
    </row>
    <row r="465" spans="1:14" ht="10.15" customHeight="1" x14ac:dyDescent="0.2">
      <c r="A465" s="3">
        <v>119648703</v>
      </c>
      <c r="B465" s="3" t="s">
        <v>497</v>
      </c>
      <c r="C465" s="3" t="s">
        <v>496</v>
      </c>
      <c r="D465" s="32">
        <v>2474.5259999999998</v>
      </c>
      <c r="E465" s="4">
        <v>27964.58</v>
      </c>
      <c r="F465" s="3">
        <f t="shared" si="35"/>
        <v>52</v>
      </c>
      <c r="G465" s="4">
        <v>17520.28</v>
      </c>
      <c r="H465" s="3">
        <f t="shared" si="36"/>
        <v>72</v>
      </c>
      <c r="I465" s="4">
        <v>9737.52</v>
      </c>
      <c r="J465" s="3">
        <f t="shared" si="37"/>
        <v>252</v>
      </c>
      <c r="K465" s="4">
        <v>706.78</v>
      </c>
      <c r="L465" s="3">
        <f t="shared" si="38"/>
        <v>151</v>
      </c>
      <c r="M465" s="4">
        <v>0</v>
      </c>
      <c r="N465" s="3">
        <f t="shared" si="39"/>
        <v>302</v>
      </c>
    </row>
    <row r="466" spans="1:14" ht="10.15" customHeight="1" x14ac:dyDescent="0.2">
      <c r="A466" s="3">
        <v>119648903</v>
      </c>
      <c r="B466" s="3" t="s">
        <v>498</v>
      </c>
      <c r="C466" s="3" t="s">
        <v>496</v>
      </c>
      <c r="D466" s="32">
        <v>1882.1079999999999</v>
      </c>
      <c r="E466" s="4">
        <v>29539.65</v>
      </c>
      <c r="F466" s="3">
        <f t="shared" si="35"/>
        <v>32</v>
      </c>
      <c r="G466" s="4">
        <v>17943.849999999999</v>
      </c>
      <c r="H466" s="3">
        <f t="shared" si="36"/>
        <v>64</v>
      </c>
      <c r="I466" s="4">
        <v>11094.29</v>
      </c>
      <c r="J466" s="3">
        <f t="shared" si="37"/>
        <v>213</v>
      </c>
      <c r="K466" s="4">
        <v>498.97</v>
      </c>
      <c r="L466" s="3">
        <f t="shared" si="38"/>
        <v>232</v>
      </c>
      <c r="M466" s="4">
        <v>2.5499999999999998</v>
      </c>
      <c r="N466" s="3">
        <f t="shared" si="39"/>
        <v>263</v>
      </c>
    </row>
    <row r="467" spans="1:14" ht="10.15" customHeight="1" x14ac:dyDescent="0.2">
      <c r="A467" s="3">
        <v>107650603</v>
      </c>
      <c r="B467" s="3" t="s">
        <v>103</v>
      </c>
      <c r="C467" s="3" t="s">
        <v>299</v>
      </c>
      <c r="D467" s="32">
        <v>2513.5639999999999</v>
      </c>
      <c r="E467" s="4">
        <v>18452.97</v>
      </c>
      <c r="F467" s="3">
        <f t="shared" si="35"/>
        <v>460</v>
      </c>
      <c r="G467" s="4">
        <v>8933.26</v>
      </c>
      <c r="H467" s="3">
        <f t="shared" si="36"/>
        <v>323</v>
      </c>
      <c r="I467" s="4">
        <v>9069.9</v>
      </c>
      <c r="J467" s="3">
        <f t="shared" si="37"/>
        <v>280</v>
      </c>
      <c r="K467" s="4">
        <v>426.25</v>
      </c>
      <c r="L467" s="3">
        <f t="shared" si="38"/>
        <v>269</v>
      </c>
      <c r="M467" s="4">
        <v>23.55</v>
      </c>
      <c r="N467" s="3">
        <f t="shared" si="39"/>
        <v>190</v>
      </c>
    </row>
    <row r="468" spans="1:14" ht="10.15" customHeight="1" x14ac:dyDescent="0.2">
      <c r="A468" s="3">
        <v>107650703</v>
      </c>
      <c r="B468" s="3" t="s">
        <v>300</v>
      </c>
      <c r="C468" s="3" t="s">
        <v>299</v>
      </c>
      <c r="D468" s="32">
        <v>1679.5150000000001</v>
      </c>
      <c r="E468" s="4">
        <v>22090.32</v>
      </c>
      <c r="F468" s="3">
        <f t="shared" si="35"/>
        <v>288</v>
      </c>
      <c r="G468" s="4">
        <v>12487.82</v>
      </c>
      <c r="H468" s="3">
        <f t="shared" si="36"/>
        <v>199</v>
      </c>
      <c r="I468" s="4">
        <v>9074.8700000000008</v>
      </c>
      <c r="J468" s="3">
        <f t="shared" si="37"/>
        <v>278</v>
      </c>
      <c r="K468" s="4">
        <v>322.27999999999997</v>
      </c>
      <c r="L468" s="3">
        <f t="shared" si="38"/>
        <v>348</v>
      </c>
      <c r="M468" s="4">
        <v>205.35</v>
      </c>
      <c r="N468" s="3">
        <f t="shared" si="39"/>
        <v>86</v>
      </c>
    </row>
    <row r="469" spans="1:14" ht="10.15" customHeight="1" x14ac:dyDescent="0.2">
      <c r="A469" s="3">
        <v>107651603</v>
      </c>
      <c r="B469" s="3" t="s">
        <v>104</v>
      </c>
      <c r="C469" s="3" t="s">
        <v>299</v>
      </c>
      <c r="D469" s="32">
        <v>1901.7339999999999</v>
      </c>
      <c r="E469" s="4">
        <v>21962.720000000001</v>
      </c>
      <c r="F469" s="3">
        <f t="shared" si="35"/>
        <v>293</v>
      </c>
      <c r="G469" s="4">
        <v>8388.81</v>
      </c>
      <c r="H469" s="3">
        <f t="shared" si="36"/>
        <v>344</v>
      </c>
      <c r="I469" s="4">
        <v>12406.59</v>
      </c>
      <c r="J469" s="3">
        <f t="shared" si="37"/>
        <v>163</v>
      </c>
      <c r="K469" s="4">
        <v>1167.32</v>
      </c>
      <c r="L469" s="3">
        <f t="shared" si="38"/>
        <v>72</v>
      </c>
      <c r="M469" s="4">
        <v>0</v>
      </c>
      <c r="N469" s="3">
        <f t="shared" si="39"/>
        <v>302</v>
      </c>
    </row>
    <row r="470" spans="1:14" ht="10.15" customHeight="1" x14ac:dyDescent="0.2">
      <c r="A470" s="3">
        <v>107652603</v>
      </c>
      <c r="B470" s="3" t="s">
        <v>114</v>
      </c>
      <c r="C470" s="3" t="s">
        <v>299</v>
      </c>
      <c r="D470" s="32">
        <v>3333.991</v>
      </c>
      <c r="E470" s="4">
        <v>20863.93</v>
      </c>
      <c r="F470" s="3">
        <f t="shared" si="35"/>
        <v>359</v>
      </c>
      <c r="G470" s="4">
        <v>14584.48</v>
      </c>
      <c r="H470" s="3">
        <f t="shared" si="36"/>
        <v>148</v>
      </c>
      <c r="I470" s="4">
        <v>6078.24</v>
      </c>
      <c r="J470" s="3">
        <f t="shared" si="37"/>
        <v>409</v>
      </c>
      <c r="K470" s="4">
        <v>200.35</v>
      </c>
      <c r="L470" s="3">
        <f t="shared" si="38"/>
        <v>434</v>
      </c>
      <c r="M470" s="4">
        <v>0.86</v>
      </c>
      <c r="N470" s="3">
        <f t="shared" si="39"/>
        <v>283</v>
      </c>
    </row>
    <row r="471" spans="1:14" ht="10.15" customHeight="1" x14ac:dyDescent="0.2">
      <c r="A471" s="3">
        <v>107653102</v>
      </c>
      <c r="B471" s="3" t="s">
        <v>301</v>
      </c>
      <c r="C471" s="3" t="s">
        <v>299</v>
      </c>
      <c r="D471" s="32">
        <v>3397.8710000000001</v>
      </c>
      <c r="E471" s="4">
        <v>20067.490000000002</v>
      </c>
      <c r="F471" s="3">
        <f t="shared" si="35"/>
        <v>407</v>
      </c>
      <c r="G471" s="4">
        <v>11935.55</v>
      </c>
      <c r="H471" s="3">
        <f t="shared" si="36"/>
        <v>223</v>
      </c>
      <c r="I471" s="4">
        <v>7776.95</v>
      </c>
      <c r="J471" s="3">
        <f t="shared" si="37"/>
        <v>338</v>
      </c>
      <c r="K471" s="4">
        <v>354.84</v>
      </c>
      <c r="L471" s="3">
        <f t="shared" si="38"/>
        <v>318</v>
      </c>
      <c r="M471" s="4">
        <v>0.15</v>
      </c>
      <c r="N471" s="3">
        <f t="shared" si="39"/>
        <v>296</v>
      </c>
    </row>
    <row r="472" spans="1:14" ht="10.15" customHeight="1" x14ac:dyDescent="0.2">
      <c r="A472" s="3">
        <v>107653203</v>
      </c>
      <c r="B472" s="3" t="s">
        <v>302</v>
      </c>
      <c r="C472" s="3" t="s">
        <v>299</v>
      </c>
      <c r="D472" s="32">
        <v>2655.08</v>
      </c>
      <c r="E472" s="4">
        <v>20776.11</v>
      </c>
      <c r="F472" s="3">
        <f t="shared" si="35"/>
        <v>367</v>
      </c>
      <c r="G472" s="4">
        <v>10309.120000000001</v>
      </c>
      <c r="H472" s="3">
        <f t="shared" si="36"/>
        <v>278</v>
      </c>
      <c r="I472" s="4">
        <v>9585.25</v>
      </c>
      <c r="J472" s="3">
        <f t="shared" si="37"/>
        <v>262</v>
      </c>
      <c r="K472" s="4">
        <v>881.74</v>
      </c>
      <c r="L472" s="3">
        <f t="shared" si="38"/>
        <v>108</v>
      </c>
      <c r="M472" s="4">
        <v>0</v>
      </c>
      <c r="N472" s="3">
        <f t="shared" si="39"/>
        <v>302</v>
      </c>
    </row>
    <row r="473" spans="1:14" ht="10.15" customHeight="1" x14ac:dyDescent="0.2">
      <c r="A473" s="3">
        <v>107653802</v>
      </c>
      <c r="B473" s="3" t="s">
        <v>303</v>
      </c>
      <c r="C473" s="3" t="s">
        <v>299</v>
      </c>
      <c r="D473" s="32">
        <v>5238.8490000000002</v>
      </c>
      <c r="E473" s="4">
        <v>21486.400000000001</v>
      </c>
      <c r="F473" s="3">
        <f t="shared" si="35"/>
        <v>325</v>
      </c>
      <c r="G473" s="4">
        <v>13144.02</v>
      </c>
      <c r="H473" s="3">
        <f t="shared" si="36"/>
        <v>177</v>
      </c>
      <c r="I473" s="4">
        <v>8030.3</v>
      </c>
      <c r="J473" s="3">
        <f t="shared" si="37"/>
        <v>323</v>
      </c>
      <c r="K473" s="4">
        <v>312.08</v>
      </c>
      <c r="L473" s="3">
        <f t="shared" si="38"/>
        <v>356</v>
      </c>
      <c r="M473" s="4">
        <v>0</v>
      </c>
      <c r="N473" s="3">
        <f t="shared" si="39"/>
        <v>302</v>
      </c>
    </row>
    <row r="474" spans="1:14" ht="10.15" customHeight="1" x14ac:dyDescent="0.2">
      <c r="A474" s="22">
        <v>107654103</v>
      </c>
      <c r="B474" s="22" t="s">
        <v>304</v>
      </c>
      <c r="C474" s="22" t="s">
        <v>299</v>
      </c>
      <c r="D474" s="33"/>
      <c r="E474" s="23"/>
      <c r="F474" s="22"/>
      <c r="G474" s="23"/>
      <c r="H474" s="22"/>
      <c r="I474" s="23"/>
      <c r="J474" s="22"/>
      <c r="K474" s="23"/>
      <c r="L474" s="22"/>
      <c r="M474" s="23"/>
      <c r="N474" s="22"/>
    </row>
    <row r="475" spans="1:14" ht="10.15" customHeight="1" x14ac:dyDescent="0.2">
      <c r="A475" s="3">
        <v>107654403</v>
      </c>
      <c r="B475" s="3" t="s">
        <v>115</v>
      </c>
      <c r="C475" s="3" t="s">
        <v>299</v>
      </c>
      <c r="D475" s="32">
        <v>3427.9659999999999</v>
      </c>
      <c r="E475" s="4">
        <v>20277.25</v>
      </c>
      <c r="F475" s="3">
        <f t="shared" si="35"/>
        <v>393</v>
      </c>
      <c r="G475" s="4">
        <v>9213.34</v>
      </c>
      <c r="H475" s="3">
        <f t="shared" si="36"/>
        <v>314</v>
      </c>
      <c r="I475" s="4">
        <v>10426.030000000001</v>
      </c>
      <c r="J475" s="3">
        <f t="shared" si="37"/>
        <v>231</v>
      </c>
      <c r="K475" s="4">
        <v>637.89</v>
      </c>
      <c r="L475" s="3">
        <f t="shared" si="38"/>
        <v>177</v>
      </c>
      <c r="M475" s="4">
        <v>0</v>
      </c>
      <c r="N475" s="3">
        <f t="shared" si="39"/>
        <v>302</v>
      </c>
    </row>
    <row r="476" spans="1:14" ht="10.15" customHeight="1" x14ac:dyDescent="0.2">
      <c r="A476" s="3">
        <v>107654903</v>
      </c>
      <c r="B476" s="3" t="s">
        <v>305</v>
      </c>
      <c r="C476" s="3" t="s">
        <v>299</v>
      </c>
      <c r="D476" s="32">
        <v>1391.9680000000001</v>
      </c>
      <c r="E476" s="4">
        <v>25211.55</v>
      </c>
      <c r="F476" s="3">
        <f t="shared" si="35"/>
        <v>123</v>
      </c>
      <c r="G476" s="4">
        <v>14601.57</v>
      </c>
      <c r="H476" s="3">
        <f t="shared" si="36"/>
        <v>147</v>
      </c>
      <c r="I476" s="4">
        <v>10057.73</v>
      </c>
      <c r="J476" s="3">
        <f t="shared" si="37"/>
        <v>240</v>
      </c>
      <c r="K476" s="4">
        <v>552.25</v>
      </c>
      <c r="L476" s="3">
        <f t="shared" si="38"/>
        <v>209</v>
      </c>
      <c r="M476" s="4">
        <v>0</v>
      </c>
      <c r="N476" s="3">
        <f t="shared" si="39"/>
        <v>302</v>
      </c>
    </row>
    <row r="477" spans="1:14" ht="10.15" customHeight="1" x14ac:dyDescent="0.2">
      <c r="A477" s="3">
        <v>107655803</v>
      </c>
      <c r="B477" s="3" t="s">
        <v>306</v>
      </c>
      <c r="C477" s="3" t="s">
        <v>299</v>
      </c>
      <c r="D477" s="32">
        <v>688.59799999999996</v>
      </c>
      <c r="E477" s="4">
        <v>29607.52</v>
      </c>
      <c r="F477" s="3">
        <f t="shared" si="35"/>
        <v>31</v>
      </c>
      <c r="G477" s="4">
        <v>7780.51</v>
      </c>
      <c r="H477" s="3">
        <f t="shared" si="36"/>
        <v>370</v>
      </c>
      <c r="I477" s="4">
        <v>18375.27</v>
      </c>
      <c r="J477" s="3">
        <f t="shared" si="37"/>
        <v>21</v>
      </c>
      <c r="K477" s="4">
        <v>910.34</v>
      </c>
      <c r="L477" s="3">
        <f t="shared" si="38"/>
        <v>105</v>
      </c>
      <c r="M477" s="4">
        <v>2541.4</v>
      </c>
      <c r="N477" s="3">
        <f t="shared" si="39"/>
        <v>10</v>
      </c>
    </row>
    <row r="478" spans="1:14" ht="10.15" customHeight="1" x14ac:dyDescent="0.2">
      <c r="A478" s="3">
        <v>107655903</v>
      </c>
      <c r="B478" s="3" t="s">
        <v>307</v>
      </c>
      <c r="C478" s="3" t="s">
        <v>299</v>
      </c>
      <c r="D478" s="32">
        <v>1965.72</v>
      </c>
      <c r="E478" s="4">
        <v>20180.78</v>
      </c>
      <c r="F478" s="3">
        <f t="shared" si="35"/>
        <v>402</v>
      </c>
      <c r="G478" s="4">
        <v>9318.01</v>
      </c>
      <c r="H478" s="3">
        <f t="shared" si="36"/>
        <v>312</v>
      </c>
      <c r="I478" s="4">
        <v>10349.06</v>
      </c>
      <c r="J478" s="3">
        <f t="shared" si="37"/>
        <v>235</v>
      </c>
      <c r="K478" s="4">
        <v>513.65</v>
      </c>
      <c r="L478" s="3">
        <f t="shared" si="38"/>
        <v>227</v>
      </c>
      <c r="M478" s="4">
        <v>0.05</v>
      </c>
      <c r="N478" s="3">
        <f t="shared" si="39"/>
        <v>300</v>
      </c>
    </row>
    <row r="479" spans="1:14" ht="10.15" customHeight="1" x14ac:dyDescent="0.2">
      <c r="A479" s="3">
        <v>107656303</v>
      </c>
      <c r="B479" s="3" t="s">
        <v>538</v>
      </c>
      <c r="C479" s="3" t="s">
        <v>299</v>
      </c>
      <c r="D479" s="32">
        <v>2132.6329999999998</v>
      </c>
      <c r="E479" s="4">
        <v>22687.29</v>
      </c>
      <c r="F479" s="3">
        <f t="shared" si="35"/>
        <v>261</v>
      </c>
      <c r="G479" s="4">
        <v>6443.82</v>
      </c>
      <c r="H479" s="3">
        <f t="shared" si="36"/>
        <v>416</v>
      </c>
      <c r="I479" s="4">
        <v>14974.34</v>
      </c>
      <c r="J479" s="3">
        <f t="shared" si="37"/>
        <v>67</v>
      </c>
      <c r="K479" s="4">
        <v>1269.1199999999999</v>
      </c>
      <c r="L479" s="3">
        <f t="shared" si="38"/>
        <v>60</v>
      </c>
      <c r="M479" s="4">
        <v>0</v>
      </c>
      <c r="N479" s="3">
        <f t="shared" si="39"/>
        <v>302</v>
      </c>
    </row>
    <row r="480" spans="1:14" ht="10.15" customHeight="1" x14ac:dyDescent="0.2">
      <c r="A480" s="3">
        <v>107656502</v>
      </c>
      <c r="B480" s="3" t="s">
        <v>308</v>
      </c>
      <c r="C480" s="3" t="s">
        <v>299</v>
      </c>
      <c r="D480" s="32">
        <v>5070.5060000000003</v>
      </c>
      <c r="E480" s="4">
        <v>17502.8</v>
      </c>
      <c r="F480" s="3">
        <f t="shared" si="35"/>
        <v>475</v>
      </c>
      <c r="G480" s="4">
        <v>9895.09</v>
      </c>
      <c r="H480" s="3">
        <f t="shared" si="36"/>
        <v>296</v>
      </c>
      <c r="I480" s="4">
        <v>7360</v>
      </c>
      <c r="J480" s="3">
        <f t="shared" si="37"/>
        <v>359</v>
      </c>
      <c r="K480" s="4">
        <v>247.71</v>
      </c>
      <c r="L480" s="3">
        <f t="shared" si="38"/>
        <v>399</v>
      </c>
      <c r="M480" s="4">
        <v>0</v>
      </c>
      <c r="N480" s="3">
        <f t="shared" si="39"/>
        <v>302</v>
      </c>
    </row>
    <row r="481" spans="1:14" ht="10.15" customHeight="1" x14ac:dyDescent="0.2">
      <c r="A481" s="3">
        <v>107657103</v>
      </c>
      <c r="B481" s="3" t="s">
        <v>309</v>
      </c>
      <c r="C481" s="3" t="s">
        <v>299</v>
      </c>
      <c r="D481" s="32">
        <v>3886.62</v>
      </c>
      <c r="E481" s="4">
        <v>17886.310000000001</v>
      </c>
      <c r="F481" s="3">
        <f t="shared" si="35"/>
        <v>469</v>
      </c>
      <c r="G481" s="4">
        <v>9791.42</v>
      </c>
      <c r="H481" s="3">
        <f t="shared" si="36"/>
        <v>299</v>
      </c>
      <c r="I481" s="4">
        <v>7739.92</v>
      </c>
      <c r="J481" s="3">
        <f t="shared" si="37"/>
        <v>340</v>
      </c>
      <c r="K481" s="4">
        <v>335.09</v>
      </c>
      <c r="L481" s="3">
        <f t="shared" si="38"/>
        <v>335</v>
      </c>
      <c r="M481" s="4">
        <v>19.87</v>
      </c>
      <c r="N481" s="3">
        <f t="shared" si="39"/>
        <v>196</v>
      </c>
    </row>
    <row r="482" spans="1:14" ht="10.15" customHeight="1" x14ac:dyDescent="0.2">
      <c r="A482" s="3">
        <v>107657503</v>
      </c>
      <c r="B482" s="3" t="s">
        <v>310</v>
      </c>
      <c r="C482" s="3" t="s">
        <v>299</v>
      </c>
      <c r="D482" s="32">
        <v>1913.067</v>
      </c>
      <c r="E482" s="4">
        <v>19697.86</v>
      </c>
      <c r="F482" s="3">
        <f t="shared" si="35"/>
        <v>422</v>
      </c>
      <c r="G482" s="4">
        <v>7997.87</v>
      </c>
      <c r="H482" s="3">
        <f t="shared" si="36"/>
        <v>361</v>
      </c>
      <c r="I482" s="4">
        <v>10722.27</v>
      </c>
      <c r="J482" s="3">
        <f t="shared" si="37"/>
        <v>219</v>
      </c>
      <c r="K482" s="4">
        <v>837.47</v>
      </c>
      <c r="L482" s="3">
        <f t="shared" si="38"/>
        <v>115</v>
      </c>
      <c r="M482" s="4">
        <v>140.26</v>
      </c>
      <c r="N482" s="3">
        <f t="shared" si="39"/>
        <v>105</v>
      </c>
    </row>
    <row r="483" spans="1:14" ht="10.15" customHeight="1" x14ac:dyDescent="0.2">
      <c r="A483" s="3">
        <v>107658903</v>
      </c>
      <c r="B483" s="3" t="s">
        <v>311</v>
      </c>
      <c r="C483" s="3" t="s">
        <v>299</v>
      </c>
      <c r="D483" s="32">
        <v>1894.643</v>
      </c>
      <c r="E483" s="4">
        <v>20266.169999999998</v>
      </c>
      <c r="F483" s="3">
        <f t="shared" si="35"/>
        <v>394</v>
      </c>
      <c r="G483" s="4">
        <v>8460.6</v>
      </c>
      <c r="H483" s="3">
        <f t="shared" si="36"/>
        <v>337</v>
      </c>
      <c r="I483" s="4">
        <v>11316.31</v>
      </c>
      <c r="J483" s="3">
        <f t="shared" si="37"/>
        <v>205</v>
      </c>
      <c r="K483" s="4">
        <v>489.26</v>
      </c>
      <c r="L483" s="3">
        <f t="shared" si="38"/>
        <v>241</v>
      </c>
      <c r="M483" s="4">
        <v>0</v>
      </c>
      <c r="N483" s="3">
        <f t="shared" si="39"/>
        <v>302</v>
      </c>
    </row>
    <row r="484" spans="1:14" ht="10.15" customHeight="1" x14ac:dyDescent="0.2">
      <c r="A484" s="3">
        <v>119665003</v>
      </c>
      <c r="B484" s="3" t="s">
        <v>499</v>
      </c>
      <c r="C484" s="3" t="s">
        <v>482</v>
      </c>
      <c r="D484" s="32">
        <v>1002.367</v>
      </c>
      <c r="E484" s="4">
        <v>26091.34</v>
      </c>
      <c r="F484" s="3">
        <f t="shared" si="35"/>
        <v>99</v>
      </c>
      <c r="G484" s="4">
        <v>13113.03</v>
      </c>
      <c r="H484" s="3">
        <f t="shared" si="36"/>
        <v>179</v>
      </c>
      <c r="I484" s="4">
        <v>12581.97</v>
      </c>
      <c r="J484" s="3">
        <f t="shared" si="37"/>
        <v>158</v>
      </c>
      <c r="K484" s="4">
        <v>390.88</v>
      </c>
      <c r="L484" s="3">
        <f t="shared" si="38"/>
        <v>289</v>
      </c>
      <c r="M484" s="4">
        <v>5.45</v>
      </c>
      <c r="N484" s="3">
        <f t="shared" si="39"/>
        <v>242</v>
      </c>
    </row>
    <row r="485" spans="1:14" ht="10.15" customHeight="1" x14ac:dyDescent="0.2">
      <c r="A485" s="3">
        <v>118667503</v>
      </c>
      <c r="B485" s="3" t="s">
        <v>481</v>
      </c>
      <c r="C485" s="3" t="s">
        <v>482</v>
      </c>
      <c r="D485" s="32">
        <v>2094.1979999999999</v>
      </c>
      <c r="E485" s="4">
        <v>26444.17</v>
      </c>
      <c r="F485" s="3">
        <f t="shared" si="35"/>
        <v>86</v>
      </c>
      <c r="G485" s="4">
        <v>13598.34</v>
      </c>
      <c r="H485" s="3">
        <f t="shared" si="36"/>
        <v>167</v>
      </c>
      <c r="I485" s="4">
        <v>11646.25</v>
      </c>
      <c r="J485" s="3">
        <f t="shared" si="37"/>
        <v>192</v>
      </c>
      <c r="K485" s="4">
        <v>1199.58</v>
      </c>
      <c r="L485" s="3">
        <f t="shared" si="38"/>
        <v>68</v>
      </c>
      <c r="M485" s="4">
        <v>0</v>
      </c>
      <c r="N485" s="3">
        <f t="shared" si="39"/>
        <v>302</v>
      </c>
    </row>
    <row r="486" spans="1:14" ht="10.15" customHeight="1" x14ac:dyDescent="0.2">
      <c r="A486" s="3">
        <v>112671303</v>
      </c>
      <c r="B486" s="3" t="s">
        <v>384</v>
      </c>
      <c r="C486" s="3" t="s">
        <v>385</v>
      </c>
      <c r="D486" s="32">
        <v>5869.9790000000003</v>
      </c>
      <c r="E486" s="4">
        <v>20255.27</v>
      </c>
      <c r="F486" s="3">
        <f t="shared" si="35"/>
        <v>395</v>
      </c>
      <c r="G486" s="4">
        <v>14045.72</v>
      </c>
      <c r="H486" s="3">
        <f t="shared" si="36"/>
        <v>157</v>
      </c>
      <c r="I486" s="4">
        <v>5681.13</v>
      </c>
      <c r="J486" s="3">
        <f t="shared" si="37"/>
        <v>428</v>
      </c>
      <c r="K486" s="4">
        <v>173.21</v>
      </c>
      <c r="L486" s="3">
        <f t="shared" si="38"/>
        <v>453</v>
      </c>
      <c r="M486" s="4">
        <v>355.22</v>
      </c>
      <c r="N486" s="3">
        <f t="shared" si="39"/>
        <v>53</v>
      </c>
    </row>
    <row r="487" spans="1:14" ht="10.15" customHeight="1" x14ac:dyDescent="0.2">
      <c r="A487" s="3">
        <v>112671603</v>
      </c>
      <c r="B487" s="3" t="s">
        <v>386</v>
      </c>
      <c r="C487" s="3" t="s">
        <v>385</v>
      </c>
      <c r="D487" s="32">
        <v>6692.9589999999998</v>
      </c>
      <c r="E487" s="4">
        <v>20667.57</v>
      </c>
      <c r="F487" s="3">
        <f t="shared" si="35"/>
        <v>373</v>
      </c>
      <c r="G487" s="4">
        <v>14041.66</v>
      </c>
      <c r="H487" s="3">
        <f t="shared" si="36"/>
        <v>158</v>
      </c>
      <c r="I487" s="4">
        <v>6431.68</v>
      </c>
      <c r="J487" s="3">
        <f t="shared" si="37"/>
        <v>399</v>
      </c>
      <c r="K487" s="4">
        <v>184.83</v>
      </c>
      <c r="L487" s="3">
        <f t="shared" si="38"/>
        <v>447</v>
      </c>
      <c r="M487" s="4">
        <v>9.4</v>
      </c>
      <c r="N487" s="3">
        <f t="shared" si="39"/>
        <v>224</v>
      </c>
    </row>
    <row r="488" spans="1:14" ht="10.15" customHeight="1" x14ac:dyDescent="0.2">
      <c r="A488" s="3">
        <v>112671803</v>
      </c>
      <c r="B488" s="3" t="s">
        <v>133</v>
      </c>
      <c r="C488" s="3" t="s">
        <v>385</v>
      </c>
      <c r="D488" s="32">
        <v>3480.3980000000001</v>
      </c>
      <c r="E488" s="4">
        <v>21913.21</v>
      </c>
      <c r="F488" s="3">
        <f t="shared" si="35"/>
        <v>299</v>
      </c>
      <c r="G488" s="4">
        <v>11522.41</v>
      </c>
      <c r="H488" s="3">
        <f t="shared" si="36"/>
        <v>237</v>
      </c>
      <c r="I488" s="4">
        <v>8910.36</v>
      </c>
      <c r="J488" s="3">
        <f t="shared" si="37"/>
        <v>286</v>
      </c>
      <c r="K488" s="4">
        <v>774.34</v>
      </c>
      <c r="L488" s="3">
        <f t="shared" si="38"/>
        <v>136</v>
      </c>
      <c r="M488" s="4">
        <v>706.1</v>
      </c>
      <c r="N488" s="3">
        <f t="shared" si="39"/>
        <v>35</v>
      </c>
    </row>
    <row r="489" spans="1:14" ht="10.15" customHeight="1" x14ac:dyDescent="0.2">
      <c r="A489" s="3">
        <v>112672203</v>
      </c>
      <c r="B489" s="3" t="s">
        <v>387</v>
      </c>
      <c r="C489" s="3" t="s">
        <v>385</v>
      </c>
      <c r="D489" s="32">
        <v>2436.3789999999999</v>
      </c>
      <c r="E489" s="4">
        <v>23715.439999999999</v>
      </c>
      <c r="F489" s="3">
        <f t="shared" si="35"/>
        <v>189</v>
      </c>
      <c r="G489" s="4">
        <v>14775.83</v>
      </c>
      <c r="H489" s="3">
        <f t="shared" si="36"/>
        <v>141</v>
      </c>
      <c r="I489" s="4">
        <v>8570.8799999999992</v>
      </c>
      <c r="J489" s="3">
        <f t="shared" si="37"/>
        <v>299</v>
      </c>
      <c r="K489" s="4">
        <v>321.06</v>
      </c>
      <c r="L489" s="3">
        <f t="shared" si="38"/>
        <v>350</v>
      </c>
      <c r="M489" s="4">
        <v>47.67</v>
      </c>
      <c r="N489" s="3">
        <f t="shared" si="39"/>
        <v>170</v>
      </c>
    </row>
    <row r="490" spans="1:14" ht="10.15" customHeight="1" x14ac:dyDescent="0.2">
      <c r="A490" s="3">
        <v>112672803</v>
      </c>
      <c r="B490" s="3" t="s">
        <v>388</v>
      </c>
      <c r="C490" s="3" t="s">
        <v>385</v>
      </c>
      <c r="D490" s="32">
        <v>2105.502</v>
      </c>
      <c r="E490" s="4">
        <v>20441.95</v>
      </c>
      <c r="F490" s="3">
        <f t="shared" si="35"/>
        <v>387</v>
      </c>
      <c r="G490" s="4">
        <v>12561.11</v>
      </c>
      <c r="H490" s="3">
        <f t="shared" si="36"/>
        <v>195</v>
      </c>
      <c r="I490" s="4">
        <v>7417.36</v>
      </c>
      <c r="J490" s="3">
        <f t="shared" si="37"/>
        <v>358</v>
      </c>
      <c r="K490" s="4">
        <v>463.48</v>
      </c>
      <c r="L490" s="3">
        <f t="shared" si="38"/>
        <v>255</v>
      </c>
      <c r="M490" s="4">
        <v>0</v>
      </c>
      <c r="N490" s="3">
        <f t="shared" si="39"/>
        <v>302</v>
      </c>
    </row>
    <row r="491" spans="1:14" ht="10.15" customHeight="1" x14ac:dyDescent="0.2">
      <c r="A491" s="3">
        <v>112674403</v>
      </c>
      <c r="B491" s="3" t="s">
        <v>134</v>
      </c>
      <c r="C491" s="3" t="s">
        <v>385</v>
      </c>
      <c r="D491" s="32">
        <v>4364.5940000000001</v>
      </c>
      <c r="E491" s="4">
        <v>21558.080000000002</v>
      </c>
      <c r="F491" s="3">
        <f t="shared" si="35"/>
        <v>321</v>
      </c>
      <c r="G491" s="4">
        <v>14009.33</v>
      </c>
      <c r="H491" s="3">
        <f t="shared" si="36"/>
        <v>159</v>
      </c>
      <c r="I491" s="4">
        <v>7356.45</v>
      </c>
      <c r="J491" s="3">
        <f t="shared" si="37"/>
        <v>360</v>
      </c>
      <c r="K491" s="4">
        <v>187.77</v>
      </c>
      <c r="L491" s="3">
        <f t="shared" si="38"/>
        <v>444</v>
      </c>
      <c r="M491" s="4">
        <v>4.53</v>
      </c>
      <c r="N491" s="3">
        <f t="shared" si="39"/>
        <v>248</v>
      </c>
    </row>
    <row r="492" spans="1:14" ht="10.15" customHeight="1" x14ac:dyDescent="0.2">
      <c r="A492" s="3">
        <v>115674603</v>
      </c>
      <c r="B492" s="3" t="s">
        <v>550</v>
      </c>
      <c r="C492" s="3" t="s">
        <v>385</v>
      </c>
      <c r="D492" s="32">
        <v>3439.277</v>
      </c>
      <c r="E492" s="4">
        <v>19876.07</v>
      </c>
      <c r="F492" s="3">
        <f t="shared" si="35"/>
        <v>416</v>
      </c>
      <c r="G492" s="4">
        <v>12711.5</v>
      </c>
      <c r="H492" s="3">
        <f t="shared" si="36"/>
        <v>189</v>
      </c>
      <c r="I492" s="4">
        <v>6907.32</v>
      </c>
      <c r="J492" s="3">
        <f t="shared" si="37"/>
        <v>380</v>
      </c>
      <c r="K492" s="4">
        <v>163.57</v>
      </c>
      <c r="L492" s="3">
        <f t="shared" si="38"/>
        <v>457</v>
      </c>
      <c r="M492" s="4">
        <v>93.67</v>
      </c>
      <c r="N492" s="3">
        <f t="shared" si="39"/>
        <v>128</v>
      </c>
    </row>
    <row r="493" spans="1:14" ht="10.15" customHeight="1" x14ac:dyDescent="0.2">
      <c r="A493" s="3">
        <v>112675503</v>
      </c>
      <c r="B493" s="3" t="s">
        <v>389</v>
      </c>
      <c r="C493" s="3" t="s">
        <v>385</v>
      </c>
      <c r="D493" s="32">
        <v>5145.7730000000001</v>
      </c>
      <c r="E493" s="4">
        <v>20204.689999999999</v>
      </c>
      <c r="F493" s="3">
        <f t="shared" si="35"/>
        <v>398</v>
      </c>
      <c r="G493" s="4">
        <v>11462.52</v>
      </c>
      <c r="H493" s="3">
        <f t="shared" si="36"/>
        <v>240</v>
      </c>
      <c r="I493" s="4">
        <v>8270.67</v>
      </c>
      <c r="J493" s="3">
        <f t="shared" si="37"/>
        <v>311</v>
      </c>
      <c r="K493" s="4">
        <v>371.63</v>
      </c>
      <c r="L493" s="3">
        <f t="shared" si="38"/>
        <v>305</v>
      </c>
      <c r="M493" s="4">
        <v>99.87</v>
      </c>
      <c r="N493" s="3">
        <f t="shared" si="39"/>
        <v>121</v>
      </c>
    </row>
    <row r="494" spans="1:14" ht="10.15" customHeight="1" x14ac:dyDescent="0.2">
      <c r="A494" s="3">
        <v>112676203</v>
      </c>
      <c r="B494" s="3" t="s">
        <v>390</v>
      </c>
      <c r="C494" s="3" t="s">
        <v>385</v>
      </c>
      <c r="D494" s="32">
        <v>2654.2310000000002</v>
      </c>
      <c r="E494" s="4">
        <v>24112.06</v>
      </c>
      <c r="F494" s="3">
        <f t="shared" si="35"/>
        <v>170</v>
      </c>
      <c r="G494" s="4">
        <v>15080.38</v>
      </c>
      <c r="H494" s="3">
        <f t="shared" si="36"/>
        <v>132</v>
      </c>
      <c r="I494" s="4">
        <v>8661.08</v>
      </c>
      <c r="J494" s="3">
        <f t="shared" si="37"/>
        <v>293</v>
      </c>
      <c r="K494" s="4">
        <v>320.19</v>
      </c>
      <c r="L494" s="3">
        <f t="shared" si="38"/>
        <v>351</v>
      </c>
      <c r="M494" s="4">
        <v>50.41</v>
      </c>
      <c r="N494" s="3">
        <f t="shared" si="39"/>
        <v>165</v>
      </c>
    </row>
    <row r="495" spans="1:14" ht="10.15" customHeight="1" x14ac:dyDescent="0.2">
      <c r="A495" s="3">
        <v>112676403</v>
      </c>
      <c r="B495" s="3" t="s">
        <v>391</v>
      </c>
      <c r="C495" s="3" t="s">
        <v>385</v>
      </c>
      <c r="D495" s="32">
        <v>4698.3469999999998</v>
      </c>
      <c r="E495" s="4">
        <v>20400.849999999999</v>
      </c>
      <c r="F495" s="3">
        <f t="shared" si="35"/>
        <v>389</v>
      </c>
      <c r="G495" s="4">
        <v>12871.24</v>
      </c>
      <c r="H495" s="3">
        <f t="shared" si="36"/>
        <v>187</v>
      </c>
      <c r="I495" s="4">
        <v>6941.04</v>
      </c>
      <c r="J495" s="3">
        <f t="shared" si="37"/>
        <v>379</v>
      </c>
      <c r="K495" s="4">
        <v>588.57000000000005</v>
      </c>
      <c r="L495" s="3">
        <f t="shared" si="38"/>
        <v>191</v>
      </c>
      <c r="M495" s="4">
        <v>0</v>
      </c>
      <c r="N495" s="3">
        <f t="shared" si="39"/>
        <v>302</v>
      </c>
    </row>
    <row r="496" spans="1:14" ht="10.15" customHeight="1" x14ac:dyDescent="0.2">
      <c r="A496" s="3">
        <v>112676503</v>
      </c>
      <c r="B496" s="3" t="s">
        <v>392</v>
      </c>
      <c r="C496" s="3" t="s">
        <v>385</v>
      </c>
      <c r="D496" s="32">
        <v>2889.1750000000002</v>
      </c>
      <c r="E496" s="4">
        <v>22785.26</v>
      </c>
      <c r="F496" s="3">
        <f t="shared" si="35"/>
        <v>251</v>
      </c>
      <c r="G496" s="4">
        <v>14842.62</v>
      </c>
      <c r="H496" s="3">
        <f t="shared" si="36"/>
        <v>139</v>
      </c>
      <c r="I496" s="4">
        <v>7728.21</v>
      </c>
      <c r="J496" s="3">
        <f t="shared" si="37"/>
        <v>341</v>
      </c>
      <c r="K496" s="4">
        <v>210.97</v>
      </c>
      <c r="L496" s="3">
        <f t="shared" si="38"/>
        <v>423</v>
      </c>
      <c r="M496" s="4">
        <v>3.46</v>
      </c>
      <c r="N496" s="3">
        <f t="shared" si="39"/>
        <v>259</v>
      </c>
    </row>
    <row r="497" spans="1:14" ht="10.15" customHeight="1" x14ac:dyDescent="0.2">
      <c r="A497" s="3">
        <v>112676703</v>
      </c>
      <c r="B497" s="3" t="s">
        <v>135</v>
      </c>
      <c r="C497" s="3" t="s">
        <v>385</v>
      </c>
      <c r="D497" s="32">
        <v>4167.6620000000003</v>
      </c>
      <c r="E497" s="4">
        <v>21404.49</v>
      </c>
      <c r="F497" s="3">
        <f t="shared" si="35"/>
        <v>330</v>
      </c>
      <c r="G497" s="4">
        <v>12698.75</v>
      </c>
      <c r="H497" s="3">
        <f t="shared" si="36"/>
        <v>191</v>
      </c>
      <c r="I497" s="4">
        <v>7724.61</v>
      </c>
      <c r="J497" s="3">
        <f t="shared" si="37"/>
        <v>342</v>
      </c>
      <c r="K497" s="4">
        <v>245.87</v>
      </c>
      <c r="L497" s="3">
        <f t="shared" si="38"/>
        <v>401</v>
      </c>
      <c r="M497" s="4">
        <v>735.25</v>
      </c>
      <c r="N497" s="3">
        <f t="shared" si="39"/>
        <v>32</v>
      </c>
    </row>
    <row r="498" spans="1:14" ht="10.15" customHeight="1" x14ac:dyDescent="0.2">
      <c r="A498" s="3">
        <v>115219002</v>
      </c>
      <c r="B498" s="3" t="s">
        <v>151</v>
      </c>
      <c r="C498" s="3" t="s">
        <v>385</v>
      </c>
      <c r="D498" s="32">
        <v>8030.8339999999998</v>
      </c>
      <c r="E498" s="4">
        <v>20508.34</v>
      </c>
      <c r="F498" s="3">
        <f t="shared" si="35"/>
        <v>384</v>
      </c>
      <c r="G498" s="4">
        <v>14203.24</v>
      </c>
      <c r="H498" s="3">
        <f t="shared" si="36"/>
        <v>154</v>
      </c>
      <c r="I498" s="4">
        <v>5672.37</v>
      </c>
      <c r="J498" s="3">
        <f t="shared" si="37"/>
        <v>429</v>
      </c>
      <c r="K498" s="4">
        <v>457.29</v>
      </c>
      <c r="L498" s="3">
        <f t="shared" si="38"/>
        <v>257</v>
      </c>
      <c r="M498" s="4">
        <v>175.44</v>
      </c>
      <c r="N498" s="3">
        <f t="shared" si="39"/>
        <v>92</v>
      </c>
    </row>
    <row r="499" spans="1:14" ht="10.15" customHeight="1" x14ac:dyDescent="0.2">
      <c r="A499" s="3">
        <v>112678503</v>
      </c>
      <c r="B499" s="3" t="s">
        <v>393</v>
      </c>
      <c r="C499" s="3" t="s">
        <v>385</v>
      </c>
      <c r="D499" s="32">
        <v>3147.9279999999999</v>
      </c>
      <c r="E499" s="4">
        <v>24528.68</v>
      </c>
      <c r="F499" s="3">
        <f t="shared" si="35"/>
        <v>150</v>
      </c>
      <c r="G499" s="4">
        <v>14862.02</v>
      </c>
      <c r="H499" s="3">
        <f t="shared" si="36"/>
        <v>138</v>
      </c>
      <c r="I499" s="4">
        <v>7639.97</v>
      </c>
      <c r="J499" s="3">
        <f t="shared" si="37"/>
        <v>348</v>
      </c>
      <c r="K499" s="4">
        <v>534.98</v>
      </c>
      <c r="L499" s="3">
        <f t="shared" si="38"/>
        <v>217</v>
      </c>
      <c r="M499" s="4">
        <v>1491.71</v>
      </c>
      <c r="N499" s="3">
        <f t="shared" si="39"/>
        <v>17</v>
      </c>
    </row>
    <row r="500" spans="1:14" ht="10.15" customHeight="1" x14ac:dyDescent="0.2">
      <c r="A500" s="3">
        <v>112679002</v>
      </c>
      <c r="B500" s="3" t="s">
        <v>394</v>
      </c>
      <c r="C500" s="3" t="s">
        <v>385</v>
      </c>
      <c r="D500" s="32">
        <v>8278.7369999999992</v>
      </c>
      <c r="E500" s="4">
        <v>26750.73</v>
      </c>
      <c r="F500" s="3">
        <f t="shared" si="35"/>
        <v>81</v>
      </c>
      <c r="G500" s="4">
        <v>5539.27</v>
      </c>
      <c r="H500" s="3">
        <f t="shared" si="36"/>
        <v>451</v>
      </c>
      <c r="I500" s="4">
        <v>19041.509999999998</v>
      </c>
      <c r="J500" s="3">
        <f t="shared" si="37"/>
        <v>17</v>
      </c>
      <c r="K500" s="4">
        <v>2169.9499999999998</v>
      </c>
      <c r="L500" s="3">
        <f t="shared" si="38"/>
        <v>17</v>
      </c>
      <c r="M500" s="4">
        <v>0</v>
      </c>
      <c r="N500" s="3">
        <f t="shared" si="39"/>
        <v>302</v>
      </c>
    </row>
    <row r="501" spans="1:14" ht="10.15" customHeight="1" x14ac:dyDescent="0.2">
      <c r="A501" s="3">
        <v>112679403</v>
      </c>
      <c r="B501" s="3" t="s">
        <v>395</v>
      </c>
      <c r="C501" s="3" t="s">
        <v>385</v>
      </c>
      <c r="D501" s="32">
        <v>3194.067</v>
      </c>
      <c r="E501" s="4">
        <v>23283.08</v>
      </c>
      <c r="F501" s="3">
        <f t="shared" si="35"/>
        <v>216</v>
      </c>
      <c r="G501" s="4">
        <v>17450.939999999999</v>
      </c>
      <c r="H501" s="3">
        <f t="shared" si="36"/>
        <v>74</v>
      </c>
      <c r="I501" s="4">
        <v>5652.41</v>
      </c>
      <c r="J501" s="3">
        <f t="shared" si="37"/>
        <v>431</v>
      </c>
      <c r="K501" s="4">
        <v>179.84</v>
      </c>
      <c r="L501" s="3">
        <f t="shared" si="38"/>
        <v>450</v>
      </c>
      <c r="M501" s="4">
        <v>-0.11</v>
      </c>
      <c r="N501" s="3">
        <f t="shared" si="39"/>
        <v>482</v>
      </c>
    </row>
    <row r="502" spans="1:14" ht="10.15" customHeight="1" x14ac:dyDescent="0.2">
      <c r="G502" s="4"/>
    </row>
    <row r="503" spans="1:14" s="3" customFormat="1" ht="10.15" customHeight="1" x14ac:dyDescent="0.2">
      <c r="B503" s="14" t="s">
        <v>631</v>
      </c>
      <c r="D503" s="20">
        <f>SUM(D2:D502)</f>
        <v>1610519.9740000016</v>
      </c>
      <c r="E503" s="13">
        <v>23869.86</v>
      </c>
      <c r="F503" s="13"/>
      <c r="G503" s="13">
        <v>13207.21</v>
      </c>
      <c r="H503" s="13"/>
      <c r="I503" s="13">
        <v>9445.44</v>
      </c>
      <c r="J503" s="13"/>
      <c r="K503" s="13">
        <v>1020.18</v>
      </c>
      <c r="L503" s="13"/>
      <c r="M503" s="13">
        <v>197.03</v>
      </c>
    </row>
    <row r="504" spans="1:14" s="3" customFormat="1" ht="10.15" customHeight="1" x14ac:dyDescent="0.2">
      <c r="D504" s="18"/>
    </row>
    <row r="505" spans="1:14" s="3" customFormat="1" ht="10.15" customHeight="1" x14ac:dyDescent="0.2">
      <c r="D505" s="18"/>
    </row>
    <row r="506" spans="1:14" s="3" customFormat="1" ht="10.15" customHeight="1" x14ac:dyDescent="0.2">
      <c r="D506" s="18"/>
    </row>
    <row r="507" spans="1:14" s="3" customFormat="1" ht="10.15" customHeight="1" x14ac:dyDescent="0.2">
      <c r="D507" s="18"/>
    </row>
    <row r="508" spans="1:14" ht="10.15" customHeight="1" x14ac:dyDescent="0.2"/>
    <row r="509" spans="1:14" ht="10.15" customHeight="1" x14ac:dyDescent="0.2"/>
    <row r="510" spans="1:14" ht="10.15" customHeight="1" x14ac:dyDescent="0.2"/>
    <row r="511" spans="1:14" ht="10.15" customHeight="1" x14ac:dyDescent="0.2"/>
    <row r="512" spans="1:14" ht="10.15" customHeight="1" x14ac:dyDescent="0.2"/>
    <row r="513" ht="10.15" customHeight="1" x14ac:dyDescent="0.2"/>
    <row r="514" ht="10.15" customHeight="1" x14ac:dyDescent="0.2"/>
    <row r="515" ht="10.15" customHeight="1" x14ac:dyDescent="0.2"/>
    <row r="516" ht="10.15" customHeight="1" x14ac:dyDescent="0.2"/>
    <row r="517" ht="10.15" customHeight="1" x14ac:dyDescent="0.2"/>
    <row r="518" ht="10.15" customHeight="1" x14ac:dyDescent="0.2"/>
    <row r="519" ht="10.15" customHeight="1" x14ac:dyDescent="0.2"/>
    <row r="520" ht="10.15" customHeight="1" x14ac:dyDescent="0.2"/>
    <row r="521" ht="10.15" customHeight="1" x14ac:dyDescent="0.2"/>
    <row r="522" ht="10.15" customHeight="1" x14ac:dyDescent="0.2"/>
    <row r="523" ht="10.15" customHeight="1" x14ac:dyDescent="0.2"/>
    <row r="524" ht="10.15" customHeight="1" x14ac:dyDescent="0.2"/>
    <row r="525" ht="10.15" customHeight="1" x14ac:dyDescent="0.2"/>
    <row r="526" ht="10.15" customHeight="1" x14ac:dyDescent="0.2"/>
    <row r="527" ht="10.15" customHeight="1" x14ac:dyDescent="0.2"/>
    <row r="528" ht="10.15" customHeight="1" x14ac:dyDescent="0.2"/>
    <row r="529" ht="10.15" customHeight="1" x14ac:dyDescent="0.2"/>
    <row r="530" ht="10.15" customHeight="1" x14ac:dyDescent="0.2"/>
    <row r="531" ht="10.15" customHeight="1" x14ac:dyDescent="0.2"/>
    <row r="532" ht="10.15" customHeight="1" x14ac:dyDescent="0.2"/>
    <row r="533" ht="10.15" customHeight="1" x14ac:dyDescent="0.2"/>
    <row r="534" ht="10.15" customHeight="1" x14ac:dyDescent="0.2"/>
    <row r="535" ht="10.15" customHeight="1" x14ac:dyDescent="0.2"/>
    <row r="536" ht="10.15" customHeight="1" x14ac:dyDescent="0.2"/>
    <row r="537" ht="10.15" customHeight="1" x14ac:dyDescent="0.2"/>
    <row r="538" ht="10.15" customHeight="1" x14ac:dyDescent="0.2"/>
    <row r="539" ht="10.15" customHeight="1" x14ac:dyDescent="0.2"/>
    <row r="540" ht="10.15" customHeight="1" x14ac:dyDescent="0.2"/>
    <row r="541" ht="10.15" customHeight="1" x14ac:dyDescent="0.2"/>
    <row r="542" ht="10.15" customHeight="1" x14ac:dyDescent="0.2"/>
    <row r="543" ht="10.15" customHeight="1" x14ac:dyDescent="0.2"/>
    <row r="544" ht="10.15" customHeight="1" x14ac:dyDescent="0.2"/>
    <row r="545" ht="10.15" customHeight="1" x14ac:dyDescent="0.2"/>
    <row r="546" ht="10.15" customHeight="1" x14ac:dyDescent="0.2"/>
    <row r="547" ht="10.15" customHeight="1" x14ac:dyDescent="0.2"/>
    <row r="548" ht="10.15" customHeight="1" x14ac:dyDescent="0.2"/>
    <row r="549" ht="10.15" customHeight="1" x14ac:dyDescent="0.2"/>
    <row r="550" ht="10.15" customHeight="1" x14ac:dyDescent="0.2"/>
    <row r="551" ht="10.15" customHeight="1" x14ac:dyDescent="0.2"/>
    <row r="552" ht="10.15" customHeight="1" x14ac:dyDescent="0.2"/>
    <row r="553" ht="10.15" customHeight="1" x14ac:dyDescent="0.2"/>
    <row r="554" ht="10.15" customHeight="1" x14ac:dyDescent="0.2"/>
    <row r="555" ht="10.15" customHeight="1" x14ac:dyDescent="0.2"/>
    <row r="556" ht="10.15" customHeight="1" x14ac:dyDescent="0.2"/>
    <row r="557" ht="10.15" customHeight="1" x14ac:dyDescent="0.2"/>
    <row r="558" ht="10.15" customHeight="1" x14ac:dyDescent="0.2"/>
    <row r="559" ht="10.15" customHeight="1" x14ac:dyDescent="0.2"/>
    <row r="560" ht="10.15" customHeight="1" x14ac:dyDescent="0.2"/>
    <row r="561" ht="10.15" customHeight="1" x14ac:dyDescent="0.2"/>
    <row r="562" ht="10.15" customHeight="1" x14ac:dyDescent="0.2"/>
    <row r="563" ht="10.15" customHeight="1" x14ac:dyDescent="0.2"/>
    <row r="564" ht="10.15" customHeight="1" x14ac:dyDescent="0.2"/>
    <row r="565" ht="10.15" customHeight="1" x14ac:dyDescent="0.2"/>
    <row r="566" ht="10.15" customHeight="1" x14ac:dyDescent="0.2"/>
    <row r="567" ht="10.15" customHeight="1" x14ac:dyDescent="0.2"/>
    <row r="568" ht="10.15" customHeight="1" x14ac:dyDescent="0.2"/>
    <row r="569" ht="10.15" customHeight="1" x14ac:dyDescent="0.2"/>
    <row r="570" ht="10.15" customHeight="1" x14ac:dyDescent="0.2"/>
    <row r="571" ht="10.15" customHeight="1" x14ac:dyDescent="0.2"/>
    <row r="572" ht="10.15" customHeight="1" x14ac:dyDescent="0.2"/>
    <row r="573" ht="10.15" customHeight="1" x14ac:dyDescent="0.2"/>
    <row r="574" ht="10.15" customHeight="1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F543-4359-4DC1-A1B6-C4B5A3F4FBDA}">
  <dimension ref="A1:K50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1.25" x14ac:dyDescent="0.2"/>
  <cols>
    <col min="1" max="1" width="7.7109375" style="3" bestFit="1" customWidth="1"/>
    <col min="2" max="2" width="22" style="3" bestFit="1" customWidth="1"/>
    <col min="3" max="3" width="10.85546875" style="3" bestFit="1" customWidth="1"/>
    <col min="4" max="5" width="12.7109375" style="3" bestFit="1" customWidth="1"/>
    <col min="6" max="6" width="9.85546875" style="3" bestFit="1" customWidth="1"/>
    <col min="7" max="7" width="12.28515625" style="3" bestFit="1" customWidth="1"/>
    <col min="8" max="8" width="12.140625" style="3" bestFit="1" customWidth="1"/>
    <col min="9" max="9" width="11.42578125" style="3" bestFit="1" customWidth="1"/>
    <col min="10" max="10" width="13.28515625" style="3" bestFit="1" customWidth="1"/>
    <col min="11" max="11" width="14.28515625" style="3" bestFit="1" customWidth="1"/>
    <col min="12" max="16384" width="8.85546875" style="3"/>
  </cols>
  <sheetData>
    <row r="1" spans="1:11" ht="56.25" x14ac:dyDescent="0.2">
      <c r="A1" s="15" t="s">
        <v>66</v>
      </c>
      <c r="B1" s="16" t="s">
        <v>196</v>
      </c>
      <c r="C1" s="16" t="s">
        <v>195</v>
      </c>
      <c r="D1" s="17" t="s">
        <v>832</v>
      </c>
      <c r="E1" s="17" t="s">
        <v>833</v>
      </c>
      <c r="F1" s="17" t="s">
        <v>834</v>
      </c>
      <c r="G1" s="17" t="s">
        <v>835</v>
      </c>
      <c r="H1" s="17" t="s">
        <v>836</v>
      </c>
      <c r="I1" s="17" t="s">
        <v>837</v>
      </c>
      <c r="J1" s="17" t="s">
        <v>838</v>
      </c>
      <c r="K1" s="17" t="s">
        <v>844</v>
      </c>
    </row>
    <row r="2" spans="1:11" x14ac:dyDescent="0.2">
      <c r="A2" s="3">
        <v>112011103</v>
      </c>
      <c r="B2" s="3" t="s">
        <v>129</v>
      </c>
      <c r="C2" s="3" t="s">
        <v>375</v>
      </c>
      <c r="D2" s="4">
        <v>20162597.149999999</v>
      </c>
      <c r="E2" s="4">
        <v>13973763.060000001</v>
      </c>
      <c r="F2" s="4">
        <v>17706.68</v>
      </c>
      <c r="G2" s="4">
        <v>4852.43</v>
      </c>
      <c r="H2" s="4">
        <v>41274.199999999997</v>
      </c>
      <c r="I2" s="4">
        <v>5686115.2400000002</v>
      </c>
      <c r="J2" s="4">
        <v>438885.54</v>
      </c>
      <c r="K2" s="4">
        <v>1038458885</v>
      </c>
    </row>
    <row r="3" spans="1:11" x14ac:dyDescent="0.2">
      <c r="A3" s="3">
        <v>112011603</v>
      </c>
      <c r="B3" s="3" t="s">
        <v>376</v>
      </c>
      <c r="C3" s="3" t="s">
        <v>375</v>
      </c>
      <c r="D3" s="4">
        <v>49884103.600000001</v>
      </c>
      <c r="E3" s="4">
        <v>39267278.880000003</v>
      </c>
      <c r="F3" s="4">
        <v>41680.89</v>
      </c>
      <c r="G3" s="4">
        <v>0</v>
      </c>
      <c r="H3" s="4">
        <v>92022.399999999994</v>
      </c>
      <c r="I3" s="4">
        <v>9689115.9399999995</v>
      </c>
      <c r="J3" s="4">
        <v>794005.49</v>
      </c>
      <c r="K3" s="4">
        <v>2159869447</v>
      </c>
    </row>
    <row r="4" spans="1:11" x14ac:dyDescent="0.2">
      <c r="A4" s="3">
        <v>112013054</v>
      </c>
      <c r="B4" s="3" t="s">
        <v>377</v>
      </c>
      <c r="C4" s="3" t="s">
        <v>375</v>
      </c>
      <c r="D4" s="4">
        <v>13524343.9</v>
      </c>
      <c r="E4" s="4">
        <v>10055496.98</v>
      </c>
      <c r="F4" s="4">
        <v>11714.91</v>
      </c>
      <c r="G4" s="4">
        <v>26383.63</v>
      </c>
      <c r="H4" s="4"/>
      <c r="I4" s="4">
        <v>2415003.7599999998</v>
      </c>
      <c r="J4" s="4">
        <v>1015744.62</v>
      </c>
      <c r="K4" s="4">
        <v>791905835</v>
      </c>
    </row>
    <row r="5" spans="1:11" x14ac:dyDescent="0.2">
      <c r="A5" s="3">
        <v>112013753</v>
      </c>
      <c r="B5" s="3" t="s">
        <v>378</v>
      </c>
      <c r="C5" s="3" t="s">
        <v>375</v>
      </c>
      <c r="D5" s="4">
        <v>47548600.090000004</v>
      </c>
      <c r="E5" s="4">
        <v>35017570.640000001</v>
      </c>
      <c r="F5" s="4">
        <v>42710.879999999997</v>
      </c>
      <c r="G5" s="4">
        <v>76218.679999999993</v>
      </c>
      <c r="H5" s="4"/>
      <c r="I5" s="4">
        <v>10965552.119999999</v>
      </c>
      <c r="J5" s="4">
        <v>1446547.77</v>
      </c>
      <c r="K5" s="4">
        <v>2876846982</v>
      </c>
    </row>
    <row r="6" spans="1:11" x14ac:dyDescent="0.2">
      <c r="A6" s="3">
        <v>112015203</v>
      </c>
      <c r="B6" s="3" t="s">
        <v>379</v>
      </c>
      <c r="C6" s="3" t="s">
        <v>375</v>
      </c>
      <c r="D6" s="4">
        <v>22745844.149999999</v>
      </c>
      <c r="E6" s="4">
        <v>16839667.920000002</v>
      </c>
      <c r="F6" s="4">
        <v>21281.599999999999</v>
      </c>
      <c r="G6" s="4">
        <v>0</v>
      </c>
      <c r="H6" s="4">
        <v>47974.8</v>
      </c>
      <c r="I6" s="4">
        <v>5467656.8399999999</v>
      </c>
      <c r="J6" s="4">
        <v>369262.99</v>
      </c>
      <c r="K6" s="4">
        <v>1222385167</v>
      </c>
    </row>
    <row r="7" spans="1:11" x14ac:dyDescent="0.2">
      <c r="A7" s="3">
        <v>112018523</v>
      </c>
      <c r="B7" s="3" t="s">
        <v>130</v>
      </c>
      <c r="C7" s="3" t="s">
        <v>375</v>
      </c>
      <c r="D7" s="4">
        <v>16712258.939999999</v>
      </c>
      <c r="E7" s="4">
        <v>12486857.279999999</v>
      </c>
      <c r="F7" s="4">
        <v>15985.16</v>
      </c>
      <c r="G7" s="4">
        <v>23631.02</v>
      </c>
      <c r="H7" s="4">
        <v>34401.599999999999</v>
      </c>
      <c r="I7" s="4">
        <v>3744313.45</v>
      </c>
      <c r="J7" s="4">
        <v>407070.43</v>
      </c>
      <c r="K7" s="4">
        <v>776287417</v>
      </c>
    </row>
    <row r="8" spans="1:11" x14ac:dyDescent="0.2">
      <c r="A8" s="3">
        <v>103020603</v>
      </c>
      <c r="B8" s="3" t="s">
        <v>219</v>
      </c>
      <c r="C8" s="3" t="s">
        <v>218</v>
      </c>
      <c r="D8" s="4">
        <v>17468281.199999999</v>
      </c>
      <c r="E8" s="4">
        <v>15328834.02</v>
      </c>
      <c r="F8" s="4">
        <v>16501.48</v>
      </c>
      <c r="G8" s="4">
        <v>0</v>
      </c>
      <c r="H8" s="4"/>
      <c r="I8" s="4">
        <v>1611269.59</v>
      </c>
      <c r="J8" s="4">
        <v>511676.11</v>
      </c>
      <c r="K8" s="4">
        <v>816884374</v>
      </c>
    </row>
    <row r="9" spans="1:11" x14ac:dyDescent="0.2">
      <c r="A9" s="3">
        <v>103020753</v>
      </c>
      <c r="B9" s="3" t="s">
        <v>220</v>
      </c>
      <c r="C9" s="3" t="s">
        <v>218</v>
      </c>
      <c r="D9" s="4">
        <v>30098958.460000001</v>
      </c>
      <c r="E9" s="4">
        <v>25584130.609999999</v>
      </c>
      <c r="F9" s="4">
        <v>26960.47</v>
      </c>
      <c r="G9" s="4">
        <v>0</v>
      </c>
      <c r="H9" s="4"/>
      <c r="I9" s="4">
        <v>3923283.35</v>
      </c>
      <c r="J9" s="4">
        <v>564584.03</v>
      </c>
      <c r="K9" s="4">
        <v>1438585173</v>
      </c>
    </row>
    <row r="10" spans="1:11" x14ac:dyDescent="0.2">
      <c r="A10" s="3">
        <v>103021102</v>
      </c>
      <c r="B10" s="3" t="s">
        <v>75</v>
      </c>
      <c r="C10" s="3" t="s">
        <v>218</v>
      </c>
      <c r="D10" s="4">
        <v>53838463.590000004</v>
      </c>
      <c r="E10" s="4">
        <v>44813320.939999998</v>
      </c>
      <c r="F10" s="4">
        <v>49262.75</v>
      </c>
      <c r="G10" s="4">
        <v>0</v>
      </c>
      <c r="H10" s="4"/>
      <c r="I10" s="4">
        <v>7049501.2300000004</v>
      </c>
      <c r="J10" s="4">
        <v>1926378.67</v>
      </c>
      <c r="K10" s="4">
        <v>2342132878</v>
      </c>
    </row>
    <row r="11" spans="1:11" x14ac:dyDescent="0.2">
      <c r="A11" s="3">
        <v>103021252</v>
      </c>
      <c r="B11" s="3" t="s">
        <v>76</v>
      </c>
      <c r="C11" s="3" t="s">
        <v>218</v>
      </c>
      <c r="D11" s="4">
        <v>72995700.859999999</v>
      </c>
      <c r="E11" s="4">
        <v>63227335.369999997</v>
      </c>
      <c r="F11" s="4">
        <v>61667.03</v>
      </c>
      <c r="G11" s="4">
        <v>9743.64</v>
      </c>
      <c r="H11" s="4"/>
      <c r="I11" s="4">
        <v>7469560.1500000004</v>
      </c>
      <c r="J11" s="4">
        <v>2227394.67</v>
      </c>
      <c r="K11" s="4">
        <v>2931035296</v>
      </c>
    </row>
    <row r="12" spans="1:11" x14ac:dyDescent="0.2">
      <c r="A12" s="3">
        <v>103021453</v>
      </c>
      <c r="B12" s="3" t="s">
        <v>77</v>
      </c>
      <c r="C12" s="3" t="s">
        <v>218</v>
      </c>
      <c r="D12" s="4">
        <v>16586054.970000001</v>
      </c>
      <c r="E12" s="4">
        <v>13995282.18</v>
      </c>
      <c r="F12" s="4">
        <v>14567.43</v>
      </c>
      <c r="G12" s="4">
        <v>0</v>
      </c>
      <c r="H12" s="4"/>
      <c r="I12" s="4">
        <v>1677547.32</v>
      </c>
      <c r="J12" s="4">
        <v>898658.04</v>
      </c>
      <c r="K12" s="4">
        <v>494674542</v>
      </c>
    </row>
    <row r="13" spans="1:11" x14ac:dyDescent="0.2">
      <c r="A13" s="3">
        <v>103021603</v>
      </c>
      <c r="B13" s="3" t="s">
        <v>222</v>
      </c>
      <c r="C13" s="3" t="s">
        <v>218</v>
      </c>
      <c r="D13" s="4">
        <v>22850984.98</v>
      </c>
      <c r="E13" s="4">
        <v>18821225.039999999</v>
      </c>
      <c r="F13" s="4">
        <v>20415.54</v>
      </c>
      <c r="G13" s="4">
        <v>0</v>
      </c>
      <c r="H13" s="4"/>
      <c r="I13" s="4">
        <v>2811258.24</v>
      </c>
      <c r="J13" s="4">
        <v>1198086.1599999999</v>
      </c>
      <c r="K13" s="4">
        <v>864630157</v>
      </c>
    </row>
    <row r="14" spans="1:11" x14ac:dyDescent="0.2">
      <c r="A14" s="3">
        <v>103021752</v>
      </c>
      <c r="B14" s="3" t="s">
        <v>223</v>
      </c>
      <c r="C14" s="3" t="s">
        <v>218</v>
      </c>
      <c r="D14" s="4">
        <v>55782961.689999998</v>
      </c>
      <c r="E14" s="4">
        <v>45656753.75</v>
      </c>
      <c r="F14" s="4">
        <v>49988.5</v>
      </c>
      <c r="G14" s="4">
        <v>0</v>
      </c>
      <c r="H14" s="4"/>
      <c r="I14" s="4">
        <v>8211105.2999999998</v>
      </c>
      <c r="J14" s="4">
        <v>1865114.14</v>
      </c>
      <c r="K14" s="4">
        <v>2690860601</v>
      </c>
    </row>
    <row r="15" spans="1:11" x14ac:dyDescent="0.2">
      <c r="A15" s="22">
        <v>103021903</v>
      </c>
      <c r="B15" s="22" t="s">
        <v>224</v>
      </c>
      <c r="C15" s="22" t="s">
        <v>218</v>
      </c>
      <c r="D15" s="23"/>
      <c r="E15" s="23"/>
      <c r="F15" s="23"/>
      <c r="G15" s="23"/>
      <c r="H15" s="23"/>
      <c r="I15" s="23"/>
      <c r="J15" s="23"/>
      <c r="K15" s="4">
        <v>177687481</v>
      </c>
    </row>
    <row r="16" spans="1:11" x14ac:dyDescent="0.2">
      <c r="A16" s="3">
        <v>103022103</v>
      </c>
      <c r="B16" s="3" t="s">
        <v>225</v>
      </c>
      <c r="C16" s="3" t="s">
        <v>218</v>
      </c>
      <c r="D16" s="4">
        <v>10974970.91</v>
      </c>
      <c r="E16" s="4">
        <v>9285509</v>
      </c>
      <c r="F16" s="4">
        <v>9057.7000000000007</v>
      </c>
      <c r="G16" s="4">
        <v>0</v>
      </c>
      <c r="H16" s="4"/>
      <c r="I16" s="4">
        <v>1142564.21</v>
      </c>
      <c r="J16" s="4">
        <v>537840</v>
      </c>
      <c r="K16" s="4">
        <v>477143295</v>
      </c>
    </row>
    <row r="17" spans="1:11" x14ac:dyDescent="0.2">
      <c r="A17" s="3">
        <v>103022253</v>
      </c>
      <c r="B17" s="3" t="s">
        <v>78</v>
      </c>
      <c r="C17" s="3" t="s">
        <v>218</v>
      </c>
      <c r="D17" s="4">
        <v>26755883.93</v>
      </c>
      <c r="E17" s="4">
        <v>22557778.84</v>
      </c>
      <c r="F17" s="4"/>
      <c r="G17" s="4">
        <v>125698.98</v>
      </c>
      <c r="H17" s="4">
        <v>33626.959999999999</v>
      </c>
      <c r="I17" s="4">
        <v>2889007.24</v>
      </c>
      <c r="J17" s="4">
        <v>1149771.9099999999</v>
      </c>
      <c r="K17" s="4">
        <v>1286533898</v>
      </c>
    </row>
    <row r="18" spans="1:11" x14ac:dyDescent="0.2">
      <c r="A18" s="3">
        <v>103022503</v>
      </c>
      <c r="B18" s="3" t="s">
        <v>226</v>
      </c>
      <c r="C18" s="3" t="s">
        <v>218</v>
      </c>
      <c r="D18" s="4">
        <v>1946691.15</v>
      </c>
      <c r="E18" s="4">
        <v>1289947.24</v>
      </c>
      <c r="F18" s="4"/>
      <c r="G18" s="4">
        <v>1910.86</v>
      </c>
      <c r="H18" s="4"/>
      <c r="I18" s="4">
        <v>437356.87</v>
      </c>
      <c r="J18" s="4">
        <v>217476.18</v>
      </c>
      <c r="K18" s="4">
        <v>124599008</v>
      </c>
    </row>
    <row r="19" spans="1:11" x14ac:dyDescent="0.2">
      <c r="A19" s="3">
        <v>103022803</v>
      </c>
      <c r="B19" s="3" t="s">
        <v>227</v>
      </c>
      <c r="C19" s="3" t="s">
        <v>218</v>
      </c>
      <c r="D19" s="4">
        <v>17525415.329999998</v>
      </c>
      <c r="E19" s="4">
        <v>13901933</v>
      </c>
      <c r="F19" s="4">
        <v>15075</v>
      </c>
      <c r="G19" s="4">
        <v>159922</v>
      </c>
      <c r="H19" s="4"/>
      <c r="I19" s="4">
        <v>2332621.09</v>
      </c>
      <c r="J19" s="4">
        <v>1115864.24</v>
      </c>
      <c r="K19" s="4">
        <v>638708930</v>
      </c>
    </row>
    <row r="20" spans="1:11" x14ac:dyDescent="0.2">
      <c r="A20" s="3">
        <v>103023153</v>
      </c>
      <c r="B20" s="3" t="s">
        <v>79</v>
      </c>
      <c r="C20" s="3" t="s">
        <v>218</v>
      </c>
      <c r="D20" s="4">
        <v>24356052.309999999</v>
      </c>
      <c r="E20" s="4">
        <v>19878263.510000002</v>
      </c>
      <c r="F20" s="4">
        <v>23176.49</v>
      </c>
      <c r="G20" s="4">
        <v>0</v>
      </c>
      <c r="H20" s="4"/>
      <c r="I20" s="4">
        <v>2932824.26</v>
      </c>
      <c r="J20" s="4">
        <v>1521788.05</v>
      </c>
      <c r="K20" s="4">
        <v>1003015252</v>
      </c>
    </row>
    <row r="21" spans="1:11" x14ac:dyDescent="0.2">
      <c r="A21" s="3">
        <v>103023912</v>
      </c>
      <c r="B21" s="3" t="s">
        <v>228</v>
      </c>
      <c r="C21" s="3" t="s">
        <v>218</v>
      </c>
      <c r="D21" s="4">
        <v>89543424.670000002</v>
      </c>
      <c r="E21" s="4">
        <v>74642723.659999996</v>
      </c>
      <c r="F21" s="4">
        <v>80512.75</v>
      </c>
      <c r="G21" s="4">
        <v>13623.13</v>
      </c>
      <c r="H21" s="4"/>
      <c r="I21" s="4">
        <v>11784226.609999999</v>
      </c>
      <c r="J21" s="4">
        <v>3022338.52</v>
      </c>
      <c r="K21" s="4">
        <v>4254360365</v>
      </c>
    </row>
    <row r="22" spans="1:11" x14ac:dyDescent="0.2">
      <c r="A22" s="3">
        <v>103024102</v>
      </c>
      <c r="B22" s="3" t="s">
        <v>229</v>
      </c>
      <c r="C22" s="3" t="s">
        <v>218</v>
      </c>
      <c r="D22" s="4">
        <v>62092009.780000001</v>
      </c>
      <c r="E22" s="4">
        <v>52239525.439999998</v>
      </c>
      <c r="F22" s="4">
        <v>55280.800000000003</v>
      </c>
      <c r="G22" s="4">
        <v>0</v>
      </c>
      <c r="H22" s="4"/>
      <c r="I22" s="4">
        <v>7888119.4100000001</v>
      </c>
      <c r="J22" s="4">
        <v>1909084.13</v>
      </c>
      <c r="K22" s="4">
        <v>2471676764</v>
      </c>
    </row>
    <row r="23" spans="1:11" x14ac:dyDescent="0.2">
      <c r="A23" s="3">
        <v>103024603</v>
      </c>
      <c r="B23" s="3" t="s">
        <v>230</v>
      </c>
      <c r="C23" s="3" t="s">
        <v>218</v>
      </c>
      <c r="D23" s="4">
        <v>46318023.420000002</v>
      </c>
      <c r="E23" s="4">
        <v>39417337.390000001</v>
      </c>
      <c r="F23" s="4">
        <v>39726.51</v>
      </c>
      <c r="G23" s="4">
        <v>0</v>
      </c>
      <c r="H23" s="4"/>
      <c r="I23" s="4">
        <v>5704534.0300000003</v>
      </c>
      <c r="J23" s="4">
        <v>1156425.49</v>
      </c>
      <c r="K23" s="4">
        <v>2079268310</v>
      </c>
    </row>
    <row r="24" spans="1:11" x14ac:dyDescent="0.2">
      <c r="A24" s="3">
        <v>103024753</v>
      </c>
      <c r="B24" s="3" t="s">
        <v>231</v>
      </c>
      <c r="C24" s="3" t="s">
        <v>218</v>
      </c>
      <c r="D24" s="4">
        <v>21265116</v>
      </c>
      <c r="E24" s="4">
        <v>16661970</v>
      </c>
      <c r="F24" s="4"/>
      <c r="G24" s="4">
        <v>29322</v>
      </c>
      <c r="H24" s="4">
        <v>44011</v>
      </c>
      <c r="I24" s="4">
        <v>2796715</v>
      </c>
      <c r="J24" s="4">
        <v>1733098</v>
      </c>
      <c r="K24" s="4">
        <v>917728459</v>
      </c>
    </row>
    <row r="25" spans="1:11" x14ac:dyDescent="0.2">
      <c r="A25" s="3">
        <v>103025002</v>
      </c>
      <c r="B25" s="3" t="s">
        <v>232</v>
      </c>
      <c r="C25" s="3" t="s">
        <v>218</v>
      </c>
      <c r="D25" s="4">
        <v>33010928.809999999</v>
      </c>
      <c r="E25" s="4">
        <v>26805471.050000001</v>
      </c>
      <c r="F25" s="4">
        <v>30113.91</v>
      </c>
      <c r="G25" s="4">
        <v>0</v>
      </c>
      <c r="H25" s="4"/>
      <c r="I25" s="4">
        <v>4737101.99</v>
      </c>
      <c r="J25" s="4">
        <v>1438241.86</v>
      </c>
      <c r="K25" s="4">
        <v>1593739178</v>
      </c>
    </row>
    <row r="26" spans="1:11" x14ac:dyDescent="0.2">
      <c r="A26" s="3">
        <v>103026002</v>
      </c>
      <c r="B26" s="3" t="s">
        <v>233</v>
      </c>
      <c r="C26" s="3" t="s">
        <v>218</v>
      </c>
      <c r="D26" s="4">
        <v>17484751</v>
      </c>
      <c r="E26" s="4">
        <v>12455303</v>
      </c>
      <c r="F26" s="4">
        <v>17480</v>
      </c>
      <c r="G26" s="4">
        <v>0</v>
      </c>
      <c r="H26" s="4"/>
      <c r="I26" s="4">
        <v>3150962</v>
      </c>
      <c r="J26" s="4">
        <v>1861006</v>
      </c>
      <c r="K26" s="4">
        <v>971429355</v>
      </c>
    </row>
    <row r="27" spans="1:11" x14ac:dyDescent="0.2">
      <c r="A27" s="3">
        <v>103026303</v>
      </c>
      <c r="B27" s="3" t="s">
        <v>234</v>
      </c>
      <c r="C27" s="3" t="s">
        <v>218</v>
      </c>
      <c r="D27" s="4">
        <v>56445012.979999997</v>
      </c>
      <c r="E27" s="4">
        <v>48044406.210000001</v>
      </c>
      <c r="F27" s="4">
        <v>55884.91</v>
      </c>
      <c r="G27" s="4">
        <v>13500</v>
      </c>
      <c r="H27" s="4"/>
      <c r="I27" s="4">
        <v>7400855.4800000004</v>
      </c>
      <c r="J27" s="4">
        <v>930366.38</v>
      </c>
      <c r="K27" s="4">
        <v>3022901437</v>
      </c>
    </row>
    <row r="28" spans="1:11" x14ac:dyDescent="0.2">
      <c r="A28" s="3">
        <v>103026343</v>
      </c>
      <c r="B28" s="3" t="s">
        <v>235</v>
      </c>
      <c r="C28" s="3" t="s">
        <v>218</v>
      </c>
      <c r="D28" s="4">
        <v>68285037.200000003</v>
      </c>
      <c r="E28" s="4">
        <v>58579458.719999999</v>
      </c>
      <c r="F28" s="4">
        <v>61543.03</v>
      </c>
      <c r="G28" s="4">
        <v>0</v>
      </c>
      <c r="H28" s="4"/>
      <c r="I28" s="4">
        <v>6888534.5</v>
      </c>
      <c r="J28" s="4">
        <v>2755500.95</v>
      </c>
      <c r="K28" s="4">
        <v>2828251385</v>
      </c>
    </row>
    <row r="29" spans="1:11" x14ac:dyDescent="0.2">
      <c r="A29" s="3">
        <v>103026402</v>
      </c>
      <c r="B29" s="3" t="s">
        <v>80</v>
      </c>
      <c r="C29" s="3" t="s">
        <v>218</v>
      </c>
      <c r="D29" s="4">
        <v>89047612.019999996</v>
      </c>
      <c r="E29" s="4">
        <v>75822581.340000004</v>
      </c>
      <c r="F29" s="4">
        <v>77223.429999999993</v>
      </c>
      <c r="G29" s="4">
        <v>564996.93999999994</v>
      </c>
      <c r="H29" s="4"/>
      <c r="I29" s="4">
        <v>11217077.58</v>
      </c>
      <c r="J29" s="4">
        <v>1365732.73</v>
      </c>
      <c r="K29" s="4">
        <v>3452095686</v>
      </c>
    </row>
    <row r="30" spans="1:11" x14ac:dyDescent="0.2">
      <c r="A30" s="3">
        <v>103026852</v>
      </c>
      <c r="B30" s="3" t="s">
        <v>236</v>
      </c>
      <c r="C30" s="3" t="s">
        <v>218</v>
      </c>
      <c r="D30" s="4">
        <v>146363329.41</v>
      </c>
      <c r="E30" s="4">
        <v>124190142.88</v>
      </c>
      <c r="F30" s="4">
        <v>139239.45000000001</v>
      </c>
      <c r="G30" s="4">
        <v>5232.3599999999997</v>
      </c>
      <c r="H30" s="4">
        <v>473.7</v>
      </c>
      <c r="I30" s="4">
        <v>20873856.890000001</v>
      </c>
      <c r="J30" s="4">
        <v>1154384.1299999999</v>
      </c>
      <c r="K30" s="4">
        <v>7287179904</v>
      </c>
    </row>
    <row r="31" spans="1:11" x14ac:dyDescent="0.2">
      <c r="A31" s="3">
        <v>103026902</v>
      </c>
      <c r="B31" s="3" t="s">
        <v>81</v>
      </c>
      <c r="C31" s="3" t="s">
        <v>218</v>
      </c>
      <c r="D31" s="4">
        <v>67148364</v>
      </c>
      <c r="E31" s="4">
        <v>54988999</v>
      </c>
      <c r="F31" s="4">
        <v>62712</v>
      </c>
      <c r="G31" s="4">
        <v>53637</v>
      </c>
      <c r="H31" s="4"/>
      <c r="I31" s="4">
        <v>10328334</v>
      </c>
      <c r="J31" s="4">
        <v>1714682</v>
      </c>
      <c r="K31" s="4">
        <v>3403338821</v>
      </c>
    </row>
    <row r="32" spans="1:11" x14ac:dyDescent="0.2">
      <c r="A32" s="3">
        <v>103026873</v>
      </c>
      <c r="B32" s="3" t="s">
        <v>237</v>
      </c>
      <c r="C32" s="3" t="s">
        <v>218</v>
      </c>
      <c r="D32" s="4">
        <v>16332129.609999999</v>
      </c>
      <c r="E32" s="4">
        <v>12783191.1</v>
      </c>
      <c r="F32" s="4">
        <v>14488.07</v>
      </c>
      <c r="G32" s="4">
        <v>0</v>
      </c>
      <c r="H32" s="4"/>
      <c r="I32" s="4">
        <v>2397584.67</v>
      </c>
      <c r="J32" s="4">
        <v>1136865.77</v>
      </c>
      <c r="K32" s="4">
        <v>612278783</v>
      </c>
    </row>
    <row r="33" spans="1:11" x14ac:dyDescent="0.2">
      <c r="A33" s="3">
        <v>103027352</v>
      </c>
      <c r="B33" s="3" t="s">
        <v>82</v>
      </c>
      <c r="C33" s="3" t="s">
        <v>218</v>
      </c>
      <c r="D33" s="4">
        <v>54877361.390000001</v>
      </c>
      <c r="E33" s="4">
        <v>43656477.5</v>
      </c>
      <c r="F33" s="4">
        <v>50260.92</v>
      </c>
      <c r="G33" s="4">
        <v>0.59</v>
      </c>
      <c r="H33" s="4"/>
      <c r="I33" s="4">
        <v>7029603.6200000001</v>
      </c>
      <c r="J33" s="4">
        <v>4141018.76</v>
      </c>
      <c r="K33" s="4">
        <v>1933948787</v>
      </c>
    </row>
    <row r="34" spans="1:11" x14ac:dyDescent="0.2">
      <c r="A34" s="3">
        <v>103021003</v>
      </c>
      <c r="B34" s="3" t="s">
        <v>221</v>
      </c>
      <c r="C34" s="3" t="s">
        <v>218</v>
      </c>
      <c r="D34" s="4">
        <v>78918308.150000006</v>
      </c>
      <c r="E34" s="4">
        <v>65837583.18</v>
      </c>
      <c r="F34" s="4">
        <v>74439.5</v>
      </c>
      <c r="G34" s="4">
        <v>0</v>
      </c>
      <c r="H34" s="4">
        <v>84852.800000000003</v>
      </c>
      <c r="I34" s="4">
        <v>11420577.220000001</v>
      </c>
      <c r="J34" s="4">
        <v>1500855.45</v>
      </c>
      <c r="K34" s="4">
        <v>3951270239</v>
      </c>
    </row>
    <row r="35" spans="1:11" x14ac:dyDescent="0.2">
      <c r="A35" s="3">
        <v>102027451</v>
      </c>
      <c r="B35" s="3" t="s">
        <v>74</v>
      </c>
      <c r="C35" s="3" t="s">
        <v>218</v>
      </c>
      <c r="D35" s="4">
        <v>389589904.55000001</v>
      </c>
      <c r="E35" s="4">
        <v>176889364.5</v>
      </c>
      <c r="F35" s="4">
        <v>358183.34</v>
      </c>
      <c r="G35" s="4">
        <v>127402.86</v>
      </c>
      <c r="H35" s="4"/>
      <c r="I35" s="4">
        <v>185248585.81</v>
      </c>
      <c r="J35" s="4">
        <v>26966368.039999999</v>
      </c>
      <c r="K35" s="4">
        <v>24912240379</v>
      </c>
    </row>
    <row r="36" spans="1:11" x14ac:dyDescent="0.2">
      <c r="A36" s="3">
        <v>103027503</v>
      </c>
      <c r="B36" s="3" t="s">
        <v>238</v>
      </c>
      <c r="C36" s="3" t="s">
        <v>218</v>
      </c>
      <c r="D36" s="4">
        <v>40842769.049999997</v>
      </c>
      <c r="E36" s="4">
        <v>34376617.740000002</v>
      </c>
      <c r="F36" s="4">
        <v>36661.33</v>
      </c>
      <c r="G36" s="4">
        <v>0</v>
      </c>
      <c r="H36" s="4">
        <v>89621.56</v>
      </c>
      <c r="I36" s="4">
        <v>5394467.8200000003</v>
      </c>
      <c r="J36" s="4">
        <v>945400.6</v>
      </c>
      <c r="K36" s="4">
        <v>1901085279</v>
      </c>
    </row>
    <row r="37" spans="1:11" x14ac:dyDescent="0.2">
      <c r="A37" s="3">
        <v>103027753</v>
      </c>
      <c r="B37" s="3" t="s">
        <v>239</v>
      </c>
      <c r="C37" s="3" t="s">
        <v>218</v>
      </c>
      <c r="D37" s="4">
        <v>47863836.899999999</v>
      </c>
      <c r="E37" s="4">
        <v>39896496.950000003</v>
      </c>
      <c r="F37" s="4">
        <v>43436.33</v>
      </c>
      <c r="G37" s="4">
        <v>0</v>
      </c>
      <c r="H37" s="4">
        <v>38482.65</v>
      </c>
      <c r="I37" s="4">
        <v>6134848.8099999996</v>
      </c>
      <c r="J37" s="4">
        <v>1750572.16</v>
      </c>
      <c r="K37" s="4">
        <v>2332644945</v>
      </c>
    </row>
    <row r="38" spans="1:11" x14ac:dyDescent="0.2">
      <c r="A38" s="3">
        <v>103028203</v>
      </c>
      <c r="B38" s="3" t="s">
        <v>240</v>
      </c>
      <c r="C38" s="3" t="s">
        <v>218</v>
      </c>
      <c r="D38" s="4">
        <v>19720836.25</v>
      </c>
      <c r="E38" s="4">
        <v>16669997.300000001</v>
      </c>
      <c r="F38" s="4">
        <v>17566.89</v>
      </c>
      <c r="G38" s="4">
        <v>0</v>
      </c>
      <c r="H38" s="4"/>
      <c r="I38" s="4">
        <v>1895098.65</v>
      </c>
      <c r="J38" s="4">
        <v>1138173.4099999999</v>
      </c>
      <c r="K38" s="4">
        <v>876971959</v>
      </c>
    </row>
    <row r="39" spans="1:11" x14ac:dyDescent="0.2">
      <c r="A39" s="3">
        <v>103028302</v>
      </c>
      <c r="B39" s="3" t="s">
        <v>83</v>
      </c>
      <c r="C39" s="3" t="s">
        <v>218</v>
      </c>
      <c r="D39" s="4">
        <v>62550370.979999997</v>
      </c>
      <c r="E39" s="4">
        <v>52255019.189999998</v>
      </c>
      <c r="F39" s="4">
        <v>53218.59</v>
      </c>
      <c r="G39" s="4">
        <v>0</v>
      </c>
      <c r="H39" s="4"/>
      <c r="I39" s="4">
        <v>7799081.7699999996</v>
      </c>
      <c r="J39" s="4">
        <v>2443051.4300000002</v>
      </c>
      <c r="K39" s="4">
        <v>2733595350</v>
      </c>
    </row>
    <row r="40" spans="1:11" x14ac:dyDescent="0.2">
      <c r="A40" s="3">
        <v>103028653</v>
      </c>
      <c r="B40" s="3" t="s">
        <v>241</v>
      </c>
      <c r="C40" s="3" t="s">
        <v>218</v>
      </c>
      <c r="D40" s="4">
        <v>9674240.3000000007</v>
      </c>
      <c r="E40" s="4">
        <v>7308781.8300000001</v>
      </c>
      <c r="F40" s="4">
        <v>8432.15</v>
      </c>
      <c r="G40" s="4">
        <v>0</v>
      </c>
      <c r="H40" s="4"/>
      <c r="I40" s="4">
        <v>1506119.3</v>
      </c>
      <c r="J40" s="4">
        <v>850907.02</v>
      </c>
      <c r="K40" s="4">
        <v>416291162</v>
      </c>
    </row>
    <row r="41" spans="1:11" x14ac:dyDescent="0.2">
      <c r="A41" s="3">
        <v>103028703</v>
      </c>
      <c r="B41" s="3" t="s">
        <v>535</v>
      </c>
      <c r="C41" s="3" t="s">
        <v>218</v>
      </c>
      <c r="D41" s="4">
        <v>49402318.090000004</v>
      </c>
      <c r="E41" s="4">
        <v>42726767.969999999</v>
      </c>
      <c r="F41" s="4">
        <v>46135.77</v>
      </c>
      <c r="G41" s="4">
        <v>0</v>
      </c>
      <c r="H41" s="4">
        <v>49336.3</v>
      </c>
      <c r="I41" s="4">
        <v>5990310.1399999997</v>
      </c>
      <c r="J41" s="4">
        <v>589767.91</v>
      </c>
      <c r="K41" s="4">
        <v>1992000430</v>
      </c>
    </row>
    <row r="42" spans="1:11" x14ac:dyDescent="0.2">
      <c r="A42" s="3">
        <v>103028753</v>
      </c>
      <c r="B42" s="3" t="s">
        <v>84</v>
      </c>
      <c r="C42" s="3" t="s">
        <v>218</v>
      </c>
      <c r="D42" s="4">
        <v>26053539.510000002</v>
      </c>
      <c r="E42" s="4">
        <v>22103854.98</v>
      </c>
      <c r="F42" s="4">
        <v>22445.599999999999</v>
      </c>
      <c r="G42" s="4">
        <v>0</v>
      </c>
      <c r="H42" s="4">
        <v>35904.54</v>
      </c>
      <c r="I42" s="4">
        <v>3158452.07</v>
      </c>
      <c r="J42" s="4">
        <v>732882.32</v>
      </c>
      <c r="K42" s="4">
        <v>1031425120</v>
      </c>
    </row>
    <row r="43" spans="1:11" x14ac:dyDescent="0.2">
      <c r="A43" s="22">
        <v>103028833</v>
      </c>
      <c r="B43" s="22" t="s">
        <v>242</v>
      </c>
      <c r="C43" s="22" t="s">
        <v>218</v>
      </c>
      <c r="D43" s="23"/>
      <c r="E43" s="23"/>
      <c r="F43" s="23"/>
      <c r="G43" s="23"/>
      <c r="H43" s="23"/>
      <c r="I43" s="23"/>
      <c r="J43" s="23"/>
      <c r="K43" s="4">
        <v>835192201</v>
      </c>
    </row>
    <row r="44" spans="1:11" x14ac:dyDescent="0.2">
      <c r="A44" s="3">
        <v>103028853</v>
      </c>
      <c r="B44" s="3" t="s">
        <v>243</v>
      </c>
      <c r="C44" s="3" t="s">
        <v>218</v>
      </c>
      <c r="D44" s="4">
        <v>10020032.119999999</v>
      </c>
      <c r="E44" s="4">
        <v>7568593.0599999996</v>
      </c>
      <c r="F44" s="4"/>
      <c r="G44" s="4">
        <v>0</v>
      </c>
      <c r="H44" s="4"/>
      <c r="I44" s="4">
        <v>1423397.02</v>
      </c>
      <c r="J44" s="4">
        <v>1028042.04</v>
      </c>
      <c r="K44" s="4">
        <v>428349047</v>
      </c>
    </row>
    <row r="45" spans="1:11" x14ac:dyDescent="0.2">
      <c r="A45" s="3">
        <v>103029203</v>
      </c>
      <c r="B45" s="3" t="s">
        <v>808</v>
      </c>
      <c r="C45" s="3" t="s">
        <v>218</v>
      </c>
      <c r="D45" s="4">
        <v>78624707.760000005</v>
      </c>
      <c r="E45" s="4">
        <v>68384953.159999996</v>
      </c>
      <c r="F45" s="4">
        <v>70246.710000000006</v>
      </c>
      <c r="G45" s="4">
        <v>0</v>
      </c>
      <c r="H45" s="4"/>
      <c r="I45" s="4">
        <v>8626490.8599999994</v>
      </c>
      <c r="J45" s="4">
        <v>1543017.03</v>
      </c>
      <c r="K45" s="4">
        <v>2623409037</v>
      </c>
    </row>
    <row r="46" spans="1:11" x14ac:dyDescent="0.2">
      <c r="A46" s="3">
        <v>103029403</v>
      </c>
      <c r="B46" s="3" t="s">
        <v>244</v>
      </c>
      <c r="C46" s="3" t="s">
        <v>218</v>
      </c>
      <c r="D46" s="4">
        <v>58968669.810000002</v>
      </c>
      <c r="E46" s="4">
        <v>48585916.5</v>
      </c>
      <c r="F46" s="4">
        <v>54299.08</v>
      </c>
      <c r="G46" s="4">
        <v>0</v>
      </c>
      <c r="H46" s="4"/>
      <c r="I46" s="4">
        <v>8049113.5800000001</v>
      </c>
      <c r="J46" s="4">
        <v>2279340.65</v>
      </c>
      <c r="K46" s="4">
        <v>3007917931</v>
      </c>
    </row>
    <row r="47" spans="1:11" x14ac:dyDescent="0.2">
      <c r="A47" s="3">
        <v>103029553</v>
      </c>
      <c r="B47" s="3" t="s">
        <v>245</v>
      </c>
      <c r="C47" s="3" t="s">
        <v>218</v>
      </c>
      <c r="D47" s="4">
        <v>44118124.920000002</v>
      </c>
      <c r="E47" s="4">
        <v>34833513.710000001</v>
      </c>
      <c r="F47" s="4">
        <v>39509.01</v>
      </c>
      <c r="G47" s="4">
        <v>0</v>
      </c>
      <c r="H47" s="4"/>
      <c r="I47" s="4">
        <v>7746265.9199999999</v>
      </c>
      <c r="J47" s="4">
        <v>1498836.28</v>
      </c>
      <c r="K47" s="4">
        <v>1867882412</v>
      </c>
    </row>
    <row r="48" spans="1:11" x14ac:dyDescent="0.2">
      <c r="A48" s="22">
        <v>103029603</v>
      </c>
      <c r="B48" s="22" t="s">
        <v>85</v>
      </c>
      <c r="C48" s="22" t="s">
        <v>218</v>
      </c>
      <c r="D48" s="23"/>
      <c r="E48" s="23"/>
      <c r="F48" s="23"/>
      <c r="G48" s="23"/>
      <c r="H48" s="23"/>
      <c r="I48" s="23"/>
      <c r="J48" s="23"/>
      <c r="K48" s="4">
        <v>1155608811</v>
      </c>
    </row>
    <row r="49" spans="1:11" x14ac:dyDescent="0.2">
      <c r="A49" s="3">
        <v>103029803</v>
      </c>
      <c r="B49" s="3" t="s">
        <v>246</v>
      </c>
      <c r="C49" s="3" t="s">
        <v>218</v>
      </c>
      <c r="D49" s="4">
        <v>12599210.08</v>
      </c>
      <c r="E49" s="4">
        <v>8083496.7599999998</v>
      </c>
      <c r="F49" s="4">
        <v>11504.77</v>
      </c>
      <c r="G49" s="4">
        <v>0</v>
      </c>
      <c r="H49" s="4"/>
      <c r="I49" s="4">
        <v>2170422.5</v>
      </c>
      <c r="J49" s="4">
        <v>2333786.0499999998</v>
      </c>
      <c r="K49" s="4">
        <v>588208163</v>
      </c>
    </row>
    <row r="50" spans="1:11" x14ac:dyDescent="0.2">
      <c r="A50" s="3">
        <v>103029902</v>
      </c>
      <c r="B50" s="3" t="s">
        <v>247</v>
      </c>
      <c r="C50" s="3" t="s">
        <v>218</v>
      </c>
      <c r="D50" s="4">
        <v>57785716.640000001</v>
      </c>
      <c r="E50" s="4">
        <v>46588158.700000003</v>
      </c>
      <c r="F50" s="4">
        <v>56134.41</v>
      </c>
      <c r="G50" s="4">
        <v>26277.57</v>
      </c>
      <c r="H50" s="4"/>
      <c r="I50" s="4">
        <v>7548962.8499999996</v>
      </c>
      <c r="J50" s="4">
        <v>3566183.11</v>
      </c>
      <c r="K50" s="4">
        <v>2331252594</v>
      </c>
    </row>
    <row r="51" spans="1:11" x14ac:dyDescent="0.2">
      <c r="A51" s="3">
        <v>128030603</v>
      </c>
      <c r="B51" s="3" t="s">
        <v>45</v>
      </c>
      <c r="C51" s="3" t="s">
        <v>46</v>
      </c>
      <c r="D51" s="4">
        <v>9014084.4800000004</v>
      </c>
      <c r="E51" s="4">
        <v>6748995.1699999999</v>
      </c>
      <c r="F51" s="4">
        <v>8911.18</v>
      </c>
      <c r="G51" s="4">
        <v>21660.32</v>
      </c>
      <c r="H51" s="4">
        <v>15170.05</v>
      </c>
      <c r="I51" s="4">
        <v>1285716.8</v>
      </c>
      <c r="J51" s="4">
        <v>933630.96</v>
      </c>
      <c r="K51" s="4">
        <v>336028515</v>
      </c>
    </row>
    <row r="52" spans="1:11" x14ac:dyDescent="0.2">
      <c r="A52" s="3">
        <v>128030852</v>
      </c>
      <c r="B52" s="3" t="s">
        <v>47</v>
      </c>
      <c r="C52" s="3" t="s">
        <v>46</v>
      </c>
      <c r="D52" s="4">
        <v>37190163.5</v>
      </c>
      <c r="E52" s="4">
        <v>28937308.559999999</v>
      </c>
      <c r="F52" s="4">
        <v>35471.519999999997</v>
      </c>
      <c r="G52" s="4">
        <v>77058.3</v>
      </c>
      <c r="H52" s="4"/>
      <c r="I52" s="4">
        <v>5511188</v>
      </c>
      <c r="J52" s="4">
        <v>2629137.12</v>
      </c>
      <c r="K52" s="4">
        <v>1745944877</v>
      </c>
    </row>
    <row r="53" spans="1:11" x14ac:dyDescent="0.2">
      <c r="A53" s="3">
        <v>128033053</v>
      </c>
      <c r="B53" s="3" t="s">
        <v>48</v>
      </c>
      <c r="C53" s="3" t="s">
        <v>46</v>
      </c>
      <c r="D53" s="4">
        <v>21121381.309999999</v>
      </c>
      <c r="E53" s="4">
        <v>17851935.010000002</v>
      </c>
      <c r="F53" s="4">
        <v>19088.75</v>
      </c>
      <c r="G53" s="4">
        <v>30247.14</v>
      </c>
      <c r="H53" s="4"/>
      <c r="I53" s="4">
        <v>2591651.67</v>
      </c>
      <c r="J53" s="4">
        <v>628458.74</v>
      </c>
      <c r="K53" s="4">
        <v>1078120436</v>
      </c>
    </row>
    <row r="54" spans="1:11" x14ac:dyDescent="0.2">
      <c r="A54" s="3">
        <v>128034503</v>
      </c>
      <c r="B54" s="3" t="s">
        <v>49</v>
      </c>
      <c r="C54" s="3" t="s">
        <v>46</v>
      </c>
      <c r="D54" s="4">
        <v>6272835.9800000004</v>
      </c>
      <c r="E54" s="4">
        <v>4977205.17</v>
      </c>
      <c r="F54" s="4">
        <v>5982.99</v>
      </c>
      <c r="G54" s="4">
        <v>26827.7</v>
      </c>
      <c r="H54" s="4"/>
      <c r="I54" s="4">
        <v>827562.57</v>
      </c>
      <c r="J54" s="4">
        <v>435257.55</v>
      </c>
      <c r="K54" s="4">
        <v>234138025</v>
      </c>
    </row>
    <row r="55" spans="1:11" x14ac:dyDescent="0.2">
      <c r="A55" s="3">
        <v>127040503</v>
      </c>
      <c r="B55" s="3" t="s">
        <v>36</v>
      </c>
      <c r="C55" s="3" t="s">
        <v>37</v>
      </c>
      <c r="D55" s="4">
        <v>7181038.2400000002</v>
      </c>
      <c r="E55" s="4">
        <v>5294538.2699999996</v>
      </c>
      <c r="F55" s="4">
        <v>6913.9</v>
      </c>
      <c r="G55" s="4">
        <v>41040.65</v>
      </c>
      <c r="H55" s="4">
        <v>8187.8</v>
      </c>
      <c r="I55" s="4">
        <v>1103635.1000000001</v>
      </c>
      <c r="J55" s="4">
        <v>726722.52</v>
      </c>
      <c r="K55" s="4">
        <v>401313437</v>
      </c>
    </row>
    <row r="56" spans="1:11" x14ac:dyDescent="0.2">
      <c r="A56" s="3">
        <v>127040703</v>
      </c>
      <c r="B56" s="3" t="s">
        <v>38</v>
      </c>
      <c r="C56" s="3" t="s">
        <v>37</v>
      </c>
      <c r="D56" s="4">
        <v>26961898.390000001</v>
      </c>
      <c r="E56" s="4">
        <v>20779373.890000001</v>
      </c>
      <c r="F56" s="4">
        <v>24156.03</v>
      </c>
      <c r="G56" s="4">
        <v>16667.05</v>
      </c>
      <c r="H56" s="4">
        <v>83816.61</v>
      </c>
      <c r="I56" s="4">
        <v>4533008.4400000004</v>
      </c>
      <c r="J56" s="4">
        <v>1524876.37</v>
      </c>
      <c r="K56" s="4">
        <v>1658457966</v>
      </c>
    </row>
    <row r="57" spans="1:11" x14ac:dyDescent="0.2">
      <c r="A57" s="3">
        <v>127041203</v>
      </c>
      <c r="B57" s="3" t="s">
        <v>678</v>
      </c>
      <c r="C57" s="3" t="s">
        <v>37</v>
      </c>
      <c r="D57" s="4">
        <v>25708980.460000001</v>
      </c>
      <c r="E57" s="4">
        <v>21607557.890000001</v>
      </c>
      <c r="F57" s="4">
        <v>22226.799999999999</v>
      </c>
      <c r="G57" s="4">
        <v>115181.88</v>
      </c>
      <c r="H57" s="4">
        <v>37973.870000000003</v>
      </c>
      <c r="I57" s="4">
        <v>3370391.88</v>
      </c>
      <c r="J57" s="4">
        <v>555648.14</v>
      </c>
      <c r="K57" s="4">
        <v>1516280758</v>
      </c>
    </row>
    <row r="58" spans="1:11" x14ac:dyDescent="0.2">
      <c r="A58" s="3">
        <v>127041503</v>
      </c>
      <c r="B58" s="3" t="s">
        <v>560</v>
      </c>
      <c r="C58" s="3" t="s">
        <v>37</v>
      </c>
      <c r="D58" s="4">
        <v>8522851.4900000002</v>
      </c>
      <c r="E58" s="4">
        <v>5821535.3799999999</v>
      </c>
      <c r="F58" s="4">
        <v>7742.21</v>
      </c>
      <c r="G58" s="4">
        <v>70672.75</v>
      </c>
      <c r="H58" s="4"/>
      <c r="I58" s="4">
        <v>1602241.5</v>
      </c>
      <c r="J58" s="4">
        <v>1020659.65</v>
      </c>
      <c r="K58" s="4">
        <v>611725987</v>
      </c>
    </row>
    <row r="59" spans="1:11" x14ac:dyDescent="0.2">
      <c r="A59" s="3">
        <v>127041603</v>
      </c>
      <c r="B59" s="3" t="s">
        <v>39</v>
      </c>
      <c r="C59" s="3" t="s">
        <v>37</v>
      </c>
      <c r="D59" s="4">
        <v>21190824.890000001</v>
      </c>
      <c r="E59" s="4">
        <v>16846812.609999999</v>
      </c>
      <c r="F59" s="4">
        <v>19546.09</v>
      </c>
      <c r="G59" s="4">
        <v>8517.18</v>
      </c>
      <c r="H59" s="4">
        <v>33899.69</v>
      </c>
      <c r="I59" s="4">
        <v>3619022.16</v>
      </c>
      <c r="J59" s="4">
        <v>663027.16</v>
      </c>
      <c r="K59" s="4">
        <v>1661981289</v>
      </c>
    </row>
    <row r="60" spans="1:11" x14ac:dyDescent="0.2">
      <c r="A60" s="3">
        <v>127042003</v>
      </c>
      <c r="B60" s="3" t="s">
        <v>697</v>
      </c>
      <c r="C60" s="3" t="s">
        <v>37</v>
      </c>
      <c r="D60" s="4">
        <v>24026487.390000001</v>
      </c>
      <c r="E60" s="4">
        <v>18500188.5</v>
      </c>
      <c r="F60" s="4">
        <v>20991.51</v>
      </c>
      <c r="G60" s="4">
        <v>325282.81</v>
      </c>
      <c r="H60" s="4"/>
      <c r="I60" s="4">
        <v>4017459.64</v>
      </c>
      <c r="J60" s="4">
        <v>1162564.93</v>
      </c>
      <c r="K60" s="4">
        <v>1893362348</v>
      </c>
    </row>
    <row r="61" spans="1:11" x14ac:dyDescent="0.2">
      <c r="A61" s="3">
        <v>127042853</v>
      </c>
      <c r="B61" s="3" t="s">
        <v>40</v>
      </c>
      <c r="C61" s="3" t="s">
        <v>37</v>
      </c>
      <c r="D61" s="4">
        <v>11507181.33</v>
      </c>
      <c r="E61" s="4">
        <v>9361825.6999999993</v>
      </c>
      <c r="F61" s="4">
        <v>10201.27</v>
      </c>
      <c r="G61" s="4">
        <v>0</v>
      </c>
      <c r="H61" s="4"/>
      <c r="I61" s="4">
        <v>1635919.29</v>
      </c>
      <c r="J61" s="4">
        <v>499235.07</v>
      </c>
      <c r="K61" s="4">
        <v>1057679706</v>
      </c>
    </row>
    <row r="62" spans="1:11" x14ac:dyDescent="0.2">
      <c r="A62" s="3">
        <v>127044103</v>
      </c>
      <c r="B62" s="3" t="s">
        <v>41</v>
      </c>
      <c r="C62" s="3" t="s">
        <v>37</v>
      </c>
      <c r="D62" s="4">
        <v>22987216.75</v>
      </c>
      <c r="E62" s="4">
        <v>18517144.359999999</v>
      </c>
      <c r="F62" s="4">
        <v>21603.78</v>
      </c>
      <c r="G62" s="4">
        <v>0</v>
      </c>
      <c r="H62" s="4"/>
      <c r="I62" s="4">
        <v>3428095.94</v>
      </c>
      <c r="J62" s="4">
        <v>1020372.67</v>
      </c>
      <c r="K62" s="4">
        <v>1520916094</v>
      </c>
    </row>
    <row r="63" spans="1:11" x14ac:dyDescent="0.2">
      <c r="A63" s="3">
        <v>127045303</v>
      </c>
      <c r="B63" s="3" t="s">
        <v>42</v>
      </c>
      <c r="C63" s="3" t="s">
        <v>37</v>
      </c>
      <c r="D63" s="4">
        <v>916717.14</v>
      </c>
      <c r="E63" s="4">
        <v>574631.43000000005</v>
      </c>
      <c r="F63" s="4"/>
      <c r="G63" s="4">
        <v>0</v>
      </c>
      <c r="H63" s="4"/>
      <c r="I63" s="4">
        <v>257455.45</v>
      </c>
      <c r="J63" s="4">
        <v>84630.26</v>
      </c>
      <c r="K63" s="4">
        <v>113204890</v>
      </c>
    </row>
    <row r="64" spans="1:11" x14ac:dyDescent="0.2">
      <c r="A64" s="3">
        <v>127045653</v>
      </c>
      <c r="B64" s="3" t="s">
        <v>679</v>
      </c>
      <c r="C64" s="3" t="s">
        <v>37</v>
      </c>
      <c r="D64" s="4">
        <v>7919789.5899999999</v>
      </c>
      <c r="E64" s="4">
        <v>5861350.8499999996</v>
      </c>
      <c r="F64" s="4">
        <v>7193.75</v>
      </c>
      <c r="G64" s="4">
        <v>27459.86</v>
      </c>
      <c r="H64" s="4">
        <v>18397.45</v>
      </c>
      <c r="I64" s="4">
        <v>1459682.04</v>
      </c>
      <c r="J64" s="4">
        <v>545705.64</v>
      </c>
      <c r="K64" s="4">
        <v>567229746</v>
      </c>
    </row>
    <row r="65" spans="1:11" x14ac:dyDescent="0.2">
      <c r="A65" s="3">
        <v>127045853</v>
      </c>
      <c r="B65" s="3" t="s">
        <v>561</v>
      </c>
      <c r="C65" s="3" t="s">
        <v>37</v>
      </c>
      <c r="D65" s="4">
        <v>10811900.140000001</v>
      </c>
      <c r="E65" s="4">
        <v>8483000.2100000009</v>
      </c>
      <c r="F65" s="4">
        <v>9907.4599999999991</v>
      </c>
      <c r="G65" s="4">
        <v>0</v>
      </c>
      <c r="H65" s="4">
        <v>19344.36</v>
      </c>
      <c r="I65" s="4">
        <v>1900615.3</v>
      </c>
      <c r="J65" s="4">
        <v>399032.81</v>
      </c>
      <c r="K65" s="4">
        <v>1066955311</v>
      </c>
    </row>
    <row r="66" spans="1:11" x14ac:dyDescent="0.2">
      <c r="A66" s="3">
        <v>127046903</v>
      </c>
      <c r="B66" s="3" t="s">
        <v>43</v>
      </c>
      <c r="C66" s="3" t="s">
        <v>37</v>
      </c>
      <c r="D66" s="4">
        <v>5887795.2999999998</v>
      </c>
      <c r="E66" s="4">
        <v>4299281.95</v>
      </c>
      <c r="F66" s="4">
        <v>4955.5600000000004</v>
      </c>
      <c r="G66" s="4">
        <v>0</v>
      </c>
      <c r="H66" s="4"/>
      <c r="I66" s="4">
        <v>1026130.85</v>
      </c>
      <c r="J66" s="4">
        <v>557426.93999999994</v>
      </c>
      <c r="K66" s="4">
        <v>380379450</v>
      </c>
    </row>
    <row r="67" spans="1:11" x14ac:dyDescent="0.2">
      <c r="A67" s="3">
        <v>127047404</v>
      </c>
      <c r="B67" s="3" t="s">
        <v>44</v>
      </c>
      <c r="C67" s="3" t="s">
        <v>37</v>
      </c>
      <c r="D67" s="4">
        <v>9275218.7799999993</v>
      </c>
      <c r="E67" s="4">
        <v>7524157.4000000004</v>
      </c>
      <c r="F67" s="4">
        <v>8953.11</v>
      </c>
      <c r="G67" s="4">
        <v>281.39999999999998</v>
      </c>
      <c r="H67" s="4"/>
      <c r="I67" s="4">
        <v>1315845.5900000001</v>
      </c>
      <c r="J67" s="4">
        <v>425981.28</v>
      </c>
      <c r="K67" s="4">
        <v>855295773</v>
      </c>
    </row>
    <row r="68" spans="1:11" x14ac:dyDescent="0.2">
      <c r="A68" s="3">
        <v>127049303</v>
      </c>
      <c r="B68" s="3" t="s">
        <v>562</v>
      </c>
      <c r="C68" s="3" t="s">
        <v>37</v>
      </c>
      <c r="D68" s="4">
        <v>5204462.1399999997</v>
      </c>
      <c r="E68" s="4">
        <v>4080957.97</v>
      </c>
      <c r="F68" s="4">
        <v>4606.3</v>
      </c>
      <c r="G68" s="4">
        <v>4465.0200000000004</v>
      </c>
      <c r="H68" s="4"/>
      <c r="I68" s="4">
        <v>843363.61</v>
      </c>
      <c r="J68" s="4">
        <v>271069.24</v>
      </c>
      <c r="K68" s="4">
        <v>444453811</v>
      </c>
    </row>
    <row r="69" spans="1:11" x14ac:dyDescent="0.2">
      <c r="A69" s="3">
        <v>108051003</v>
      </c>
      <c r="B69" s="3" t="s">
        <v>312</v>
      </c>
      <c r="C69" s="3" t="s">
        <v>313</v>
      </c>
      <c r="D69" s="4">
        <v>16531582.359999999</v>
      </c>
      <c r="E69" s="4">
        <v>11075875.050000001</v>
      </c>
      <c r="F69" s="4">
        <v>14721.24</v>
      </c>
      <c r="G69" s="4">
        <v>75893.64</v>
      </c>
      <c r="H69" s="4">
        <v>42027.5</v>
      </c>
      <c r="I69" s="4">
        <v>4887010.91</v>
      </c>
      <c r="J69" s="4">
        <v>436054.02</v>
      </c>
      <c r="K69" s="4">
        <v>1516065576</v>
      </c>
    </row>
    <row r="70" spans="1:11" x14ac:dyDescent="0.2">
      <c r="A70" s="3">
        <v>108051503</v>
      </c>
      <c r="B70" s="3" t="s">
        <v>314</v>
      </c>
      <c r="C70" s="3" t="s">
        <v>313</v>
      </c>
      <c r="D70" s="4">
        <v>7390112.6100000003</v>
      </c>
      <c r="E70" s="4">
        <v>5557554.0199999996</v>
      </c>
      <c r="F70" s="4"/>
      <c r="G70" s="4">
        <v>25211.56</v>
      </c>
      <c r="H70" s="4">
        <v>29566.7</v>
      </c>
      <c r="I70" s="4">
        <v>1533360.13</v>
      </c>
      <c r="J70" s="4">
        <v>244420.2</v>
      </c>
      <c r="K70" s="4">
        <v>771020705</v>
      </c>
    </row>
    <row r="71" spans="1:11" x14ac:dyDescent="0.2">
      <c r="A71" s="3">
        <v>108053003</v>
      </c>
      <c r="B71" s="3" t="s">
        <v>315</v>
      </c>
      <c r="C71" s="3" t="s">
        <v>313</v>
      </c>
      <c r="D71" s="4">
        <v>9466708.3800000008</v>
      </c>
      <c r="E71" s="4">
        <v>6169213.5300000003</v>
      </c>
      <c r="F71" s="4">
        <v>8325.8700000000008</v>
      </c>
      <c r="G71" s="4">
        <v>128441.13</v>
      </c>
      <c r="H71" s="4">
        <v>22613.200000000001</v>
      </c>
      <c r="I71" s="4">
        <v>2511437.7999999998</v>
      </c>
      <c r="J71" s="4">
        <v>626676.85</v>
      </c>
      <c r="K71" s="4">
        <v>722471248</v>
      </c>
    </row>
    <row r="72" spans="1:11" x14ac:dyDescent="0.2">
      <c r="A72" s="3">
        <v>108056004</v>
      </c>
      <c r="B72" s="3" t="s">
        <v>539</v>
      </c>
      <c r="C72" s="3" t="s">
        <v>313</v>
      </c>
      <c r="D72" s="4">
        <v>4578652.55</v>
      </c>
      <c r="E72" s="4">
        <v>3370786.38</v>
      </c>
      <c r="F72" s="4">
        <v>4073.73</v>
      </c>
      <c r="G72" s="4">
        <v>45740.73</v>
      </c>
      <c r="H72" s="4">
        <v>14962.55</v>
      </c>
      <c r="I72" s="4">
        <v>1003150.89</v>
      </c>
      <c r="J72" s="4">
        <v>139938.26999999999</v>
      </c>
      <c r="K72" s="4">
        <v>501512624</v>
      </c>
    </row>
    <row r="73" spans="1:11" x14ac:dyDescent="0.2">
      <c r="A73" s="3">
        <v>108058003</v>
      </c>
      <c r="B73" s="3" t="s">
        <v>316</v>
      </c>
      <c r="C73" s="3" t="s">
        <v>313</v>
      </c>
      <c r="D73" s="4">
        <v>6094705.1900000004</v>
      </c>
      <c r="E73" s="4">
        <v>4615110.96</v>
      </c>
      <c r="F73" s="4">
        <v>5234.5</v>
      </c>
      <c r="G73" s="4">
        <v>97697.51</v>
      </c>
      <c r="H73" s="4">
        <v>15550.6</v>
      </c>
      <c r="I73" s="4">
        <v>861824.52</v>
      </c>
      <c r="J73" s="4">
        <v>499287.1</v>
      </c>
      <c r="K73" s="4">
        <v>506261110</v>
      </c>
    </row>
    <row r="74" spans="1:11" x14ac:dyDescent="0.2">
      <c r="A74" s="3">
        <v>114060503</v>
      </c>
      <c r="B74" s="3" t="s">
        <v>414</v>
      </c>
      <c r="C74" s="3" t="s">
        <v>415</v>
      </c>
      <c r="D74" s="4">
        <v>13177653.960000001</v>
      </c>
      <c r="E74" s="4">
        <v>11145386.77</v>
      </c>
      <c r="F74" s="4">
        <v>11633.11</v>
      </c>
      <c r="G74" s="4">
        <v>0</v>
      </c>
      <c r="H74" s="4"/>
      <c r="I74" s="4">
        <v>1514266.03</v>
      </c>
      <c r="J74" s="4">
        <v>506368.05</v>
      </c>
      <c r="K74" s="4">
        <v>439886891</v>
      </c>
    </row>
    <row r="75" spans="1:11" x14ac:dyDescent="0.2">
      <c r="A75" s="3">
        <v>114060753</v>
      </c>
      <c r="B75" s="3" t="s">
        <v>416</v>
      </c>
      <c r="C75" s="3" t="s">
        <v>415</v>
      </c>
      <c r="D75" s="4">
        <v>98386281.129999995</v>
      </c>
      <c r="E75" s="4">
        <v>84688377.239999995</v>
      </c>
      <c r="F75" s="4">
        <v>85623.62</v>
      </c>
      <c r="G75" s="4">
        <v>695.1</v>
      </c>
      <c r="H75" s="4">
        <v>168669.3</v>
      </c>
      <c r="I75" s="4">
        <v>12135236.390000001</v>
      </c>
      <c r="J75" s="4">
        <v>1307679.48</v>
      </c>
      <c r="K75" s="4">
        <v>5055460408</v>
      </c>
    </row>
    <row r="76" spans="1:11" x14ac:dyDescent="0.2">
      <c r="A76" s="3">
        <v>114060853</v>
      </c>
      <c r="B76" s="3" t="s">
        <v>549</v>
      </c>
      <c r="C76" s="3" t="s">
        <v>415</v>
      </c>
      <c r="D76" s="4">
        <v>23232381.52</v>
      </c>
      <c r="E76" s="4">
        <v>20150892.829999998</v>
      </c>
      <c r="F76" s="4">
        <v>21556.04</v>
      </c>
      <c r="G76" s="4">
        <v>590.52</v>
      </c>
      <c r="H76" s="4">
        <v>32781.800000000003</v>
      </c>
      <c r="I76" s="4">
        <v>2474994.69</v>
      </c>
      <c r="J76" s="4">
        <v>551565.64</v>
      </c>
      <c r="K76" s="4">
        <v>1066179229</v>
      </c>
    </row>
    <row r="77" spans="1:11" x14ac:dyDescent="0.2">
      <c r="A77" s="3">
        <v>114061103</v>
      </c>
      <c r="B77" s="3" t="s">
        <v>140</v>
      </c>
      <c r="C77" s="3" t="s">
        <v>415</v>
      </c>
      <c r="D77" s="4">
        <v>38827141</v>
      </c>
      <c r="E77" s="4">
        <v>34044766</v>
      </c>
      <c r="F77" s="4">
        <v>32720</v>
      </c>
      <c r="G77" s="4">
        <v>72069</v>
      </c>
      <c r="H77" s="4">
        <v>56673</v>
      </c>
      <c r="I77" s="4">
        <v>4070571</v>
      </c>
      <c r="J77" s="4">
        <v>550342</v>
      </c>
      <c r="K77" s="4">
        <v>1728762457</v>
      </c>
    </row>
    <row r="78" spans="1:11" x14ac:dyDescent="0.2">
      <c r="A78" s="3">
        <v>114061503</v>
      </c>
      <c r="B78" s="3" t="s">
        <v>141</v>
      </c>
      <c r="C78" s="3" t="s">
        <v>415</v>
      </c>
      <c r="D78" s="4">
        <v>40563166.840000004</v>
      </c>
      <c r="E78" s="4">
        <v>35725703.439999998</v>
      </c>
      <c r="F78" s="4"/>
      <c r="G78" s="4">
        <v>8745.36</v>
      </c>
      <c r="H78" s="4">
        <v>58752.13</v>
      </c>
      <c r="I78" s="4">
        <v>4176826.05</v>
      </c>
      <c r="J78" s="4">
        <v>593139.86</v>
      </c>
      <c r="K78" s="4">
        <v>1895613711</v>
      </c>
    </row>
    <row r="79" spans="1:11" x14ac:dyDescent="0.2">
      <c r="A79" s="3">
        <v>114062003</v>
      </c>
      <c r="B79" s="3" t="s">
        <v>417</v>
      </c>
      <c r="C79" s="3" t="s">
        <v>415</v>
      </c>
      <c r="D79" s="4">
        <v>56329868.840000004</v>
      </c>
      <c r="E79" s="4">
        <v>48261503.259999998</v>
      </c>
      <c r="F79" s="4">
        <v>46172.13</v>
      </c>
      <c r="G79" s="4">
        <v>0</v>
      </c>
      <c r="H79" s="4">
        <v>87694.3</v>
      </c>
      <c r="I79" s="4">
        <v>7062442.5599999996</v>
      </c>
      <c r="J79" s="4">
        <v>872056.59</v>
      </c>
      <c r="K79" s="4">
        <v>2265357805</v>
      </c>
    </row>
    <row r="80" spans="1:11" x14ac:dyDescent="0.2">
      <c r="A80" s="3">
        <v>114062503</v>
      </c>
      <c r="B80" s="3" t="s">
        <v>418</v>
      </c>
      <c r="C80" s="3" t="s">
        <v>415</v>
      </c>
      <c r="D80" s="4">
        <v>31453133.890000001</v>
      </c>
      <c r="E80" s="4">
        <v>27511104.25</v>
      </c>
      <c r="F80" s="4">
        <v>29639.87</v>
      </c>
      <c r="G80" s="4">
        <v>91.98</v>
      </c>
      <c r="H80" s="4"/>
      <c r="I80" s="4">
        <v>3422109.82</v>
      </c>
      <c r="J80" s="4">
        <v>490187.97</v>
      </c>
      <c r="K80" s="4">
        <v>1518144218</v>
      </c>
    </row>
    <row r="81" spans="1:11" x14ac:dyDescent="0.2">
      <c r="A81" s="3">
        <v>114063003</v>
      </c>
      <c r="B81" s="3" t="s">
        <v>419</v>
      </c>
      <c r="C81" s="3" t="s">
        <v>415</v>
      </c>
      <c r="D81" s="4">
        <v>55692574.560000002</v>
      </c>
      <c r="E81" s="4">
        <v>47592794.280000001</v>
      </c>
      <c r="F81" s="4">
        <v>50110.93</v>
      </c>
      <c r="G81" s="4">
        <v>27444.7</v>
      </c>
      <c r="H81" s="4">
        <v>87431.84</v>
      </c>
      <c r="I81" s="4">
        <v>7033608.3899999997</v>
      </c>
      <c r="J81" s="4">
        <v>901184.42</v>
      </c>
      <c r="K81" s="4">
        <v>2568833252</v>
      </c>
    </row>
    <row r="82" spans="1:11" x14ac:dyDescent="0.2">
      <c r="A82" s="3">
        <v>114063503</v>
      </c>
      <c r="B82" s="3" t="s">
        <v>420</v>
      </c>
      <c r="C82" s="3" t="s">
        <v>415</v>
      </c>
      <c r="D82" s="4">
        <v>33512768.440000001</v>
      </c>
      <c r="E82" s="4">
        <v>29130258.690000001</v>
      </c>
      <c r="F82" s="4">
        <v>29524.16</v>
      </c>
      <c r="G82" s="4">
        <v>38439.89</v>
      </c>
      <c r="H82" s="4"/>
      <c r="I82" s="4">
        <v>3582092.88</v>
      </c>
      <c r="J82" s="4">
        <v>732452.82</v>
      </c>
      <c r="K82" s="4">
        <v>2501410693</v>
      </c>
    </row>
    <row r="83" spans="1:11" x14ac:dyDescent="0.2">
      <c r="A83" s="3">
        <v>114064003</v>
      </c>
      <c r="B83" s="3" t="s">
        <v>421</v>
      </c>
      <c r="C83" s="3" t="s">
        <v>415</v>
      </c>
      <c r="D83" s="4">
        <v>24197117.649999999</v>
      </c>
      <c r="E83" s="4">
        <v>21060181.809999999</v>
      </c>
      <c r="F83" s="4">
        <v>22286.880000000001</v>
      </c>
      <c r="G83" s="4">
        <v>25868.2</v>
      </c>
      <c r="H83" s="4"/>
      <c r="I83" s="4">
        <v>2592236.83</v>
      </c>
      <c r="J83" s="4">
        <v>496543.93</v>
      </c>
      <c r="K83" s="4">
        <v>1329444619</v>
      </c>
    </row>
    <row r="84" spans="1:11" x14ac:dyDescent="0.2">
      <c r="A84" s="3">
        <v>114065503</v>
      </c>
      <c r="B84" s="3" t="s">
        <v>142</v>
      </c>
      <c r="C84" s="3" t="s">
        <v>415</v>
      </c>
      <c r="D84" s="4">
        <v>51596008.700000003</v>
      </c>
      <c r="E84" s="4">
        <v>44288597.82</v>
      </c>
      <c r="F84" s="4">
        <v>43031.08</v>
      </c>
      <c r="G84" s="4">
        <v>9359.73</v>
      </c>
      <c r="H84" s="4"/>
      <c r="I84" s="4">
        <v>6479596.6799999997</v>
      </c>
      <c r="J84" s="4">
        <v>775423.39</v>
      </c>
      <c r="K84" s="4">
        <v>2170193630</v>
      </c>
    </row>
    <row r="85" spans="1:11" x14ac:dyDescent="0.2">
      <c r="A85" s="3">
        <v>114066503</v>
      </c>
      <c r="B85" s="3" t="s">
        <v>143</v>
      </c>
      <c r="C85" s="3" t="s">
        <v>415</v>
      </c>
      <c r="D85" s="4">
        <v>25464517.469999999</v>
      </c>
      <c r="E85" s="4">
        <v>22018123.699999999</v>
      </c>
      <c r="F85" s="4">
        <v>22951.51</v>
      </c>
      <c r="G85" s="4">
        <v>306.66000000000003</v>
      </c>
      <c r="H85" s="4">
        <v>40857.5</v>
      </c>
      <c r="I85" s="4">
        <v>2820964.85</v>
      </c>
      <c r="J85" s="4">
        <v>561313.25</v>
      </c>
      <c r="K85" s="4">
        <v>1319288750</v>
      </c>
    </row>
    <row r="86" spans="1:11" x14ac:dyDescent="0.2">
      <c r="A86" s="22">
        <v>114067002</v>
      </c>
      <c r="B86" s="22" t="s">
        <v>422</v>
      </c>
      <c r="C86" s="22" t="s">
        <v>415</v>
      </c>
      <c r="D86" s="23"/>
      <c r="E86" s="23"/>
      <c r="F86" s="23"/>
      <c r="G86" s="23"/>
      <c r="H86" s="23"/>
      <c r="I86" s="23"/>
      <c r="J86" s="23"/>
      <c r="K86" s="4">
        <v>2384228585</v>
      </c>
    </row>
    <row r="87" spans="1:11" x14ac:dyDescent="0.2">
      <c r="A87" s="3">
        <v>114067503</v>
      </c>
      <c r="B87" s="3" t="s">
        <v>144</v>
      </c>
      <c r="C87" s="3" t="s">
        <v>415</v>
      </c>
      <c r="D87" s="4">
        <v>32824840.109999999</v>
      </c>
      <c r="E87" s="4">
        <v>28936066.210000001</v>
      </c>
      <c r="F87" s="4">
        <v>29791.8</v>
      </c>
      <c r="G87" s="4">
        <v>1569.54</v>
      </c>
      <c r="H87" s="4"/>
      <c r="I87" s="4">
        <v>3450657.09</v>
      </c>
      <c r="J87" s="4">
        <v>406755.47</v>
      </c>
      <c r="K87" s="4">
        <v>1968406854</v>
      </c>
    </row>
    <row r="88" spans="1:11" x14ac:dyDescent="0.2">
      <c r="A88" s="22">
        <v>114068003</v>
      </c>
      <c r="B88" s="22" t="s">
        <v>423</v>
      </c>
      <c r="C88" s="22" t="s">
        <v>415</v>
      </c>
      <c r="D88" s="23"/>
      <c r="E88" s="23"/>
      <c r="F88" s="23"/>
      <c r="G88" s="23"/>
      <c r="H88" s="23"/>
      <c r="I88" s="23"/>
      <c r="J88" s="23"/>
      <c r="K88" s="4">
        <v>1980304139</v>
      </c>
    </row>
    <row r="89" spans="1:11" x14ac:dyDescent="0.2">
      <c r="A89" s="3">
        <v>114068103</v>
      </c>
      <c r="B89" s="3" t="s">
        <v>145</v>
      </c>
      <c r="C89" s="3" t="s">
        <v>415</v>
      </c>
      <c r="D89" s="4">
        <v>51282254.630000003</v>
      </c>
      <c r="E89" s="4">
        <v>45118718.399999999</v>
      </c>
      <c r="F89" s="4">
        <v>47559.76</v>
      </c>
      <c r="G89" s="4">
        <v>5472.31</v>
      </c>
      <c r="H89" s="4"/>
      <c r="I89" s="4">
        <v>5672862.8399999999</v>
      </c>
      <c r="J89" s="4">
        <v>437641.32</v>
      </c>
      <c r="K89" s="4">
        <v>2722633362</v>
      </c>
    </row>
    <row r="90" spans="1:11" x14ac:dyDescent="0.2">
      <c r="A90" s="3">
        <v>114069103</v>
      </c>
      <c r="B90" s="3" t="s">
        <v>146</v>
      </c>
      <c r="C90" s="3" t="s">
        <v>415</v>
      </c>
      <c r="D90" s="4">
        <v>92933977.829999998</v>
      </c>
      <c r="E90" s="4">
        <v>77828812.620000005</v>
      </c>
      <c r="F90" s="4">
        <v>84420.66</v>
      </c>
      <c r="G90" s="4">
        <v>3550.89</v>
      </c>
      <c r="H90" s="4">
        <v>120525.54</v>
      </c>
      <c r="I90" s="4">
        <v>13248625.119999999</v>
      </c>
      <c r="J90" s="4">
        <v>1648043</v>
      </c>
      <c r="K90" s="4">
        <v>4469035005</v>
      </c>
    </row>
    <row r="91" spans="1:11" x14ac:dyDescent="0.2">
      <c r="A91" s="3">
        <v>114069353</v>
      </c>
      <c r="B91" s="3" t="s">
        <v>424</v>
      </c>
      <c r="C91" s="3" t="s">
        <v>415</v>
      </c>
      <c r="D91" s="4">
        <v>34280925.5</v>
      </c>
      <c r="E91" s="4">
        <v>28065899.030000001</v>
      </c>
      <c r="F91" s="4">
        <v>29892.080000000002</v>
      </c>
      <c r="G91" s="4">
        <v>758500</v>
      </c>
      <c r="H91" s="4">
        <v>31355.4</v>
      </c>
      <c r="I91" s="4">
        <v>4757127.17</v>
      </c>
      <c r="J91" s="4">
        <v>638151.81999999995</v>
      </c>
      <c r="K91" s="4">
        <v>1434480054</v>
      </c>
    </row>
    <row r="92" spans="1:11" x14ac:dyDescent="0.2">
      <c r="A92" s="3">
        <v>108070502</v>
      </c>
      <c r="B92" s="3" t="s">
        <v>317</v>
      </c>
      <c r="C92" s="3" t="s">
        <v>318</v>
      </c>
      <c r="D92" s="4">
        <v>31903642.59</v>
      </c>
      <c r="E92" s="4">
        <v>19034207.640000001</v>
      </c>
      <c r="F92" s="4">
        <v>28203.83</v>
      </c>
      <c r="G92" s="4">
        <v>328821.39</v>
      </c>
      <c r="H92" s="4">
        <v>105189.92</v>
      </c>
      <c r="I92" s="4">
        <v>11382338.640000001</v>
      </c>
      <c r="J92" s="4">
        <v>1024881.17</v>
      </c>
      <c r="K92" s="4">
        <v>2725463378</v>
      </c>
    </row>
    <row r="93" spans="1:11" x14ac:dyDescent="0.2">
      <c r="A93" s="3">
        <v>108071003</v>
      </c>
      <c r="B93" s="3" t="s">
        <v>319</v>
      </c>
      <c r="C93" s="3" t="s">
        <v>318</v>
      </c>
      <c r="D93" s="4">
        <v>7792810.04</v>
      </c>
      <c r="E93" s="4">
        <v>6129642.0499999998</v>
      </c>
      <c r="F93" s="4">
        <v>6974.1</v>
      </c>
      <c r="G93" s="4">
        <v>59649.7</v>
      </c>
      <c r="H93" s="4">
        <v>12988.8</v>
      </c>
      <c r="I93" s="4">
        <v>1341523.6100000001</v>
      </c>
      <c r="J93" s="4">
        <v>242031.78</v>
      </c>
      <c r="K93" s="4">
        <v>563017717</v>
      </c>
    </row>
    <row r="94" spans="1:11" x14ac:dyDescent="0.2">
      <c r="A94" s="3">
        <v>108071504</v>
      </c>
      <c r="B94" s="3" t="s">
        <v>320</v>
      </c>
      <c r="C94" s="3" t="s">
        <v>318</v>
      </c>
      <c r="D94" s="4">
        <v>3777257.08</v>
      </c>
      <c r="E94" s="4">
        <v>2788627.77</v>
      </c>
      <c r="F94" s="4">
        <v>3439.33</v>
      </c>
      <c r="G94" s="4">
        <v>6836.26</v>
      </c>
      <c r="H94" s="4">
        <v>11349.45</v>
      </c>
      <c r="I94" s="4">
        <v>746484.07</v>
      </c>
      <c r="J94" s="4">
        <v>220520.2</v>
      </c>
      <c r="K94" s="4">
        <v>311257515</v>
      </c>
    </row>
    <row r="95" spans="1:11" x14ac:dyDescent="0.2">
      <c r="A95" s="3">
        <v>108073503</v>
      </c>
      <c r="B95" s="3" t="s">
        <v>116</v>
      </c>
      <c r="C95" s="3" t="s">
        <v>318</v>
      </c>
      <c r="D95" s="4">
        <v>29260842.510000002</v>
      </c>
      <c r="E95" s="4">
        <v>22834372.16</v>
      </c>
      <c r="F95" s="4">
        <v>26475.81</v>
      </c>
      <c r="G95" s="4">
        <v>49523.07</v>
      </c>
      <c r="H95" s="4">
        <v>67658.100000000006</v>
      </c>
      <c r="I95" s="4">
        <v>5232899.41</v>
      </c>
      <c r="J95" s="4">
        <v>1049913.96</v>
      </c>
      <c r="K95" s="4">
        <v>2139247104</v>
      </c>
    </row>
    <row r="96" spans="1:11" x14ac:dyDescent="0.2">
      <c r="A96" s="3">
        <v>108077503</v>
      </c>
      <c r="B96" s="3" t="s">
        <v>117</v>
      </c>
      <c r="C96" s="3" t="s">
        <v>318</v>
      </c>
      <c r="D96" s="4">
        <v>13165735.32</v>
      </c>
      <c r="E96" s="4">
        <v>10727502.4</v>
      </c>
      <c r="F96" s="4">
        <v>11865.49</v>
      </c>
      <c r="G96" s="4">
        <v>27869.01</v>
      </c>
      <c r="H96" s="4">
        <v>22560.2</v>
      </c>
      <c r="I96" s="4">
        <v>1750223.5</v>
      </c>
      <c r="J96" s="4">
        <v>625714.72</v>
      </c>
      <c r="K96" s="4">
        <v>910262540</v>
      </c>
    </row>
    <row r="97" spans="1:11" x14ac:dyDescent="0.2">
      <c r="A97" s="3">
        <v>108078003</v>
      </c>
      <c r="B97" s="3" t="s">
        <v>118</v>
      </c>
      <c r="C97" s="3" t="s">
        <v>318</v>
      </c>
      <c r="D97" s="4">
        <v>8844373.3000000007</v>
      </c>
      <c r="E97" s="4">
        <v>6283711.8300000001</v>
      </c>
      <c r="F97" s="4">
        <v>7631.04</v>
      </c>
      <c r="G97" s="4">
        <v>52259.199999999997</v>
      </c>
      <c r="H97" s="4"/>
      <c r="I97" s="4">
        <v>2106911.23</v>
      </c>
      <c r="J97" s="4">
        <v>393860</v>
      </c>
      <c r="K97" s="4">
        <v>873163911</v>
      </c>
    </row>
    <row r="98" spans="1:11" x14ac:dyDescent="0.2">
      <c r="A98" s="3">
        <v>108079004</v>
      </c>
      <c r="B98" s="3" t="s">
        <v>540</v>
      </c>
      <c r="C98" s="3" t="s">
        <v>318</v>
      </c>
      <c r="D98" s="4">
        <v>2265612.91</v>
      </c>
      <c r="E98" s="4">
        <v>1615433.2</v>
      </c>
      <c r="F98" s="4">
        <v>2041.7</v>
      </c>
      <c r="G98" s="4">
        <v>56199.86</v>
      </c>
      <c r="H98" s="4">
        <v>7035.75</v>
      </c>
      <c r="I98" s="4">
        <v>478729.4</v>
      </c>
      <c r="J98" s="4">
        <v>106173</v>
      </c>
      <c r="K98" s="4">
        <v>180368337</v>
      </c>
    </row>
    <row r="99" spans="1:11" x14ac:dyDescent="0.2">
      <c r="A99" s="3">
        <v>117080503</v>
      </c>
      <c r="B99" s="3" t="s">
        <v>161</v>
      </c>
      <c r="C99" s="3" t="s">
        <v>458</v>
      </c>
      <c r="D99" s="4">
        <v>17508771.48</v>
      </c>
      <c r="E99" s="4">
        <v>12848144.060000001</v>
      </c>
      <c r="F99" s="4">
        <v>16041.54</v>
      </c>
      <c r="G99" s="4">
        <v>33628.97</v>
      </c>
      <c r="H99" s="4"/>
      <c r="I99" s="4">
        <v>3701765.99</v>
      </c>
      <c r="J99" s="4">
        <v>909190.92</v>
      </c>
      <c r="K99" s="4">
        <v>895727726</v>
      </c>
    </row>
    <row r="100" spans="1:11" x14ac:dyDescent="0.2">
      <c r="A100" s="3">
        <v>117081003</v>
      </c>
      <c r="B100" s="3" t="s">
        <v>162</v>
      </c>
      <c r="C100" s="3" t="s">
        <v>458</v>
      </c>
      <c r="D100" s="4">
        <v>4347352.2300000004</v>
      </c>
      <c r="E100" s="4">
        <v>3147658.73</v>
      </c>
      <c r="F100" s="4">
        <v>3498.97</v>
      </c>
      <c r="G100" s="4">
        <v>191048.79</v>
      </c>
      <c r="H100" s="4">
        <v>9709.7000000000007</v>
      </c>
      <c r="I100" s="4">
        <v>787244.29</v>
      </c>
      <c r="J100" s="4">
        <v>208191.75</v>
      </c>
      <c r="K100" s="4">
        <v>378489837</v>
      </c>
    </row>
    <row r="101" spans="1:11" x14ac:dyDescent="0.2">
      <c r="A101" s="3">
        <v>117083004</v>
      </c>
      <c r="B101" s="3" t="s">
        <v>163</v>
      </c>
      <c r="C101" s="3" t="s">
        <v>458</v>
      </c>
      <c r="D101" s="4">
        <v>5029210.2</v>
      </c>
      <c r="E101" s="4">
        <v>3784502.24</v>
      </c>
      <c r="F101" s="4">
        <v>4490.75</v>
      </c>
      <c r="G101" s="4">
        <v>17270.009999999998</v>
      </c>
      <c r="H101" s="4"/>
      <c r="I101" s="4">
        <v>861653.6</v>
      </c>
      <c r="J101" s="4">
        <v>361293.6</v>
      </c>
      <c r="K101" s="4">
        <v>377818641</v>
      </c>
    </row>
    <row r="102" spans="1:11" x14ac:dyDescent="0.2">
      <c r="A102" s="3">
        <v>117086003</v>
      </c>
      <c r="B102" s="3" t="s">
        <v>164</v>
      </c>
      <c r="C102" s="3" t="s">
        <v>458</v>
      </c>
      <c r="D102" s="4">
        <v>9221341.5299999993</v>
      </c>
      <c r="E102" s="4">
        <v>6544529.0099999998</v>
      </c>
      <c r="F102" s="4">
        <v>8290.2199999999993</v>
      </c>
      <c r="G102" s="4">
        <v>310534.76</v>
      </c>
      <c r="H102" s="4"/>
      <c r="I102" s="4">
        <v>2053652.96</v>
      </c>
      <c r="J102" s="4">
        <v>304334.58</v>
      </c>
      <c r="K102" s="4">
        <v>440695961</v>
      </c>
    </row>
    <row r="103" spans="1:11" x14ac:dyDescent="0.2">
      <c r="A103" s="3">
        <v>117086503</v>
      </c>
      <c r="B103" s="3" t="s">
        <v>459</v>
      </c>
      <c r="C103" s="3" t="s">
        <v>458</v>
      </c>
      <c r="D103" s="4">
        <v>12247660.789999999</v>
      </c>
      <c r="E103" s="4">
        <v>9950798.3900000006</v>
      </c>
      <c r="F103" s="4">
        <v>11549.99</v>
      </c>
      <c r="G103" s="4">
        <v>140101.21</v>
      </c>
      <c r="H103" s="4"/>
      <c r="I103" s="4">
        <v>2017861.17</v>
      </c>
      <c r="J103" s="4">
        <v>127350.03</v>
      </c>
      <c r="K103" s="4">
        <v>762411550</v>
      </c>
    </row>
    <row r="104" spans="1:11" x14ac:dyDescent="0.2">
      <c r="A104" s="3">
        <v>117086653</v>
      </c>
      <c r="B104" s="3" t="s">
        <v>460</v>
      </c>
      <c r="C104" s="3" t="s">
        <v>458</v>
      </c>
      <c r="D104" s="4">
        <v>9569837.1199999992</v>
      </c>
      <c r="E104" s="4">
        <v>7671739.7400000002</v>
      </c>
      <c r="F104" s="4">
        <v>8870</v>
      </c>
      <c r="G104" s="4">
        <v>17099</v>
      </c>
      <c r="H104" s="4">
        <v>24084.26</v>
      </c>
      <c r="I104" s="4">
        <v>1475766.12</v>
      </c>
      <c r="J104" s="4">
        <v>372278</v>
      </c>
      <c r="K104" s="4">
        <v>707241005</v>
      </c>
    </row>
    <row r="105" spans="1:11" x14ac:dyDescent="0.2">
      <c r="A105" s="3">
        <v>117089003</v>
      </c>
      <c r="B105" s="3" t="s">
        <v>461</v>
      </c>
      <c r="C105" s="3" t="s">
        <v>458</v>
      </c>
      <c r="D105" s="4">
        <v>12302848.6</v>
      </c>
      <c r="E105" s="4">
        <v>9380629.1600000001</v>
      </c>
      <c r="F105" s="4">
        <v>10906.21</v>
      </c>
      <c r="G105" s="4">
        <v>98568.44</v>
      </c>
      <c r="H105" s="4">
        <v>16817.669999999998</v>
      </c>
      <c r="I105" s="4">
        <v>2082015.2</v>
      </c>
      <c r="J105" s="4">
        <v>713911.92</v>
      </c>
      <c r="K105" s="4">
        <v>661671108</v>
      </c>
    </row>
    <row r="106" spans="1:11" x14ac:dyDescent="0.2">
      <c r="A106" s="3">
        <v>122091002</v>
      </c>
      <c r="B106" s="3" t="s">
        <v>180</v>
      </c>
      <c r="C106" s="3" t="s">
        <v>527</v>
      </c>
      <c r="D106" s="4">
        <v>117927920.15000001</v>
      </c>
      <c r="E106" s="4">
        <v>107915353.83</v>
      </c>
      <c r="F106" s="4">
        <v>106809.79</v>
      </c>
      <c r="G106" s="4">
        <v>30000</v>
      </c>
      <c r="H106" s="4"/>
      <c r="I106" s="4">
        <v>7561044.0899999999</v>
      </c>
      <c r="J106" s="4">
        <v>2314712.44</v>
      </c>
      <c r="K106" s="4">
        <v>6818794740</v>
      </c>
    </row>
    <row r="107" spans="1:11" x14ac:dyDescent="0.2">
      <c r="A107" s="3">
        <v>122091303</v>
      </c>
      <c r="B107" s="3" t="s">
        <v>528</v>
      </c>
      <c r="C107" s="3" t="s">
        <v>527</v>
      </c>
      <c r="D107" s="4">
        <v>11702977.109999999</v>
      </c>
      <c r="E107" s="4">
        <v>10949378.779999999</v>
      </c>
      <c r="F107" s="4">
        <v>11310.4</v>
      </c>
      <c r="G107" s="4">
        <v>0</v>
      </c>
      <c r="H107" s="4"/>
      <c r="I107" s="4">
        <v>294768.86</v>
      </c>
      <c r="J107" s="4">
        <v>447519.07</v>
      </c>
      <c r="K107" s="4">
        <v>795554952</v>
      </c>
    </row>
    <row r="108" spans="1:11" x14ac:dyDescent="0.2">
      <c r="A108" s="3">
        <v>122091352</v>
      </c>
      <c r="B108" s="3" t="s">
        <v>529</v>
      </c>
      <c r="C108" s="3" t="s">
        <v>527</v>
      </c>
      <c r="D108" s="4">
        <v>90203820.599999994</v>
      </c>
      <c r="E108" s="4">
        <v>84973858.909999996</v>
      </c>
      <c r="F108" s="4">
        <v>86699.85</v>
      </c>
      <c r="G108" s="4">
        <v>0</v>
      </c>
      <c r="H108" s="4"/>
      <c r="I108" s="4">
        <v>2422034.3199999998</v>
      </c>
      <c r="J108" s="4">
        <v>2721227.52</v>
      </c>
      <c r="K108" s="4">
        <v>4754893331</v>
      </c>
    </row>
    <row r="109" spans="1:11" x14ac:dyDescent="0.2">
      <c r="A109" s="3">
        <v>122092002</v>
      </c>
      <c r="B109" s="3" t="s">
        <v>181</v>
      </c>
      <c r="C109" s="3" t="s">
        <v>527</v>
      </c>
      <c r="D109" s="4">
        <v>103718404.40000001</v>
      </c>
      <c r="E109" s="4">
        <v>88526830.620000005</v>
      </c>
      <c r="F109" s="4">
        <v>91247.17</v>
      </c>
      <c r="G109" s="4">
        <v>1818213.58</v>
      </c>
      <c r="H109" s="4"/>
      <c r="I109" s="4">
        <v>12080597.630000001</v>
      </c>
      <c r="J109" s="4">
        <v>1201515.3999999999</v>
      </c>
      <c r="K109" s="4">
        <v>5871955868</v>
      </c>
    </row>
    <row r="110" spans="1:11" x14ac:dyDescent="0.2">
      <c r="A110" s="3">
        <v>122092102</v>
      </c>
      <c r="B110" s="3" t="s">
        <v>530</v>
      </c>
      <c r="C110" s="3" t="s">
        <v>527</v>
      </c>
      <c r="D110" s="4">
        <v>294754203.80000001</v>
      </c>
      <c r="E110" s="4">
        <v>250488462.99000001</v>
      </c>
      <c r="F110" s="4">
        <v>259662.67</v>
      </c>
      <c r="G110" s="4">
        <v>0</v>
      </c>
      <c r="H110" s="4"/>
      <c r="I110" s="4">
        <v>39694551.119999997</v>
      </c>
      <c r="J110" s="4">
        <v>4311527.0199999996</v>
      </c>
      <c r="K110" s="4">
        <v>20281030048</v>
      </c>
    </row>
    <row r="111" spans="1:11" x14ac:dyDescent="0.2">
      <c r="A111" s="3">
        <v>122092353</v>
      </c>
      <c r="B111" s="3" t="s">
        <v>531</v>
      </c>
      <c r="C111" s="3" t="s">
        <v>527</v>
      </c>
      <c r="D111" s="4">
        <v>207823280.83000001</v>
      </c>
      <c r="E111" s="4">
        <v>174214243.63</v>
      </c>
      <c r="F111" s="4">
        <v>187680.48</v>
      </c>
      <c r="G111" s="4">
        <v>5551.95</v>
      </c>
      <c r="H111" s="4"/>
      <c r="I111" s="4">
        <v>30969326.670000002</v>
      </c>
      <c r="J111" s="4">
        <v>2446478.1</v>
      </c>
      <c r="K111" s="4">
        <v>13946805917</v>
      </c>
    </row>
    <row r="112" spans="1:11" x14ac:dyDescent="0.2">
      <c r="A112" s="3">
        <v>122097203</v>
      </c>
      <c r="B112" s="3" t="s">
        <v>532</v>
      </c>
      <c r="C112" s="3" t="s">
        <v>527</v>
      </c>
      <c r="D112" s="4">
        <v>15109372</v>
      </c>
      <c r="E112" s="4">
        <v>14546889</v>
      </c>
      <c r="F112" s="4">
        <v>13596</v>
      </c>
      <c r="G112" s="4">
        <v>0</v>
      </c>
      <c r="H112" s="4"/>
      <c r="I112" s="4">
        <v>168042</v>
      </c>
      <c r="J112" s="4">
        <v>380845</v>
      </c>
      <c r="K112" s="4">
        <v>649522809</v>
      </c>
    </row>
    <row r="113" spans="1:11" x14ac:dyDescent="0.2">
      <c r="A113" s="3">
        <v>122097502</v>
      </c>
      <c r="B113" s="3" t="s">
        <v>533</v>
      </c>
      <c r="C113" s="3" t="s">
        <v>527</v>
      </c>
      <c r="D113" s="4">
        <v>146994668</v>
      </c>
      <c r="E113" s="4">
        <v>136507893</v>
      </c>
      <c r="F113" s="4">
        <v>132252</v>
      </c>
      <c r="G113" s="4">
        <v>445760</v>
      </c>
      <c r="H113" s="4">
        <v>187009</v>
      </c>
      <c r="I113" s="4">
        <v>5632152</v>
      </c>
      <c r="J113" s="4">
        <v>4089602</v>
      </c>
      <c r="K113" s="4">
        <v>8718319314</v>
      </c>
    </row>
    <row r="114" spans="1:11" x14ac:dyDescent="0.2">
      <c r="A114" s="3">
        <v>122097604</v>
      </c>
      <c r="B114" s="3" t="s">
        <v>182</v>
      </c>
      <c r="C114" s="3" t="s">
        <v>527</v>
      </c>
      <c r="D114" s="4">
        <v>41978717.659999996</v>
      </c>
      <c r="E114" s="4">
        <v>33904077.490000002</v>
      </c>
      <c r="F114" s="4">
        <v>39201.339999999997</v>
      </c>
      <c r="G114" s="4">
        <v>0</v>
      </c>
      <c r="H114" s="4"/>
      <c r="I114" s="4">
        <v>7275834.2300000004</v>
      </c>
      <c r="J114" s="4">
        <v>759604.6</v>
      </c>
      <c r="K114" s="4">
        <v>3374460100</v>
      </c>
    </row>
    <row r="115" spans="1:11" x14ac:dyDescent="0.2">
      <c r="A115" s="3">
        <v>122098003</v>
      </c>
      <c r="B115" s="3" t="s">
        <v>0</v>
      </c>
      <c r="C115" s="3" t="s">
        <v>527</v>
      </c>
      <c r="D115" s="4">
        <v>34383722.079999998</v>
      </c>
      <c r="E115" s="4">
        <v>29607094.969999999</v>
      </c>
      <c r="F115" s="4">
        <v>32205.51</v>
      </c>
      <c r="G115" s="4">
        <v>7318.5</v>
      </c>
      <c r="H115" s="4"/>
      <c r="I115" s="4">
        <v>3911568.87</v>
      </c>
      <c r="J115" s="4">
        <v>825534.23</v>
      </c>
      <c r="K115" s="4">
        <v>2877257075</v>
      </c>
    </row>
    <row r="116" spans="1:11" x14ac:dyDescent="0.2">
      <c r="A116" s="3">
        <v>122098103</v>
      </c>
      <c r="B116" s="3" t="s">
        <v>1</v>
      </c>
      <c r="C116" s="3" t="s">
        <v>527</v>
      </c>
      <c r="D116" s="4">
        <v>110316199.26000001</v>
      </c>
      <c r="E116" s="4">
        <v>84969964.510000005</v>
      </c>
      <c r="F116" s="4">
        <v>103550.41</v>
      </c>
      <c r="G116" s="4">
        <v>171804.76</v>
      </c>
      <c r="H116" s="4"/>
      <c r="I116" s="4">
        <v>24441146.079999998</v>
      </c>
      <c r="J116" s="4">
        <v>629733.5</v>
      </c>
      <c r="K116" s="4">
        <v>6880739221</v>
      </c>
    </row>
    <row r="117" spans="1:11" x14ac:dyDescent="0.2">
      <c r="A117" s="22">
        <v>122098202</v>
      </c>
      <c r="B117" s="22" t="s">
        <v>2</v>
      </c>
      <c r="C117" s="22" t="s">
        <v>527</v>
      </c>
      <c r="D117" s="23"/>
      <c r="E117" s="23"/>
      <c r="F117" s="23"/>
      <c r="G117" s="23"/>
      <c r="H117" s="23"/>
      <c r="I117" s="23"/>
      <c r="J117" s="23"/>
      <c r="K117" s="4">
        <v>10417572413</v>
      </c>
    </row>
    <row r="118" spans="1:11" x14ac:dyDescent="0.2">
      <c r="A118" s="3">
        <v>122098403</v>
      </c>
      <c r="B118" s="3" t="s">
        <v>3</v>
      </c>
      <c r="C118" s="3" t="s">
        <v>527</v>
      </c>
      <c r="D118" s="4">
        <v>88982397.379999995</v>
      </c>
      <c r="E118" s="4">
        <v>72363412.230000004</v>
      </c>
      <c r="F118" s="4">
        <v>83178.22</v>
      </c>
      <c r="G118" s="4">
        <v>62560.18</v>
      </c>
      <c r="H118" s="4"/>
      <c r="I118" s="4">
        <v>15837542.68</v>
      </c>
      <c r="J118" s="4">
        <v>635704.06999999995</v>
      </c>
      <c r="K118" s="4">
        <v>4659987059</v>
      </c>
    </row>
    <row r="119" spans="1:11" x14ac:dyDescent="0.2">
      <c r="A119" s="3">
        <v>104101252</v>
      </c>
      <c r="B119" s="3" t="s">
        <v>86</v>
      </c>
      <c r="C119" s="3" t="s">
        <v>248</v>
      </c>
      <c r="D119" s="4">
        <v>54974398</v>
      </c>
      <c r="E119" s="4">
        <v>44197040</v>
      </c>
      <c r="F119" s="4">
        <v>49372</v>
      </c>
      <c r="G119" s="4">
        <v>97714</v>
      </c>
      <c r="H119" s="4">
        <v>136898</v>
      </c>
      <c r="I119" s="4">
        <v>9098627</v>
      </c>
      <c r="J119" s="4">
        <v>1394747</v>
      </c>
      <c r="K119" s="4">
        <v>4213861026</v>
      </c>
    </row>
    <row r="120" spans="1:11" x14ac:dyDescent="0.2">
      <c r="A120" s="3">
        <v>104103603</v>
      </c>
      <c r="B120" s="3" t="s">
        <v>249</v>
      </c>
      <c r="C120" s="3" t="s">
        <v>248</v>
      </c>
      <c r="D120" s="4">
        <v>7516057.9000000004</v>
      </c>
      <c r="E120" s="4">
        <v>5700110.2599999998</v>
      </c>
      <c r="F120" s="4"/>
      <c r="G120" s="4">
        <v>0</v>
      </c>
      <c r="H120" s="4"/>
      <c r="I120" s="4">
        <v>1470978.66</v>
      </c>
      <c r="J120" s="4">
        <v>344968.98</v>
      </c>
      <c r="K120" s="4">
        <v>603147076</v>
      </c>
    </row>
    <row r="121" spans="1:11" x14ac:dyDescent="0.2">
      <c r="A121" s="3">
        <v>104107803</v>
      </c>
      <c r="B121" s="3" t="s">
        <v>810</v>
      </c>
      <c r="C121" s="3" t="s">
        <v>248</v>
      </c>
      <c r="D121" s="4">
        <v>20141784.41</v>
      </c>
      <c r="E121" s="4">
        <v>16036446.1</v>
      </c>
      <c r="F121" s="4">
        <v>18881.27</v>
      </c>
      <c r="G121" s="4">
        <v>118652.6</v>
      </c>
      <c r="H121" s="4">
        <v>52319.56</v>
      </c>
      <c r="I121" s="4">
        <v>3509568.11</v>
      </c>
      <c r="J121" s="4">
        <v>405916.77</v>
      </c>
      <c r="K121" s="4">
        <v>1903953058</v>
      </c>
    </row>
    <row r="122" spans="1:11" x14ac:dyDescent="0.2">
      <c r="A122" s="3">
        <v>104105003</v>
      </c>
      <c r="B122" s="3" t="s">
        <v>250</v>
      </c>
      <c r="C122" s="3" t="s">
        <v>248</v>
      </c>
      <c r="D122" s="4">
        <v>43739147.859999999</v>
      </c>
      <c r="E122" s="4">
        <v>33114991.91</v>
      </c>
      <c r="F122" s="4">
        <v>37114.07</v>
      </c>
      <c r="G122" s="4">
        <v>339030.83</v>
      </c>
      <c r="H122" s="4"/>
      <c r="I122" s="4">
        <v>9712835.4700000007</v>
      </c>
      <c r="J122" s="4">
        <v>535175.57999999996</v>
      </c>
      <c r="K122" s="4">
        <v>3773435571</v>
      </c>
    </row>
    <row r="123" spans="1:11" x14ac:dyDescent="0.2">
      <c r="A123" s="3">
        <v>104105353</v>
      </c>
      <c r="B123" s="3" t="s">
        <v>251</v>
      </c>
      <c r="C123" s="3" t="s">
        <v>248</v>
      </c>
      <c r="D123" s="4">
        <v>7400528.3700000001</v>
      </c>
      <c r="E123" s="4">
        <v>5629045.6200000001</v>
      </c>
      <c r="F123" s="4">
        <v>6872.21</v>
      </c>
      <c r="G123" s="4">
        <v>8808.41</v>
      </c>
      <c r="H123" s="4">
        <v>27666.95</v>
      </c>
      <c r="I123" s="4">
        <v>1347487.61</v>
      </c>
      <c r="J123" s="4">
        <v>380647.57</v>
      </c>
      <c r="K123" s="4">
        <v>683488115</v>
      </c>
    </row>
    <row r="124" spans="1:11" x14ac:dyDescent="0.2">
      <c r="A124" s="3">
        <v>104107903</v>
      </c>
      <c r="B124" s="3" t="s">
        <v>252</v>
      </c>
      <c r="C124" s="3" t="s">
        <v>248</v>
      </c>
      <c r="D124" s="4">
        <v>116675186.88</v>
      </c>
      <c r="E124" s="4">
        <v>95763204.319999993</v>
      </c>
      <c r="F124" s="4">
        <v>100957.14</v>
      </c>
      <c r="G124" s="4">
        <v>370420.01</v>
      </c>
      <c r="H124" s="4"/>
      <c r="I124" s="4">
        <v>19169798.75</v>
      </c>
      <c r="J124" s="4">
        <v>1270806.6599999999</v>
      </c>
      <c r="K124" s="4">
        <v>8167502940</v>
      </c>
    </row>
    <row r="125" spans="1:11" x14ac:dyDescent="0.2">
      <c r="A125" s="3">
        <v>104107503</v>
      </c>
      <c r="B125" s="3" t="s">
        <v>87</v>
      </c>
      <c r="C125" s="3" t="s">
        <v>248</v>
      </c>
      <c r="D125" s="4">
        <v>18281419.629999999</v>
      </c>
      <c r="E125" s="4">
        <v>14445594.720000001</v>
      </c>
      <c r="F125" s="4">
        <v>16688.37</v>
      </c>
      <c r="G125" s="4">
        <v>24682.27</v>
      </c>
      <c r="H125" s="4">
        <v>43263.199999999997</v>
      </c>
      <c r="I125" s="4">
        <v>2803521.05</v>
      </c>
      <c r="J125" s="4">
        <v>947670.02</v>
      </c>
      <c r="K125" s="4">
        <v>1605976219</v>
      </c>
    </row>
    <row r="126" spans="1:11" x14ac:dyDescent="0.2">
      <c r="A126" s="3">
        <v>108110603</v>
      </c>
      <c r="B126" s="3" t="s">
        <v>321</v>
      </c>
      <c r="C126" s="3" t="s">
        <v>322</v>
      </c>
      <c r="D126" s="4">
        <v>2117519.87</v>
      </c>
      <c r="E126" s="4">
        <v>1343570.53</v>
      </c>
      <c r="F126" s="4">
        <v>1908.33</v>
      </c>
      <c r="G126" s="4">
        <v>19222.96</v>
      </c>
      <c r="H126" s="4">
        <v>8836.7000000000007</v>
      </c>
      <c r="I126" s="4">
        <v>593357.41</v>
      </c>
      <c r="J126" s="4">
        <v>150623.94</v>
      </c>
      <c r="K126" s="4">
        <v>167523244</v>
      </c>
    </row>
    <row r="127" spans="1:11" x14ac:dyDescent="0.2">
      <c r="A127" s="3">
        <v>108111203</v>
      </c>
      <c r="B127" s="3" t="s">
        <v>323</v>
      </c>
      <c r="C127" s="3" t="s">
        <v>322</v>
      </c>
      <c r="D127" s="4">
        <v>6388726.9699999997</v>
      </c>
      <c r="E127" s="4">
        <v>4709355.88</v>
      </c>
      <c r="F127" s="4">
        <v>5921.81</v>
      </c>
      <c r="G127" s="4">
        <v>21387.29</v>
      </c>
      <c r="H127" s="4">
        <v>27311.29</v>
      </c>
      <c r="I127" s="4">
        <v>1321743.9099999999</v>
      </c>
      <c r="J127" s="4">
        <v>303006.78999999998</v>
      </c>
      <c r="K127" s="4">
        <v>490018347</v>
      </c>
    </row>
    <row r="128" spans="1:11" x14ac:dyDescent="0.2">
      <c r="A128" s="3">
        <v>108111303</v>
      </c>
      <c r="B128" s="3" t="s">
        <v>324</v>
      </c>
      <c r="C128" s="3" t="s">
        <v>322</v>
      </c>
      <c r="D128" s="4">
        <v>10549446.58</v>
      </c>
      <c r="E128" s="4">
        <v>8208979.79</v>
      </c>
      <c r="F128" s="4">
        <v>10241.379999999999</v>
      </c>
      <c r="G128" s="4">
        <v>38118.230000000003</v>
      </c>
      <c r="H128" s="4"/>
      <c r="I128" s="4">
        <v>2031455.84</v>
      </c>
      <c r="J128" s="4">
        <v>260651.34</v>
      </c>
      <c r="K128" s="4">
        <v>848774657</v>
      </c>
    </row>
    <row r="129" spans="1:11" x14ac:dyDescent="0.2">
      <c r="A129" s="3">
        <v>108111403</v>
      </c>
      <c r="B129" s="3" t="s">
        <v>325</v>
      </c>
      <c r="C129" s="3" t="s">
        <v>322</v>
      </c>
      <c r="D129" s="4">
        <v>3178312.26</v>
      </c>
      <c r="E129" s="4">
        <v>2190904.25</v>
      </c>
      <c r="F129" s="4">
        <v>2890.65</v>
      </c>
      <c r="G129" s="4">
        <v>0</v>
      </c>
      <c r="H129" s="4"/>
      <c r="I129" s="4">
        <v>798331.55</v>
      </c>
      <c r="J129" s="4">
        <v>186185.81</v>
      </c>
      <c r="K129" s="4">
        <v>227589635</v>
      </c>
    </row>
    <row r="130" spans="1:11" x14ac:dyDescent="0.2">
      <c r="A130" s="3">
        <v>108112003</v>
      </c>
      <c r="B130" s="3" t="s">
        <v>326</v>
      </c>
      <c r="C130" s="3" t="s">
        <v>322</v>
      </c>
      <c r="D130" s="4">
        <v>2720356.49</v>
      </c>
      <c r="E130" s="4">
        <v>1927845.84</v>
      </c>
      <c r="F130" s="4">
        <v>2530.73</v>
      </c>
      <c r="G130" s="4">
        <v>413.81</v>
      </c>
      <c r="H130" s="4">
        <v>9577.27</v>
      </c>
      <c r="I130" s="4">
        <v>493641.22</v>
      </c>
      <c r="J130" s="4">
        <v>286347.62</v>
      </c>
      <c r="K130" s="4">
        <v>107645718</v>
      </c>
    </row>
    <row r="131" spans="1:11" x14ac:dyDescent="0.2">
      <c r="A131" s="3">
        <v>108112203</v>
      </c>
      <c r="B131" s="3" t="s">
        <v>327</v>
      </c>
      <c r="C131" s="3" t="s">
        <v>322</v>
      </c>
      <c r="D131" s="4">
        <v>6612171.6399999997</v>
      </c>
      <c r="E131" s="4">
        <v>4508674.3</v>
      </c>
      <c r="F131" s="4">
        <v>5600.43</v>
      </c>
      <c r="G131" s="4">
        <v>33069.31</v>
      </c>
      <c r="H131" s="4">
        <v>16897.099999999999</v>
      </c>
      <c r="I131" s="4">
        <v>1822538.99</v>
      </c>
      <c r="J131" s="4">
        <v>225391.51</v>
      </c>
      <c r="K131" s="4">
        <v>614527831</v>
      </c>
    </row>
    <row r="132" spans="1:11" x14ac:dyDescent="0.2">
      <c r="A132" s="3">
        <v>108112502</v>
      </c>
      <c r="B132" s="3" t="s">
        <v>119</v>
      </c>
      <c r="C132" s="3" t="s">
        <v>322</v>
      </c>
      <c r="D132" s="4">
        <v>11663056.310000001</v>
      </c>
      <c r="E132" s="4">
        <v>7015797.8200000003</v>
      </c>
      <c r="F132" s="4">
        <v>11085.44</v>
      </c>
      <c r="G132" s="4">
        <v>48286.43</v>
      </c>
      <c r="H132" s="4">
        <v>34782.18</v>
      </c>
      <c r="I132" s="4">
        <v>3730542.24</v>
      </c>
      <c r="J132" s="4">
        <v>822562.2</v>
      </c>
      <c r="K132" s="4">
        <v>703362410</v>
      </c>
    </row>
    <row r="133" spans="1:11" x14ac:dyDescent="0.2">
      <c r="A133" s="3">
        <v>108114503</v>
      </c>
      <c r="B133" s="3" t="s">
        <v>328</v>
      </c>
      <c r="C133" s="3" t="s">
        <v>322</v>
      </c>
      <c r="D133" s="4">
        <v>4012473.39</v>
      </c>
      <c r="E133" s="4">
        <v>2760979.22</v>
      </c>
      <c r="F133" s="4">
        <v>3577.27</v>
      </c>
      <c r="G133" s="4">
        <v>5766.6</v>
      </c>
      <c r="H133" s="4">
        <v>18414.7</v>
      </c>
      <c r="I133" s="4">
        <v>992632.23</v>
      </c>
      <c r="J133" s="4">
        <v>231103.37</v>
      </c>
      <c r="K133" s="4">
        <v>285652344</v>
      </c>
    </row>
    <row r="134" spans="1:11" x14ac:dyDescent="0.2">
      <c r="A134" s="3">
        <v>108116003</v>
      </c>
      <c r="B134" s="3" t="s">
        <v>329</v>
      </c>
      <c r="C134" s="3" t="s">
        <v>322</v>
      </c>
      <c r="D134" s="4">
        <v>8300437.8200000003</v>
      </c>
      <c r="E134" s="4">
        <v>5943330.6600000001</v>
      </c>
      <c r="F134" s="4">
        <v>7001.51</v>
      </c>
      <c r="G134" s="4">
        <v>36854.31</v>
      </c>
      <c r="H134" s="4">
        <v>32424.1</v>
      </c>
      <c r="I134" s="4">
        <v>1917608.2</v>
      </c>
      <c r="J134" s="4">
        <v>363219.04</v>
      </c>
      <c r="K134" s="4">
        <v>665534578</v>
      </c>
    </row>
    <row r="135" spans="1:11" x14ac:dyDescent="0.2">
      <c r="A135" s="3">
        <v>108116303</v>
      </c>
      <c r="B135" s="3" t="s">
        <v>330</v>
      </c>
      <c r="C135" s="3" t="s">
        <v>322</v>
      </c>
      <c r="D135" s="4">
        <v>2957626.61</v>
      </c>
      <c r="E135" s="4">
        <v>2005507.31</v>
      </c>
      <c r="F135" s="4">
        <v>3369.02</v>
      </c>
      <c r="G135" s="4">
        <v>3625.62</v>
      </c>
      <c r="H135" s="4">
        <v>10402.34</v>
      </c>
      <c r="I135" s="4">
        <v>764719.74</v>
      </c>
      <c r="J135" s="4">
        <v>170002.58</v>
      </c>
      <c r="K135" s="4">
        <v>246043065</v>
      </c>
    </row>
    <row r="136" spans="1:11" x14ac:dyDescent="0.2">
      <c r="A136" s="3">
        <v>108116503</v>
      </c>
      <c r="B136" s="3" t="s">
        <v>331</v>
      </c>
      <c r="C136" s="3" t="s">
        <v>322</v>
      </c>
      <c r="D136" s="4">
        <v>15540950.449999999</v>
      </c>
      <c r="E136" s="4">
        <v>12032946.98</v>
      </c>
      <c r="F136" s="4">
        <v>14188.94</v>
      </c>
      <c r="G136" s="4">
        <v>0</v>
      </c>
      <c r="H136" s="4">
        <v>19847.400000000001</v>
      </c>
      <c r="I136" s="4">
        <v>2971703.69</v>
      </c>
      <c r="J136" s="4">
        <v>502263.44</v>
      </c>
      <c r="K136" s="4">
        <v>1078939823</v>
      </c>
    </row>
    <row r="137" spans="1:11" x14ac:dyDescent="0.2">
      <c r="A137" s="3">
        <v>108118503</v>
      </c>
      <c r="B137" s="3" t="s">
        <v>332</v>
      </c>
      <c r="C137" s="3" t="s">
        <v>322</v>
      </c>
      <c r="D137" s="4">
        <v>13782258.369999999</v>
      </c>
      <c r="E137" s="4">
        <v>11063361.16</v>
      </c>
      <c r="F137" s="4">
        <v>12998.2</v>
      </c>
      <c r="G137" s="4">
        <v>2898.67</v>
      </c>
      <c r="H137" s="4">
        <v>27615.74</v>
      </c>
      <c r="I137" s="4">
        <v>2033960.26</v>
      </c>
      <c r="J137" s="4">
        <v>641424.34</v>
      </c>
      <c r="K137" s="4">
        <v>628352469</v>
      </c>
    </row>
    <row r="138" spans="1:11" x14ac:dyDescent="0.2">
      <c r="A138" s="3">
        <v>109122703</v>
      </c>
      <c r="B138" s="3" t="s">
        <v>338</v>
      </c>
      <c r="C138" s="3" t="s">
        <v>339</v>
      </c>
      <c r="D138" s="4">
        <v>4025303.47</v>
      </c>
      <c r="E138" s="4">
        <v>2620514.1</v>
      </c>
      <c r="F138" s="4">
        <v>3065.44</v>
      </c>
      <c r="G138" s="4">
        <v>536036.75</v>
      </c>
      <c r="H138" s="4">
        <v>9920</v>
      </c>
      <c r="I138" s="4">
        <v>580145.39</v>
      </c>
      <c r="J138" s="4">
        <v>275621.78999999998</v>
      </c>
      <c r="K138" s="4">
        <v>250494105</v>
      </c>
    </row>
    <row r="139" spans="1:11" x14ac:dyDescent="0.2">
      <c r="A139" s="3">
        <v>121135003</v>
      </c>
      <c r="B139" s="3" t="s">
        <v>512</v>
      </c>
      <c r="C139" s="3" t="s">
        <v>513</v>
      </c>
      <c r="D139" s="4">
        <v>35124956.280000001</v>
      </c>
      <c r="E139" s="4">
        <v>28934422.98</v>
      </c>
      <c r="F139" s="4">
        <v>31354.54</v>
      </c>
      <c r="G139" s="4">
        <v>62862.37</v>
      </c>
      <c r="H139" s="4">
        <v>21288</v>
      </c>
      <c r="I139" s="4">
        <v>3445395.76</v>
      </c>
      <c r="J139" s="4">
        <v>2629632.63</v>
      </c>
      <c r="K139" s="4">
        <v>2125736136</v>
      </c>
    </row>
    <row r="140" spans="1:11" x14ac:dyDescent="0.2">
      <c r="A140" s="3">
        <v>121135503</v>
      </c>
      <c r="B140" s="3" t="s">
        <v>514</v>
      </c>
      <c r="C140" s="3" t="s">
        <v>513</v>
      </c>
      <c r="D140" s="4">
        <v>23307815.59</v>
      </c>
      <c r="E140" s="4">
        <v>18207316.82</v>
      </c>
      <c r="F140" s="4">
        <v>21702.66</v>
      </c>
      <c r="G140" s="4">
        <v>9985.07</v>
      </c>
      <c r="H140" s="4">
        <v>46076.4</v>
      </c>
      <c r="I140" s="4">
        <v>3635216.79</v>
      </c>
      <c r="J140" s="4">
        <v>1387517.85</v>
      </c>
      <c r="K140" s="4">
        <v>1247652932</v>
      </c>
    </row>
    <row r="141" spans="1:11" x14ac:dyDescent="0.2">
      <c r="A141" s="3">
        <v>121136503</v>
      </c>
      <c r="B141" s="3" t="s">
        <v>515</v>
      </c>
      <c r="C141" s="3" t="s">
        <v>513</v>
      </c>
      <c r="D141" s="4">
        <v>22580795.609999999</v>
      </c>
      <c r="E141" s="4">
        <v>19062774.98</v>
      </c>
      <c r="F141" s="4">
        <v>20356.509999999998</v>
      </c>
      <c r="G141" s="4">
        <v>5234.68</v>
      </c>
      <c r="H141" s="4">
        <v>35780.400000000001</v>
      </c>
      <c r="I141" s="4">
        <v>2549834.71</v>
      </c>
      <c r="J141" s="4">
        <v>906814.33</v>
      </c>
      <c r="K141" s="4">
        <v>1033169623</v>
      </c>
    </row>
    <row r="142" spans="1:11" x14ac:dyDescent="0.2">
      <c r="A142" s="3">
        <v>121136603</v>
      </c>
      <c r="B142" s="3" t="s">
        <v>516</v>
      </c>
      <c r="C142" s="3" t="s">
        <v>513</v>
      </c>
      <c r="D142" s="4">
        <v>12755255.23</v>
      </c>
      <c r="E142" s="4">
        <v>9750980.6600000001</v>
      </c>
      <c r="F142" s="4">
        <v>9996.36</v>
      </c>
      <c r="G142" s="4">
        <v>35257.1</v>
      </c>
      <c r="H142" s="4">
        <v>21347.3</v>
      </c>
      <c r="I142" s="4">
        <v>1870517.47</v>
      </c>
      <c r="J142" s="4">
        <v>1067156.3400000001</v>
      </c>
      <c r="K142" s="4">
        <v>408683243</v>
      </c>
    </row>
    <row r="143" spans="1:11" x14ac:dyDescent="0.2">
      <c r="A143" s="3">
        <v>121139004</v>
      </c>
      <c r="B143" s="3" t="s">
        <v>517</v>
      </c>
      <c r="C143" s="3" t="s">
        <v>513</v>
      </c>
      <c r="D143" s="4">
        <v>7818956.4699999997</v>
      </c>
      <c r="E143" s="4">
        <v>6785957.4900000002</v>
      </c>
      <c r="F143" s="4">
        <v>7045.28</v>
      </c>
      <c r="G143" s="4">
        <v>53660.82</v>
      </c>
      <c r="H143" s="4">
        <v>12566.2</v>
      </c>
      <c r="I143" s="4">
        <v>789031.9</v>
      </c>
      <c r="J143" s="4">
        <v>170694.78</v>
      </c>
      <c r="K143" s="4">
        <v>427662794</v>
      </c>
    </row>
    <row r="144" spans="1:11" x14ac:dyDescent="0.2">
      <c r="A144" s="3">
        <v>110141003</v>
      </c>
      <c r="B144" s="3" t="s">
        <v>354</v>
      </c>
      <c r="C144" s="3" t="s">
        <v>355</v>
      </c>
      <c r="D144" s="4">
        <v>17770675.870000001</v>
      </c>
      <c r="E144" s="4">
        <v>10075903.02</v>
      </c>
      <c r="F144" s="4">
        <v>16928.23</v>
      </c>
      <c r="G144" s="4">
        <v>311979.99</v>
      </c>
      <c r="H144" s="4">
        <v>34508.400000000001</v>
      </c>
      <c r="I144" s="4">
        <v>6810578.3499999996</v>
      </c>
      <c r="J144" s="4">
        <v>520777.88</v>
      </c>
      <c r="K144" s="4">
        <v>875172154</v>
      </c>
    </row>
    <row r="145" spans="1:11" x14ac:dyDescent="0.2">
      <c r="A145" s="3">
        <v>110141103</v>
      </c>
      <c r="B145" s="3" t="s">
        <v>356</v>
      </c>
      <c r="C145" s="3" t="s">
        <v>355</v>
      </c>
      <c r="D145" s="4">
        <v>39385473.789999999</v>
      </c>
      <c r="E145" s="4">
        <v>29354064.719999999</v>
      </c>
      <c r="F145" s="4">
        <v>33629.96</v>
      </c>
      <c r="G145" s="4">
        <v>177098.9</v>
      </c>
      <c r="H145" s="4"/>
      <c r="I145" s="4">
        <v>9224044.7699999996</v>
      </c>
      <c r="J145" s="4">
        <v>596635.43999999994</v>
      </c>
      <c r="K145" s="4">
        <v>2110651287</v>
      </c>
    </row>
    <row r="146" spans="1:11" x14ac:dyDescent="0.2">
      <c r="A146" s="3">
        <v>110147003</v>
      </c>
      <c r="B146" s="3" t="s">
        <v>125</v>
      </c>
      <c r="C146" s="3" t="s">
        <v>355</v>
      </c>
      <c r="D146" s="4">
        <v>19224846.52</v>
      </c>
      <c r="E146" s="4">
        <v>14252385.23</v>
      </c>
      <c r="F146" s="4">
        <v>17354.759999999998</v>
      </c>
      <c r="G146" s="4">
        <v>147486.53</v>
      </c>
      <c r="H146" s="4"/>
      <c r="I146" s="4">
        <v>4575251.8899999997</v>
      </c>
      <c r="J146" s="4">
        <v>232368.11</v>
      </c>
      <c r="K146" s="4">
        <v>1104610180</v>
      </c>
    </row>
    <row r="147" spans="1:11" x14ac:dyDescent="0.2">
      <c r="A147" s="3">
        <v>110148002</v>
      </c>
      <c r="B147" s="3" t="s">
        <v>126</v>
      </c>
      <c r="C147" s="3" t="s">
        <v>355</v>
      </c>
      <c r="D147" s="4">
        <v>155081631.63</v>
      </c>
      <c r="E147" s="4">
        <v>126143739.2</v>
      </c>
      <c r="F147" s="4">
        <v>133545.79</v>
      </c>
      <c r="G147" s="4">
        <v>713568.67</v>
      </c>
      <c r="H147" s="4"/>
      <c r="I147" s="4">
        <v>27224696.82</v>
      </c>
      <c r="J147" s="4">
        <v>866081.15</v>
      </c>
      <c r="K147" s="4">
        <v>9668708216</v>
      </c>
    </row>
    <row r="148" spans="1:11" x14ac:dyDescent="0.2">
      <c r="A148" s="3">
        <v>124150503</v>
      </c>
      <c r="B148" s="3" t="s">
        <v>190</v>
      </c>
      <c r="C148" s="3" t="s">
        <v>17</v>
      </c>
      <c r="D148" s="4">
        <v>65822769.990000002</v>
      </c>
      <c r="E148" s="4">
        <v>63463080.460000001</v>
      </c>
      <c r="F148" s="4">
        <v>61550.94</v>
      </c>
      <c r="G148" s="4">
        <v>0</v>
      </c>
      <c r="H148" s="4"/>
      <c r="I148" s="4">
        <v>904812.87</v>
      </c>
      <c r="J148" s="4">
        <v>1393325.72</v>
      </c>
      <c r="K148" s="4">
        <v>3578665586</v>
      </c>
    </row>
    <row r="149" spans="1:11" x14ac:dyDescent="0.2">
      <c r="A149" s="3">
        <v>124151902</v>
      </c>
      <c r="B149" s="3" t="s">
        <v>18</v>
      </c>
      <c r="C149" s="3" t="s">
        <v>17</v>
      </c>
      <c r="D149" s="4">
        <v>144821882.05000001</v>
      </c>
      <c r="E149" s="4">
        <v>126576270.5</v>
      </c>
      <c r="F149" s="4">
        <v>128366.14</v>
      </c>
      <c r="G149" s="4">
        <v>397.97</v>
      </c>
      <c r="H149" s="4"/>
      <c r="I149" s="4">
        <v>13857455.210000001</v>
      </c>
      <c r="J149" s="4">
        <v>4259392.2300000004</v>
      </c>
      <c r="K149" s="4">
        <v>5820405640</v>
      </c>
    </row>
    <row r="150" spans="1:11" x14ac:dyDescent="0.2">
      <c r="A150" s="3">
        <v>124152003</v>
      </c>
      <c r="B150" s="3" t="s">
        <v>19</v>
      </c>
      <c r="C150" s="3" t="s">
        <v>17</v>
      </c>
      <c r="D150" s="4">
        <v>206447289.69999999</v>
      </c>
      <c r="E150" s="4">
        <v>176059533.11000001</v>
      </c>
      <c r="F150" s="4">
        <v>182376.49</v>
      </c>
      <c r="G150" s="4">
        <v>0</v>
      </c>
      <c r="H150" s="4"/>
      <c r="I150" s="4">
        <v>27723609.43</v>
      </c>
      <c r="J150" s="4">
        <v>2481770.67</v>
      </c>
      <c r="K150" s="4">
        <v>11588031238</v>
      </c>
    </row>
    <row r="151" spans="1:11" x14ac:dyDescent="0.2">
      <c r="A151" s="3">
        <v>124153503</v>
      </c>
      <c r="B151" s="3" t="s">
        <v>20</v>
      </c>
      <c r="C151" s="3" t="s">
        <v>17</v>
      </c>
      <c r="D151" s="4">
        <v>104965369.61</v>
      </c>
      <c r="E151" s="4">
        <v>100732850.72</v>
      </c>
      <c r="F151" s="4">
        <v>94921.17</v>
      </c>
      <c r="G151" s="4">
        <v>0</v>
      </c>
      <c r="H151" s="4"/>
      <c r="I151" s="4">
        <v>2640349.58</v>
      </c>
      <c r="J151" s="4">
        <v>1497248.14</v>
      </c>
      <c r="K151" s="4">
        <v>8340589221</v>
      </c>
    </row>
    <row r="152" spans="1:11" x14ac:dyDescent="0.2">
      <c r="A152" s="3">
        <v>124154003</v>
      </c>
      <c r="B152" s="3" t="s">
        <v>21</v>
      </c>
      <c r="C152" s="3" t="s">
        <v>17</v>
      </c>
      <c r="D152" s="4">
        <v>78389594.349999994</v>
      </c>
      <c r="E152" s="4">
        <v>68183101.180000007</v>
      </c>
      <c r="F152" s="4">
        <v>71026.67</v>
      </c>
      <c r="G152" s="4">
        <v>0</v>
      </c>
      <c r="H152" s="4"/>
      <c r="I152" s="4">
        <v>7827464.0300000003</v>
      </c>
      <c r="J152" s="4">
        <v>2308002.4700000002</v>
      </c>
      <c r="K152" s="4">
        <v>3874057185</v>
      </c>
    </row>
    <row r="153" spans="1:11" x14ac:dyDescent="0.2">
      <c r="A153" s="22">
        <v>124156503</v>
      </c>
      <c r="B153" s="22" t="s">
        <v>22</v>
      </c>
      <c r="C153" s="22" t="s">
        <v>17</v>
      </c>
      <c r="D153" s="23"/>
      <c r="E153" s="23"/>
      <c r="F153" s="23"/>
      <c r="G153" s="23"/>
      <c r="H153" s="23"/>
      <c r="I153" s="23"/>
      <c r="J153" s="23"/>
      <c r="K153" s="4">
        <v>1733336201</v>
      </c>
    </row>
    <row r="154" spans="1:11" x14ac:dyDescent="0.2">
      <c r="A154" s="3">
        <v>124156603</v>
      </c>
      <c r="B154" s="3" t="s">
        <v>23</v>
      </c>
      <c r="C154" s="3" t="s">
        <v>17</v>
      </c>
      <c r="D154" s="4">
        <v>100045140.52</v>
      </c>
      <c r="E154" s="4">
        <v>85414799.079999998</v>
      </c>
      <c r="F154" s="4">
        <v>89492.37</v>
      </c>
      <c r="G154" s="4">
        <v>9171.0400000000009</v>
      </c>
      <c r="H154" s="4"/>
      <c r="I154" s="4">
        <v>12381606.300000001</v>
      </c>
      <c r="J154" s="4">
        <v>2150071.73</v>
      </c>
      <c r="K154" s="4">
        <v>4595945610</v>
      </c>
    </row>
    <row r="155" spans="1:11" x14ac:dyDescent="0.2">
      <c r="A155" s="3">
        <v>124156703</v>
      </c>
      <c r="B155" s="3" t="s">
        <v>669</v>
      </c>
      <c r="C155" s="3" t="s">
        <v>17</v>
      </c>
      <c r="D155" s="4">
        <v>47867801.670000002</v>
      </c>
      <c r="E155" s="4">
        <v>41214301.060000002</v>
      </c>
      <c r="F155" s="4">
        <v>42502.67</v>
      </c>
      <c r="G155" s="4">
        <v>0</v>
      </c>
      <c r="H155" s="4"/>
      <c r="I155" s="4">
        <v>4482300.1500000004</v>
      </c>
      <c r="J155" s="4">
        <v>2128697.79</v>
      </c>
      <c r="K155" s="4">
        <v>2271593558</v>
      </c>
    </row>
    <row r="156" spans="1:11" x14ac:dyDescent="0.2">
      <c r="A156" s="3">
        <v>124157203</v>
      </c>
      <c r="B156" s="3" t="s">
        <v>670</v>
      </c>
      <c r="C156" s="3" t="s">
        <v>17</v>
      </c>
      <c r="D156" s="4">
        <v>90397159.829999998</v>
      </c>
      <c r="E156" s="4">
        <v>74925576.939999998</v>
      </c>
      <c r="F156" s="4">
        <v>81775.12</v>
      </c>
      <c r="G156" s="4">
        <v>0</v>
      </c>
      <c r="H156" s="4"/>
      <c r="I156" s="4">
        <v>11953600.949999999</v>
      </c>
      <c r="J156" s="4">
        <v>3436206.82</v>
      </c>
      <c r="K156" s="4">
        <v>4718668112</v>
      </c>
    </row>
    <row r="157" spans="1:11" x14ac:dyDescent="0.2">
      <c r="A157" s="3">
        <v>124157802</v>
      </c>
      <c r="B157" s="3" t="s">
        <v>24</v>
      </c>
      <c r="C157" s="3" t="s">
        <v>17</v>
      </c>
      <c r="D157" s="4">
        <v>145566329.00999999</v>
      </c>
      <c r="E157" s="4">
        <v>139825905.81999999</v>
      </c>
      <c r="F157" s="4">
        <v>126977.99</v>
      </c>
      <c r="G157" s="4">
        <v>0</v>
      </c>
      <c r="H157" s="4"/>
      <c r="I157" s="4">
        <v>3987157.53</v>
      </c>
      <c r="J157" s="4">
        <v>1626287.67</v>
      </c>
      <c r="K157" s="4">
        <v>10763348109</v>
      </c>
    </row>
    <row r="158" spans="1:11" x14ac:dyDescent="0.2">
      <c r="A158" s="3">
        <v>124158503</v>
      </c>
      <c r="B158" s="3" t="s">
        <v>558</v>
      </c>
      <c r="C158" s="3" t="s">
        <v>17</v>
      </c>
      <c r="D158" s="4">
        <v>80897964.640000001</v>
      </c>
      <c r="E158" s="4">
        <v>78133988.799999997</v>
      </c>
      <c r="F158" s="4">
        <v>70476.83</v>
      </c>
      <c r="G158" s="4">
        <v>0</v>
      </c>
      <c r="H158" s="4"/>
      <c r="I158" s="4">
        <v>1478432.8</v>
      </c>
      <c r="J158" s="4">
        <v>1215066.21</v>
      </c>
      <c r="K158" s="4">
        <v>4767986353</v>
      </c>
    </row>
    <row r="159" spans="1:11" x14ac:dyDescent="0.2">
      <c r="A159" s="3">
        <v>124159002</v>
      </c>
      <c r="B159" s="3" t="s">
        <v>671</v>
      </c>
      <c r="C159" s="3" t="s">
        <v>17</v>
      </c>
      <c r="D159" s="4">
        <v>234616384.24000001</v>
      </c>
      <c r="E159" s="4">
        <v>195545513.00999999</v>
      </c>
      <c r="F159" s="4">
        <v>214293.01</v>
      </c>
      <c r="G159" s="4">
        <v>0</v>
      </c>
      <c r="H159" s="4"/>
      <c r="I159" s="4">
        <v>35993250.380000003</v>
      </c>
      <c r="J159" s="4">
        <v>2863327.84</v>
      </c>
      <c r="K159" s="4">
        <v>18221174974</v>
      </c>
    </row>
    <row r="160" spans="1:11" x14ac:dyDescent="0.2">
      <c r="A160" s="3">
        <v>106160303</v>
      </c>
      <c r="B160" s="3" t="s">
        <v>536</v>
      </c>
      <c r="C160" s="3" t="s">
        <v>284</v>
      </c>
      <c r="D160" s="4">
        <v>4656096.63</v>
      </c>
      <c r="E160" s="4">
        <v>3658231.38</v>
      </c>
      <c r="F160" s="4">
        <v>4090.16</v>
      </c>
      <c r="G160" s="4">
        <v>344.4</v>
      </c>
      <c r="H160" s="4">
        <v>13857.5</v>
      </c>
      <c r="I160" s="4">
        <v>721633.41</v>
      </c>
      <c r="J160" s="4">
        <v>257939.78</v>
      </c>
      <c r="K160" s="4">
        <v>378538028</v>
      </c>
    </row>
    <row r="161" spans="1:11" x14ac:dyDescent="0.2">
      <c r="A161" s="3">
        <v>106161203</v>
      </c>
      <c r="B161" s="3" t="s">
        <v>285</v>
      </c>
      <c r="C161" s="3" t="s">
        <v>284</v>
      </c>
      <c r="D161" s="4">
        <v>7989584.6600000001</v>
      </c>
      <c r="E161" s="4">
        <v>6571298.0599999996</v>
      </c>
      <c r="F161" s="4">
        <v>13815.52</v>
      </c>
      <c r="G161" s="4">
        <v>8696.14</v>
      </c>
      <c r="H161" s="4">
        <v>12339.2</v>
      </c>
      <c r="I161" s="4">
        <v>1151548.17</v>
      </c>
      <c r="J161" s="4">
        <v>231887.57</v>
      </c>
      <c r="K161" s="4">
        <v>315413033</v>
      </c>
    </row>
    <row r="162" spans="1:11" x14ac:dyDescent="0.2">
      <c r="A162" s="3">
        <v>106161703</v>
      </c>
      <c r="B162" s="3" t="s">
        <v>537</v>
      </c>
      <c r="C162" s="3" t="s">
        <v>284</v>
      </c>
      <c r="D162" s="4">
        <v>5523750.2300000004</v>
      </c>
      <c r="E162" s="4">
        <v>4295563.46</v>
      </c>
      <c r="F162" s="4"/>
      <c r="G162" s="4">
        <v>35211.74</v>
      </c>
      <c r="H162" s="4">
        <v>15334.45</v>
      </c>
      <c r="I162" s="4">
        <v>933496.35</v>
      </c>
      <c r="J162" s="4">
        <v>244144.23</v>
      </c>
      <c r="K162" s="4">
        <v>298979757</v>
      </c>
    </row>
    <row r="163" spans="1:11" x14ac:dyDescent="0.2">
      <c r="A163" s="3">
        <v>106166503</v>
      </c>
      <c r="B163" s="3" t="s">
        <v>99</v>
      </c>
      <c r="C163" s="3" t="s">
        <v>284</v>
      </c>
      <c r="D163" s="4">
        <v>5669595.8700000001</v>
      </c>
      <c r="E163" s="4">
        <v>3988045.37</v>
      </c>
      <c r="F163" s="4">
        <v>4706.3599999999997</v>
      </c>
      <c r="G163" s="4">
        <v>18150.939999999999</v>
      </c>
      <c r="H163" s="4">
        <v>16663.349999999999</v>
      </c>
      <c r="I163" s="4">
        <v>1161021.21</v>
      </c>
      <c r="J163" s="4">
        <v>481008.64000000001</v>
      </c>
      <c r="K163" s="4">
        <v>288019309</v>
      </c>
    </row>
    <row r="164" spans="1:11" x14ac:dyDescent="0.2">
      <c r="A164" s="3">
        <v>106167504</v>
      </c>
      <c r="B164" s="3" t="s">
        <v>286</v>
      </c>
      <c r="C164" s="3" t="s">
        <v>284</v>
      </c>
      <c r="D164" s="4">
        <v>4053493.78</v>
      </c>
      <c r="E164" s="4">
        <v>3119901.03</v>
      </c>
      <c r="F164" s="4">
        <v>2774.5</v>
      </c>
      <c r="G164" s="4">
        <v>36213.07</v>
      </c>
      <c r="H164" s="4">
        <v>11115.25</v>
      </c>
      <c r="I164" s="4">
        <v>680789.01</v>
      </c>
      <c r="J164" s="4">
        <v>202700.92</v>
      </c>
      <c r="K164" s="4">
        <v>263825129</v>
      </c>
    </row>
    <row r="165" spans="1:11" x14ac:dyDescent="0.2">
      <c r="A165" s="3">
        <v>106168003</v>
      </c>
      <c r="B165" s="3" t="s">
        <v>287</v>
      </c>
      <c r="C165" s="3" t="s">
        <v>284</v>
      </c>
      <c r="D165" s="4">
        <v>4865352.29</v>
      </c>
      <c r="E165" s="4">
        <v>3584233.12</v>
      </c>
      <c r="F165" s="4">
        <v>4545.51</v>
      </c>
      <c r="G165" s="4">
        <v>3791.33</v>
      </c>
      <c r="H165" s="4">
        <v>10433.08</v>
      </c>
      <c r="I165" s="4">
        <v>1016198.35</v>
      </c>
      <c r="J165" s="4">
        <v>246150.9</v>
      </c>
      <c r="K165" s="4">
        <v>307323559</v>
      </c>
    </row>
    <row r="166" spans="1:11" x14ac:dyDescent="0.2">
      <c r="A166" s="3">
        <v>106169003</v>
      </c>
      <c r="B166" s="3" t="s">
        <v>100</v>
      </c>
      <c r="C166" s="3" t="s">
        <v>284</v>
      </c>
      <c r="D166" s="4">
        <v>2776101.19</v>
      </c>
      <c r="E166" s="4">
        <v>1941247.58</v>
      </c>
      <c r="F166" s="4">
        <v>2467.2199999999998</v>
      </c>
      <c r="G166" s="4">
        <v>12156.93</v>
      </c>
      <c r="H166" s="4">
        <v>8657.35</v>
      </c>
      <c r="I166" s="4">
        <v>583175.74</v>
      </c>
      <c r="J166" s="4">
        <v>228396.37</v>
      </c>
      <c r="K166" s="4">
        <v>126546927</v>
      </c>
    </row>
    <row r="167" spans="1:11" x14ac:dyDescent="0.2">
      <c r="A167" s="3">
        <v>110171003</v>
      </c>
      <c r="B167" s="3" t="s">
        <v>357</v>
      </c>
      <c r="C167" s="3" t="s">
        <v>288</v>
      </c>
      <c r="D167" s="4">
        <v>17020287.789999999</v>
      </c>
      <c r="E167" s="4">
        <v>13427381.960000001</v>
      </c>
      <c r="F167" s="4">
        <v>15365.72</v>
      </c>
      <c r="G167" s="4">
        <v>291276.09000000003</v>
      </c>
      <c r="H167" s="4"/>
      <c r="I167" s="4">
        <v>2380605.77</v>
      </c>
      <c r="J167" s="4">
        <v>905658.25</v>
      </c>
      <c r="K167" s="4">
        <v>1047166265</v>
      </c>
    </row>
    <row r="168" spans="1:11" x14ac:dyDescent="0.2">
      <c r="A168" s="3">
        <v>110171803</v>
      </c>
      <c r="B168" s="3" t="s">
        <v>127</v>
      </c>
      <c r="C168" s="3" t="s">
        <v>288</v>
      </c>
      <c r="D168" s="4">
        <v>4807867.1500000004</v>
      </c>
      <c r="E168" s="4">
        <v>3413342.65</v>
      </c>
      <c r="F168" s="4">
        <v>4331.54</v>
      </c>
      <c r="G168" s="4">
        <v>35301.43</v>
      </c>
      <c r="H168" s="4"/>
      <c r="I168" s="4">
        <v>978928.29</v>
      </c>
      <c r="J168" s="4">
        <v>375963.24</v>
      </c>
      <c r="K168" s="4">
        <v>329635147</v>
      </c>
    </row>
    <row r="169" spans="1:11" x14ac:dyDescent="0.2">
      <c r="A169" s="3">
        <v>106172003</v>
      </c>
      <c r="B169" s="3" t="s">
        <v>770</v>
      </c>
      <c r="C169" s="3" t="s">
        <v>288</v>
      </c>
      <c r="D169" s="4">
        <v>25006172.41</v>
      </c>
      <c r="E169" s="4">
        <v>18869332.239999998</v>
      </c>
      <c r="F169" s="4">
        <v>23781.47</v>
      </c>
      <c r="G169" s="4">
        <v>188220.76</v>
      </c>
      <c r="H169" s="4">
        <v>59403.05</v>
      </c>
      <c r="I169" s="4">
        <v>4582560.75</v>
      </c>
      <c r="J169" s="4">
        <v>1282874.1399999999</v>
      </c>
      <c r="K169" s="4">
        <v>1810175868</v>
      </c>
    </row>
    <row r="170" spans="1:11" x14ac:dyDescent="0.2">
      <c r="A170" s="3">
        <v>110173003</v>
      </c>
      <c r="B170" s="3" t="s">
        <v>358</v>
      </c>
      <c r="C170" s="3" t="s">
        <v>288</v>
      </c>
      <c r="D170" s="4">
        <v>4079777.08</v>
      </c>
      <c r="E170" s="4">
        <v>3001968.49</v>
      </c>
      <c r="F170" s="4">
        <v>3350.09</v>
      </c>
      <c r="G170" s="4">
        <v>70683.63</v>
      </c>
      <c r="H170" s="4">
        <v>8346.1</v>
      </c>
      <c r="I170" s="4">
        <v>653151.34</v>
      </c>
      <c r="J170" s="4">
        <v>342277.43</v>
      </c>
      <c r="K170" s="4">
        <v>226675522</v>
      </c>
    </row>
    <row r="171" spans="1:11" x14ac:dyDescent="0.2">
      <c r="A171" s="3">
        <v>110173504</v>
      </c>
      <c r="B171" s="3" t="s">
        <v>359</v>
      </c>
      <c r="C171" s="3" t="s">
        <v>288</v>
      </c>
      <c r="D171" s="4">
        <v>1339203.3500000001</v>
      </c>
      <c r="E171" s="4">
        <v>933087.45</v>
      </c>
      <c r="F171" s="4">
        <v>8389.2000000000007</v>
      </c>
      <c r="G171" s="4">
        <v>3355.68</v>
      </c>
      <c r="H171" s="4">
        <v>4394.2</v>
      </c>
      <c r="I171" s="4">
        <v>253307.36</v>
      </c>
      <c r="J171" s="4">
        <v>136669.46</v>
      </c>
      <c r="K171" s="4">
        <v>100315372</v>
      </c>
    </row>
    <row r="172" spans="1:11" x14ac:dyDescent="0.2">
      <c r="A172" s="3">
        <v>110175003</v>
      </c>
      <c r="B172" s="3" t="s">
        <v>360</v>
      </c>
      <c r="C172" s="3" t="s">
        <v>288</v>
      </c>
      <c r="D172" s="4">
        <v>3981386.06</v>
      </c>
      <c r="E172" s="4">
        <v>2739687.37</v>
      </c>
      <c r="F172" s="4">
        <v>3715.39</v>
      </c>
      <c r="G172" s="4">
        <v>11033.35</v>
      </c>
      <c r="H172" s="4">
        <v>13425</v>
      </c>
      <c r="I172" s="4">
        <v>875629.39</v>
      </c>
      <c r="J172" s="4">
        <v>337895.56</v>
      </c>
      <c r="K172" s="4">
        <v>279305025</v>
      </c>
    </row>
    <row r="173" spans="1:11" x14ac:dyDescent="0.2">
      <c r="A173" s="3">
        <v>110177003</v>
      </c>
      <c r="B173" s="3" t="s">
        <v>545</v>
      </c>
      <c r="C173" s="3" t="s">
        <v>288</v>
      </c>
      <c r="D173" s="4">
        <v>12947684.42</v>
      </c>
      <c r="E173" s="4">
        <v>10167566.529999999</v>
      </c>
      <c r="F173" s="4">
        <v>11420.2</v>
      </c>
      <c r="G173" s="4">
        <v>216073.31</v>
      </c>
      <c r="H173" s="4">
        <v>19392.25</v>
      </c>
      <c r="I173" s="4">
        <v>1817541.96</v>
      </c>
      <c r="J173" s="4">
        <v>715690.17</v>
      </c>
      <c r="K173" s="4">
        <v>654054432</v>
      </c>
    </row>
    <row r="174" spans="1:11" x14ac:dyDescent="0.2">
      <c r="A174" s="3">
        <v>110179003</v>
      </c>
      <c r="B174" s="3" t="s">
        <v>361</v>
      </c>
      <c r="C174" s="3" t="s">
        <v>288</v>
      </c>
      <c r="D174" s="4">
        <v>6040950.8899999997</v>
      </c>
      <c r="E174" s="4">
        <v>4579804.8899999997</v>
      </c>
      <c r="F174" s="4">
        <v>5083.8999999999996</v>
      </c>
      <c r="G174" s="4">
        <v>97212.5</v>
      </c>
      <c r="H174" s="4">
        <v>15678.3</v>
      </c>
      <c r="I174" s="4">
        <v>948421</v>
      </c>
      <c r="J174" s="4">
        <v>394750.3</v>
      </c>
      <c r="K174" s="4">
        <v>367863396</v>
      </c>
    </row>
    <row r="175" spans="1:11" x14ac:dyDescent="0.2">
      <c r="A175" s="3">
        <v>110183602</v>
      </c>
      <c r="B175" s="3" t="s">
        <v>362</v>
      </c>
      <c r="C175" s="3" t="s">
        <v>363</v>
      </c>
      <c r="D175" s="4">
        <v>37576859.640000001</v>
      </c>
      <c r="E175" s="4">
        <v>24750938.039999999</v>
      </c>
      <c r="F175" s="4">
        <v>32537.66</v>
      </c>
      <c r="G175" s="4">
        <v>1234152.99</v>
      </c>
      <c r="H175" s="4"/>
      <c r="I175" s="4">
        <v>10101446.359999999</v>
      </c>
      <c r="J175" s="4">
        <v>1457784.59</v>
      </c>
      <c r="K175" s="4">
        <v>2512512353</v>
      </c>
    </row>
    <row r="176" spans="1:11" x14ac:dyDescent="0.2">
      <c r="A176" s="3">
        <v>116191004</v>
      </c>
      <c r="B176" s="3" t="s">
        <v>156</v>
      </c>
      <c r="C176" s="3" t="s">
        <v>442</v>
      </c>
      <c r="D176" s="4">
        <v>7735437.8899999997</v>
      </c>
      <c r="E176" s="4">
        <v>5853117.1399999997</v>
      </c>
      <c r="F176" s="4">
        <v>12102.06</v>
      </c>
      <c r="G176" s="4">
        <v>2119.1799999999998</v>
      </c>
      <c r="H176" s="4"/>
      <c r="I176" s="4">
        <v>1571234.96</v>
      </c>
      <c r="J176" s="4">
        <v>296864.55</v>
      </c>
      <c r="K176" s="4">
        <v>457555247</v>
      </c>
    </row>
    <row r="177" spans="1:11" x14ac:dyDescent="0.2">
      <c r="A177" s="3">
        <v>116191103</v>
      </c>
      <c r="B177" s="3" t="s">
        <v>443</v>
      </c>
      <c r="C177" s="3" t="s">
        <v>442</v>
      </c>
      <c r="D177" s="4">
        <v>21820800.800000001</v>
      </c>
      <c r="E177" s="4">
        <v>17840881.420000002</v>
      </c>
      <c r="F177" s="4">
        <v>19823.3</v>
      </c>
      <c r="G177" s="4">
        <v>19365.62</v>
      </c>
      <c r="H177" s="4"/>
      <c r="I177" s="4">
        <v>3138500.72</v>
      </c>
      <c r="J177" s="4">
        <v>802229.74</v>
      </c>
      <c r="K177" s="4">
        <v>1631287662</v>
      </c>
    </row>
    <row r="178" spans="1:11" x14ac:dyDescent="0.2">
      <c r="A178" s="3">
        <v>116191203</v>
      </c>
      <c r="B178" s="3" t="s">
        <v>444</v>
      </c>
      <c r="C178" s="3" t="s">
        <v>442</v>
      </c>
      <c r="D178" s="4">
        <v>18271314.359999999</v>
      </c>
      <c r="E178" s="4">
        <v>12698452.77</v>
      </c>
      <c r="F178" s="4">
        <v>15803.51</v>
      </c>
      <c r="G178" s="4">
        <v>162586.16</v>
      </c>
      <c r="H178" s="4"/>
      <c r="I178" s="4">
        <v>4697352.26</v>
      </c>
      <c r="J178" s="4">
        <v>697119.66</v>
      </c>
      <c r="K178" s="4">
        <v>1184998092</v>
      </c>
    </row>
    <row r="179" spans="1:11" x14ac:dyDescent="0.2">
      <c r="A179" s="3">
        <v>116191503</v>
      </c>
      <c r="B179" s="3" t="s">
        <v>445</v>
      </c>
      <c r="C179" s="3" t="s">
        <v>442</v>
      </c>
      <c r="D179" s="4">
        <v>19937827.07</v>
      </c>
      <c r="E179" s="4">
        <v>13846764.609999999</v>
      </c>
      <c r="F179" s="4">
        <v>18344.03</v>
      </c>
      <c r="G179" s="4">
        <v>5039.42</v>
      </c>
      <c r="H179" s="4"/>
      <c r="I179" s="4">
        <v>5291767.51</v>
      </c>
      <c r="J179" s="4">
        <v>775911.5</v>
      </c>
      <c r="K179" s="4">
        <v>1385994849</v>
      </c>
    </row>
    <row r="180" spans="1:11" x14ac:dyDescent="0.2">
      <c r="A180" s="3">
        <v>116195004</v>
      </c>
      <c r="B180" s="3" t="s">
        <v>446</v>
      </c>
      <c r="C180" s="3" t="s">
        <v>442</v>
      </c>
      <c r="D180" s="4">
        <v>6626798.0099999998</v>
      </c>
      <c r="E180" s="4">
        <v>4670103.6900000004</v>
      </c>
      <c r="F180" s="4">
        <v>5861.06</v>
      </c>
      <c r="G180" s="4">
        <v>18208.259999999998</v>
      </c>
      <c r="H180" s="4"/>
      <c r="I180" s="4">
        <v>1780603.97</v>
      </c>
      <c r="J180" s="4">
        <v>152021.03</v>
      </c>
      <c r="K180" s="4">
        <v>432443072</v>
      </c>
    </row>
    <row r="181" spans="1:11" x14ac:dyDescent="0.2">
      <c r="A181" s="3">
        <v>116197503</v>
      </c>
      <c r="B181" s="3" t="s">
        <v>551</v>
      </c>
      <c r="C181" s="3" t="s">
        <v>442</v>
      </c>
      <c r="D181" s="4">
        <v>14860277.539999999</v>
      </c>
      <c r="E181" s="4">
        <v>9600294.2300000004</v>
      </c>
      <c r="F181" s="4">
        <v>14187.93</v>
      </c>
      <c r="G181" s="4">
        <v>20083.18</v>
      </c>
      <c r="H181" s="4"/>
      <c r="I181" s="4">
        <v>4766182.58</v>
      </c>
      <c r="J181" s="4">
        <v>459529.62</v>
      </c>
      <c r="K181" s="4">
        <v>873770683</v>
      </c>
    </row>
    <row r="182" spans="1:11" x14ac:dyDescent="0.2">
      <c r="A182" s="3">
        <v>105201033</v>
      </c>
      <c r="B182" s="3" t="s">
        <v>269</v>
      </c>
      <c r="C182" s="3" t="s">
        <v>270</v>
      </c>
      <c r="D182" s="4">
        <v>16521285.380000001</v>
      </c>
      <c r="E182" s="4">
        <v>13515903.67</v>
      </c>
      <c r="F182" s="4"/>
      <c r="G182" s="4">
        <v>159384.31</v>
      </c>
      <c r="H182" s="4">
        <v>40083.040000000001</v>
      </c>
      <c r="I182" s="4">
        <v>1662006.63</v>
      </c>
      <c r="J182" s="4">
        <v>1143907.73</v>
      </c>
      <c r="K182" s="4">
        <v>1218416251</v>
      </c>
    </row>
    <row r="183" spans="1:11" x14ac:dyDescent="0.2">
      <c r="A183" s="3">
        <v>105201352</v>
      </c>
      <c r="B183" s="3" t="s">
        <v>271</v>
      </c>
      <c r="C183" s="3" t="s">
        <v>270</v>
      </c>
      <c r="D183" s="4">
        <v>27696940.489999998</v>
      </c>
      <c r="E183" s="4">
        <v>22609291.649999999</v>
      </c>
      <c r="F183" s="4">
        <v>24640.720000000001</v>
      </c>
      <c r="G183" s="4">
        <v>12360.18</v>
      </c>
      <c r="H183" s="4"/>
      <c r="I183" s="4">
        <v>3334176.39</v>
      </c>
      <c r="J183" s="4">
        <v>1716471.55</v>
      </c>
      <c r="K183" s="4">
        <v>1546717143</v>
      </c>
    </row>
    <row r="184" spans="1:11" x14ac:dyDescent="0.2">
      <c r="A184" s="3">
        <v>105204703</v>
      </c>
      <c r="B184" s="3" t="s">
        <v>272</v>
      </c>
      <c r="C184" s="3" t="s">
        <v>270</v>
      </c>
      <c r="D184" s="4">
        <v>18511789.859999999</v>
      </c>
      <c r="E184" s="4">
        <v>14399302.939999999</v>
      </c>
      <c r="F184" s="4">
        <v>16247.43</v>
      </c>
      <c r="G184" s="4">
        <v>62794.14</v>
      </c>
      <c r="H184" s="4">
        <v>61751.15</v>
      </c>
      <c r="I184" s="4">
        <v>2999566.21</v>
      </c>
      <c r="J184" s="4">
        <v>972127.99</v>
      </c>
      <c r="K184" s="4">
        <v>1228419902</v>
      </c>
    </row>
    <row r="185" spans="1:11" x14ac:dyDescent="0.2">
      <c r="A185" s="3">
        <v>115210503</v>
      </c>
      <c r="B185" s="3" t="s">
        <v>147</v>
      </c>
      <c r="C185" s="3" t="s">
        <v>425</v>
      </c>
      <c r="D185" s="4">
        <v>38607068.869999997</v>
      </c>
      <c r="E185" s="4">
        <v>30838907.420000002</v>
      </c>
      <c r="F185" s="4"/>
      <c r="G185" s="4">
        <v>105580.7</v>
      </c>
      <c r="H185" s="4"/>
      <c r="I185" s="4">
        <v>6882952</v>
      </c>
      <c r="J185" s="4">
        <v>779628.75</v>
      </c>
      <c r="K185" s="4">
        <v>2074756103</v>
      </c>
    </row>
    <row r="186" spans="1:11" x14ac:dyDescent="0.2">
      <c r="A186" s="3">
        <v>115211003</v>
      </c>
      <c r="B186" s="3" t="s">
        <v>426</v>
      </c>
      <c r="C186" s="3" t="s">
        <v>425</v>
      </c>
      <c r="D186" s="4">
        <v>21763000.559999999</v>
      </c>
      <c r="E186" s="4">
        <v>15408722.640000001</v>
      </c>
      <c r="F186" s="4">
        <v>19259.63</v>
      </c>
      <c r="G186" s="4">
        <v>0</v>
      </c>
      <c r="H186" s="4">
        <v>19129.099999999999</v>
      </c>
      <c r="I186" s="4">
        <v>6052447.0700000003</v>
      </c>
      <c r="J186" s="4">
        <v>263442.12</v>
      </c>
      <c r="K186" s="4">
        <v>836207083</v>
      </c>
    </row>
    <row r="187" spans="1:11" x14ac:dyDescent="0.2">
      <c r="A187" s="3">
        <v>115211103</v>
      </c>
      <c r="B187" s="3" t="s">
        <v>427</v>
      </c>
      <c r="C187" s="3" t="s">
        <v>425</v>
      </c>
      <c r="D187" s="4">
        <v>70387108.379999995</v>
      </c>
      <c r="E187" s="4">
        <v>54740757.280000001</v>
      </c>
      <c r="F187" s="4">
        <v>61699.05</v>
      </c>
      <c r="G187" s="4">
        <v>71721.37</v>
      </c>
      <c r="H187" s="4"/>
      <c r="I187" s="4">
        <v>14356368.529999999</v>
      </c>
      <c r="J187" s="4">
        <v>1156562.1499999999</v>
      </c>
      <c r="K187" s="4">
        <v>3372141905</v>
      </c>
    </row>
    <row r="188" spans="1:11" x14ac:dyDescent="0.2">
      <c r="A188" s="3">
        <v>115211603</v>
      </c>
      <c r="B188" s="3" t="s">
        <v>148</v>
      </c>
      <c r="C188" s="3" t="s">
        <v>425</v>
      </c>
      <c r="D188" s="4">
        <v>142690277</v>
      </c>
      <c r="E188" s="4">
        <v>102809355</v>
      </c>
      <c r="F188" s="4">
        <v>118899</v>
      </c>
      <c r="G188" s="4">
        <v>3602</v>
      </c>
      <c r="H188" s="4"/>
      <c r="I188" s="4">
        <v>37626540</v>
      </c>
      <c r="J188" s="4">
        <v>2131881</v>
      </c>
      <c r="K188" s="4">
        <v>9352445352</v>
      </c>
    </row>
    <row r="189" spans="1:11" x14ac:dyDescent="0.2">
      <c r="A189" s="3">
        <v>115212503</v>
      </c>
      <c r="B189" s="3" t="s">
        <v>428</v>
      </c>
      <c r="C189" s="3" t="s">
        <v>425</v>
      </c>
      <c r="D189" s="4">
        <v>34002922.68</v>
      </c>
      <c r="E189" s="4">
        <v>24578331.079999998</v>
      </c>
      <c r="F189" s="4">
        <v>30714.55</v>
      </c>
      <c r="G189" s="4">
        <v>0</v>
      </c>
      <c r="H189" s="4"/>
      <c r="I189" s="4">
        <v>8947513.3300000001</v>
      </c>
      <c r="J189" s="4">
        <v>446363.72</v>
      </c>
      <c r="K189" s="4">
        <v>1779998107</v>
      </c>
    </row>
    <row r="190" spans="1:11" x14ac:dyDescent="0.2">
      <c r="A190" s="3">
        <v>115216503</v>
      </c>
      <c r="B190" s="3" t="s">
        <v>149</v>
      </c>
      <c r="C190" s="3" t="s">
        <v>425</v>
      </c>
      <c r="D190" s="4">
        <v>70177231.769999996</v>
      </c>
      <c r="E190" s="4">
        <v>51153035.469999999</v>
      </c>
      <c r="F190" s="4">
        <v>59594.95</v>
      </c>
      <c r="G190" s="4">
        <v>0</v>
      </c>
      <c r="H190" s="4"/>
      <c r="I190" s="4">
        <v>17990261.370000001</v>
      </c>
      <c r="J190" s="4">
        <v>974339.98</v>
      </c>
      <c r="K190" s="4">
        <v>3201829013</v>
      </c>
    </row>
    <row r="191" spans="1:11" x14ac:dyDescent="0.2">
      <c r="A191" s="3">
        <v>115218003</v>
      </c>
      <c r="B191" s="3" t="s">
        <v>150</v>
      </c>
      <c r="C191" s="3" t="s">
        <v>425</v>
      </c>
      <c r="D191" s="4">
        <v>40769316.109999999</v>
      </c>
      <c r="E191" s="4">
        <v>32080572.300000001</v>
      </c>
      <c r="F191" s="4">
        <v>32883.32</v>
      </c>
      <c r="G191" s="4">
        <v>52495.8</v>
      </c>
      <c r="H191" s="4"/>
      <c r="I191" s="4">
        <v>7862513.8899999997</v>
      </c>
      <c r="J191" s="4">
        <v>740850.8</v>
      </c>
      <c r="K191" s="4">
        <v>2445638460</v>
      </c>
    </row>
    <row r="192" spans="1:11" x14ac:dyDescent="0.2">
      <c r="A192" s="3">
        <v>115218303</v>
      </c>
      <c r="B192" s="3" t="s">
        <v>429</v>
      </c>
      <c r="C192" s="3" t="s">
        <v>425</v>
      </c>
      <c r="D192" s="4">
        <v>33772934.969999999</v>
      </c>
      <c r="E192" s="4">
        <v>25462352.030000001</v>
      </c>
      <c r="F192" s="4">
        <v>28471.55</v>
      </c>
      <c r="G192" s="4">
        <v>229703.11</v>
      </c>
      <c r="H192" s="4"/>
      <c r="I192" s="4">
        <v>7734505.4199999999</v>
      </c>
      <c r="J192" s="4">
        <v>317902.86</v>
      </c>
      <c r="K192" s="4">
        <v>2043886705</v>
      </c>
    </row>
    <row r="193" spans="1:11" x14ac:dyDescent="0.2">
      <c r="A193" s="3">
        <v>115221402</v>
      </c>
      <c r="B193" s="3" t="s">
        <v>430</v>
      </c>
      <c r="C193" s="3" t="s">
        <v>431</v>
      </c>
      <c r="D193" s="4">
        <v>165367950.50999999</v>
      </c>
      <c r="E193" s="4">
        <v>102474100.41</v>
      </c>
      <c r="F193" s="4">
        <v>150364.54</v>
      </c>
      <c r="G193" s="4">
        <v>463498.44</v>
      </c>
      <c r="H193" s="4"/>
      <c r="I193" s="4">
        <v>58681114.479999997</v>
      </c>
      <c r="J193" s="4">
        <v>3598872.64</v>
      </c>
      <c r="K193" s="4">
        <v>9678470693</v>
      </c>
    </row>
    <row r="194" spans="1:11" x14ac:dyDescent="0.2">
      <c r="A194" s="3">
        <v>115221753</v>
      </c>
      <c r="B194" s="3" t="s">
        <v>432</v>
      </c>
      <c r="C194" s="3" t="s">
        <v>431</v>
      </c>
      <c r="D194" s="4">
        <v>54169016.439999998</v>
      </c>
      <c r="E194" s="4">
        <v>40967519.420000002</v>
      </c>
      <c r="F194" s="4">
        <v>48828.23</v>
      </c>
      <c r="G194" s="4">
        <v>1085495.1499999999</v>
      </c>
      <c r="H194" s="4"/>
      <c r="I194" s="4">
        <v>10900818.27</v>
      </c>
      <c r="J194" s="4">
        <v>1166355.3700000001</v>
      </c>
      <c r="K194" s="4">
        <v>3450418777</v>
      </c>
    </row>
    <row r="195" spans="1:11" x14ac:dyDescent="0.2">
      <c r="A195" s="3">
        <v>115222504</v>
      </c>
      <c r="B195" s="3" t="s">
        <v>433</v>
      </c>
      <c r="C195" s="3" t="s">
        <v>431</v>
      </c>
      <c r="D195" s="4">
        <v>10798821.93</v>
      </c>
      <c r="E195" s="4">
        <v>8215956.5999999996</v>
      </c>
      <c r="F195" s="4">
        <v>9464.09</v>
      </c>
      <c r="G195" s="4">
        <v>28301.85</v>
      </c>
      <c r="H195" s="4">
        <v>22184.799999999999</v>
      </c>
      <c r="I195" s="4">
        <v>1991860.34</v>
      </c>
      <c r="J195" s="4">
        <v>531054.25</v>
      </c>
      <c r="K195" s="4">
        <v>587691073</v>
      </c>
    </row>
    <row r="196" spans="1:11" x14ac:dyDescent="0.2">
      <c r="A196" s="3">
        <v>115222752</v>
      </c>
      <c r="B196" s="3" t="s">
        <v>434</v>
      </c>
      <c r="C196" s="3" t="s">
        <v>431</v>
      </c>
      <c r="D196" s="4">
        <v>61669755.469999999</v>
      </c>
      <c r="E196" s="4">
        <v>39641729.630000003</v>
      </c>
      <c r="F196" s="4">
        <v>53064.47</v>
      </c>
      <c r="G196" s="4">
        <v>1694122.4</v>
      </c>
      <c r="H196" s="4"/>
      <c r="I196" s="4">
        <v>11349566.869999999</v>
      </c>
      <c r="J196" s="4">
        <v>8931272.0999999996</v>
      </c>
      <c r="K196" s="4">
        <v>2546178574</v>
      </c>
    </row>
    <row r="197" spans="1:11" x14ac:dyDescent="0.2">
      <c r="A197" s="3">
        <v>115224003</v>
      </c>
      <c r="B197" s="3" t="s">
        <v>435</v>
      </c>
      <c r="C197" s="3" t="s">
        <v>431</v>
      </c>
      <c r="D197" s="4">
        <v>47749584.219999999</v>
      </c>
      <c r="E197" s="4">
        <v>35845040.630000003</v>
      </c>
      <c r="F197" s="4">
        <v>39767.56</v>
      </c>
      <c r="G197" s="4">
        <v>20740.439999999999</v>
      </c>
      <c r="H197" s="4">
        <v>76002.62</v>
      </c>
      <c r="I197" s="4">
        <v>10353363.789999999</v>
      </c>
      <c r="J197" s="4">
        <v>1414669.18</v>
      </c>
      <c r="K197" s="4">
        <v>3092335720</v>
      </c>
    </row>
    <row r="198" spans="1:11" x14ac:dyDescent="0.2">
      <c r="A198" s="3">
        <v>115226003</v>
      </c>
      <c r="B198" s="3" t="s">
        <v>436</v>
      </c>
      <c r="C198" s="3" t="s">
        <v>431</v>
      </c>
      <c r="D198" s="4">
        <v>36760906.579999998</v>
      </c>
      <c r="E198" s="4">
        <v>27176254.850000001</v>
      </c>
      <c r="F198" s="4">
        <v>30930.49</v>
      </c>
      <c r="G198" s="4">
        <v>195.82</v>
      </c>
      <c r="H198" s="4"/>
      <c r="I198" s="4">
        <v>8650110.1999999993</v>
      </c>
      <c r="J198" s="4">
        <v>903415.22</v>
      </c>
      <c r="K198" s="4">
        <v>2200640247</v>
      </c>
    </row>
    <row r="199" spans="1:11" x14ac:dyDescent="0.2">
      <c r="A199" s="3">
        <v>115226103</v>
      </c>
      <c r="B199" s="3" t="s">
        <v>437</v>
      </c>
      <c r="C199" s="3" t="s">
        <v>431</v>
      </c>
      <c r="D199" s="4">
        <v>8476143.3900000006</v>
      </c>
      <c r="E199" s="4">
        <v>6241883.7800000003</v>
      </c>
      <c r="F199" s="4">
        <v>15048.22</v>
      </c>
      <c r="G199" s="4">
        <v>1092.76</v>
      </c>
      <c r="H199" s="4">
        <v>15550.9</v>
      </c>
      <c r="I199" s="4">
        <v>1510601.61</v>
      </c>
      <c r="J199" s="4">
        <v>691966.12</v>
      </c>
      <c r="K199" s="4">
        <v>409873759</v>
      </c>
    </row>
    <row r="200" spans="1:11" x14ac:dyDescent="0.2">
      <c r="A200" s="22">
        <v>115228003</v>
      </c>
      <c r="B200" s="22" t="s">
        <v>152</v>
      </c>
      <c r="C200" s="22" t="s">
        <v>431</v>
      </c>
      <c r="D200" s="23"/>
      <c r="E200" s="23"/>
      <c r="F200" s="23"/>
      <c r="G200" s="23"/>
      <c r="H200" s="23"/>
      <c r="I200" s="23"/>
      <c r="J200" s="23"/>
      <c r="K200" s="4">
        <v>328676352</v>
      </c>
    </row>
    <row r="201" spans="1:11" x14ac:dyDescent="0.2">
      <c r="A201" s="3">
        <v>115228303</v>
      </c>
      <c r="B201" s="3" t="s">
        <v>438</v>
      </c>
      <c r="C201" s="3" t="s">
        <v>431</v>
      </c>
      <c r="D201" s="4">
        <v>47024653.259999998</v>
      </c>
      <c r="E201" s="4">
        <v>36438571.009999998</v>
      </c>
      <c r="F201" s="4">
        <v>40587.760000000002</v>
      </c>
      <c r="G201" s="4">
        <v>168.96</v>
      </c>
      <c r="H201" s="4">
        <v>60076.7</v>
      </c>
      <c r="I201" s="4">
        <v>7932360.8200000003</v>
      </c>
      <c r="J201" s="4">
        <v>2552888.0099999998</v>
      </c>
      <c r="K201" s="4">
        <v>2617822875</v>
      </c>
    </row>
    <row r="202" spans="1:11" x14ac:dyDescent="0.2">
      <c r="A202" s="3">
        <v>115229003</v>
      </c>
      <c r="B202" s="3" t="s">
        <v>153</v>
      </c>
      <c r="C202" s="3" t="s">
        <v>431</v>
      </c>
      <c r="D202" s="4">
        <v>10376299.869999999</v>
      </c>
      <c r="E202" s="4">
        <v>7373226.6699999999</v>
      </c>
      <c r="F202" s="4"/>
      <c r="G202" s="4">
        <v>41852.65</v>
      </c>
      <c r="H202" s="4">
        <v>24567.8</v>
      </c>
      <c r="I202" s="4">
        <v>2182021.0299999998</v>
      </c>
      <c r="J202" s="4">
        <v>754631.72</v>
      </c>
      <c r="K202" s="4">
        <v>647117064</v>
      </c>
    </row>
    <row r="203" spans="1:11" x14ac:dyDescent="0.2">
      <c r="A203" s="3">
        <v>125231232</v>
      </c>
      <c r="B203" s="3" t="s">
        <v>25</v>
      </c>
      <c r="C203" s="3" t="s">
        <v>26</v>
      </c>
      <c r="D203" s="4">
        <v>18623611.960000001</v>
      </c>
      <c r="E203" s="4">
        <v>15998258.859999999</v>
      </c>
      <c r="F203" s="4">
        <v>18698.95</v>
      </c>
      <c r="G203" s="4">
        <v>50000</v>
      </c>
      <c r="H203" s="4"/>
      <c r="I203" s="4">
        <v>891055.15</v>
      </c>
      <c r="J203" s="4">
        <v>1665599</v>
      </c>
      <c r="K203" s="4">
        <v>1731282467</v>
      </c>
    </row>
    <row r="204" spans="1:11" x14ac:dyDescent="0.2">
      <c r="A204" s="3">
        <v>125231303</v>
      </c>
      <c r="B204" s="3" t="s">
        <v>672</v>
      </c>
      <c r="C204" s="3" t="s">
        <v>26</v>
      </c>
      <c r="D204" s="4">
        <v>56565892.920000002</v>
      </c>
      <c r="E204" s="4">
        <v>53823243.909999996</v>
      </c>
      <c r="F204" s="4"/>
      <c r="G204" s="4">
        <v>227876.38</v>
      </c>
      <c r="H204" s="4"/>
      <c r="I204" s="4">
        <v>562928.06999999995</v>
      </c>
      <c r="J204" s="4">
        <v>1951844.56</v>
      </c>
      <c r="K204" s="4">
        <v>2307021560</v>
      </c>
    </row>
    <row r="205" spans="1:11" x14ac:dyDescent="0.2">
      <c r="A205" s="22">
        <v>125234103</v>
      </c>
      <c r="B205" s="22" t="s">
        <v>27</v>
      </c>
      <c r="C205" s="22" t="s">
        <v>26</v>
      </c>
      <c r="D205" s="23"/>
      <c r="E205" s="23"/>
      <c r="F205" s="23"/>
      <c r="G205" s="23"/>
      <c r="H205" s="23"/>
      <c r="I205" s="23"/>
      <c r="J205" s="23"/>
      <c r="K205" s="4">
        <v>5700284704</v>
      </c>
    </row>
    <row r="206" spans="1:11" x14ac:dyDescent="0.2">
      <c r="A206" s="3">
        <v>125234502</v>
      </c>
      <c r="B206" s="3" t="s">
        <v>673</v>
      </c>
      <c r="C206" s="3" t="s">
        <v>26</v>
      </c>
      <c r="D206" s="4">
        <v>117213851.72</v>
      </c>
      <c r="E206" s="4">
        <v>114058647.45999999</v>
      </c>
      <c r="F206" s="4">
        <v>105945.27</v>
      </c>
      <c r="G206" s="4">
        <v>0</v>
      </c>
      <c r="H206" s="4"/>
      <c r="I206" s="4">
        <v>1950708.97</v>
      </c>
      <c r="J206" s="4">
        <v>1098550.02</v>
      </c>
      <c r="K206" s="4">
        <v>6982790339</v>
      </c>
    </row>
    <row r="207" spans="1:11" x14ac:dyDescent="0.2">
      <c r="A207" s="3">
        <v>125235103</v>
      </c>
      <c r="B207" s="3" t="s">
        <v>28</v>
      </c>
      <c r="C207" s="3" t="s">
        <v>26</v>
      </c>
      <c r="D207" s="4">
        <v>49291252.969999999</v>
      </c>
      <c r="E207" s="4">
        <v>46216276.579999998</v>
      </c>
      <c r="F207" s="4">
        <v>43419.76</v>
      </c>
      <c r="G207" s="4">
        <v>904.4</v>
      </c>
      <c r="H207" s="4"/>
      <c r="I207" s="4">
        <v>1518189.63</v>
      </c>
      <c r="J207" s="4">
        <v>1512462.6</v>
      </c>
      <c r="K207" s="4">
        <v>2356152094</v>
      </c>
    </row>
    <row r="208" spans="1:11" x14ac:dyDescent="0.2">
      <c r="A208" s="3">
        <v>125235502</v>
      </c>
      <c r="B208" s="3" t="s">
        <v>29</v>
      </c>
      <c r="C208" s="3" t="s">
        <v>26</v>
      </c>
      <c r="D208" s="4">
        <v>86781152.959999993</v>
      </c>
      <c r="E208" s="4">
        <v>83601003.840000004</v>
      </c>
      <c r="F208" s="4">
        <v>77255.820000000007</v>
      </c>
      <c r="G208" s="4">
        <v>25473.68</v>
      </c>
      <c r="H208" s="4"/>
      <c r="I208" s="4">
        <v>1842074.22</v>
      </c>
      <c r="J208" s="4">
        <v>1235345.3999999999</v>
      </c>
      <c r="K208" s="4">
        <v>7418134092</v>
      </c>
    </row>
    <row r="209" spans="1:11" x14ac:dyDescent="0.2">
      <c r="A209" s="3">
        <v>125236903</v>
      </c>
      <c r="B209" s="3" t="s">
        <v>674</v>
      </c>
      <c r="C209" s="3" t="s">
        <v>26</v>
      </c>
      <c r="D209" s="4">
        <v>54356455</v>
      </c>
      <c r="E209" s="4">
        <v>48024104</v>
      </c>
      <c r="F209" s="4">
        <v>46767</v>
      </c>
      <c r="G209" s="4">
        <v>0</v>
      </c>
      <c r="H209" s="4"/>
      <c r="I209" s="4">
        <v>5259376</v>
      </c>
      <c r="J209" s="4">
        <v>1026208</v>
      </c>
      <c r="K209" s="4">
        <v>2692319891</v>
      </c>
    </row>
    <row r="210" spans="1:11" x14ac:dyDescent="0.2">
      <c r="A210" s="3">
        <v>125237603</v>
      </c>
      <c r="B210" s="3" t="s">
        <v>30</v>
      </c>
      <c r="C210" s="3" t="s">
        <v>26</v>
      </c>
      <c r="D210" s="4">
        <v>99136608.700000003</v>
      </c>
      <c r="E210" s="4">
        <v>94938346.049999997</v>
      </c>
      <c r="F210" s="4">
        <v>82477.11</v>
      </c>
      <c r="G210" s="4">
        <v>388046.86</v>
      </c>
      <c r="H210" s="4"/>
      <c r="I210" s="4">
        <v>2590654.7000000002</v>
      </c>
      <c r="J210" s="4">
        <v>1137083.98</v>
      </c>
      <c r="K210" s="4">
        <v>7292256093</v>
      </c>
    </row>
    <row r="211" spans="1:11" x14ac:dyDescent="0.2">
      <c r="A211" s="3">
        <v>125237702</v>
      </c>
      <c r="B211" s="3" t="s">
        <v>31</v>
      </c>
      <c r="C211" s="3" t="s">
        <v>26</v>
      </c>
      <c r="D211" s="4">
        <v>86873697.209999993</v>
      </c>
      <c r="E211" s="4">
        <v>84267754.359999999</v>
      </c>
      <c r="F211" s="4">
        <v>73662.95</v>
      </c>
      <c r="G211" s="4">
        <v>7067.31</v>
      </c>
      <c r="H211" s="4"/>
      <c r="I211" s="4">
        <v>792662.82</v>
      </c>
      <c r="J211" s="4">
        <v>1732549.77</v>
      </c>
      <c r="K211" s="4">
        <v>3413328558</v>
      </c>
    </row>
    <row r="212" spans="1:11" x14ac:dyDescent="0.2">
      <c r="A212" s="3">
        <v>125237903</v>
      </c>
      <c r="B212" s="3" t="s">
        <v>32</v>
      </c>
      <c r="C212" s="3" t="s">
        <v>26</v>
      </c>
      <c r="D212" s="4">
        <v>97849493.189999998</v>
      </c>
      <c r="E212" s="4">
        <v>94428164.700000003</v>
      </c>
      <c r="F212" s="4">
        <v>83679.649999999994</v>
      </c>
      <c r="G212" s="4">
        <v>8361.7000000000007</v>
      </c>
      <c r="H212" s="4"/>
      <c r="I212" s="4">
        <v>2012284.69</v>
      </c>
      <c r="J212" s="4">
        <v>1317002.45</v>
      </c>
      <c r="K212" s="4">
        <v>6296189870</v>
      </c>
    </row>
    <row r="213" spans="1:11" x14ac:dyDescent="0.2">
      <c r="A213" s="3">
        <v>125238402</v>
      </c>
      <c r="B213" s="3" t="s">
        <v>33</v>
      </c>
      <c r="C213" s="3" t="s">
        <v>26</v>
      </c>
      <c r="D213" s="4">
        <v>42920445.259999998</v>
      </c>
      <c r="E213" s="4">
        <v>38810949.479999997</v>
      </c>
      <c r="F213" s="4"/>
      <c r="G213" s="4">
        <v>0</v>
      </c>
      <c r="H213" s="4"/>
      <c r="I213" s="4">
        <v>1070153.3999999999</v>
      </c>
      <c r="J213" s="4">
        <v>3039342.38</v>
      </c>
      <c r="K213" s="4">
        <v>1843011698</v>
      </c>
    </row>
    <row r="214" spans="1:11" x14ac:dyDescent="0.2">
      <c r="A214" s="3">
        <v>125238502</v>
      </c>
      <c r="B214" s="3" t="s">
        <v>675</v>
      </c>
      <c r="C214" s="3" t="s">
        <v>26</v>
      </c>
      <c r="D214" s="4">
        <v>66841755.579999998</v>
      </c>
      <c r="E214" s="4">
        <v>64204932.229999997</v>
      </c>
      <c r="F214" s="4">
        <v>62639.66</v>
      </c>
      <c r="G214" s="4">
        <v>49444.82</v>
      </c>
      <c r="H214" s="4"/>
      <c r="I214" s="4">
        <v>1632717.44</v>
      </c>
      <c r="J214" s="4">
        <v>892021.43</v>
      </c>
      <c r="K214" s="4">
        <v>3502446240</v>
      </c>
    </row>
    <row r="215" spans="1:11" x14ac:dyDescent="0.2">
      <c r="A215" s="3">
        <v>125239452</v>
      </c>
      <c r="B215" s="3" t="s">
        <v>676</v>
      </c>
      <c r="C215" s="3" t="s">
        <v>26</v>
      </c>
      <c r="D215" s="4">
        <v>115900858.37</v>
      </c>
      <c r="E215" s="4">
        <v>104548448.69</v>
      </c>
      <c r="F215" s="4">
        <v>105034.02</v>
      </c>
      <c r="G215" s="4">
        <v>0</v>
      </c>
      <c r="H215" s="4"/>
      <c r="I215" s="4">
        <v>2415799.77</v>
      </c>
      <c r="J215" s="4">
        <v>8831575.8900000006</v>
      </c>
      <c r="K215" s="4">
        <v>5510931644</v>
      </c>
    </row>
    <row r="216" spans="1:11" x14ac:dyDescent="0.2">
      <c r="A216" s="3">
        <v>125239603</v>
      </c>
      <c r="B216" s="3" t="s">
        <v>559</v>
      </c>
      <c r="C216" s="3" t="s">
        <v>26</v>
      </c>
      <c r="D216" s="4">
        <v>75494484.599999994</v>
      </c>
      <c r="E216" s="4">
        <v>73519149.670000002</v>
      </c>
      <c r="F216" s="4">
        <v>67772.34</v>
      </c>
      <c r="G216" s="4">
        <v>0</v>
      </c>
      <c r="H216" s="4">
        <v>50388.9</v>
      </c>
      <c r="I216" s="4">
        <v>904326.89</v>
      </c>
      <c r="J216" s="4">
        <v>952846.8</v>
      </c>
      <c r="K216" s="4">
        <v>2899172875</v>
      </c>
    </row>
    <row r="217" spans="1:11" x14ac:dyDescent="0.2">
      <c r="A217" s="22">
        <v>125239652</v>
      </c>
      <c r="B217" s="22" t="s">
        <v>34</v>
      </c>
      <c r="C217" s="22" t="s">
        <v>26</v>
      </c>
      <c r="D217" s="23"/>
      <c r="E217" s="23"/>
      <c r="F217" s="23"/>
      <c r="G217" s="23"/>
      <c r="H217" s="23"/>
      <c r="I217" s="23"/>
      <c r="J217" s="23"/>
      <c r="K217" s="4">
        <v>2135103867</v>
      </c>
    </row>
    <row r="218" spans="1:11" x14ac:dyDescent="0.2">
      <c r="A218" s="3">
        <v>109243503</v>
      </c>
      <c r="B218" s="3" t="s">
        <v>340</v>
      </c>
      <c r="C218" s="3" t="s">
        <v>341</v>
      </c>
      <c r="D218" s="4">
        <v>2661143.9500000002</v>
      </c>
      <c r="E218" s="4">
        <v>1672710.19</v>
      </c>
      <c r="F218" s="4">
        <v>2588.5100000000002</v>
      </c>
      <c r="G218" s="4">
        <v>105005.17</v>
      </c>
      <c r="H218" s="4">
        <v>11115.8</v>
      </c>
      <c r="I218" s="4">
        <v>718149.81</v>
      </c>
      <c r="J218" s="4">
        <v>151574.47</v>
      </c>
      <c r="K218" s="4">
        <v>203655691</v>
      </c>
    </row>
    <row r="219" spans="1:11" x14ac:dyDescent="0.2">
      <c r="A219" s="3">
        <v>109246003</v>
      </c>
      <c r="B219" s="3" t="s">
        <v>342</v>
      </c>
      <c r="C219" s="3" t="s">
        <v>341</v>
      </c>
      <c r="D219" s="4">
        <v>5431575.4400000004</v>
      </c>
      <c r="E219" s="4">
        <v>3587447.4</v>
      </c>
      <c r="F219" s="4">
        <v>4619.0200000000004</v>
      </c>
      <c r="G219" s="4">
        <v>251008.55</v>
      </c>
      <c r="H219" s="4"/>
      <c r="I219" s="4">
        <v>1247676.92</v>
      </c>
      <c r="J219" s="4">
        <v>340823.55</v>
      </c>
      <c r="K219" s="4">
        <v>324741870</v>
      </c>
    </row>
    <row r="220" spans="1:11" x14ac:dyDescent="0.2">
      <c r="A220" s="3">
        <v>109248003</v>
      </c>
      <c r="B220" s="3" t="s">
        <v>343</v>
      </c>
      <c r="C220" s="3" t="s">
        <v>341</v>
      </c>
      <c r="D220" s="4">
        <v>19099814.359999999</v>
      </c>
      <c r="E220" s="4">
        <v>13494538.960000001</v>
      </c>
      <c r="F220" s="4">
        <v>15882.34</v>
      </c>
      <c r="G220" s="4">
        <v>343237.26</v>
      </c>
      <c r="H220" s="4">
        <v>30767.9</v>
      </c>
      <c r="I220" s="4">
        <v>4017016.75</v>
      </c>
      <c r="J220" s="4">
        <v>1198371.1499999999</v>
      </c>
      <c r="K220" s="4">
        <v>1213397509</v>
      </c>
    </row>
    <row r="221" spans="1:11" x14ac:dyDescent="0.2">
      <c r="A221" s="3">
        <v>105251453</v>
      </c>
      <c r="B221" s="3" t="s">
        <v>94</v>
      </c>
      <c r="C221" s="3" t="s">
        <v>273</v>
      </c>
      <c r="D221" s="4">
        <v>9195196.3200000003</v>
      </c>
      <c r="E221" s="4">
        <v>6785411.5099999998</v>
      </c>
      <c r="F221" s="4">
        <v>8640.41</v>
      </c>
      <c r="G221" s="4">
        <v>36434.5</v>
      </c>
      <c r="H221" s="4">
        <v>478.5</v>
      </c>
      <c r="I221" s="4">
        <v>1517552.18</v>
      </c>
      <c r="J221" s="4">
        <v>846679.22</v>
      </c>
      <c r="K221" s="4">
        <v>640878846</v>
      </c>
    </row>
    <row r="222" spans="1:11" x14ac:dyDescent="0.2">
      <c r="A222" s="3">
        <v>105252602</v>
      </c>
      <c r="B222" s="3" t="s">
        <v>274</v>
      </c>
      <c r="C222" s="3" t="s">
        <v>273</v>
      </c>
      <c r="D222" s="4">
        <v>63818884.859999999</v>
      </c>
      <c r="E222" s="4">
        <v>47011264.07</v>
      </c>
      <c r="F222" s="4">
        <v>62834.46</v>
      </c>
      <c r="G222" s="4">
        <v>2305914.59</v>
      </c>
      <c r="H222" s="4"/>
      <c r="I222" s="4">
        <v>10211582.5</v>
      </c>
      <c r="J222" s="4">
        <v>4227289.24</v>
      </c>
      <c r="K222" s="4">
        <v>3464892400</v>
      </c>
    </row>
    <row r="223" spans="1:11" x14ac:dyDescent="0.2">
      <c r="A223" s="3">
        <v>105253303</v>
      </c>
      <c r="B223" s="3" t="s">
        <v>275</v>
      </c>
      <c r="C223" s="3" t="s">
        <v>273</v>
      </c>
      <c r="D223" s="4">
        <v>22998073</v>
      </c>
      <c r="E223" s="4">
        <v>19756301</v>
      </c>
      <c r="F223" s="4">
        <v>20608</v>
      </c>
      <c r="G223" s="4">
        <v>0</v>
      </c>
      <c r="H223" s="4"/>
      <c r="I223" s="4">
        <v>2733204</v>
      </c>
      <c r="J223" s="4">
        <v>487960</v>
      </c>
      <c r="K223" s="4">
        <v>1095108564</v>
      </c>
    </row>
    <row r="224" spans="1:11" x14ac:dyDescent="0.2">
      <c r="A224" s="3">
        <v>105253553</v>
      </c>
      <c r="B224" s="3" t="s">
        <v>95</v>
      </c>
      <c r="C224" s="3" t="s">
        <v>273</v>
      </c>
      <c r="D224" s="4">
        <v>20932157.300000001</v>
      </c>
      <c r="E224" s="4">
        <v>17900440.809999999</v>
      </c>
      <c r="F224" s="4">
        <v>18382.439999999999</v>
      </c>
      <c r="G224" s="4">
        <v>8655.9500000000007</v>
      </c>
      <c r="H224" s="4">
        <v>33724.019999999997</v>
      </c>
      <c r="I224" s="4">
        <v>2376460.7000000002</v>
      </c>
      <c r="J224" s="4">
        <v>594493.38</v>
      </c>
      <c r="K224" s="4">
        <v>1597842940</v>
      </c>
    </row>
    <row r="225" spans="1:11" x14ac:dyDescent="0.2">
      <c r="A225" s="3">
        <v>105253903</v>
      </c>
      <c r="B225" s="3" t="s">
        <v>276</v>
      </c>
      <c r="C225" s="3" t="s">
        <v>273</v>
      </c>
      <c r="D225" s="4">
        <v>16813651.170000002</v>
      </c>
      <c r="E225" s="4">
        <v>13688682.539999999</v>
      </c>
      <c r="F225" s="4">
        <v>14703.94</v>
      </c>
      <c r="G225" s="4">
        <v>31207.99</v>
      </c>
      <c r="H225" s="4"/>
      <c r="I225" s="4">
        <v>2689902.3</v>
      </c>
      <c r="J225" s="4">
        <v>389154.4</v>
      </c>
      <c r="K225" s="4">
        <v>1155604579</v>
      </c>
    </row>
    <row r="226" spans="1:11" x14ac:dyDescent="0.2">
      <c r="A226" s="3">
        <v>105254053</v>
      </c>
      <c r="B226" s="3" t="s">
        <v>277</v>
      </c>
      <c r="C226" s="3" t="s">
        <v>273</v>
      </c>
      <c r="D226" s="4">
        <v>11690119.65</v>
      </c>
      <c r="E226" s="4">
        <v>9733012.9199999999</v>
      </c>
      <c r="F226" s="4">
        <v>10340.39</v>
      </c>
      <c r="G226" s="4">
        <v>37243.4</v>
      </c>
      <c r="H226" s="4">
        <v>26956.6</v>
      </c>
      <c r="I226" s="4">
        <v>1537595.6</v>
      </c>
      <c r="J226" s="4">
        <v>344970.74</v>
      </c>
      <c r="K226" s="4">
        <v>594042631</v>
      </c>
    </row>
    <row r="227" spans="1:11" x14ac:dyDescent="0.2">
      <c r="A227" s="3">
        <v>105254353</v>
      </c>
      <c r="B227" s="3" t="s">
        <v>278</v>
      </c>
      <c r="C227" s="3" t="s">
        <v>273</v>
      </c>
      <c r="D227" s="4">
        <v>22929756.870000001</v>
      </c>
      <c r="E227" s="4">
        <v>19644907.190000001</v>
      </c>
      <c r="F227" s="4">
        <v>19351.669999999998</v>
      </c>
      <c r="G227" s="4">
        <v>248342.38</v>
      </c>
      <c r="H227" s="4"/>
      <c r="I227" s="4">
        <v>2646290.4500000002</v>
      </c>
      <c r="J227" s="4">
        <v>370865.18</v>
      </c>
      <c r="K227" s="4">
        <v>1151913943</v>
      </c>
    </row>
    <row r="228" spans="1:11" x14ac:dyDescent="0.2">
      <c r="A228" s="3">
        <v>105256553</v>
      </c>
      <c r="B228" s="3" t="s">
        <v>279</v>
      </c>
      <c r="C228" s="3" t="s">
        <v>273</v>
      </c>
      <c r="D228" s="4">
        <v>7335839.1799999997</v>
      </c>
      <c r="E228" s="4">
        <v>5991661.46</v>
      </c>
      <c r="F228" s="4">
        <v>6806.78</v>
      </c>
      <c r="G228" s="4">
        <v>0</v>
      </c>
      <c r="H228" s="4">
        <v>17885.080000000002</v>
      </c>
      <c r="I228" s="4">
        <v>950965.08</v>
      </c>
      <c r="J228" s="4">
        <v>368520.78</v>
      </c>
      <c r="K228" s="4">
        <v>315937818</v>
      </c>
    </row>
    <row r="229" spans="1:11" x14ac:dyDescent="0.2">
      <c r="A229" s="3">
        <v>105257602</v>
      </c>
      <c r="B229" s="3" t="s">
        <v>96</v>
      </c>
      <c r="C229" s="3" t="s">
        <v>273</v>
      </c>
      <c r="D229" s="4">
        <v>73692319.079999998</v>
      </c>
      <c r="E229" s="4">
        <v>61382559.020000003</v>
      </c>
      <c r="F229" s="4">
        <v>66989.03</v>
      </c>
      <c r="G229" s="4">
        <v>610960.06000000006</v>
      </c>
      <c r="H229" s="4"/>
      <c r="I229" s="4">
        <v>10636002.48</v>
      </c>
      <c r="J229" s="4">
        <v>995808.49</v>
      </c>
      <c r="K229" s="4">
        <v>4390531337</v>
      </c>
    </row>
    <row r="230" spans="1:11" x14ac:dyDescent="0.2">
      <c r="A230" s="3">
        <v>105258303</v>
      </c>
      <c r="B230" s="3" t="s">
        <v>97</v>
      </c>
      <c r="C230" s="3" t="s">
        <v>273</v>
      </c>
      <c r="D230" s="4">
        <v>10710904.5</v>
      </c>
      <c r="E230" s="4">
        <v>8910465.8699999992</v>
      </c>
      <c r="F230" s="4">
        <v>9753.6299999999992</v>
      </c>
      <c r="G230" s="4">
        <v>0</v>
      </c>
      <c r="H230" s="4"/>
      <c r="I230" s="4">
        <v>1616806.7</v>
      </c>
      <c r="J230" s="4">
        <v>173878.3</v>
      </c>
      <c r="K230" s="4">
        <v>724287316</v>
      </c>
    </row>
    <row r="231" spans="1:11" x14ac:dyDescent="0.2">
      <c r="A231" s="3">
        <v>105258503</v>
      </c>
      <c r="B231" s="3" t="s">
        <v>98</v>
      </c>
      <c r="C231" s="3" t="s">
        <v>273</v>
      </c>
      <c r="D231" s="4">
        <v>6181909.2000000002</v>
      </c>
      <c r="E231" s="4">
        <v>4673131.5999999996</v>
      </c>
      <c r="F231" s="4">
        <v>5537.84</v>
      </c>
      <c r="G231" s="4">
        <v>19181.310000000001</v>
      </c>
      <c r="H231" s="4"/>
      <c r="I231" s="4">
        <v>1143997.19</v>
      </c>
      <c r="J231" s="4">
        <v>340061.26</v>
      </c>
      <c r="K231" s="4">
        <v>545740469</v>
      </c>
    </row>
    <row r="232" spans="1:11" x14ac:dyDescent="0.2">
      <c r="A232" s="3">
        <v>105259103</v>
      </c>
      <c r="B232" s="3" t="s">
        <v>280</v>
      </c>
      <c r="C232" s="3" t="s">
        <v>273</v>
      </c>
      <c r="D232" s="4">
        <v>3626162.04</v>
      </c>
      <c r="E232" s="4">
        <v>2584294.14</v>
      </c>
      <c r="F232" s="4">
        <v>3491.59</v>
      </c>
      <c r="G232" s="4">
        <v>3198.72</v>
      </c>
      <c r="H232" s="4"/>
      <c r="I232" s="4">
        <v>699649.4</v>
      </c>
      <c r="J232" s="4">
        <v>335528.19</v>
      </c>
      <c r="K232" s="4">
        <v>330237544</v>
      </c>
    </row>
    <row r="233" spans="1:11" x14ac:dyDescent="0.2">
      <c r="A233" s="3">
        <v>105259703</v>
      </c>
      <c r="B233" s="3" t="s">
        <v>281</v>
      </c>
      <c r="C233" s="3" t="s">
        <v>273</v>
      </c>
      <c r="D233" s="4">
        <v>15159689</v>
      </c>
      <c r="E233" s="4">
        <v>12862492</v>
      </c>
      <c r="F233" s="4">
        <v>13016</v>
      </c>
      <c r="G233" s="4">
        <v>63194</v>
      </c>
      <c r="H233" s="4">
        <v>26724</v>
      </c>
      <c r="I233" s="4">
        <v>1627510</v>
      </c>
      <c r="J233" s="4">
        <v>566753</v>
      </c>
      <c r="K233" s="4">
        <v>704708367</v>
      </c>
    </row>
    <row r="234" spans="1:11" x14ac:dyDescent="0.2">
      <c r="A234" s="3">
        <v>101260303</v>
      </c>
      <c r="B234" s="3" t="s">
        <v>197</v>
      </c>
      <c r="C234" s="3" t="s">
        <v>198</v>
      </c>
      <c r="D234" s="4">
        <v>13016545.4</v>
      </c>
      <c r="E234" s="4">
        <v>9020564.9499999993</v>
      </c>
      <c r="F234" s="4">
        <v>11025.58</v>
      </c>
      <c r="G234" s="4">
        <v>24238.13</v>
      </c>
      <c r="H234" s="4">
        <v>25888.799999999999</v>
      </c>
      <c r="I234" s="4">
        <v>2764621.98</v>
      </c>
      <c r="J234" s="4">
        <v>1170205.96</v>
      </c>
      <c r="K234" s="4">
        <v>1210658245</v>
      </c>
    </row>
    <row r="235" spans="1:11" x14ac:dyDescent="0.2">
      <c r="A235" s="3">
        <v>101260803</v>
      </c>
      <c r="B235" s="3" t="s">
        <v>199</v>
      </c>
      <c r="C235" s="3" t="s">
        <v>198</v>
      </c>
      <c r="D235" s="4">
        <v>6983062.9900000002</v>
      </c>
      <c r="E235" s="4">
        <v>4950700.6500000004</v>
      </c>
      <c r="F235" s="4">
        <v>6602.43</v>
      </c>
      <c r="G235" s="4">
        <v>9732.0300000000007</v>
      </c>
      <c r="H235" s="4">
        <v>8827.4500000000007</v>
      </c>
      <c r="I235" s="4">
        <v>1293462.1499999999</v>
      </c>
      <c r="J235" s="4">
        <v>713738.28</v>
      </c>
      <c r="K235" s="4">
        <v>483168403</v>
      </c>
    </row>
    <row r="236" spans="1:11" x14ac:dyDescent="0.2">
      <c r="A236" s="3">
        <v>101261302</v>
      </c>
      <c r="B236" s="3" t="s">
        <v>67</v>
      </c>
      <c r="C236" s="3" t="s">
        <v>198</v>
      </c>
      <c r="D236" s="4">
        <v>21786439.210000001</v>
      </c>
      <c r="E236" s="4">
        <v>15714874.27</v>
      </c>
      <c r="F236" s="4">
        <v>17879.900000000001</v>
      </c>
      <c r="G236" s="4">
        <v>87292.91</v>
      </c>
      <c r="H236" s="4"/>
      <c r="I236" s="4">
        <v>4139658.07</v>
      </c>
      <c r="J236" s="4">
        <v>1826734.06</v>
      </c>
      <c r="K236" s="4">
        <v>1832779792</v>
      </c>
    </row>
    <row r="237" spans="1:11" x14ac:dyDescent="0.2">
      <c r="A237" s="3">
        <v>101262903</v>
      </c>
      <c r="B237" s="3" t="s">
        <v>200</v>
      </c>
      <c r="C237" s="3" t="s">
        <v>198</v>
      </c>
      <c r="D237" s="4">
        <v>8014702.4199999999</v>
      </c>
      <c r="E237" s="4">
        <v>6285589.1799999997</v>
      </c>
      <c r="F237" s="4">
        <v>6641.76</v>
      </c>
      <c r="G237" s="4">
        <v>16206.51</v>
      </c>
      <c r="H237" s="4">
        <v>15491.5</v>
      </c>
      <c r="I237" s="4">
        <v>1213390.51</v>
      </c>
      <c r="J237" s="4">
        <v>477382.96</v>
      </c>
      <c r="K237" s="4">
        <v>492924741</v>
      </c>
    </row>
    <row r="238" spans="1:11" x14ac:dyDescent="0.2">
      <c r="A238" s="3">
        <v>101264003</v>
      </c>
      <c r="B238" s="3" t="s">
        <v>201</v>
      </c>
      <c r="C238" s="3" t="s">
        <v>198</v>
      </c>
      <c r="D238" s="4">
        <v>26365695.140000001</v>
      </c>
      <c r="E238" s="4">
        <v>20439307.030000001</v>
      </c>
      <c r="F238" s="4">
        <v>23435.84</v>
      </c>
      <c r="G238" s="4">
        <v>28307.16</v>
      </c>
      <c r="H238" s="4"/>
      <c r="I238" s="4">
        <v>4146019.07</v>
      </c>
      <c r="J238" s="4">
        <v>1728626.04</v>
      </c>
      <c r="K238" s="4">
        <v>1635222860</v>
      </c>
    </row>
    <row r="239" spans="1:11" x14ac:dyDescent="0.2">
      <c r="A239" s="3">
        <v>101268003</v>
      </c>
      <c r="B239" s="3" t="s">
        <v>202</v>
      </c>
      <c r="C239" s="3" t="s">
        <v>198</v>
      </c>
      <c r="D239" s="4">
        <v>19187187.699999999</v>
      </c>
      <c r="E239" s="4">
        <v>14203201.800000001</v>
      </c>
      <c r="F239" s="4">
        <v>17091.97</v>
      </c>
      <c r="G239" s="4">
        <v>87454.15</v>
      </c>
      <c r="H239" s="4">
        <v>27445.360000000001</v>
      </c>
      <c r="I239" s="4">
        <v>2972412.12</v>
      </c>
      <c r="J239" s="4">
        <v>1879582.3</v>
      </c>
      <c r="K239" s="4">
        <v>1602886281</v>
      </c>
    </row>
    <row r="240" spans="1:11" x14ac:dyDescent="0.2">
      <c r="A240" s="3">
        <v>106272003</v>
      </c>
      <c r="B240" s="3" t="s">
        <v>101</v>
      </c>
      <c r="C240" s="3" t="s">
        <v>289</v>
      </c>
      <c r="D240" s="4">
        <v>7120971.4000000004</v>
      </c>
      <c r="E240" s="4">
        <v>5748032.0899999999</v>
      </c>
      <c r="F240" s="4">
        <v>6238.3</v>
      </c>
      <c r="G240" s="4">
        <v>368781.11</v>
      </c>
      <c r="H240" s="4"/>
      <c r="I240" s="4">
        <v>580815.21</v>
      </c>
      <c r="J240" s="4">
        <v>417104.69</v>
      </c>
      <c r="K240" s="4">
        <v>579547282</v>
      </c>
    </row>
    <row r="241" spans="1:11" x14ac:dyDescent="0.2">
      <c r="A241" s="3">
        <v>112281302</v>
      </c>
      <c r="B241" s="3" t="s">
        <v>131</v>
      </c>
      <c r="C241" s="3" t="s">
        <v>380</v>
      </c>
      <c r="D241" s="4">
        <v>112974101</v>
      </c>
      <c r="E241" s="4">
        <v>84765564</v>
      </c>
      <c r="F241" s="4">
        <v>98668</v>
      </c>
      <c r="G241" s="4">
        <v>129717</v>
      </c>
      <c r="H241" s="4"/>
      <c r="I241" s="4">
        <v>26665919</v>
      </c>
      <c r="J241" s="4">
        <v>1314233</v>
      </c>
      <c r="K241" s="4">
        <v>6446570903</v>
      </c>
    </row>
    <row r="242" spans="1:11" x14ac:dyDescent="0.2">
      <c r="A242" s="3">
        <v>112282004</v>
      </c>
      <c r="B242" s="3" t="s">
        <v>381</v>
      </c>
      <c r="C242" s="3" t="s">
        <v>380</v>
      </c>
      <c r="D242" s="4">
        <v>3777302.56</v>
      </c>
      <c r="E242" s="4">
        <v>2992930.42</v>
      </c>
      <c r="F242" s="4">
        <v>3409.96</v>
      </c>
      <c r="G242" s="4">
        <v>29257.89</v>
      </c>
      <c r="H242" s="4">
        <v>13897.85</v>
      </c>
      <c r="I242" s="4">
        <v>619110.15</v>
      </c>
      <c r="J242" s="4">
        <v>118696.29</v>
      </c>
      <c r="K242" s="4">
        <v>403203089</v>
      </c>
    </row>
    <row r="243" spans="1:11" x14ac:dyDescent="0.2">
      <c r="A243" s="3">
        <v>112283003</v>
      </c>
      <c r="B243" s="3" t="s">
        <v>132</v>
      </c>
      <c r="C243" s="3" t="s">
        <v>380</v>
      </c>
      <c r="D243" s="4">
        <v>33376712.239999998</v>
      </c>
      <c r="E243" s="4">
        <v>28533721.329999998</v>
      </c>
      <c r="F243" s="4">
        <v>28047.47</v>
      </c>
      <c r="G243" s="4">
        <v>0</v>
      </c>
      <c r="H243" s="4"/>
      <c r="I243" s="4">
        <v>4217193.75</v>
      </c>
      <c r="J243" s="4">
        <v>597749.68999999994</v>
      </c>
      <c r="K243" s="4">
        <v>2248194752</v>
      </c>
    </row>
    <row r="244" spans="1:11" x14ac:dyDescent="0.2">
      <c r="A244" s="3">
        <v>112286003</v>
      </c>
      <c r="B244" s="3" t="s">
        <v>382</v>
      </c>
      <c r="C244" s="3" t="s">
        <v>380</v>
      </c>
      <c r="D244" s="4">
        <v>25909459.050000001</v>
      </c>
      <c r="E244" s="4">
        <v>22068453.859999999</v>
      </c>
      <c r="F244" s="4">
        <v>22163.14</v>
      </c>
      <c r="G244" s="4">
        <v>50713.82</v>
      </c>
      <c r="H244" s="4"/>
      <c r="I244" s="4">
        <v>3157403.6</v>
      </c>
      <c r="J244" s="4">
        <v>610724.63</v>
      </c>
      <c r="K244" s="4">
        <v>1638876252</v>
      </c>
    </row>
    <row r="245" spans="1:11" x14ac:dyDescent="0.2">
      <c r="A245" s="3">
        <v>112289003</v>
      </c>
      <c r="B245" s="3" t="s">
        <v>383</v>
      </c>
      <c r="C245" s="3" t="s">
        <v>380</v>
      </c>
      <c r="D245" s="4">
        <v>36639960.5</v>
      </c>
      <c r="E245" s="4">
        <v>30054439.960000001</v>
      </c>
      <c r="F245" s="4">
        <v>31597.4</v>
      </c>
      <c r="G245" s="4">
        <v>64664.59</v>
      </c>
      <c r="H245" s="4"/>
      <c r="I245" s="4">
        <v>5534089.2800000003</v>
      </c>
      <c r="J245" s="4">
        <v>955169.27</v>
      </c>
      <c r="K245" s="4">
        <v>2371272085</v>
      </c>
    </row>
    <row r="246" spans="1:11" x14ac:dyDescent="0.2">
      <c r="A246" s="3">
        <v>111291304</v>
      </c>
      <c r="B246" s="3" t="s">
        <v>364</v>
      </c>
      <c r="C246" s="3" t="s">
        <v>365</v>
      </c>
      <c r="D246" s="4">
        <v>6676628</v>
      </c>
      <c r="E246" s="4">
        <v>5461962</v>
      </c>
      <c r="F246" s="4"/>
      <c r="G246" s="4">
        <v>77149</v>
      </c>
      <c r="H246" s="4"/>
      <c r="I246" s="4">
        <v>897336</v>
      </c>
      <c r="J246" s="4">
        <v>240181</v>
      </c>
      <c r="K246" s="4">
        <v>543602443</v>
      </c>
    </row>
    <row r="247" spans="1:11" x14ac:dyDescent="0.2">
      <c r="A247" s="3">
        <v>111292304</v>
      </c>
      <c r="B247" s="3" t="s">
        <v>128</v>
      </c>
      <c r="C247" s="3" t="s">
        <v>365</v>
      </c>
      <c r="D247" s="4">
        <v>2909443.6</v>
      </c>
      <c r="E247" s="4">
        <v>2283368</v>
      </c>
      <c r="F247" s="4"/>
      <c r="G247" s="4">
        <v>42349</v>
      </c>
      <c r="H247" s="4">
        <v>5924</v>
      </c>
      <c r="I247" s="4">
        <v>395374.87</v>
      </c>
      <c r="J247" s="4">
        <v>182427.73</v>
      </c>
      <c r="K247" s="4">
        <v>220431989</v>
      </c>
    </row>
    <row r="248" spans="1:11" x14ac:dyDescent="0.2">
      <c r="A248" s="3">
        <v>111297504</v>
      </c>
      <c r="B248" s="3" t="s">
        <v>366</v>
      </c>
      <c r="C248" s="3" t="s">
        <v>365</v>
      </c>
      <c r="D248" s="4">
        <v>5147810.3600000003</v>
      </c>
      <c r="E248" s="4">
        <v>4010736.7</v>
      </c>
      <c r="F248" s="4">
        <v>4751.2700000000004</v>
      </c>
      <c r="G248" s="4">
        <v>34087.5</v>
      </c>
      <c r="H248" s="4">
        <v>6055.04</v>
      </c>
      <c r="I248" s="4">
        <v>978966.95</v>
      </c>
      <c r="J248" s="4">
        <v>113212.9</v>
      </c>
      <c r="K248" s="4">
        <v>454496478</v>
      </c>
    </row>
    <row r="249" spans="1:11" x14ac:dyDescent="0.2">
      <c r="A249" s="3">
        <v>101301303</v>
      </c>
      <c r="B249" s="3" t="s">
        <v>203</v>
      </c>
      <c r="C249" s="3" t="s">
        <v>204</v>
      </c>
      <c r="D249" s="4">
        <v>5277942.16</v>
      </c>
      <c r="E249" s="4">
        <v>3754198.8</v>
      </c>
      <c r="F249" s="4"/>
      <c r="G249" s="4">
        <v>6777.22</v>
      </c>
      <c r="H249" s="4"/>
      <c r="I249" s="4">
        <v>1073782.69</v>
      </c>
      <c r="J249" s="4">
        <v>443183.45</v>
      </c>
      <c r="K249" s="4">
        <v>321504148</v>
      </c>
    </row>
    <row r="250" spans="1:11" x14ac:dyDescent="0.2">
      <c r="A250" s="3">
        <v>101301403</v>
      </c>
      <c r="B250" s="3" t="s">
        <v>205</v>
      </c>
      <c r="C250" s="3" t="s">
        <v>204</v>
      </c>
      <c r="D250" s="4">
        <v>16033316.17</v>
      </c>
      <c r="E250" s="4">
        <v>13462605.689999999</v>
      </c>
      <c r="F250" s="4"/>
      <c r="G250" s="4">
        <v>64321.47</v>
      </c>
      <c r="H250" s="4"/>
      <c r="I250" s="4">
        <v>1890558.68</v>
      </c>
      <c r="J250" s="4">
        <v>615830.32999999996</v>
      </c>
      <c r="K250" s="4">
        <v>943277566</v>
      </c>
    </row>
    <row r="251" spans="1:11" x14ac:dyDescent="0.2">
      <c r="A251" s="3">
        <v>101303503</v>
      </c>
      <c r="B251" s="3" t="s">
        <v>206</v>
      </c>
      <c r="C251" s="3" t="s">
        <v>204</v>
      </c>
      <c r="D251" s="4">
        <v>4865375.32</v>
      </c>
      <c r="E251" s="4">
        <v>3678617.23</v>
      </c>
      <c r="F251" s="4"/>
      <c r="G251" s="4">
        <v>0</v>
      </c>
      <c r="H251" s="4"/>
      <c r="I251" s="4">
        <v>760582.68</v>
      </c>
      <c r="J251" s="4">
        <v>426175.41</v>
      </c>
      <c r="K251" s="4">
        <v>276715117</v>
      </c>
    </row>
    <row r="252" spans="1:11" x14ac:dyDescent="0.2">
      <c r="A252" s="3">
        <v>101306503</v>
      </c>
      <c r="B252" s="3" t="s">
        <v>207</v>
      </c>
      <c r="C252" s="3" t="s">
        <v>204</v>
      </c>
      <c r="D252" s="4">
        <v>3004505.14</v>
      </c>
      <c r="E252" s="4">
        <v>2079078.98</v>
      </c>
      <c r="F252" s="4">
        <v>5736.18</v>
      </c>
      <c r="G252" s="4">
        <v>21224.62</v>
      </c>
      <c r="H252" s="4"/>
      <c r="I252" s="4">
        <v>626041.98</v>
      </c>
      <c r="J252" s="4">
        <v>272423.38</v>
      </c>
      <c r="K252" s="4">
        <v>200761207</v>
      </c>
    </row>
    <row r="253" spans="1:11" x14ac:dyDescent="0.2">
      <c r="A253" s="3">
        <v>101308503</v>
      </c>
      <c r="B253" s="3" t="s">
        <v>68</v>
      </c>
      <c r="C253" s="3" t="s">
        <v>204</v>
      </c>
      <c r="D253" s="4">
        <v>9699651.7599999998</v>
      </c>
      <c r="E253" s="4">
        <v>8562755.0800000001</v>
      </c>
      <c r="F253" s="4">
        <v>8314.91</v>
      </c>
      <c r="G253" s="4">
        <v>32706.58</v>
      </c>
      <c r="H253" s="4"/>
      <c r="I253" s="4">
        <v>826398.15</v>
      </c>
      <c r="J253" s="4">
        <v>269477.03999999998</v>
      </c>
      <c r="K253" s="4">
        <v>897037009</v>
      </c>
    </row>
    <row r="254" spans="1:11" x14ac:dyDescent="0.2">
      <c r="A254" s="3">
        <v>111312503</v>
      </c>
      <c r="B254" s="3" t="s">
        <v>367</v>
      </c>
      <c r="C254" s="3" t="s">
        <v>368</v>
      </c>
      <c r="D254" s="4">
        <v>16878236.34</v>
      </c>
      <c r="E254" s="4">
        <v>11828244.15</v>
      </c>
      <c r="F254" s="4">
        <v>14013.89</v>
      </c>
      <c r="G254" s="4">
        <v>175581.59</v>
      </c>
      <c r="H254" s="4">
        <v>34283.31</v>
      </c>
      <c r="I254" s="4">
        <v>3917530.48</v>
      </c>
      <c r="J254" s="4">
        <v>908582.92</v>
      </c>
      <c r="K254" s="4">
        <v>1281525132</v>
      </c>
    </row>
    <row r="255" spans="1:11" x14ac:dyDescent="0.2">
      <c r="A255" s="3">
        <v>111312804</v>
      </c>
      <c r="B255" s="3" t="s">
        <v>369</v>
      </c>
      <c r="C255" s="3" t="s">
        <v>368</v>
      </c>
      <c r="D255" s="4">
        <v>4614646.97</v>
      </c>
      <c r="E255" s="4">
        <v>2761462.94</v>
      </c>
      <c r="F255" s="4">
        <v>4299.53</v>
      </c>
      <c r="G255" s="4">
        <v>68160.960000000006</v>
      </c>
      <c r="H255" s="4">
        <v>13621.6</v>
      </c>
      <c r="I255" s="4">
        <v>1397308.85</v>
      </c>
      <c r="J255" s="4">
        <v>369793.09</v>
      </c>
      <c r="K255" s="4">
        <v>409495629</v>
      </c>
    </row>
    <row r="256" spans="1:11" x14ac:dyDescent="0.2">
      <c r="A256" s="3">
        <v>111316003</v>
      </c>
      <c r="B256" s="3" t="s">
        <v>370</v>
      </c>
      <c r="C256" s="3" t="s">
        <v>368</v>
      </c>
      <c r="D256" s="4">
        <v>5742932.4400000004</v>
      </c>
      <c r="E256" s="4">
        <v>4160864.89</v>
      </c>
      <c r="F256" s="4"/>
      <c r="G256" s="4">
        <v>91640.26</v>
      </c>
      <c r="H256" s="4">
        <v>19435.7</v>
      </c>
      <c r="I256" s="4">
        <v>1095606.54</v>
      </c>
      <c r="J256" s="4">
        <v>375385.05</v>
      </c>
      <c r="K256" s="4">
        <v>559705308</v>
      </c>
    </row>
    <row r="257" spans="1:11" x14ac:dyDescent="0.2">
      <c r="A257" s="3">
        <v>111317503</v>
      </c>
      <c r="B257" s="3" t="s">
        <v>546</v>
      </c>
      <c r="C257" s="3" t="s">
        <v>368</v>
      </c>
      <c r="D257" s="4">
        <v>5841138.54</v>
      </c>
      <c r="E257" s="4">
        <v>4309517.59</v>
      </c>
      <c r="F257" s="4">
        <v>5322.76</v>
      </c>
      <c r="G257" s="4">
        <v>72159.59</v>
      </c>
      <c r="H257" s="4">
        <v>13589.45</v>
      </c>
      <c r="I257" s="4">
        <v>1006872.29</v>
      </c>
      <c r="J257" s="4">
        <v>433676.86</v>
      </c>
      <c r="K257" s="4">
        <v>652861128</v>
      </c>
    </row>
    <row r="258" spans="1:11" x14ac:dyDescent="0.2">
      <c r="A258" s="3">
        <v>128323303</v>
      </c>
      <c r="B258" s="3" t="s">
        <v>51</v>
      </c>
      <c r="C258" s="3" t="s">
        <v>50</v>
      </c>
      <c r="D258" s="4">
        <v>6841252.9400000004</v>
      </c>
      <c r="E258" s="4">
        <v>5171377.6399999997</v>
      </c>
      <c r="F258" s="4">
        <v>6330.37</v>
      </c>
      <c r="G258" s="4">
        <v>2444.11</v>
      </c>
      <c r="H258" s="4"/>
      <c r="I258" s="4">
        <v>1408419.3</v>
      </c>
      <c r="J258" s="4">
        <v>252681.52</v>
      </c>
      <c r="K258" s="4">
        <v>311113567</v>
      </c>
    </row>
    <row r="259" spans="1:11" x14ac:dyDescent="0.2">
      <c r="A259" s="3">
        <v>128323703</v>
      </c>
      <c r="B259" s="3" t="s">
        <v>52</v>
      </c>
      <c r="C259" s="3" t="s">
        <v>50</v>
      </c>
      <c r="D259" s="4">
        <v>35982771.460000001</v>
      </c>
      <c r="E259" s="4">
        <v>28758759.390000001</v>
      </c>
      <c r="F259" s="4">
        <v>31639.88</v>
      </c>
      <c r="G259" s="4">
        <v>199788.03</v>
      </c>
      <c r="H259" s="4"/>
      <c r="I259" s="4">
        <v>5401117.6699999999</v>
      </c>
      <c r="J259" s="4">
        <v>1591466.49</v>
      </c>
      <c r="K259" s="4">
        <v>1720142269</v>
      </c>
    </row>
    <row r="260" spans="1:11" x14ac:dyDescent="0.2">
      <c r="A260" s="3">
        <v>128325203</v>
      </c>
      <c r="B260" s="3" t="s">
        <v>680</v>
      </c>
      <c r="C260" s="3" t="s">
        <v>50</v>
      </c>
      <c r="D260" s="4">
        <v>8205748.2400000002</v>
      </c>
      <c r="E260" s="4">
        <v>5852478.1200000001</v>
      </c>
      <c r="F260" s="4">
        <v>7544.54</v>
      </c>
      <c r="G260" s="4">
        <v>16897.86</v>
      </c>
      <c r="H260" s="4"/>
      <c r="I260" s="4">
        <v>2056030.49</v>
      </c>
      <c r="J260" s="4">
        <v>272797.23</v>
      </c>
      <c r="K260" s="4">
        <v>488959933</v>
      </c>
    </row>
    <row r="261" spans="1:11" x14ac:dyDescent="0.2">
      <c r="A261" s="3">
        <v>128326303</v>
      </c>
      <c r="B261" s="3" t="s">
        <v>53</v>
      </c>
      <c r="C261" s="3" t="s">
        <v>50</v>
      </c>
      <c r="D261" s="4">
        <v>5065672.28</v>
      </c>
      <c r="E261" s="4">
        <v>3637893.89</v>
      </c>
      <c r="F261" s="4">
        <v>4460.6400000000003</v>
      </c>
      <c r="G261" s="4">
        <v>957.95</v>
      </c>
      <c r="H261" s="4">
        <v>13542</v>
      </c>
      <c r="I261" s="4">
        <v>1074810.3700000001</v>
      </c>
      <c r="J261" s="4">
        <v>334007.43</v>
      </c>
      <c r="K261" s="4">
        <v>252193346</v>
      </c>
    </row>
    <row r="262" spans="1:11" x14ac:dyDescent="0.2">
      <c r="A262" s="3">
        <v>128327303</v>
      </c>
      <c r="B262" s="3" t="s">
        <v>54</v>
      </c>
      <c r="C262" s="3" t="s">
        <v>50</v>
      </c>
      <c r="D262" s="4">
        <v>3953568.4</v>
      </c>
      <c r="E262" s="4">
        <v>2461976.79</v>
      </c>
      <c r="F262" s="4">
        <v>3400.76</v>
      </c>
      <c r="G262" s="4">
        <v>46984.01</v>
      </c>
      <c r="H262" s="4">
        <v>16803.8</v>
      </c>
      <c r="I262" s="4">
        <v>1062124.94</v>
      </c>
      <c r="J262" s="4">
        <v>362278.1</v>
      </c>
      <c r="K262" s="4">
        <v>301388934</v>
      </c>
    </row>
    <row r="263" spans="1:11" x14ac:dyDescent="0.2">
      <c r="A263" s="22">
        <v>128321103</v>
      </c>
      <c r="B263" s="22" t="s">
        <v>812</v>
      </c>
      <c r="C263" s="22" t="s">
        <v>50</v>
      </c>
      <c r="D263" s="23"/>
      <c r="E263" s="23"/>
      <c r="F263" s="23"/>
      <c r="G263" s="23"/>
      <c r="H263" s="23"/>
      <c r="I263" s="23"/>
      <c r="J263" s="23"/>
      <c r="K263" s="4">
        <v>675173614</v>
      </c>
    </row>
    <row r="264" spans="1:11" x14ac:dyDescent="0.2">
      <c r="A264" s="3">
        <v>128328003</v>
      </c>
      <c r="B264" s="3" t="s">
        <v>55</v>
      </c>
      <c r="C264" s="3" t="s">
        <v>50</v>
      </c>
      <c r="D264" s="4">
        <v>5883447.2999999998</v>
      </c>
      <c r="E264" s="4">
        <v>3890883.81</v>
      </c>
      <c r="F264" s="4">
        <v>5613.51</v>
      </c>
      <c r="G264" s="4">
        <v>27941.42</v>
      </c>
      <c r="H264" s="4">
        <v>18213</v>
      </c>
      <c r="I264" s="4">
        <v>1558340.01</v>
      </c>
      <c r="J264" s="4">
        <v>382455.55</v>
      </c>
      <c r="K264" s="4">
        <v>382737568</v>
      </c>
    </row>
    <row r="265" spans="1:11" x14ac:dyDescent="0.2">
      <c r="A265" s="3">
        <v>106330703</v>
      </c>
      <c r="B265" s="3" t="s">
        <v>290</v>
      </c>
      <c r="C265" s="3" t="s">
        <v>291</v>
      </c>
      <c r="D265" s="4">
        <v>4535704.53</v>
      </c>
      <c r="E265" s="4">
        <v>2916713.58</v>
      </c>
      <c r="F265" s="4"/>
      <c r="G265" s="4">
        <v>79998.47</v>
      </c>
      <c r="H265" s="4">
        <v>18324.3</v>
      </c>
      <c r="I265" s="4">
        <v>1295787.32</v>
      </c>
      <c r="J265" s="4">
        <v>224880.86</v>
      </c>
      <c r="K265" s="4">
        <v>435111070</v>
      </c>
    </row>
    <row r="266" spans="1:11" x14ac:dyDescent="0.2">
      <c r="A266" s="3">
        <v>106330803</v>
      </c>
      <c r="B266" s="3" t="s">
        <v>292</v>
      </c>
      <c r="C266" s="3" t="s">
        <v>291</v>
      </c>
      <c r="D266" s="4">
        <v>9142132.5</v>
      </c>
      <c r="E266" s="4">
        <v>6724188.7999999998</v>
      </c>
      <c r="F266" s="4">
        <v>9139.19</v>
      </c>
      <c r="G266" s="4">
        <v>56289.82</v>
      </c>
      <c r="H266" s="4"/>
      <c r="I266" s="4">
        <v>1773383.82</v>
      </c>
      <c r="J266" s="4">
        <v>579130.87</v>
      </c>
      <c r="K266" s="4">
        <v>770679731</v>
      </c>
    </row>
    <row r="267" spans="1:11" x14ac:dyDescent="0.2">
      <c r="A267" s="3">
        <v>106338003</v>
      </c>
      <c r="B267" s="3" t="s">
        <v>102</v>
      </c>
      <c r="C267" s="3" t="s">
        <v>291</v>
      </c>
      <c r="D267" s="4">
        <v>11474055</v>
      </c>
      <c r="E267" s="4">
        <v>7472030.0599999996</v>
      </c>
      <c r="F267" s="4">
        <v>10791.95</v>
      </c>
      <c r="G267" s="4">
        <v>71224.92</v>
      </c>
      <c r="H267" s="4">
        <v>46688.5</v>
      </c>
      <c r="I267" s="4">
        <v>3020389.61</v>
      </c>
      <c r="J267" s="4">
        <v>852929.96</v>
      </c>
      <c r="K267" s="4">
        <v>1016801450</v>
      </c>
    </row>
    <row r="268" spans="1:11" x14ac:dyDescent="0.2">
      <c r="A268" s="3">
        <v>111343603</v>
      </c>
      <c r="B268" s="3" t="s">
        <v>371</v>
      </c>
      <c r="C268" s="3" t="s">
        <v>372</v>
      </c>
      <c r="D268" s="4">
        <v>21603710.399999999</v>
      </c>
      <c r="E268" s="4">
        <v>17439453.710000001</v>
      </c>
      <c r="F268" s="4">
        <v>18486.919999999998</v>
      </c>
      <c r="G268" s="4">
        <v>94390.39</v>
      </c>
      <c r="H268" s="4">
        <v>64415.51</v>
      </c>
      <c r="I268" s="4">
        <v>3320613.63</v>
      </c>
      <c r="J268" s="4">
        <v>666350.24</v>
      </c>
      <c r="K268" s="4">
        <v>1865910064</v>
      </c>
    </row>
    <row r="269" spans="1:11" x14ac:dyDescent="0.2">
      <c r="A269" s="3">
        <v>119350303</v>
      </c>
      <c r="B269" s="3" t="s">
        <v>483</v>
      </c>
      <c r="C269" s="3" t="s">
        <v>484</v>
      </c>
      <c r="D269" s="4">
        <v>38561560.789999999</v>
      </c>
      <c r="E269" s="4">
        <v>30843782.469999999</v>
      </c>
      <c r="F269" s="4">
        <v>32802.36</v>
      </c>
      <c r="G269" s="4">
        <v>16147.09</v>
      </c>
      <c r="H269" s="4"/>
      <c r="I269" s="4">
        <v>6558959.71</v>
      </c>
      <c r="J269" s="4">
        <v>1109869.1599999999</v>
      </c>
      <c r="K269" s="4">
        <v>2555089280</v>
      </c>
    </row>
    <row r="270" spans="1:11" x14ac:dyDescent="0.2">
      <c r="A270" s="22">
        <v>119351303</v>
      </c>
      <c r="B270" s="22" t="s">
        <v>485</v>
      </c>
      <c r="C270" s="22" t="s">
        <v>484</v>
      </c>
      <c r="D270" s="23"/>
      <c r="E270" s="23"/>
      <c r="F270" s="23"/>
      <c r="G270" s="23"/>
      <c r="H270" s="23"/>
      <c r="I270" s="23"/>
      <c r="J270" s="23"/>
      <c r="K270" s="4">
        <v>493001966</v>
      </c>
    </row>
    <row r="271" spans="1:11" x14ac:dyDescent="0.2">
      <c r="A271" s="3">
        <v>119352203</v>
      </c>
      <c r="B271" s="3" t="s">
        <v>486</v>
      </c>
      <c r="C271" s="3" t="s">
        <v>484</v>
      </c>
      <c r="D271" s="4">
        <v>15245709.470000001</v>
      </c>
      <c r="E271" s="4">
        <v>12187343.1</v>
      </c>
      <c r="F271" s="4">
        <v>13006.24</v>
      </c>
      <c r="G271" s="4">
        <v>35277.360000000001</v>
      </c>
      <c r="H271" s="4"/>
      <c r="I271" s="4">
        <v>2581959.33</v>
      </c>
      <c r="J271" s="4">
        <v>428123.44</v>
      </c>
      <c r="K271" s="4">
        <v>927037710</v>
      </c>
    </row>
    <row r="272" spans="1:11" x14ac:dyDescent="0.2">
      <c r="A272" s="3">
        <v>119354603</v>
      </c>
      <c r="B272" s="3" t="s">
        <v>487</v>
      </c>
      <c r="C272" s="3" t="s">
        <v>484</v>
      </c>
      <c r="D272" s="4">
        <v>14811885.41</v>
      </c>
      <c r="E272" s="4">
        <v>11562976.619999999</v>
      </c>
      <c r="F272" s="4">
        <v>12238.02</v>
      </c>
      <c r="G272" s="4">
        <v>13282.1</v>
      </c>
      <c r="H272" s="4"/>
      <c r="I272" s="4">
        <v>2198602.7999999998</v>
      </c>
      <c r="J272" s="4">
        <v>1024785.87</v>
      </c>
      <c r="K272" s="4">
        <v>1014329392</v>
      </c>
    </row>
    <row r="273" spans="1:11" x14ac:dyDescent="0.2">
      <c r="A273" s="3">
        <v>119355503</v>
      </c>
      <c r="B273" s="3" t="s">
        <v>171</v>
      </c>
      <c r="C273" s="3" t="s">
        <v>484</v>
      </c>
      <c r="D273" s="4">
        <v>21904105.77</v>
      </c>
      <c r="E273" s="4">
        <v>17678024.199999999</v>
      </c>
      <c r="F273" s="4">
        <v>18787.54</v>
      </c>
      <c r="G273" s="4">
        <v>68307.820000000007</v>
      </c>
      <c r="H273" s="4"/>
      <c r="I273" s="4">
        <v>2853765.39</v>
      </c>
      <c r="J273" s="4">
        <v>1285220.82</v>
      </c>
      <c r="K273" s="4">
        <v>1356139591</v>
      </c>
    </row>
    <row r="274" spans="1:11" x14ac:dyDescent="0.2">
      <c r="A274" s="3">
        <v>119356503</v>
      </c>
      <c r="B274" s="3" t="s">
        <v>488</v>
      </c>
      <c r="C274" s="3" t="s">
        <v>484</v>
      </c>
      <c r="D274" s="4">
        <v>41716864.619999997</v>
      </c>
      <c r="E274" s="4">
        <v>34795025.57</v>
      </c>
      <c r="F274" s="4">
        <v>35248.949999999997</v>
      </c>
      <c r="G274" s="4">
        <v>117593.34</v>
      </c>
      <c r="H274" s="4"/>
      <c r="I274" s="4">
        <v>4251137.93</v>
      </c>
      <c r="J274" s="4">
        <v>2517858.83</v>
      </c>
      <c r="K274" s="4">
        <v>2376380283</v>
      </c>
    </row>
    <row r="275" spans="1:11" x14ac:dyDescent="0.2">
      <c r="A275" s="3">
        <v>119356603</v>
      </c>
      <c r="B275" s="3" t="s">
        <v>489</v>
      </c>
      <c r="C275" s="3" t="s">
        <v>484</v>
      </c>
      <c r="D275" s="4">
        <v>9007614.75</v>
      </c>
      <c r="E275" s="4">
        <v>6569071.2999999998</v>
      </c>
      <c r="F275" s="4"/>
      <c r="G275" s="4">
        <v>21216.03</v>
      </c>
      <c r="H275" s="4"/>
      <c r="I275" s="4">
        <v>1514944.48</v>
      </c>
      <c r="J275" s="4">
        <v>902382.94</v>
      </c>
      <c r="K275" s="4">
        <v>582279349</v>
      </c>
    </row>
    <row r="276" spans="1:11" x14ac:dyDescent="0.2">
      <c r="A276" s="22">
        <v>119357003</v>
      </c>
      <c r="B276" s="22" t="s">
        <v>172</v>
      </c>
      <c r="C276" s="22" t="s">
        <v>484</v>
      </c>
      <c r="D276" s="23"/>
      <c r="E276" s="23"/>
      <c r="F276" s="23"/>
      <c r="G276" s="23"/>
      <c r="H276" s="23"/>
      <c r="I276" s="23"/>
      <c r="J276" s="23"/>
      <c r="K276" s="4">
        <v>1179618671</v>
      </c>
    </row>
    <row r="277" spans="1:11" x14ac:dyDescent="0.2">
      <c r="A277" s="3">
        <v>119357402</v>
      </c>
      <c r="B277" s="3" t="s">
        <v>490</v>
      </c>
      <c r="C277" s="3" t="s">
        <v>484</v>
      </c>
      <c r="D277" s="4">
        <v>75971862.939999998</v>
      </c>
      <c r="E277" s="4">
        <v>44920255.43</v>
      </c>
      <c r="F277" s="4">
        <v>58536.52</v>
      </c>
      <c r="G277" s="4">
        <v>74059.66</v>
      </c>
      <c r="H277" s="4"/>
      <c r="I277" s="4">
        <v>26164941.27</v>
      </c>
      <c r="J277" s="4">
        <v>4754070.0599999996</v>
      </c>
      <c r="K277" s="4">
        <v>3273101863</v>
      </c>
    </row>
    <row r="278" spans="1:11" x14ac:dyDescent="0.2">
      <c r="A278" s="3">
        <v>119358403</v>
      </c>
      <c r="B278" s="3" t="s">
        <v>173</v>
      </c>
      <c r="C278" s="3" t="s">
        <v>484</v>
      </c>
      <c r="D278" s="4">
        <v>22417299</v>
      </c>
      <c r="E278" s="4">
        <v>17799147</v>
      </c>
      <c r="F278" s="4">
        <v>18491</v>
      </c>
      <c r="G278" s="4">
        <v>233583</v>
      </c>
      <c r="H278" s="4"/>
      <c r="I278" s="4">
        <v>3472796</v>
      </c>
      <c r="J278" s="4">
        <v>893282</v>
      </c>
      <c r="K278" s="4">
        <v>1762572359</v>
      </c>
    </row>
    <row r="279" spans="1:11" x14ac:dyDescent="0.2">
      <c r="A279" s="3">
        <v>113361303</v>
      </c>
      <c r="B279" s="3" t="s">
        <v>396</v>
      </c>
      <c r="C279" s="3" t="s">
        <v>397</v>
      </c>
      <c r="D279" s="4">
        <v>45723367.210000001</v>
      </c>
      <c r="E279" s="4">
        <v>39857364.710000001</v>
      </c>
      <c r="F279" s="4">
        <v>39899.71</v>
      </c>
      <c r="G279" s="4">
        <v>1674.71</v>
      </c>
      <c r="H279" s="4"/>
      <c r="I279" s="4">
        <v>5261382.5999999996</v>
      </c>
      <c r="J279" s="4">
        <v>563045.48</v>
      </c>
      <c r="K279" s="4">
        <v>2242972179</v>
      </c>
    </row>
    <row r="280" spans="1:11" x14ac:dyDescent="0.2">
      <c r="A280" s="3">
        <v>113361503</v>
      </c>
      <c r="B280" s="3" t="s">
        <v>398</v>
      </c>
      <c r="C280" s="3" t="s">
        <v>397</v>
      </c>
      <c r="D280" s="4">
        <v>12154868.560000001</v>
      </c>
      <c r="E280" s="4">
        <v>9983489.9000000004</v>
      </c>
      <c r="F280" s="4">
        <v>11391.34</v>
      </c>
      <c r="G280" s="4">
        <v>25818.25</v>
      </c>
      <c r="H280" s="4"/>
      <c r="I280" s="4">
        <v>1560623.76</v>
      </c>
      <c r="J280" s="4">
        <v>573545.31000000006</v>
      </c>
      <c r="K280" s="4">
        <v>493212230</v>
      </c>
    </row>
    <row r="281" spans="1:11" x14ac:dyDescent="0.2">
      <c r="A281" s="3">
        <v>113361703</v>
      </c>
      <c r="B281" s="3" t="s">
        <v>399</v>
      </c>
      <c r="C281" s="3" t="s">
        <v>397</v>
      </c>
      <c r="D281" s="4">
        <v>62893742.159999996</v>
      </c>
      <c r="E281" s="4">
        <v>53703063.420000002</v>
      </c>
      <c r="F281" s="4">
        <v>57562.48</v>
      </c>
      <c r="G281" s="4">
        <v>0</v>
      </c>
      <c r="H281" s="4"/>
      <c r="I281" s="4">
        <v>8336552.1299999999</v>
      </c>
      <c r="J281" s="4">
        <v>796564.13</v>
      </c>
      <c r="K281" s="4">
        <v>3975695992</v>
      </c>
    </row>
    <row r="282" spans="1:11" x14ac:dyDescent="0.2">
      <c r="A282" s="3">
        <v>113362203</v>
      </c>
      <c r="B282" s="3" t="s">
        <v>400</v>
      </c>
      <c r="C282" s="3" t="s">
        <v>397</v>
      </c>
      <c r="D282" s="4"/>
      <c r="E282" s="4">
        <v>0</v>
      </c>
      <c r="F282" s="4"/>
      <c r="G282" s="4">
        <v>0</v>
      </c>
      <c r="H282" s="4"/>
      <c r="I282" s="4">
        <v>0</v>
      </c>
      <c r="J282" s="4"/>
      <c r="K282" s="4">
        <v>1868069408</v>
      </c>
    </row>
    <row r="283" spans="1:11" x14ac:dyDescent="0.2">
      <c r="A283" s="3">
        <v>113362303</v>
      </c>
      <c r="B283" s="3" t="s">
        <v>547</v>
      </c>
      <c r="C283" s="3" t="s">
        <v>397</v>
      </c>
      <c r="D283" s="4">
        <v>45380011.350000001</v>
      </c>
      <c r="E283" s="4">
        <v>38269188.420000002</v>
      </c>
      <c r="F283" s="4">
        <v>40932.639999999999</v>
      </c>
      <c r="G283" s="4">
        <v>212445.74</v>
      </c>
      <c r="H283" s="4"/>
      <c r="I283" s="4">
        <v>6445585.9699999997</v>
      </c>
      <c r="J283" s="4">
        <v>411858.58</v>
      </c>
      <c r="K283" s="4">
        <v>3339777073</v>
      </c>
    </row>
    <row r="284" spans="1:11" x14ac:dyDescent="0.2">
      <c r="A284" s="3">
        <v>113362403</v>
      </c>
      <c r="B284" s="3" t="s">
        <v>136</v>
      </c>
      <c r="C284" s="3" t="s">
        <v>397</v>
      </c>
      <c r="D284" s="4">
        <v>53225746.530000001</v>
      </c>
      <c r="E284" s="4">
        <v>44704716.32</v>
      </c>
      <c r="F284" s="4">
        <v>45370.82</v>
      </c>
      <c r="G284" s="4">
        <v>1018049</v>
      </c>
      <c r="H284" s="4"/>
      <c r="I284" s="4">
        <v>6660511.7199999997</v>
      </c>
      <c r="J284" s="4">
        <v>797098.67</v>
      </c>
      <c r="K284" s="4">
        <v>2574400227</v>
      </c>
    </row>
    <row r="285" spans="1:11" x14ac:dyDescent="0.2">
      <c r="A285" s="3">
        <v>113362603</v>
      </c>
      <c r="B285" s="3" t="s">
        <v>401</v>
      </c>
      <c r="C285" s="3" t="s">
        <v>397</v>
      </c>
      <c r="D285" s="4">
        <v>54627305.729999997</v>
      </c>
      <c r="E285" s="4">
        <v>47239867.100000001</v>
      </c>
      <c r="F285" s="4">
        <v>48712.98</v>
      </c>
      <c r="G285" s="4">
        <v>134884.87</v>
      </c>
      <c r="H285" s="4"/>
      <c r="I285" s="4">
        <v>6638360.7400000002</v>
      </c>
      <c r="J285" s="4">
        <v>565480.04</v>
      </c>
      <c r="K285" s="4">
        <v>2902369315</v>
      </c>
    </row>
    <row r="286" spans="1:11" x14ac:dyDescent="0.2">
      <c r="A286" s="3">
        <v>113363103</v>
      </c>
      <c r="B286" s="3" t="s">
        <v>137</v>
      </c>
      <c r="C286" s="3" t="s">
        <v>397</v>
      </c>
      <c r="D286" s="4">
        <v>104411724.89</v>
      </c>
      <c r="E286" s="4">
        <v>91075269.930000007</v>
      </c>
      <c r="F286" s="4">
        <v>91602.98</v>
      </c>
      <c r="G286" s="4">
        <v>40000</v>
      </c>
      <c r="H286" s="4"/>
      <c r="I286" s="4">
        <v>12142121.57</v>
      </c>
      <c r="J286" s="4">
        <v>1062730.4099999999</v>
      </c>
      <c r="K286" s="4">
        <v>5825335868</v>
      </c>
    </row>
    <row r="287" spans="1:11" x14ac:dyDescent="0.2">
      <c r="A287" s="3">
        <v>113363603</v>
      </c>
      <c r="B287" s="3" t="s">
        <v>138</v>
      </c>
      <c r="C287" s="3" t="s">
        <v>397</v>
      </c>
      <c r="D287" s="4">
        <v>45701331.840000004</v>
      </c>
      <c r="E287" s="4">
        <v>40193162.390000001</v>
      </c>
      <c r="F287" s="4">
        <v>41184.629999999997</v>
      </c>
      <c r="G287" s="4">
        <v>0</v>
      </c>
      <c r="H287" s="4"/>
      <c r="I287" s="4">
        <v>4908371.4400000004</v>
      </c>
      <c r="J287" s="4">
        <v>558613.38</v>
      </c>
      <c r="K287" s="4">
        <v>2465282750</v>
      </c>
    </row>
    <row r="288" spans="1:11" x14ac:dyDescent="0.2">
      <c r="A288" s="3">
        <v>113364002</v>
      </c>
      <c r="B288" s="3" t="s">
        <v>402</v>
      </c>
      <c r="C288" s="3" t="s">
        <v>397</v>
      </c>
      <c r="D288" s="4">
        <v>96691909</v>
      </c>
      <c r="E288" s="4">
        <v>78043988</v>
      </c>
      <c r="F288" s="4">
        <v>86128</v>
      </c>
      <c r="G288" s="4">
        <v>1577500</v>
      </c>
      <c r="H288" s="4"/>
      <c r="I288" s="4">
        <v>13002819</v>
      </c>
      <c r="J288" s="4">
        <v>3981474</v>
      </c>
      <c r="K288" s="4">
        <v>4369585942</v>
      </c>
    </row>
    <row r="289" spans="1:11" x14ac:dyDescent="0.2">
      <c r="A289" s="3">
        <v>113364403</v>
      </c>
      <c r="B289" s="3" t="s">
        <v>403</v>
      </c>
      <c r="C289" s="3" t="s">
        <v>397</v>
      </c>
      <c r="D289" s="4">
        <v>45616733.57</v>
      </c>
      <c r="E289" s="4">
        <v>38929731.82</v>
      </c>
      <c r="F289" s="4">
        <v>39308.5</v>
      </c>
      <c r="G289" s="4">
        <v>253515.48</v>
      </c>
      <c r="H289" s="4"/>
      <c r="I289" s="4">
        <v>5541985.4500000002</v>
      </c>
      <c r="J289" s="4">
        <v>852192.32</v>
      </c>
      <c r="K289" s="4">
        <v>2781432641</v>
      </c>
    </row>
    <row r="290" spans="1:11" x14ac:dyDescent="0.2">
      <c r="A290" s="3">
        <v>113364503</v>
      </c>
      <c r="B290" s="3" t="s">
        <v>404</v>
      </c>
      <c r="C290" s="3" t="s">
        <v>397</v>
      </c>
      <c r="D290" s="4">
        <v>90627205.310000002</v>
      </c>
      <c r="E290" s="4">
        <v>76935495.230000004</v>
      </c>
      <c r="F290" s="4">
        <v>80090.070000000007</v>
      </c>
      <c r="G290" s="4">
        <v>286161.44</v>
      </c>
      <c r="H290" s="4"/>
      <c r="I290" s="4">
        <v>12770855.52</v>
      </c>
      <c r="J290" s="4">
        <v>554603.05000000005</v>
      </c>
      <c r="K290" s="4">
        <v>5150907179</v>
      </c>
    </row>
    <row r="291" spans="1:11" x14ac:dyDescent="0.2">
      <c r="A291" s="3">
        <v>113365203</v>
      </c>
      <c r="B291" s="3" t="s">
        <v>139</v>
      </c>
      <c r="C291" s="3" t="s">
        <v>397</v>
      </c>
      <c r="D291" s="4">
        <v>66499691.899999999</v>
      </c>
      <c r="E291" s="4">
        <v>56758975.780000001</v>
      </c>
      <c r="F291" s="4">
        <v>60113.52</v>
      </c>
      <c r="G291" s="4">
        <v>200830.23</v>
      </c>
      <c r="H291" s="4"/>
      <c r="I291" s="4">
        <v>8392486.8599999994</v>
      </c>
      <c r="J291" s="4">
        <v>1087285.51</v>
      </c>
      <c r="K291" s="4">
        <v>3658689807</v>
      </c>
    </row>
    <row r="292" spans="1:11" x14ac:dyDescent="0.2">
      <c r="A292" s="22">
        <v>113365303</v>
      </c>
      <c r="B292" s="22" t="s">
        <v>405</v>
      </c>
      <c r="C292" s="22" t="s">
        <v>397</v>
      </c>
      <c r="D292" s="23"/>
      <c r="E292" s="23"/>
      <c r="F292" s="23"/>
      <c r="G292" s="23"/>
      <c r="H292" s="23"/>
      <c r="I292" s="23"/>
      <c r="J292" s="23"/>
      <c r="K292" s="4">
        <v>2096440443</v>
      </c>
    </row>
    <row r="293" spans="1:11" x14ac:dyDescent="0.2">
      <c r="A293" s="3">
        <v>113367003</v>
      </c>
      <c r="B293" s="3" t="s">
        <v>406</v>
      </c>
      <c r="C293" s="3" t="s">
        <v>397</v>
      </c>
      <c r="D293" s="4">
        <v>43171987.859999999</v>
      </c>
      <c r="E293" s="4">
        <v>31625090.469999999</v>
      </c>
      <c r="F293" s="4">
        <v>37611.89</v>
      </c>
      <c r="G293" s="4">
        <v>382.2</v>
      </c>
      <c r="H293" s="4"/>
      <c r="I293" s="4">
        <v>10817149.65</v>
      </c>
      <c r="J293" s="4">
        <v>691753.65</v>
      </c>
      <c r="K293" s="4">
        <v>2998252501</v>
      </c>
    </row>
    <row r="294" spans="1:11" x14ac:dyDescent="0.2">
      <c r="A294" s="3">
        <v>113369003</v>
      </c>
      <c r="B294" s="3" t="s">
        <v>407</v>
      </c>
      <c r="C294" s="3" t="s">
        <v>397</v>
      </c>
      <c r="D294" s="4">
        <v>56734949.469999999</v>
      </c>
      <c r="E294" s="4">
        <v>47088756.009999998</v>
      </c>
      <c r="F294" s="4">
        <v>52002.64</v>
      </c>
      <c r="G294" s="4">
        <v>208100.2</v>
      </c>
      <c r="H294" s="4"/>
      <c r="I294" s="4">
        <v>8870725.8100000005</v>
      </c>
      <c r="J294" s="4">
        <v>515364.81</v>
      </c>
      <c r="K294" s="4">
        <v>3424545347</v>
      </c>
    </row>
    <row r="295" spans="1:11" x14ac:dyDescent="0.2">
      <c r="A295" s="3">
        <v>104372003</v>
      </c>
      <c r="B295" s="3" t="s">
        <v>88</v>
      </c>
      <c r="C295" s="3" t="s">
        <v>253</v>
      </c>
      <c r="D295" s="4">
        <v>10916892.140000001</v>
      </c>
      <c r="E295" s="4">
        <v>8466961.4600000009</v>
      </c>
      <c r="F295" s="4"/>
      <c r="G295" s="4">
        <v>878.85</v>
      </c>
      <c r="H295" s="4">
        <v>52920</v>
      </c>
      <c r="I295" s="4">
        <v>2041358.83</v>
      </c>
      <c r="J295" s="4">
        <v>354773</v>
      </c>
      <c r="K295" s="4">
        <v>733008269</v>
      </c>
    </row>
    <row r="296" spans="1:11" x14ac:dyDescent="0.2">
      <c r="A296" s="3">
        <v>104374003</v>
      </c>
      <c r="B296" s="3" t="s">
        <v>89</v>
      </c>
      <c r="C296" s="3" t="s">
        <v>253</v>
      </c>
      <c r="D296" s="4">
        <v>6483227.6600000001</v>
      </c>
      <c r="E296" s="4">
        <v>4923966.8600000003</v>
      </c>
      <c r="F296" s="4">
        <v>5698.29</v>
      </c>
      <c r="G296" s="4">
        <v>4576.8</v>
      </c>
      <c r="H296" s="4"/>
      <c r="I296" s="4">
        <v>1275282.3</v>
      </c>
      <c r="J296" s="4">
        <v>273703.40999999997</v>
      </c>
      <c r="K296" s="4">
        <v>596222112</v>
      </c>
    </row>
    <row r="297" spans="1:11" x14ac:dyDescent="0.2">
      <c r="A297" s="3">
        <v>104375003</v>
      </c>
      <c r="B297" s="3" t="s">
        <v>90</v>
      </c>
      <c r="C297" s="3" t="s">
        <v>253</v>
      </c>
      <c r="D297" s="4">
        <v>8244939.0300000003</v>
      </c>
      <c r="E297" s="4">
        <v>6226424.6299999999</v>
      </c>
      <c r="F297" s="4">
        <v>7800.88</v>
      </c>
      <c r="G297" s="4">
        <v>992.4</v>
      </c>
      <c r="H297" s="4">
        <v>24422.1</v>
      </c>
      <c r="I297" s="4">
        <v>1536087.7</v>
      </c>
      <c r="J297" s="4">
        <v>449211.32</v>
      </c>
      <c r="K297" s="4">
        <v>800347843</v>
      </c>
    </row>
    <row r="298" spans="1:11" x14ac:dyDescent="0.2">
      <c r="A298" s="3">
        <v>104375203</v>
      </c>
      <c r="B298" s="3" t="s">
        <v>254</v>
      </c>
      <c r="C298" s="3" t="s">
        <v>253</v>
      </c>
      <c r="D298" s="4">
        <v>15927486.550000001</v>
      </c>
      <c r="E298" s="4">
        <v>13365348.66</v>
      </c>
      <c r="F298" s="4">
        <v>13934.88</v>
      </c>
      <c r="G298" s="4">
        <v>687.96</v>
      </c>
      <c r="H298" s="4">
        <v>26202.07</v>
      </c>
      <c r="I298" s="4">
        <v>2090226.65</v>
      </c>
      <c r="J298" s="4">
        <v>431086.33</v>
      </c>
      <c r="K298" s="4">
        <v>863060584</v>
      </c>
    </row>
    <row r="299" spans="1:11" x14ac:dyDescent="0.2">
      <c r="A299" s="3">
        <v>104375302</v>
      </c>
      <c r="B299" s="3" t="s">
        <v>255</v>
      </c>
      <c r="C299" s="3" t="s">
        <v>253</v>
      </c>
      <c r="D299" s="4">
        <v>9375953.5999999996</v>
      </c>
      <c r="E299" s="4">
        <v>6050837.4800000004</v>
      </c>
      <c r="F299" s="4">
        <v>9406.07</v>
      </c>
      <c r="G299" s="4">
        <v>22305.16</v>
      </c>
      <c r="H299" s="4">
        <v>63291.35</v>
      </c>
      <c r="I299" s="4">
        <v>2156877.6</v>
      </c>
      <c r="J299" s="4">
        <v>1073235.94</v>
      </c>
      <c r="K299" s="4">
        <v>632598195</v>
      </c>
    </row>
    <row r="300" spans="1:11" x14ac:dyDescent="0.2">
      <c r="A300" s="3">
        <v>104376203</v>
      </c>
      <c r="B300" s="3" t="s">
        <v>256</v>
      </c>
      <c r="C300" s="3" t="s">
        <v>253</v>
      </c>
      <c r="D300" s="4">
        <v>7456639.0099999998</v>
      </c>
      <c r="E300" s="4">
        <v>5698582.7599999998</v>
      </c>
      <c r="F300" s="4">
        <v>6422.67</v>
      </c>
      <c r="G300" s="4">
        <v>0</v>
      </c>
      <c r="H300" s="4">
        <v>15935.49</v>
      </c>
      <c r="I300" s="4">
        <v>1410643.74</v>
      </c>
      <c r="J300" s="4">
        <v>325054.34999999998</v>
      </c>
      <c r="K300" s="4">
        <v>519625734</v>
      </c>
    </row>
    <row r="301" spans="1:11" x14ac:dyDescent="0.2">
      <c r="A301" s="3">
        <v>104377003</v>
      </c>
      <c r="B301" s="3" t="s">
        <v>91</v>
      </c>
      <c r="C301" s="3" t="s">
        <v>253</v>
      </c>
      <c r="D301" s="4">
        <v>4610271</v>
      </c>
      <c r="E301" s="4">
        <v>3570403</v>
      </c>
      <c r="F301" s="4">
        <v>3940</v>
      </c>
      <c r="G301" s="4">
        <v>0</v>
      </c>
      <c r="H301" s="4">
        <v>11823</v>
      </c>
      <c r="I301" s="4">
        <v>732886</v>
      </c>
      <c r="J301" s="4">
        <v>291219</v>
      </c>
      <c r="K301" s="4">
        <v>341964461</v>
      </c>
    </row>
    <row r="302" spans="1:11" x14ac:dyDescent="0.2">
      <c r="A302" s="3">
        <v>104378003</v>
      </c>
      <c r="B302" s="3" t="s">
        <v>257</v>
      </c>
      <c r="C302" s="3" t="s">
        <v>253</v>
      </c>
      <c r="D302" s="4">
        <v>9676612.4900000002</v>
      </c>
      <c r="E302" s="4">
        <v>7741685.2300000004</v>
      </c>
      <c r="F302" s="4">
        <v>8505.43</v>
      </c>
      <c r="G302" s="4">
        <v>32960.43</v>
      </c>
      <c r="H302" s="4">
        <v>30851.759999999998</v>
      </c>
      <c r="I302" s="4">
        <v>1585643.21</v>
      </c>
      <c r="J302" s="4">
        <v>276966.43</v>
      </c>
      <c r="K302" s="4">
        <v>743394627</v>
      </c>
    </row>
    <row r="303" spans="1:11" x14ac:dyDescent="0.2">
      <c r="A303" s="3">
        <v>113380303</v>
      </c>
      <c r="B303" s="3" t="s">
        <v>408</v>
      </c>
      <c r="C303" s="3" t="s">
        <v>409</v>
      </c>
      <c r="D303" s="4">
        <v>22056278.359999999</v>
      </c>
      <c r="E303" s="4">
        <v>17854834.18</v>
      </c>
      <c r="F303" s="4">
        <v>17614.73</v>
      </c>
      <c r="G303" s="4">
        <v>0</v>
      </c>
      <c r="H303" s="4"/>
      <c r="I303" s="4">
        <v>3844606.77</v>
      </c>
      <c r="J303" s="4">
        <v>339222.68</v>
      </c>
      <c r="K303" s="4">
        <v>1394946980</v>
      </c>
    </row>
    <row r="304" spans="1:11" x14ac:dyDescent="0.2">
      <c r="A304" s="3">
        <v>113381303</v>
      </c>
      <c r="B304" s="3" t="s">
        <v>410</v>
      </c>
      <c r="C304" s="3" t="s">
        <v>409</v>
      </c>
      <c r="D304" s="4">
        <v>70214348.269999996</v>
      </c>
      <c r="E304" s="4">
        <v>61857663.240000002</v>
      </c>
      <c r="F304" s="4">
        <v>58967.64</v>
      </c>
      <c r="G304" s="4">
        <v>95180.36</v>
      </c>
      <c r="H304" s="4"/>
      <c r="I304" s="4">
        <v>7681658.1100000003</v>
      </c>
      <c r="J304" s="4">
        <v>520878.92</v>
      </c>
      <c r="K304" s="4">
        <v>3876658188</v>
      </c>
    </row>
    <row r="305" spans="1:11" x14ac:dyDescent="0.2">
      <c r="A305" s="3">
        <v>113382303</v>
      </c>
      <c r="B305" s="3" t="s">
        <v>548</v>
      </c>
      <c r="C305" s="3" t="s">
        <v>409</v>
      </c>
      <c r="D305" s="4">
        <v>34740775.299999997</v>
      </c>
      <c r="E305" s="4">
        <v>30166534.609999999</v>
      </c>
      <c r="F305" s="4">
        <v>30554.07</v>
      </c>
      <c r="G305" s="4">
        <v>7387.05</v>
      </c>
      <c r="H305" s="4"/>
      <c r="I305" s="4">
        <v>3814766.27</v>
      </c>
      <c r="J305" s="4">
        <v>721533.3</v>
      </c>
      <c r="K305" s="4">
        <v>1881803421</v>
      </c>
    </row>
    <row r="306" spans="1:11" x14ac:dyDescent="0.2">
      <c r="A306" s="3">
        <v>113384603</v>
      </c>
      <c r="B306" s="3" t="s">
        <v>411</v>
      </c>
      <c r="C306" s="3" t="s">
        <v>409</v>
      </c>
      <c r="D306" s="4">
        <v>22559019.73</v>
      </c>
      <c r="E306" s="4">
        <v>18092361.23</v>
      </c>
      <c r="F306" s="4">
        <v>20616.16</v>
      </c>
      <c r="G306" s="4">
        <v>169206.19</v>
      </c>
      <c r="H306" s="4"/>
      <c r="I306" s="4">
        <v>3668087.01</v>
      </c>
      <c r="J306" s="4">
        <v>608749.14</v>
      </c>
      <c r="K306" s="4">
        <v>1022231321</v>
      </c>
    </row>
    <row r="307" spans="1:11" x14ac:dyDescent="0.2">
      <c r="A307" s="3">
        <v>113385003</v>
      </c>
      <c r="B307" s="3" t="s">
        <v>412</v>
      </c>
      <c r="C307" s="3" t="s">
        <v>409</v>
      </c>
      <c r="D307" s="4">
        <v>29947359.120000001</v>
      </c>
      <c r="E307" s="4">
        <v>25438564.23</v>
      </c>
      <c r="F307" s="4">
        <v>24504.95</v>
      </c>
      <c r="G307" s="4">
        <v>89902.15</v>
      </c>
      <c r="H307" s="4"/>
      <c r="I307" s="4">
        <v>3495029.51</v>
      </c>
      <c r="J307" s="4">
        <v>899358.28</v>
      </c>
      <c r="K307" s="4">
        <v>1928013875</v>
      </c>
    </row>
    <row r="308" spans="1:11" x14ac:dyDescent="0.2">
      <c r="A308" s="3">
        <v>113385303</v>
      </c>
      <c r="B308" s="3" t="s">
        <v>413</v>
      </c>
      <c r="C308" s="3" t="s">
        <v>409</v>
      </c>
      <c r="D308" s="4">
        <v>44109941.049999997</v>
      </c>
      <c r="E308" s="4">
        <v>37607719.82</v>
      </c>
      <c r="F308" s="4">
        <v>38427.65</v>
      </c>
      <c r="G308" s="4">
        <v>27021.919999999998</v>
      </c>
      <c r="H308" s="4">
        <v>57509.48</v>
      </c>
      <c r="I308" s="4">
        <v>5617417.1600000001</v>
      </c>
      <c r="J308" s="4">
        <v>761845.02</v>
      </c>
      <c r="K308" s="4">
        <v>2324166945</v>
      </c>
    </row>
    <row r="309" spans="1:11" x14ac:dyDescent="0.2">
      <c r="A309" s="3">
        <v>121390302</v>
      </c>
      <c r="B309" s="3" t="s">
        <v>518</v>
      </c>
      <c r="C309" s="3" t="s">
        <v>519</v>
      </c>
      <c r="D309" s="4">
        <v>123830008</v>
      </c>
      <c r="E309" s="4">
        <v>99455012</v>
      </c>
      <c r="F309" s="4">
        <v>113988</v>
      </c>
      <c r="G309" s="4">
        <v>21715</v>
      </c>
      <c r="H309" s="4">
        <v>84064</v>
      </c>
      <c r="I309" s="4">
        <v>18196021</v>
      </c>
      <c r="J309" s="4">
        <v>5959208</v>
      </c>
      <c r="K309" s="4">
        <v>6841202892</v>
      </c>
    </row>
    <row r="310" spans="1:11" x14ac:dyDescent="0.2">
      <c r="A310" s="3">
        <v>121391303</v>
      </c>
      <c r="B310" s="3" t="s">
        <v>520</v>
      </c>
      <c r="C310" s="3" t="s">
        <v>519</v>
      </c>
      <c r="D310" s="4">
        <v>25991197.989999998</v>
      </c>
      <c r="E310" s="4">
        <v>22473295.23</v>
      </c>
      <c r="F310" s="4">
        <v>22620.43</v>
      </c>
      <c r="G310" s="4">
        <v>1200</v>
      </c>
      <c r="H310" s="4"/>
      <c r="I310" s="4">
        <v>2668617.39</v>
      </c>
      <c r="J310" s="4">
        <v>825464.94</v>
      </c>
      <c r="K310" s="4">
        <v>1559994448</v>
      </c>
    </row>
    <row r="311" spans="1:11" x14ac:dyDescent="0.2">
      <c r="A311" s="3">
        <v>121392303</v>
      </c>
      <c r="B311" s="3" t="s">
        <v>521</v>
      </c>
      <c r="C311" s="3" t="s">
        <v>519</v>
      </c>
      <c r="D311" s="4">
        <v>134474502.37</v>
      </c>
      <c r="E311" s="4">
        <v>117448058.95</v>
      </c>
      <c r="F311" s="4">
        <v>117879.73</v>
      </c>
      <c r="G311" s="4">
        <v>12820.98</v>
      </c>
      <c r="H311" s="4"/>
      <c r="I311" s="4">
        <v>14991021.300000001</v>
      </c>
      <c r="J311" s="4">
        <v>1904721.41</v>
      </c>
      <c r="K311" s="4">
        <v>7287063254</v>
      </c>
    </row>
    <row r="312" spans="1:11" x14ac:dyDescent="0.2">
      <c r="A312" s="3">
        <v>121394503</v>
      </c>
      <c r="B312" s="3" t="s">
        <v>522</v>
      </c>
      <c r="C312" s="3" t="s">
        <v>519</v>
      </c>
      <c r="D312" s="4">
        <v>20885501.699999999</v>
      </c>
      <c r="E312" s="4">
        <v>17772671.390000001</v>
      </c>
      <c r="F312" s="4">
        <v>18917.669999999998</v>
      </c>
      <c r="G312" s="4">
        <v>59814.32</v>
      </c>
      <c r="H312" s="4">
        <v>30193.3</v>
      </c>
      <c r="I312" s="4">
        <v>2217266.44</v>
      </c>
      <c r="J312" s="4">
        <v>786638.58</v>
      </c>
      <c r="K312" s="4">
        <v>891267741</v>
      </c>
    </row>
    <row r="313" spans="1:11" x14ac:dyDescent="0.2">
      <c r="A313" s="3">
        <v>121394603</v>
      </c>
      <c r="B313" s="3" t="s">
        <v>523</v>
      </c>
      <c r="C313" s="3" t="s">
        <v>519</v>
      </c>
      <c r="D313" s="4">
        <v>35785602.939999998</v>
      </c>
      <c r="E313" s="4">
        <v>31290234.649999999</v>
      </c>
      <c r="F313" s="4">
        <v>30780.83</v>
      </c>
      <c r="G313" s="4">
        <v>20063.990000000002</v>
      </c>
      <c r="H313" s="4"/>
      <c r="I313" s="4">
        <v>3724171.5</v>
      </c>
      <c r="J313" s="4">
        <v>720351.97</v>
      </c>
      <c r="K313" s="4">
        <v>2045489934</v>
      </c>
    </row>
    <row r="314" spans="1:11" x14ac:dyDescent="0.2">
      <c r="A314" s="3">
        <v>121395103</v>
      </c>
      <c r="B314" s="3" t="s">
        <v>524</v>
      </c>
      <c r="C314" s="3" t="s">
        <v>519</v>
      </c>
      <c r="D314" s="4">
        <v>174339052.53</v>
      </c>
      <c r="E314" s="4">
        <v>149400833.15000001</v>
      </c>
      <c r="F314" s="4">
        <v>150741.29</v>
      </c>
      <c r="G314" s="4">
        <v>4000</v>
      </c>
      <c r="H314" s="4"/>
      <c r="I314" s="4">
        <v>20145093.100000001</v>
      </c>
      <c r="J314" s="4">
        <v>4638384.99</v>
      </c>
      <c r="K314" s="4">
        <v>12294051693</v>
      </c>
    </row>
    <row r="315" spans="1:11" x14ac:dyDescent="0.2">
      <c r="A315" s="3">
        <v>121395603</v>
      </c>
      <c r="B315" s="3" t="s">
        <v>179</v>
      </c>
      <c r="C315" s="3" t="s">
        <v>519</v>
      </c>
      <c r="D315" s="4">
        <v>35332734.659999996</v>
      </c>
      <c r="E315" s="4">
        <v>29927376.68</v>
      </c>
      <c r="F315" s="4">
        <v>30770.77</v>
      </c>
      <c r="G315" s="4">
        <v>572000</v>
      </c>
      <c r="H315" s="4">
        <v>37843.199999999997</v>
      </c>
      <c r="I315" s="4">
        <v>4067203.97</v>
      </c>
      <c r="J315" s="4">
        <v>697540.04</v>
      </c>
      <c r="K315" s="4">
        <v>1488708976</v>
      </c>
    </row>
    <row r="316" spans="1:11" x14ac:dyDescent="0.2">
      <c r="A316" s="3">
        <v>121395703</v>
      </c>
      <c r="B316" s="3" t="s">
        <v>525</v>
      </c>
      <c r="C316" s="3" t="s">
        <v>519</v>
      </c>
      <c r="D316" s="4">
        <v>58481273.240000002</v>
      </c>
      <c r="E316" s="4">
        <v>49379200.210000001</v>
      </c>
      <c r="F316" s="4">
        <v>55270.57</v>
      </c>
      <c r="G316" s="4">
        <v>0</v>
      </c>
      <c r="H316" s="4"/>
      <c r="I316" s="4">
        <v>8047163.7300000004</v>
      </c>
      <c r="J316" s="4">
        <v>999638.73</v>
      </c>
      <c r="K316" s="4">
        <v>3581803994</v>
      </c>
    </row>
    <row r="317" spans="1:11" x14ac:dyDescent="0.2">
      <c r="A317" s="3">
        <v>121397803</v>
      </c>
      <c r="B317" s="3" t="s">
        <v>526</v>
      </c>
      <c r="C317" s="3" t="s">
        <v>519</v>
      </c>
      <c r="D317" s="4">
        <v>57320438.740000002</v>
      </c>
      <c r="E317" s="4">
        <v>48974171.799999997</v>
      </c>
      <c r="F317" s="4">
        <v>49617.49</v>
      </c>
      <c r="G317" s="4">
        <v>0</v>
      </c>
      <c r="H317" s="4">
        <v>66115.75</v>
      </c>
      <c r="I317" s="4">
        <v>6925149.5800000001</v>
      </c>
      <c r="J317" s="4">
        <v>1305384.1200000001</v>
      </c>
      <c r="K317" s="4">
        <v>2808450874</v>
      </c>
    </row>
    <row r="318" spans="1:11" x14ac:dyDescent="0.2">
      <c r="A318" s="3">
        <v>118401403</v>
      </c>
      <c r="B318" s="3" t="s">
        <v>472</v>
      </c>
      <c r="C318" s="3" t="s">
        <v>473</v>
      </c>
      <c r="D318" s="4">
        <v>28032449.359999999</v>
      </c>
      <c r="E318" s="4">
        <v>22205795.739999998</v>
      </c>
      <c r="F318" s="4">
        <v>25000</v>
      </c>
      <c r="G318" s="4">
        <v>80274.009999999995</v>
      </c>
      <c r="H318" s="4"/>
      <c r="I318" s="4">
        <v>4747238.78</v>
      </c>
      <c r="J318" s="4">
        <v>974140.83</v>
      </c>
      <c r="K318" s="4">
        <v>1870928603</v>
      </c>
    </row>
    <row r="319" spans="1:11" x14ac:dyDescent="0.2">
      <c r="A319" s="3">
        <v>118401603</v>
      </c>
      <c r="B319" s="3" t="s">
        <v>474</v>
      </c>
      <c r="C319" s="3" t="s">
        <v>473</v>
      </c>
      <c r="D319" s="4">
        <v>29945911.07</v>
      </c>
      <c r="E319" s="4">
        <v>24170406.219999999</v>
      </c>
      <c r="F319" s="4">
        <v>7871.33</v>
      </c>
      <c r="G319" s="4">
        <v>37692.21</v>
      </c>
      <c r="H319" s="4">
        <v>50000</v>
      </c>
      <c r="I319" s="4">
        <v>4871626.3</v>
      </c>
      <c r="J319" s="4">
        <v>808315.01</v>
      </c>
      <c r="K319" s="4">
        <v>1648792435</v>
      </c>
    </row>
    <row r="320" spans="1:11" x14ac:dyDescent="0.2">
      <c r="A320" s="3">
        <v>118402603</v>
      </c>
      <c r="B320" s="3" t="s">
        <v>553</v>
      </c>
      <c r="C320" s="3" t="s">
        <v>473</v>
      </c>
      <c r="D320" s="4">
        <v>10186187.689999999</v>
      </c>
      <c r="E320" s="4">
        <v>6543866.6399999997</v>
      </c>
      <c r="F320" s="4">
        <v>9727.2000000000007</v>
      </c>
      <c r="G320" s="4">
        <v>99571.45</v>
      </c>
      <c r="H320" s="4">
        <v>53034.45</v>
      </c>
      <c r="I320" s="4">
        <v>2295736.2999999998</v>
      </c>
      <c r="J320" s="4">
        <v>1184251.6499999999</v>
      </c>
      <c r="K320" s="4">
        <v>647178577</v>
      </c>
    </row>
    <row r="321" spans="1:11" x14ac:dyDescent="0.2">
      <c r="A321" s="3">
        <v>118403003</v>
      </c>
      <c r="B321" s="3" t="s">
        <v>475</v>
      </c>
      <c r="C321" s="3" t="s">
        <v>473</v>
      </c>
      <c r="D321" s="4">
        <v>17350015.48</v>
      </c>
      <c r="E321" s="4">
        <v>13393265.17</v>
      </c>
      <c r="F321" s="4">
        <v>15985.39</v>
      </c>
      <c r="G321" s="4">
        <v>43864.24</v>
      </c>
      <c r="H321" s="4"/>
      <c r="I321" s="4">
        <v>2486418.96</v>
      </c>
      <c r="J321" s="4">
        <v>1410481.72</v>
      </c>
      <c r="K321" s="4">
        <v>832637329</v>
      </c>
    </row>
    <row r="322" spans="1:11" x14ac:dyDescent="0.2">
      <c r="A322" s="3">
        <v>118403302</v>
      </c>
      <c r="B322" s="3" t="s">
        <v>476</v>
      </c>
      <c r="C322" s="3" t="s">
        <v>473</v>
      </c>
      <c r="D322" s="4">
        <v>88436002.069999993</v>
      </c>
      <c r="E322" s="4">
        <v>60899049.439999998</v>
      </c>
      <c r="F322" s="4">
        <v>74148.929999999993</v>
      </c>
      <c r="G322" s="4">
        <v>41752.239999999998</v>
      </c>
      <c r="H322" s="4"/>
      <c r="I322" s="4">
        <v>23026477.359999999</v>
      </c>
      <c r="J322" s="4">
        <v>4394574.0999999996</v>
      </c>
      <c r="K322" s="4">
        <v>5617803949</v>
      </c>
    </row>
    <row r="323" spans="1:11" x14ac:dyDescent="0.2">
      <c r="A323" s="3">
        <v>118403903</v>
      </c>
      <c r="B323" s="3" t="s">
        <v>169</v>
      </c>
      <c r="C323" s="3" t="s">
        <v>473</v>
      </c>
      <c r="D323" s="4">
        <v>18763056.07</v>
      </c>
      <c r="E323" s="4">
        <v>15027280.33</v>
      </c>
      <c r="F323" s="4"/>
      <c r="G323" s="4">
        <v>56813.39</v>
      </c>
      <c r="H323" s="4">
        <v>37459.1</v>
      </c>
      <c r="I323" s="4">
        <v>2939404.84</v>
      </c>
      <c r="J323" s="4">
        <v>702098.41</v>
      </c>
      <c r="K323" s="4">
        <v>1362831597</v>
      </c>
    </row>
    <row r="324" spans="1:11" x14ac:dyDescent="0.2">
      <c r="A324" s="3">
        <v>118406003</v>
      </c>
      <c r="B324" s="3" t="s">
        <v>477</v>
      </c>
      <c r="C324" s="3" t="s">
        <v>473</v>
      </c>
      <c r="D324" s="4">
        <v>8970298.1199999992</v>
      </c>
      <c r="E324" s="4">
        <v>6527038.9199999999</v>
      </c>
      <c r="F324" s="4"/>
      <c r="G324" s="4">
        <v>9976.24</v>
      </c>
      <c r="H324" s="4">
        <v>14432.5</v>
      </c>
      <c r="I324" s="4">
        <v>1345129.03</v>
      </c>
      <c r="J324" s="4">
        <v>1073721.43</v>
      </c>
      <c r="K324" s="4">
        <v>584407253</v>
      </c>
    </row>
    <row r="325" spans="1:11" x14ac:dyDescent="0.2">
      <c r="A325" s="3">
        <v>118406602</v>
      </c>
      <c r="B325" s="3" t="s">
        <v>478</v>
      </c>
      <c r="C325" s="3" t="s">
        <v>473</v>
      </c>
      <c r="D325" s="4">
        <v>34453028.969999999</v>
      </c>
      <c r="E325" s="4">
        <v>27710280.16</v>
      </c>
      <c r="F325" s="4">
        <v>32041.65</v>
      </c>
      <c r="G325" s="4">
        <v>146150.24</v>
      </c>
      <c r="H325" s="4"/>
      <c r="I325" s="4">
        <v>4816235.47</v>
      </c>
      <c r="J325" s="4">
        <v>1748321.45</v>
      </c>
      <c r="K325" s="4">
        <v>1866333252</v>
      </c>
    </row>
    <row r="326" spans="1:11" x14ac:dyDescent="0.2">
      <c r="A326" s="3">
        <v>118408852</v>
      </c>
      <c r="B326" s="3" t="s">
        <v>170</v>
      </c>
      <c r="C326" s="3" t="s">
        <v>473</v>
      </c>
      <c r="D326" s="4">
        <v>67467873.640000001</v>
      </c>
      <c r="E326" s="4">
        <v>50062747.840000004</v>
      </c>
      <c r="F326" s="4">
        <v>65154.83</v>
      </c>
      <c r="G326" s="4">
        <v>768091.7</v>
      </c>
      <c r="H326" s="4"/>
      <c r="I326" s="4">
        <v>11584963.199999999</v>
      </c>
      <c r="J326" s="4">
        <v>4986916.07</v>
      </c>
      <c r="K326" s="4">
        <v>3355529361</v>
      </c>
    </row>
    <row r="327" spans="1:11" x14ac:dyDescent="0.2">
      <c r="A327" s="3">
        <v>118409203</v>
      </c>
      <c r="B327" s="3" t="s">
        <v>479</v>
      </c>
      <c r="C327" s="3" t="s">
        <v>473</v>
      </c>
      <c r="D327" s="4">
        <v>23863429.109999999</v>
      </c>
      <c r="E327" s="4">
        <v>18950680.539999999</v>
      </c>
      <c r="F327" s="4">
        <v>20261.05</v>
      </c>
      <c r="G327" s="4">
        <v>24203.16</v>
      </c>
      <c r="H327" s="4"/>
      <c r="I327" s="4">
        <v>3112089.45</v>
      </c>
      <c r="J327" s="4">
        <v>1756194.91</v>
      </c>
      <c r="K327" s="4">
        <v>1030321797</v>
      </c>
    </row>
    <row r="328" spans="1:11" x14ac:dyDescent="0.2">
      <c r="A328" s="22">
        <v>118409302</v>
      </c>
      <c r="B328" s="22" t="s">
        <v>480</v>
      </c>
      <c r="C328" s="22" t="s">
        <v>473</v>
      </c>
      <c r="D328" s="23"/>
      <c r="E328" s="23"/>
      <c r="F328" s="23"/>
      <c r="G328" s="23"/>
      <c r="H328" s="23"/>
      <c r="I328" s="23"/>
      <c r="J328" s="23"/>
      <c r="K328" s="4">
        <v>1984593703</v>
      </c>
    </row>
    <row r="329" spans="1:11" x14ac:dyDescent="0.2">
      <c r="A329" s="3">
        <v>117412003</v>
      </c>
      <c r="B329" s="3" t="s">
        <v>462</v>
      </c>
      <c r="C329" s="3" t="s">
        <v>463</v>
      </c>
      <c r="D329" s="4">
        <v>12682045.699999999</v>
      </c>
      <c r="E329" s="4">
        <v>8128374.2599999998</v>
      </c>
      <c r="F329" s="4">
        <v>11288.63</v>
      </c>
      <c r="G329" s="4">
        <v>1540.2</v>
      </c>
      <c r="H329" s="4"/>
      <c r="I329" s="4">
        <v>4046637.28</v>
      </c>
      <c r="J329" s="4">
        <v>494205.33</v>
      </c>
      <c r="K329" s="4">
        <v>874805697</v>
      </c>
    </row>
    <row r="330" spans="1:11" x14ac:dyDescent="0.2">
      <c r="A330" s="3">
        <v>117414003</v>
      </c>
      <c r="B330" s="3" t="s">
        <v>165</v>
      </c>
      <c r="C330" s="3" t="s">
        <v>463</v>
      </c>
      <c r="D330" s="4">
        <v>19933913.460000001</v>
      </c>
      <c r="E330" s="4">
        <v>12956653.51</v>
      </c>
      <c r="F330" s="4">
        <v>17845.93</v>
      </c>
      <c r="G330" s="4">
        <v>435799.67</v>
      </c>
      <c r="H330" s="4"/>
      <c r="I330" s="4">
        <v>5790421.6500000004</v>
      </c>
      <c r="J330" s="4">
        <v>733192.7</v>
      </c>
      <c r="K330" s="4">
        <v>1338556215</v>
      </c>
    </row>
    <row r="331" spans="1:11" x14ac:dyDescent="0.2">
      <c r="A331" s="3">
        <v>117414203</v>
      </c>
      <c r="B331" s="3" t="s">
        <v>166</v>
      </c>
      <c r="C331" s="3" t="s">
        <v>463</v>
      </c>
      <c r="D331" s="4">
        <v>16818072.440000001</v>
      </c>
      <c r="E331" s="4">
        <v>10794361.640000001</v>
      </c>
      <c r="F331" s="4">
        <v>16440.84</v>
      </c>
      <c r="G331" s="4">
        <v>91103.72</v>
      </c>
      <c r="H331" s="4"/>
      <c r="I331" s="4">
        <v>5497932.8399999999</v>
      </c>
      <c r="J331" s="4">
        <v>418233.4</v>
      </c>
      <c r="K331" s="4">
        <v>1121243149</v>
      </c>
    </row>
    <row r="332" spans="1:11" x14ac:dyDescent="0.2">
      <c r="A332" s="3">
        <v>117415004</v>
      </c>
      <c r="B332" s="3" t="s">
        <v>464</v>
      </c>
      <c r="C332" s="3" t="s">
        <v>463</v>
      </c>
      <c r="D332" s="4">
        <v>7724356.6799999997</v>
      </c>
      <c r="E332" s="4">
        <v>5123632.1900000004</v>
      </c>
      <c r="F332" s="4">
        <v>6451.77</v>
      </c>
      <c r="G332" s="4">
        <v>109505.79</v>
      </c>
      <c r="H332" s="4"/>
      <c r="I332" s="4">
        <v>2265631.9300000002</v>
      </c>
      <c r="J332" s="4">
        <v>219135</v>
      </c>
      <c r="K332" s="4">
        <v>478411924</v>
      </c>
    </row>
    <row r="333" spans="1:11" x14ac:dyDescent="0.2">
      <c r="A333" s="3">
        <v>117415103</v>
      </c>
      <c r="B333" s="3" t="s">
        <v>167</v>
      </c>
      <c r="C333" s="3" t="s">
        <v>463</v>
      </c>
      <c r="D333" s="4">
        <v>18730654.27</v>
      </c>
      <c r="E333" s="4">
        <v>12826988.91</v>
      </c>
      <c r="F333" s="4">
        <v>16885.55</v>
      </c>
      <c r="G333" s="4">
        <v>86146.05</v>
      </c>
      <c r="H333" s="4"/>
      <c r="I333" s="4">
        <v>5203968.5</v>
      </c>
      <c r="J333" s="4">
        <v>596665.26</v>
      </c>
      <c r="K333" s="4">
        <v>1250674790</v>
      </c>
    </row>
    <row r="334" spans="1:11" x14ac:dyDescent="0.2">
      <c r="A334" s="3">
        <v>117415303</v>
      </c>
      <c r="B334" s="3" t="s">
        <v>465</v>
      </c>
      <c r="C334" s="3" t="s">
        <v>463</v>
      </c>
      <c r="D334" s="4">
        <v>10921114.359999999</v>
      </c>
      <c r="E334" s="4">
        <v>7810779.1399999997</v>
      </c>
      <c r="F334" s="4">
        <v>10727.81</v>
      </c>
      <c r="G334" s="4">
        <v>8564.2199999999993</v>
      </c>
      <c r="H334" s="4"/>
      <c r="I334" s="4">
        <v>2845502.32</v>
      </c>
      <c r="J334" s="4">
        <v>245540.87</v>
      </c>
      <c r="K334" s="4">
        <v>672796758</v>
      </c>
    </row>
    <row r="335" spans="1:11" x14ac:dyDescent="0.2">
      <c r="A335" s="3">
        <v>117416103</v>
      </c>
      <c r="B335" s="3" t="s">
        <v>552</v>
      </c>
      <c r="C335" s="3" t="s">
        <v>463</v>
      </c>
      <c r="D335" s="4">
        <v>9648096.3100000005</v>
      </c>
      <c r="E335" s="4">
        <v>6109683.5099999998</v>
      </c>
      <c r="F335" s="4">
        <v>8806.31</v>
      </c>
      <c r="G335" s="4">
        <v>42688.23</v>
      </c>
      <c r="H335" s="4"/>
      <c r="I335" s="4">
        <v>3060515.88</v>
      </c>
      <c r="J335" s="4">
        <v>426402.38</v>
      </c>
      <c r="K335" s="4">
        <v>566363602</v>
      </c>
    </row>
    <row r="336" spans="1:11" x14ac:dyDescent="0.2">
      <c r="A336" s="3">
        <v>117417202</v>
      </c>
      <c r="B336" s="3" t="s">
        <v>168</v>
      </c>
      <c r="C336" s="3" t="s">
        <v>463</v>
      </c>
      <c r="D336" s="4">
        <v>36523020.159999996</v>
      </c>
      <c r="E336" s="4">
        <v>21346721.690000001</v>
      </c>
      <c r="F336" s="4">
        <v>35443.839999999997</v>
      </c>
      <c r="G336" s="4">
        <v>238296.63</v>
      </c>
      <c r="H336" s="4"/>
      <c r="I336" s="4">
        <v>13148952.960000001</v>
      </c>
      <c r="J336" s="4">
        <v>1753605.04</v>
      </c>
      <c r="K336" s="4">
        <v>2197158462</v>
      </c>
    </row>
    <row r="337" spans="1:11" x14ac:dyDescent="0.2">
      <c r="A337" s="3">
        <v>109420803</v>
      </c>
      <c r="B337" s="3" t="s">
        <v>344</v>
      </c>
      <c r="C337" s="3" t="s">
        <v>345</v>
      </c>
      <c r="D337" s="4">
        <v>11340930.619999999</v>
      </c>
      <c r="E337" s="4">
        <v>8555606.3900000006</v>
      </c>
      <c r="F337" s="4">
        <v>11181.85</v>
      </c>
      <c r="G337" s="4">
        <v>28166.400000000001</v>
      </c>
      <c r="H337" s="4"/>
      <c r="I337" s="4">
        <v>2068495.35</v>
      </c>
      <c r="J337" s="4">
        <v>677480.63</v>
      </c>
      <c r="K337" s="4">
        <v>625520689</v>
      </c>
    </row>
    <row r="338" spans="1:11" x14ac:dyDescent="0.2">
      <c r="A338" s="3">
        <v>109422303</v>
      </c>
      <c r="B338" s="3" t="s">
        <v>346</v>
      </c>
      <c r="C338" s="3" t="s">
        <v>345</v>
      </c>
      <c r="D338" s="4">
        <v>4810357.6100000003</v>
      </c>
      <c r="E338" s="4">
        <v>2935521.48</v>
      </c>
      <c r="F338" s="4">
        <v>4128.78</v>
      </c>
      <c r="G338" s="4">
        <v>347611.18</v>
      </c>
      <c r="H338" s="4">
        <v>17133.5</v>
      </c>
      <c r="I338" s="4">
        <v>1196715.2</v>
      </c>
      <c r="J338" s="4">
        <v>309247.46999999997</v>
      </c>
      <c r="K338" s="4">
        <v>261753019</v>
      </c>
    </row>
    <row r="339" spans="1:11" x14ac:dyDescent="0.2">
      <c r="A339" s="3">
        <v>109426003</v>
      </c>
      <c r="B339" s="3" t="s">
        <v>123</v>
      </c>
      <c r="C339" s="3" t="s">
        <v>345</v>
      </c>
      <c r="D339" s="4">
        <v>2019908.78</v>
      </c>
      <c r="E339" s="4">
        <v>1465165.65</v>
      </c>
      <c r="F339" s="4">
        <v>1950.72</v>
      </c>
      <c r="G339" s="4">
        <v>13589.64</v>
      </c>
      <c r="H339" s="4"/>
      <c r="I339" s="4">
        <v>361399.69</v>
      </c>
      <c r="J339" s="4">
        <v>177803.08</v>
      </c>
      <c r="K339" s="4">
        <v>120390025</v>
      </c>
    </row>
    <row r="340" spans="1:11" x14ac:dyDescent="0.2">
      <c r="A340" s="3">
        <v>109426303</v>
      </c>
      <c r="B340" s="3" t="s">
        <v>347</v>
      </c>
      <c r="C340" s="3" t="s">
        <v>345</v>
      </c>
      <c r="D340" s="4">
        <v>3206187.24</v>
      </c>
      <c r="E340" s="4">
        <v>2248223.4700000002</v>
      </c>
      <c r="F340" s="4">
        <v>3086.71</v>
      </c>
      <c r="G340" s="4">
        <v>87254.96</v>
      </c>
      <c r="H340" s="4">
        <v>10258.700000000001</v>
      </c>
      <c r="I340" s="4">
        <v>623909.04</v>
      </c>
      <c r="J340" s="4">
        <v>233454.36</v>
      </c>
      <c r="K340" s="4">
        <v>242477358</v>
      </c>
    </row>
    <row r="341" spans="1:11" x14ac:dyDescent="0.2">
      <c r="A341" s="3">
        <v>109427503</v>
      </c>
      <c r="B341" s="3" t="s">
        <v>348</v>
      </c>
      <c r="C341" s="3" t="s">
        <v>345</v>
      </c>
      <c r="D341" s="4">
        <v>4425653.8899999997</v>
      </c>
      <c r="E341" s="4">
        <v>3097642.97</v>
      </c>
      <c r="F341" s="4">
        <v>4306.66</v>
      </c>
      <c r="G341" s="4">
        <v>216210.68</v>
      </c>
      <c r="H341" s="4">
        <v>11048.4</v>
      </c>
      <c r="I341" s="4">
        <v>734301.56</v>
      </c>
      <c r="J341" s="4">
        <v>362143.62</v>
      </c>
      <c r="K341" s="4">
        <v>267026093</v>
      </c>
    </row>
    <row r="342" spans="1:11" x14ac:dyDescent="0.2">
      <c r="A342" s="3">
        <v>104431304</v>
      </c>
      <c r="B342" s="3" t="s">
        <v>258</v>
      </c>
      <c r="C342" s="3" t="s">
        <v>259</v>
      </c>
      <c r="D342" s="4">
        <v>2716447.38</v>
      </c>
      <c r="E342" s="4">
        <v>2127387.2200000002</v>
      </c>
      <c r="F342" s="4"/>
      <c r="G342" s="4">
        <v>9333.18</v>
      </c>
      <c r="H342" s="4">
        <v>10616.7</v>
      </c>
      <c r="I342" s="4">
        <v>460878.6</v>
      </c>
      <c r="J342" s="4">
        <v>108231.67999999999</v>
      </c>
      <c r="K342" s="4">
        <v>251259580</v>
      </c>
    </row>
    <row r="343" spans="1:11" x14ac:dyDescent="0.2">
      <c r="A343" s="3">
        <v>104432503</v>
      </c>
      <c r="B343" s="3" t="s">
        <v>260</v>
      </c>
      <c r="C343" s="3" t="s">
        <v>259</v>
      </c>
      <c r="D343" s="4">
        <v>3506370.8</v>
      </c>
      <c r="E343" s="4">
        <v>2574119.87</v>
      </c>
      <c r="F343" s="4"/>
      <c r="G343" s="4">
        <v>46716.17</v>
      </c>
      <c r="H343" s="4">
        <v>2086.36</v>
      </c>
      <c r="I343" s="4">
        <v>396527.1</v>
      </c>
      <c r="J343" s="4">
        <v>486921.3</v>
      </c>
      <c r="K343" s="4">
        <v>143642752</v>
      </c>
    </row>
    <row r="344" spans="1:11" x14ac:dyDescent="0.2">
      <c r="A344" s="3">
        <v>104432803</v>
      </c>
      <c r="B344" s="3" t="s">
        <v>261</v>
      </c>
      <c r="C344" s="3" t="s">
        <v>259</v>
      </c>
      <c r="D344" s="4">
        <v>7054077.6600000001</v>
      </c>
      <c r="E344" s="4">
        <v>5209825.1900000004</v>
      </c>
      <c r="F344" s="4">
        <v>6484.71</v>
      </c>
      <c r="G344" s="4">
        <v>0</v>
      </c>
      <c r="H344" s="4">
        <v>17455.72</v>
      </c>
      <c r="I344" s="4">
        <v>1249626.3</v>
      </c>
      <c r="J344" s="4">
        <v>570685.74</v>
      </c>
      <c r="K344" s="4">
        <v>445686387</v>
      </c>
    </row>
    <row r="345" spans="1:11" x14ac:dyDescent="0.2">
      <c r="A345" s="3">
        <v>104432903</v>
      </c>
      <c r="B345" s="3" t="s">
        <v>262</v>
      </c>
      <c r="C345" s="3" t="s">
        <v>259</v>
      </c>
      <c r="D345" s="4">
        <v>15085646.060000001</v>
      </c>
      <c r="E345" s="4">
        <v>12144033.23</v>
      </c>
      <c r="F345" s="4">
        <v>13942.46</v>
      </c>
      <c r="G345" s="4">
        <v>6422.77</v>
      </c>
      <c r="H345" s="4">
        <v>41273.300000000003</v>
      </c>
      <c r="I345" s="4">
        <v>2462961.35</v>
      </c>
      <c r="J345" s="4">
        <v>417012.95</v>
      </c>
      <c r="K345" s="4">
        <v>1111832569</v>
      </c>
    </row>
    <row r="346" spans="1:11" x14ac:dyDescent="0.2">
      <c r="A346" s="3">
        <v>104433303</v>
      </c>
      <c r="B346" s="3" t="s">
        <v>263</v>
      </c>
      <c r="C346" s="3" t="s">
        <v>259</v>
      </c>
      <c r="D346" s="4">
        <v>20852578.359999999</v>
      </c>
      <c r="E346" s="4">
        <v>17182873.77</v>
      </c>
      <c r="F346" s="4">
        <v>18818.75</v>
      </c>
      <c r="G346" s="4">
        <v>0</v>
      </c>
      <c r="H346" s="4">
        <v>41702.79</v>
      </c>
      <c r="I346" s="4">
        <v>2685081.9</v>
      </c>
      <c r="J346" s="4">
        <v>924101.15</v>
      </c>
      <c r="K346" s="4">
        <v>1362683831</v>
      </c>
    </row>
    <row r="347" spans="1:11" x14ac:dyDescent="0.2">
      <c r="A347" s="3">
        <v>104433604</v>
      </c>
      <c r="B347" s="3" t="s">
        <v>264</v>
      </c>
      <c r="C347" s="3" t="s">
        <v>259</v>
      </c>
      <c r="D347" s="4">
        <v>3590184.11</v>
      </c>
      <c r="E347" s="4">
        <v>2822246.61</v>
      </c>
      <c r="F347" s="4"/>
      <c r="G347" s="4">
        <v>38567.040000000001</v>
      </c>
      <c r="H347" s="4">
        <v>8782.07</v>
      </c>
      <c r="I347" s="4">
        <v>542084.78</v>
      </c>
      <c r="J347" s="4">
        <v>178503.61</v>
      </c>
      <c r="K347" s="4">
        <v>300930054</v>
      </c>
    </row>
    <row r="348" spans="1:11" x14ac:dyDescent="0.2">
      <c r="A348" s="3">
        <v>104433903</v>
      </c>
      <c r="B348" s="3" t="s">
        <v>265</v>
      </c>
      <c r="C348" s="3" t="s">
        <v>259</v>
      </c>
      <c r="D348" s="4">
        <v>6088090.8600000003</v>
      </c>
      <c r="E348" s="4">
        <v>4744852.72</v>
      </c>
      <c r="F348" s="4">
        <v>5228.93</v>
      </c>
      <c r="G348" s="4">
        <v>0</v>
      </c>
      <c r="H348" s="4">
        <v>20497.5</v>
      </c>
      <c r="I348" s="4">
        <v>1145789.72</v>
      </c>
      <c r="J348" s="4">
        <v>171721.99</v>
      </c>
      <c r="K348" s="4">
        <v>612940766</v>
      </c>
    </row>
    <row r="349" spans="1:11" x14ac:dyDescent="0.2">
      <c r="A349" s="3">
        <v>104435003</v>
      </c>
      <c r="B349" s="3" t="s">
        <v>92</v>
      </c>
      <c r="C349" s="3" t="s">
        <v>259</v>
      </c>
      <c r="D349" s="4">
        <v>7197692.0099999998</v>
      </c>
      <c r="E349" s="4">
        <v>5664570.0800000001</v>
      </c>
      <c r="F349" s="4">
        <v>13736.16</v>
      </c>
      <c r="G349" s="4">
        <v>567.84</v>
      </c>
      <c r="H349" s="4">
        <v>22348.3</v>
      </c>
      <c r="I349" s="4">
        <v>1384031.61</v>
      </c>
      <c r="J349" s="4">
        <v>112438.02</v>
      </c>
      <c r="K349" s="4">
        <v>629197700</v>
      </c>
    </row>
    <row r="350" spans="1:11" x14ac:dyDescent="0.2">
      <c r="A350" s="3">
        <v>104435303</v>
      </c>
      <c r="B350" s="3" t="s">
        <v>266</v>
      </c>
      <c r="C350" s="3" t="s">
        <v>259</v>
      </c>
      <c r="D350" s="4">
        <v>6901356.1500000004</v>
      </c>
      <c r="E350" s="4">
        <v>5478283.7999999998</v>
      </c>
      <c r="F350" s="4">
        <v>6282.9</v>
      </c>
      <c r="G350" s="4">
        <v>2243.89</v>
      </c>
      <c r="H350" s="4">
        <v>23266.55</v>
      </c>
      <c r="I350" s="4">
        <v>1146729.8400000001</v>
      </c>
      <c r="J350" s="4">
        <v>244549.17</v>
      </c>
      <c r="K350" s="4">
        <v>522824342</v>
      </c>
    </row>
    <row r="351" spans="1:11" x14ac:dyDescent="0.2">
      <c r="A351" s="3">
        <v>104435603</v>
      </c>
      <c r="B351" s="3" t="s">
        <v>93</v>
      </c>
      <c r="C351" s="3" t="s">
        <v>259</v>
      </c>
      <c r="D351" s="4">
        <v>9291029.3699999992</v>
      </c>
      <c r="E351" s="4">
        <v>6387557.8099999996</v>
      </c>
      <c r="F351" s="4">
        <v>8641.06</v>
      </c>
      <c r="G351" s="4">
        <v>15703.45</v>
      </c>
      <c r="H351" s="4">
        <v>20127.2</v>
      </c>
      <c r="I351" s="4">
        <v>1343873.5</v>
      </c>
      <c r="J351" s="4">
        <v>1515126.35</v>
      </c>
      <c r="K351" s="4">
        <v>401261451</v>
      </c>
    </row>
    <row r="352" spans="1:11" x14ac:dyDescent="0.2">
      <c r="A352" s="3">
        <v>104435703</v>
      </c>
      <c r="B352" s="3" t="s">
        <v>267</v>
      </c>
      <c r="C352" s="3" t="s">
        <v>259</v>
      </c>
      <c r="D352" s="4">
        <v>6253952.4500000002</v>
      </c>
      <c r="E352" s="4">
        <v>4849344.26</v>
      </c>
      <c r="F352" s="4">
        <v>5809.86</v>
      </c>
      <c r="G352" s="4">
        <v>6627.6</v>
      </c>
      <c r="H352" s="4">
        <v>17790.95</v>
      </c>
      <c r="I352" s="4">
        <v>1118512.8999999999</v>
      </c>
      <c r="J352" s="4">
        <v>255866.88</v>
      </c>
      <c r="K352" s="4">
        <v>374170330</v>
      </c>
    </row>
    <row r="353" spans="1:11" x14ac:dyDescent="0.2">
      <c r="A353" s="3">
        <v>104437503</v>
      </c>
      <c r="B353" s="3" t="s">
        <v>268</v>
      </c>
      <c r="C353" s="3" t="s">
        <v>259</v>
      </c>
      <c r="D353" s="4">
        <v>6006841.8700000001</v>
      </c>
      <c r="E353" s="4">
        <v>4808149.66</v>
      </c>
      <c r="F353" s="4">
        <v>5469.11</v>
      </c>
      <c r="G353" s="4">
        <v>0</v>
      </c>
      <c r="H353" s="4">
        <v>34705.800000000003</v>
      </c>
      <c r="I353" s="4">
        <v>906495.87</v>
      </c>
      <c r="J353" s="4">
        <v>252021.43</v>
      </c>
      <c r="K353" s="4">
        <v>432296262</v>
      </c>
    </row>
    <row r="354" spans="1:11" x14ac:dyDescent="0.2">
      <c r="A354" s="3">
        <v>111444602</v>
      </c>
      <c r="B354" s="3" t="s">
        <v>373</v>
      </c>
      <c r="C354" s="3" t="s">
        <v>374</v>
      </c>
      <c r="D354" s="4">
        <v>37155467.520000003</v>
      </c>
      <c r="E354" s="4">
        <v>25551589.780000001</v>
      </c>
      <c r="F354" s="4">
        <v>34781.269999999997</v>
      </c>
      <c r="G354" s="4">
        <v>226342.05</v>
      </c>
      <c r="H354" s="4">
        <v>102479.8</v>
      </c>
      <c r="I354" s="4">
        <v>9662614.7599999998</v>
      </c>
      <c r="J354" s="4">
        <v>1577659.86</v>
      </c>
      <c r="K354" s="4">
        <v>2524577659</v>
      </c>
    </row>
    <row r="355" spans="1:11" x14ac:dyDescent="0.2">
      <c r="A355" s="3">
        <v>120452003</v>
      </c>
      <c r="B355" s="3" t="s">
        <v>555</v>
      </c>
      <c r="C355" s="3" t="s">
        <v>500</v>
      </c>
      <c r="D355" s="4">
        <v>103861814.91</v>
      </c>
      <c r="E355" s="4">
        <v>88185992.310000002</v>
      </c>
      <c r="F355" s="4">
        <v>103949.16</v>
      </c>
      <c r="G355" s="4">
        <v>191280.99</v>
      </c>
      <c r="H355" s="4"/>
      <c r="I355" s="4">
        <v>7118171.5800000001</v>
      </c>
      <c r="J355" s="4">
        <v>8262420.8700000001</v>
      </c>
      <c r="K355" s="4">
        <v>3862698634</v>
      </c>
    </row>
    <row r="356" spans="1:11" x14ac:dyDescent="0.2">
      <c r="A356" s="3">
        <v>120455203</v>
      </c>
      <c r="B356" s="3" t="s">
        <v>501</v>
      </c>
      <c r="C356" s="3" t="s">
        <v>500</v>
      </c>
      <c r="D356" s="4">
        <v>57133983.130000003</v>
      </c>
      <c r="E356" s="4">
        <v>48902227.57</v>
      </c>
      <c r="F356" s="4">
        <v>53202.720000000001</v>
      </c>
      <c r="G356" s="4">
        <v>14607.65</v>
      </c>
      <c r="H356" s="4"/>
      <c r="I356" s="4">
        <v>5169568.0599999996</v>
      </c>
      <c r="J356" s="4">
        <v>2994377.13</v>
      </c>
      <c r="K356" s="4">
        <v>2636845663</v>
      </c>
    </row>
    <row r="357" spans="1:11" x14ac:dyDescent="0.2">
      <c r="A357" s="3">
        <v>120455403</v>
      </c>
      <c r="B357" s="3" t="s">
        <v>502</v>
      </c>
      <c r="C357" s="3" t="s">
        <v>500</v>
      </c>
      <c r="D357" s="4">
        <v>155977583.40000001</v>
      </c>
      <c r="E357" s="4">
        <v>137507210.53999999</v>
      </c>
      <c r="F357" s="4">
        <v>135259.87</v>
      </c>
      <c r="G357" s="4">
        <v>283495.76</v>
      </c>
      <c r="H357" s="4"/>
      <c r="I357" s="4">
        <v>10629831.550000001</v>
      </c>
      <c r="J357" s="4">
        <v>7421785.6799999997</v>
      </c>
      <c r="K357" s="4">
        <v>7844453538</v>
      </c>
    </row>
    <row r="358" spans="1:11" x14ac:dyDescent="0.2">
      <c r="A358" s="3">
        <v>120456003</v>
      </c>
      <c r="B358" s="3" t="s">
        <v>503</v>
      </c>
      <c r="C358" s="3" t="s">
        <v>500</v>
      </c>
      <c r="D358" s="4">
        <v>76568888.359999999</v>
      </c>
      <c r="E358" s="4">
        <v>67133777.200000003</v>
      </c>
      <c r="F358" s="4">
        <v>75433.08</v>
      </c>
      <c r="G358" s="4">
        <v>60602.33</v>
      </c>
      <c r="H358" s="4"/>
      <c r="I358" s="4">
        <v>5811773.1100000003</v>
      </c>
      <c r="J358" s="4">
        <v>3487302.64</v>
      </c>
      <c r="K358" s="4">
        <v>3177195148</v>
      </c>
    </row>
    <row r="359" spans="1:11" x14ac:dyDescent="0.2">
      <c r="A359" s="3">
        <v>123460302</v>
      </c>
      <c r="B359" s="3" t="s">
        <v>183</v>
      </c>
      <c r="C359" s="3" t="s">
        <v>4</v>
      </c>
      <c r="D359" s="4">
        <v>135333185.08000001</v>
      </c>
      <c r="E359" s="4">
        <v>121592010.70999999</v>
      </c>
      <c r="F359" s="4">
        <v>117587.18</v>
      </c>
      <c r="G359" s="4">
        <v>54005.62</v>
      </c>
      <c r="H359" s="4"/>
      <c r="I359" s="4">
        <v>11593197.01</v>
      </c>
      <c r="J359" s="4">
        <v>1976384.56</v>
      </c>
      <c r="K359" s="4">
        <v>7075587277</v>
      </c>
    </row>
    <row r="360" spans="1:11" x14ac:dyDescent="0.2">
      <c r="A360" s="3">
        <v>123460504</v>
      </c>
      <c r="B360" s="3" t="s">
        <v>184</v>
      </c>
      <c r="C360" s="3" t="s">
        <v>4</v>
      </c>
      <c r="D360" s="4">
        <v>91130</v>
      </c>
      <c r="E360" s="4">
        <v>0</v>
      </c>
      <c r="F360" s="4"/>
      <c r="G360" s="4">
        <v>0</v>
      </c>
      <c r="H360" s="4"/>
      <c r="I360" s="4">
        <v>91130</v>
      </c>
      <c r="J360" s="4"/>
      <c r="K360" s="4">
        <v>207186742</v>
      </c>
    </row>
    <row r="361" spans="1:11" x14ac:dyDescent="0.2">
      <c r="A361" s="3">
        <v>123461302</v>
      </c>
      <c r="B361" s="3" t="s">
        <v>737</v>
      </c>
      <c r="C361" s="3" t="s">
        <v>4</v>
      </c>
      <c r="D361" s="4">
        <v>103225107</v>
      </c>
      <c r="E361" s="4">
        <v>94170120</v>
      </c>
      <c r="F361" s="4">
        <v>95974</v>
      </c>
      <c r="G361" s="4">
        <v>0</v>
      </c>
      <c r="H361" s="4"/>
      <c r="I361" s="4">
        <v>6845872</v>
      </c>
      <c r="J361" s="4">
        <v>2113141</v>
      </c>
      <c r="K361" s="4">
        <v>3573431552</v>
      </c>
    </row>
    <row r="362" spans="1:11" x14ac:dyDescent="0.2">
      <c r="A362" s="3">
        <v>123461602</v>
      </c>
      <c r="B362" s="3" t="s">
        <v>5</v>
      </c>
      <c r="C362" s="3" t="s">
        <v>4</v>
      </c>
      <c r="D362" s="4">
        <v>125578394</v>
      </c>
      <c r="E362" s="4">
        <v>105795091</v>
      </c>
      <c r="F362" s="4">
        <v>111835</v>
      </c>
      <c r="G362" s="4">
        <v>133283</v>
      </c>
      <c r="H362" s="4"/>
      <c r="I362" s="4">
        <v>18103810</v>
      </c>
      <c r="J362" s="4">
        <v>1434375</v>
      </c>
      <c r="K362" s="4">
        <v>9723152115</v>
      </c>
    </row>
    <row r="363" spans="1:11" x14ac:dyDescent="0.2">
      <c r="A363" s="3">
        <v>123463603</v>
      </c>
      <c r="B363" s="3" t="s">
        <v>6</v>
      </c>
      <c r="C363" s="3" t="s">
        <v>4</v>
      </c>
      <c r="D363" s="4">
        <v>100614051.83</v>
      </c>
      <c r="E363" s="4">
        <v>88459143.040000007</v>
      </c>
      <c r="F363" s="4">
        <v>87374.51</v>
      </c>
      <c r="G363" s="4">
        <v>4312</v>
      </c>
      <c r="H363" s="4"/>
      <c r="I363" s="4">
        <v>10740079.199999999</v>
      </c>
      <c r="J363" s="4">
        <v>1323143.08</v>
      </c>
      <c r="K363" s="4">
        <v>5330763011</v>
      </c>
    </row>
    <row r="364" spans="1:11" x14ac:dyDescent="0.2">
      <c r="A364" s="3">
        <v>123463803</v>
      </c>
      <c r="B364" s="3" t="s">
        <v>185</v>
      </c>
      <c r="C364" s="3" t="s">
        <v>4</v>
      </c>
      <c r="D364" s="4">
        <v>14579764.6</v>
      </c>
      <c r="E364" s="4">
        <v>11936181.699999999</v>
      </c>
      <c r="F364" s="4">
        <v>13859.56</v>
      </c>
      <c r="G364" s="4">
        <v>0</v>
      </c>
      <c r="H364" s="4"/>
      <c r="I364" s="4">
        <v>1911016.79</v>
      </c>
      <c r="J364" s="4">
        <v>718706.55</v>
      </c>
      <c r="K364" s="4">
        <v>526196478</v>
      </c>
    </row>
    <row r="365" spans="1:11" x14ac:dyDescent="0.2">
      <c r="A365" s="3">
        <v>123464502</v>
      </c>
      <c r="B365" s="3" t="s">
        <v>7</v>
      </c>
      <c r="C365" s="3" t="s">
        <v>4</v>
      </c>
      <c r="D365" s="4">
        <v>264097661.43000001</v>
      </c>
      <c r="E365" s="4">
        <v>255384355.21000001</v>
      </c>
      <c r="F365" s="4">
        <v>237938.72</v>
      </c>
      <c r="G365" s="4">
        <v>0</v>
      </c>
      <c r="H365" s="4"/>
      <c r="I365" s="4">
        <v>5086704.4800000004</v>
      </c>
      <c r="J365" s="4">
        <v>3388663.02</v>
      </c>
      <c r="K365" s="4">
        <v>16702623682</v>
      </c>
    </row>
    <row r="366" spans="1:11" x14ac:dyDescent="0.2">
      <c r="A366" s="3">
        <v>123464603</v>
      </c>
      <c r="B366" s="3" t="s">
        <v>556</v>
      </c>
      <c r="C366" s="3" t="s">
        <v>4</v>
      </c>
      <c r="D366" s="4">
        <v>47739492.539999999</v>
      </c>
      <c r="E366" s="4">
        <v>43479669.859999999</v>
      </c>
      <c r="F366" s="4">
        <v>41769.39</v>
      </c>
      <c r="G366" s="4">
        <v>0</v>
      </c>
      <c r="H366" s="4"/>
      <c r="I366" s="4">
        <v>3492536.64</v>
      </c>
      <c r="J366" s="4">
        <v>725516.65</v>
      </c>
      <c r="K366" s="4">
        <v>2117516198</v>
      </c>
    </row>
    <row r="367" spans="1:11" x14ac:dyDescent="0.2">
      <c r="A367" s="3">
        <v>123465303</v>
      </c>
      <c r="B367" s="3" t="s">
        <v>8</v>
      </c>
      <c r="C367" s="3" t="s">
        <v>4</v>
      </c>
      <c r="D367" s="4">
        <v>100922720.98</v>
      </c>
      <c r="E367" s="4">
        <v>88727293.590000004</v>
      </c>
      <c r="F367" s="4">
        <v>88674.58</v>
      </c>
      <c r="G367" s="4">
        <v>69045.05</v>
      </c>
      <c r="H367" s="4"/>
      <c r="I367" s="4">
        <v>11024663.59</v>
      </c>
      <c r="J367" s="4">
        <v>1013044.17</v>
      </c>
      <c r="K367" s="4">
        <v>5126425486</v>
      </c>
    </row>
    <row r="368" spans="1:11" x14ac:dyDescent="0.2">
      <c r="A368" s="3">
        <v>123465602</v>
      </c>
      <c r="B368" s="3" t="s">
        <v>9</v>
      </c>
      <c r="C368" s="3" t="s">
        <v>4</v>
      </c>
      <c r="D368" s="4">
        <v>119716926</v>
      </c>
      <c r="E368" s="4">
        <v>102252923.98</v>
      </c>
      <c r="F368" s="4">
        <v>108286.97</v>
      </c>
      <c r="G368" s="4">
        <v>120300.2</v>
      </c>
      <c r="H368" s="4">
        <v>81127.820000000007</v>
      </c>
      <c r="I368" s="4">
        <v>11866262.130000001</v>
      </c>
      <c r="J368" s="4">
        <v>5288024.9000000004</v>
      </c>
      <c r="K368" s="4">
        <v>5292724638</v>
      </c>
    </row>
    <row r="369" spans="1:11" x14ac:dyDescent="0.2">
      <c r="A369" s="3">
        <v>123465702</v>
      </c>
      <c r="B369" s="3" t="s">
        <v>186</v>
      </c>
      <c r="C369" s="3" t="s">
        <v>4</v>
      </c>
      <c r="D369" s="4">
        <v>248413706</v>
      </c>
      <c r="E369" s="4">
        <v>216544588</v>
      </c>
      <c r="F369" s="4">
        <v>215394</v>
      </c>
      <c r="G369" s="4">
        <v>594</v>
      </c>
      <c r="H369" s="4"/>
      <c r="I369" s="4">
        <v>29583971</v>
      </c>
      <c r="J369" s="4">
        <v>2069159</v>
      </c>
      <c r="K369" s="4">
        <v>14463509137</v>
      </c>
    </row>
    <row r="370" spans="1:11" x14ac:dyDescent="0.2">
      <c r="A370" s="3">
        <v>123466103</v>
      </c>
      <c r="B370" s="3" t="s">
        <v>10</v>
      </c>
      <c r="C370" s="3" t="s">
        <v>4</v>
      </c>
      <c r="D370" s="4">
        <v>95628808.879999995</v>
      </c>
      <c r="E370" s="4">
        <v>76576549.049999997</v>
      </c>
      <c r="F370" s="4">
        <v>86319.87</v>
      </c>
      <c r="G370" s="4">
        <v>292297.39</v>
      </c>
      <c r="H370" s="4"/>
      <c r="I370" s="4">
        <v>17913192.760000002</v>
      </c>
      <c r="J370" s="4">
        <v>760449.81</v>
      </c>
      <c r="K370" s="4">
        <v>4198421641</v>
      </c>
    </row>
    <row r="371" spans="1:11" x14ac:dyDescent="0.2">
      <c r="A371" s="3">
        <v>123466303</v>
      </c>
      <c r="B371" s="3" t="s">
        <v>187</v>
      </c>
      <c r="C371" s="3" t="s">
        <v>4</v>
      </c>
      <c r="D371" s="4">
        <v>49150456.909999996</v>
      </c>
      <c r="E371" s="4">
        <v>42413202.060000002</v>
      </c>
      <c r="F371" s="4">
        <v>42074.51</v>
      </c>
      <c r="G371" s="4">
        <v>0</v>
      </c>
      <c r="H371" s="4">
        <v>52173.3</v>
      </c>
      <c r="I371" s="4">
        <v>5592877.04</v>
      </c>
      <c r="J371" s="4">
        <v>1050130</v>
      </c>
      <c r="K371" s="4">
        <v>1981432322</v>
      </c>
    </row>
    <row r="372" spans="1:11" x14ac:dyDescent="0.2">
      <c r="A372" s="3">
        <v>123466403</v>
      </c>
      <c r="B372" s="3" t="s">
        <v>11</v>
      </c>
      <c r="C372" s="3" t="s">
        <v>4</v>
      </c>
      <c r="D372" s="4">
        <v>33665720.939999998</v>
      </c>
      <c r="E372" s="4">
        <v>28420996.940000001</v>
      </c>
      <c r="F372" s="4">
        <v>32542.44</v>
      </c>
      <c r="G372" s="4">
        <v>43597.15</v>
      </c>
      <c r="H372" s="4">
        <v>29456.62</v>
      </c>
      <c r="I372" s="4">
        <v>3980410.95</v>
      </c>
      <c r="J372" s="4">
        <v>1158716.8400000001</v>
      </c>
      <c r="K372" s="4">
        <v>1261730698</v>
      </c>
    </row>
    <row r="373" spans="1:11" x14ac:dyDescent="0.2">
      <c r="A373" s="3">
        <v>123467103</v>
      </c>
      <c r="B373" s="3" t="s">
        <v>12</v>
      </c>
      <c r="C373" s="3" t="s">
        <v>4</v>
      </c>
      <c r="D373" s="4">
        <v>111123651.69</v>
      </c>
      <c r="E373" s="4">
        <v>97008070.519999996</v>
      </c>
      <c r="F373" s="4">
        <v>96501.57</v>
      </c>
      <c r="G373" s="4">
        <v>378067.77</v>
      </c>
      <c r="H373" s="4">
        <v>142364.82</v>
      </c>
      <c r="I373" s="4">
        <v>12737578.210000001</v>
      </c>
      <c r="J373" s="4">
        <v>761068.8</v>
      </c>
      <c r="K373" s="4">
        <v>5508596427</v>
      </c>
    </row>
    <row r="374" spans="1:11" x14ac:dyDescent="0.2">
      <c r="A374" s="3">
        <v>123467203</v>
      </c>
      <c r="B374" s="3" t="s">
        <v>13</v>
      </c>
      <c r="C374" s="3" t="s">
        <v>4</v>
      </c>
      <c r="D374" s="4">
        <v>54474168.649999999</v>
      </c>
      <c r="E374" s="4">
        <v>48706218.340000004</v>
      </c>
      <c r="F374" s="4">
        <v>48838.11</v>
      </c>
      <c r="G374" s="4">
        <v>0</v>
      </c>
      <c r="H374" s="4"/>
      <c r="I374" s="4">
        <v>4969180.7</v>
      </c>
      <c r="J374" s="4">
        <v>749931.5</v>
      </c>
      <c r="K374" s="4">
        <v>2912542911</v>
      </c>
    </row>
    <row r="375" spans="1:11" x14ac:dyDescent="0.2">
      <c r="A375" s="3">
        <v>123467303</v>
      </c>
      <c r="B375" s="3" t="s">
        <v>14</v>
      </c>
      <c r="C375" s="3" t="s">
        <v>4</v>
      </c>
      <c r="D375" s="4">
        <v>155498503.84999999</v>
      </c>
      <c r="E375" s="4">
        <v>133273574.69</v>
      </c>
      <c r="F375" s="4">
        <v>132109.46</v>
      </c>
      <c r="G375" s="4">
        <v>1802042.04</v>
      </c>
      <c r="H375" s="4"/>
      <c r="I375" s="4">
        <v>17567171.940000001</v>
      </c>
      <c r="J375" s="4">
        <v>2723605.72</v>
      </c>
      <c r="K375" s="4">
        <v>8093680645</v>
      </c>
    </row>
    <row r="376" spans="1:11" x14ac:dyDescent="0.2">
      <c r="A376" s="3">
        <v>123468303</v>
      </c>
      <c r="B376" s="3" t="s">
        <v>15</v>
      </c>
      <c r="C376" s="3" t="s">
        <v>4</v>
      </c>
      <c r="D376" s="4">
        <v>95783820.030000001</v>
      </c>
      <c r="E376" s="4">
        <v>85756315.340000004</v>
      </c>
      <c r="F376" s="4">
        <v>87626.62</v>
      </c>
      <c r="G376" s="4">
        <v>0</v>
      </c>
      <c r="H376" s="4"/>
      <c r="I376" s="4">
        <v>9033853.4100000001</v>
      </c>
      <c r="J376" s="4">
        <v>906024.66</v>
      </c>
      <c r="K376" s="4">
        <v>4604777215</v>
      </c>
    </row>
    <row r="377" spans="1:11" x14ac:dyDescent="0.2">
      <c r="A377" s="3">
        <v>123468402</v>
      </c>
      <c r="B377" s="3" t="s">
        <v>188</v>
      </c>
      <c r="C377" s="3" t="s">
        <v>4</v>
      </c>
      <c r="D377" s="4">
        <v>107351472.56</v>
      </c>
      <c r="E377" s="4">
        <v>101753316.78</v>
      </c>
      <c r="F377" s="4">
        <v>95372.94</v>
      </c>
      <c r="G377" s="4">
        <v>128308.14</v>
      </c>
      <c r="H377" s="4"/>
      <c r="I377" s="4">
        <v>4123273.93</v>
      </c>
      <c r="J377" s="4">
        <v>1251200.77</v>
      </c>
      <c r="K377" s="4">
        <v>9629766371</v>
      </c>
    </row>
    <row r="378" spans="1:11" x14ac:dyDescent="0.2">
      <c r="A378" s="3">
        <v>123468503</v>
      </c>
      <c r="B378" s="3" t="s">
        <v>557</v>
      </c>
      <c r="C378" s="3" t="s">
        <v>4</v>
      </c>
      <c r="D378" s="4">
        <v>61179521.159999996</v>
      </c>
      <c r="E378" s="4">
        <v>54848126.619999997</v>
      </c>
      <c r="F378" s="4">
        <v>53022.13</v>
      </c>
      <c r="G378" s="4">
        <v>54300</v>
      </c>
      <c r="H378" s="4"/>
      <c r="I378" s="4">
        <v>5379387.9000000004</v>
      </c>
      <c r="J378" s="4">
        <v>844684.51</v>
      </c>
      <c r="K378" s="4">
        <v>2930354542</v>
      </c>
    </row>
    <row r="379" spans="1:11" x14ac:dyDescent="0.2">
      <c r="A379" s="3">
        <v>123468603</v>
      </c>
      <c r="B379" s="3" t="s">
        <v>16</v>
      </c>
      <c r="C379" s="3" t="s">
        <v>4</v>
      </c>
      <c r="D379" s="4">
        <v>49941448.509999998</v>
      </c>
      <c r="E379" s="4">
        <v>43597367.170000002</v>
      </c>
      <c r="F379" s="4">
        <v>42975.88</v>
      </c>
      <c r="G379" s="4">
        <v>27.48</v>
      </c>
      <c r="H379" s="4">
        <v>67150.14</v>
      </c>
      <c r="I379" s="4">
        <v>5552982.1399999997</v>
      </c>
      <c r="J379" s="4">
        <v>680945.7</v>
      </c>
      <c r="K379" s="4">
        <v>2388238776</v>
      </c>
    </row>
    <row r="380" spans="1:11" x14ac:dyDescent="0.2">
      <c r="A380" s="3">
        <v>123469303</v>
      </c>
      <c r="B380" s="3" t="s">
        <v>189</v>
      </c>
      <c r="C380" s="3" t="s">
        <v>4</v>
      </c>
      <c r="D380" s="4">
        <v>100654791.16</v>
      </c>
      <c r="E380" s="4">
        <v>86053292.290000007</v>
      </c>
      <c r="F380" s="4">
        <v>88336.25</v>
      </c>
      <c r="G380" s="4">
        <v>0</v>
      </c>
      <c r="H380" s="4"/>
      <c r="I380" s="4">
        <v>13568355.58</v>
      </c>
      <c r="J380" s="4">
        <v>944807.04</v>
      </c>
      <c r="K380" s="4">
        <v>7273597331</v>
      </c>
    </row>
    <row r="381" spans="1:11" x14ac:dyDescent="0.2">
      <c r="A381" s="3">
        <v>116471803</v>
      </c>
      <c r="B381" s="3" t="s">
        <v>447</v>
      </c>
      <c r="C381" s="3" t="s">
        <v>448</v>
      </c>
      <c r="D381" s="4">
        <v>25114250.120000001</v>
      </c>
      <c r="E381" s="4">
        <v>15375336.779999999</v>
      </c>
      <c r="F381" s="4">
        <v>22266.33</v>
      </c>
      <c r="G381" s="4">
        <v>2813.58</v>
      </c>
      <c r="H381" s="4"/>
      <c r="I381" s="4">
        <v>9409675.6099999994</v>
      </c>
      <c r="J381" s="4">
        <v>304157.82</v>
      </c>
      <c r="K381" s="4">
        <v>1928930082</v>
      </c>
    </row>
    <row r="382" spans="1:11" x14ac:dyDescent="0.2">
      <c r="A382" s="3">
        <v>120480803</v>
      </c>
      <c r="B382" s="3" t="s">
        <v>176</v>
      </c>
      <c r="C382" s="3" t="s">
        <v>504</v>
      </c>
      <c r="D382" s="4">
        <v>35969532.210000001</v>
      </c>
      <c r="E382" s="4">
        <v>28769063.77</v>
      </c>
      <c r="F382" s="4">
        <v>34280.35</v>
      </c>
      <c r="G382" s="4">
        <v>98.46</v>
      </c>
      <c r="H382" s="4"/>
      <c r="I382" s="4">
        <v>5561122.96</v>
      </c>
      <c r="J382" s="4">
        <v>1604966.67</v>
      </c>
      <c r="K382" s="4">
        <v>1982700001</v>
      </c>
    </row>
    <row r="383" spans="1:11" x14ac:dyDescent="0.2">
      <c r="A383" s="3">
        <v>120481002</v>
      </c>
      <c r="B383" s="3" t="s">
        <v>505</v>
      </c>
      <c r="C383" s="3" t="s">
        <v>504</v>
      </c>
      <c r="D383" s="4">
        <v>227195142.78</v>
      </c>
      <c r="E383" s="4">
        <v>189582068.47</v>
      </c>
      <c r="F383" s="4">
        <v>205856.73</v>
      </c>
      <c r="G383" s="4">
        <v>1396324.83</v>
      </c>
      <c r="H383" s="4">
        <v>253818.5</v>
      </c>
      <c r="I383" s="4">
        <v>30061804.25</v>
      </c>
      <c r="J383" s="4">
        <v>5695270</v>
      </c>
      <c r="K383" s="4">
        <v>13194943709</v>
      </c>
    </row>
    <row r="384" spans="1:11" x14ac:dyDescent="0.2">
      <c r="A384" s="3">
        <v>120483302</v>
      </c>
      <c r="B384" s="3" t="s">
        <v>177</v>
      </c>
      <c r="C384" s="3" t="s">
        <v>504</v>
      </c>
      <c r="D384" s="4">
        <v>130506726.42</v>
      </c>
      <c r="E384" s="4">
        <v>115262960.08</v>
      </c>
      <c r="F384" s="4">
        <v>117765.93</v>
      </c>
      <c r="G384" s="4">
        <v>0</v>
      </c>
      <c r="H384" s="4"/>
      <c r="I384" s="4">
        <v>11932242.640000001</v>
      </c>
      <c r="J384" s="4">
        <v>3193757.77</v>
      </c>
      <c r="K384" s="4">
        <v>6474145279</v>
      </c>
    </row>
    <row r="385" spans="1:11" x14ac:dyDescent="0.2">
      <c r="A385" s="3">
        <v>120484803</v>
      </c>
      <c r="B385" s="3" t="s">
        <v>506</v>
      </c>
      <c r="C385" s="3" t="s">
        <v>504</v>
      </c>
      <c r="D385" s="4">
        <v>77214101.379999995</v>
      </c>
      <c r="E385" s="4">
        <v>65222091.689999998</v>
      </c>
      <c r="F385" s="4">
        <v>70263.490000000005</v>
      </c>
      <c r="G385" s="4">
        <v>7727.76</v>
      </c>
      <c r="H385" s="4"/>
      <c r="I385" s="4">
        <v>10781793.9</v>
      </c>
      <c r="J385" s="4">
        <v>1132224.54</v>
      </c>
      <c r="K385" s="4">
        <v>4490458690</v>
      </c>
    </row>
    <row r="386" spans="1:11" x14ac:dyDescent="0.2">
      <c r="A386" s="3">
        <v>120484903</v>
      </c>
      <c r="B386" s="3" t="s">
        <v>507</v>
      </c>
      <c r="C386" s="3" t="s">
        <v>504</v>
      </c>
      <c r="D386" s="4">
        <v>92086819.670000002</v>
      </c>
      <c r="E386" s="4">
        <v>75066641.420000002</v>
      </c>
      <c r="F386" s="4">
        <v>76768.240000000005</v>
      </c>
      <c r="G386" s="4">
        <v>1918779.96</v>
      </c>
      <c r="H386" s="4">
        <v>130954.4</v>
      </c>
      <c r="I386" s="4">
        <v>11800000.640000001</v>
      </c>
      <c r="J386" s="4">
        <v>3093675.01</v>
      </c>
      <c r="K386" s="4">
        <v>5097448889</v>
      </c>
    </row>
    <row r="387" spans="1:11" x14ac:dyDescent="0.2">
      <c r="A387" s="3">
        <v>120485603</v>
      </c>
      <c r="B387" s="3" t="s">
        <v>508</v>
      </c>
      <c r="C387" s="3" t="s">
        <v>504</v>
      </c>
      <c r="D387" s="4">
        <v>21423467.460000001</v>
      </c>
      <c r="E387" s="4">
        <v>17199509.010000002</v>
      </c>
      <c r="F387" s="4">
        <v>21188.95</v>
      </c>
      <c r="G387" s="4">
        <v>1224.8900000000001</v>
      </c>
      <c r="H387" s="4"/>
      <c r="I387" s="4">
        <v>3834942.47</v>
      </c>
      <c r="J387" s="4">
        <v>366602.14</v>
      </c>
      <c r="K387" s="4">
        <v>1084775334</v>
      </c>
    </row>
    <row r="388" spans="1:11" x14ac:dyDescent="0.2">
      <c r="A388" s="3">
        <v>120486003</v>
      </c>
      <c r="B388" s="3" t="s">
        <v>509</v>
      </c>
      <c r="C388" s="3" t="s">
        <v>504</v>
      </c>
      <c r="D388" s="4">
        <v>39996798.049999997</v>
      </c>
      <c r="E388" s="4">
        <v>33670838.439999998</v>
      </c>
      <c r="F388" s="4">
        <v>35839.089999999997</v>
      </c>
      <c r="G388" s="4">
        <v>0</v>
      </c>
      <c r="H388" s="4"/>
      <c r="I388" s="4">
        <v>5279621.07</v>
      </c>
      <c r="J388" s="4">
        <v>1010499.45</v>
      </c>
      <c r="K388" s="4">
        <v>2298005264</v>
      </c>
    </row>
    <row r="389" spans="1:11" x14ac:dyDescent="0.2">
      <c r="A389" s="22">
        <v>120488603</v>
      </c>
      <c r="B389" s="22" t="s">
        <v>178</v>
      </c>
      <c r="C389" s="22" t="s">
        <v>504</v>
      </c>
      <c r="D389" s="23"/>
      <c r="E389" s="23"/>
      <c r="F389" s="23"/>
      <c r="G389" s="23"/>
      <c r="H389" s="23"/>
      <c r="I389" s="23"/>
      <c r="J389" s="23"/>
      <c r="K389" s="4">
        <v>1402870179</v>
      </c>
    </row>
    <row r="390" spans="1:11" x14ac:dyDescent="0.2">
      <c r="A390" s="3">
        <v>116493503</v>
      </c>
      <c r="B390" s="3" t="s">
        <v>449</v>
      </c>
      <c r="C390" s="3" t="s">
        <v>450</v>
      </c>
      <c r="D390" s="4">
        <v>8707666.6500000004</v>
      </c>
      <c r="E390" s="4">
        <v>5753275.5199999996</v>
      </c>
      <c r="F390" s="4">
        <v>8039.58</v>
      </c>
      <c r="G390" s="4">
        <v>25643.06</v>
      </c>
      <c r="H390" s="4">
        <v>22932.3</v>
      </c>
      <c r="I390" s="4">
        <v>2276736.29</v>
      </c>
      <c r="J390" s="4">
        <v>621039.9</v>
      </c>
      <c r="K390" s="4">
        <v>567095020</v>
      </c>
    </row>
    <row r="391" spans="1:11" x14ac:dyDescent="0.2">
      <c r="A391" s="3">
        <v>116495003</v>
      </c>
      <c r="B391" s="3" t="s">
        <v>157</v>
      </c>
      <c r="C391" s="3" t="s">
        <v>450</v>
      </c>
      <c r="D391" s="4">
        <v>18207637.600000001</v>
      </c>
      <c r="E391" s="4">
        <v>11712462.34</v>
      </c>
      <c r="F391" s="4">
        <v>17219.27</v>
      </c>
      <c r="G391" s="4">
        <v>62561.91</v>
      </c>
      <c r="H391" s="4"/>
      <c r="I391" s="4">
        <v>5621829.0800000001</v>
      </c>
      <c r="J391" s="4">
        <v>793565</v>
      </c>
      <c r="K391" s="4">
        <v>1102887007</v>
      </c>
    </row>
    <row r="392" spans="1:11" x14ac:dyDescent="0.2">
      <c r="A392" s="3">
        <v>116495103</v>
      </c>
      <c r="B392" s="3" t="s">
        <v>158</v>
      </c>
      <c r="C392" s="3" t="s">
        <v>450</v>
      </c>
      <c r="D392" s="4">
        <v>5827121.0599999996</v>
      </c>
      <c r="E392" s="4">
        <v>3444182.82</v>
      </c>
      <c r="F392" s="4">
        <v>5126.08</v>
      </c>
      <c r="G392" s="4">
        <v>12483.89</v>
      </c>
      <c r="H392" s="4">
        <v>23828.68</v>
      </c>
      <c r="I392" s="4">
        <v>1560393.58</v>
      </c>
      <c r="J392" s="4">
        <v>781106.01</v>
      </c>
      <c r="K392" s="4">
        <v>327744246</v>
      </c>
    </row>
    <row r="393" spans="1:11" x14ac:dyDescent="0.2">
      <c r="A393" s="3">
        <v>116496503</v>
      </c>
      <c r="B393" s="3" t="s">
        <v>451</v>
      </c>
      <c r="C393" s="3" t="s">
        <v>450</v>
      </c>
      <c r="D393" s="4">
        <v>7595395.7999999998</v>
      </c>
      <c r="E393" s="4">
        <v>3654399.89</v>
      </c>
      <c r="F393" s="4">
        <v>6618.78</v>
      </c>
      <c r="G393" s="4">
        <v>13072.67</v>
      </c>
      <c r="H393" s="4">
        <v>30245.5</v>
      </c>
      <c r="I393" s="4">
        <v>2812486.9</v>
      </c>
      <c r="J393" s="4">
        <v>1078572.06</v>
      </c>
      <c r="K393" s="4">
        <v>602236680</v>
      </c>
    </row>
    <row r="394" spans="1:11" x14ac:dyDescent="0.2">
      <c r="A394" s="3">
        <v>116496603</v>
      </c>
      <c r="B394" s="3" t="s">
        <v>159</v>
      </c>
      <c r="C394" s="3" t="s">
        <v>450</v>
      </c>
      <c r="D394" s="4">
        <v>22438250.41</v>
      </c>
      <c r="E394" s="4">
        <v>15738952.07</v>
      </c>
      <c r="F394" s="4">
        <v>20552.86</v>
      </c>
      <c r="G394" s="4">
        <v>61808.480000000003</v>
      </c>
      <c r="H394" s="4">
        <v>50560.85</v>
      </c>
      <c r="I394" s="4">
        <v>4855406.12</v>
      </c>
      <c r="J394" s="4">
        <v>1710970.03</v>
      </c>
      <c r="K394" s="4">
        <v>1128952578</v>
      </c>
    </row>
    <row r="395" spans="1:11" x14ac:dyDescent="0.2">
      <c r="A395" s="3">
        <v>116498003</v>
      </c>
      <c r="B395" s="3" t="s">
        <v>160</v>
      </c>
      <c r="C395" s="3" t="s">
        <v>450</v>
      </c>
      <c r="D395" s="4">
        <v>14146718.529999999</v>
      </c>
      <c r="E395" s="4">
        <v>8926936.4399999995</v>
      </c>
      <c r="F395" s="4">
        <v>12815.3</v>
      </c>
      <c r="G395" s="4">
        <v>43095.91</v>
      </c>
      <c r="H395" s="4">
        <v>25257.48</v>
      </c>
      <c r="I395" s="4">
        <v>4516603.3</v>
      </c>
      <c r="J395" s="4">
        <v>622010.1</v>
      </c>
      <c r="K395" s="4">
        <v>931521795</v>
      </c>
    </row>
    <row r="396" spans="1:11" x14ac:dyDescent="0.2">
      <c r="A396" s="3">
        <v>115503004</v>
      </c>
      <c r="B396" s="3" t="s">
        <v>439</v>
      </c>
      <c r="C396" s="3" t="s">
        <v>440</v>
      </c>
      <c r="D396" s="4">
        <v>8183059.1399999997</v>
      </c>
      <c r="E396" s="4">
        <v>5764729.8600000003</v>
      </c>
      <c r="F396" s="4">
        <v>7434.69</v>
      </c>
      <c r="G396" s="4">
        <v>9857.27</v>
      </c>
      <c r="H396" s="4"/>
      <c r="I396" s="4">
        <v>2167148.29</v>
      </c>
      <c r="J396" s="4">
        <v>233889.03</v>
      </c>
      <c r="K396" s="4">
        <v>460417384</v>
      </c>
    </row>
    <row r="397" spans="1:11" x14ac:dyDescent="0.2">
      <c r="A397" s="3">
        <v>115504003</v>
      </c>
      <c r="B397" s="3" t="s">
        <v>441</v>
      </c>
      <c r="C397" s="3" t="s">
        <v>440</v>
      </c>
      <c r="D397" s="4">
        <v>9886534.3599999994</v>
      </c>
      <c r="E397" s="4">
        <v>7064791.3099999996</v>
      </c>
      <c r="F397" s="4">
        <v>8693.52</v>
      </c>
      <c r="G397" s="4">
        <v>11209.11</v>
      </c>
      <c r="H397" s="4">
        <v>22736</v>
      </c>
      <c r="I397" s="4">
        <v>2390380.5299999998</v>
      </c>
      <c r="J397" s="4">
        <v>388723.89</v>
      </c>
      <c r="K397" s="4">
        <v>537088741</v>
      </c>
    </row>
    <row r="398" spans="1:11" x14ac:dyDescent="0.2">
      <c r="A398" s="3">
        <v>115506003</v>
      </c>
      <c r="B398" s="3" t="s">
        <v>154</v>
      </c>
      <c r="C398" s="3" t="s">
        <v>440</v>
      </c>
      <c r="D398" s="4">
        <v>17997855</v>
      </c>
      <c r="E398" s="4">
        <v>11203511.199999999</v>
      </c>
      <c r="F398" s="4"/>
      <c r="G398" s="4">
        <v>16378.8</v>
      </c>
      <c r="H398" s="4"/>
      <c r="I398" s="4">
        <v>6441757.6500000004</v>
      </c>
      <c r="J398" s="4">
        <v>336207.35</v>
      </c>
      <c r="K398" s="4">
        <v>1051661174</v>
      </c>
    </row>
    <row r="399" spans="1:11" x14ac:dyDescent="0.2">
      <c r="A399" s="3">
        <v>115508003</v>
      </c>
      <c r="B399" s="3" t="s">
        <v>155</v>
      </c>
      <c r="C399" s="3" t="s">
        <v>440</v>
      </c>
      <c r="D399" s="4">
        <v>25988010.18</v>
      </c>
      <c r="E399" s="4">
        <v>17840857.859999999</v>
      </c>
      <c r="F399" s="4">
        <v>23439.8</v>
      </c>
      <c r="G399" s="4">
        <v>157188.68</v>
      </c>
      <c r="H399" s="4">
        <v>53012.42</v>
      </c>
      <c r="I399" s="4">
        <v>6876626.79</v>
      </c>
      <c r="J399" s="4">
        <v>1036884.63</v>
      </c>
      <c r="K399" s="4">
        <v>1432298973</v>
      </c>
    </row>
    <row r="400" spans="1:11" x14ac:dyDescent="0.2">
      <c r="A400" s="3">
        <v>126515001</v>
      </c>
      <c r="B400" s="3" t="s">
        <v>677</v>
      </c>
      <c r="C400" s="3" t="s">
        <v>35</v>
      </c>
      <c r="D400" s="4">
        <v>1701303878</v>
      </c>
      <c r="E400" s="4">
        <v>1093699410</v>
      </c>
      <c r="F400" s="4">
        <v>1416784</v>
      </c>
      <c r="G400" s="4">
        <v>0</v>
      </c>
      <c r="H400" s="4"/>
      <c r="I400" s="4">
        <v>539195580</v>
      </c>
      <c r="J400" s="4">
        <v>66992104</v>
      </c>
      <c r="K400" s="4">
        <v>118589938937</v>
      </c>
    </row>
    <row r="401" spans="1:11" x14ac:dyDescent="0.2">
      <c r="A401" s="3">
        <v>120522003</v>
      </c>
      <c r="B401" s="3" t="s">
        <v>510</v>
      </c>
      <c r="C401" s="3" t="s">
        <v>511</v>
      </c>
      <c r="D401" s="4">
        <v>53632283.509999998</v>
      </c>
      <c r="E401" s="4">
        <v>48978131.390000001</v>
      </c>
      <c r="F401" s="4">
        <v>49112.69</v>
      </c>
      <c r="G401" s="4">
        <v>112470.84</v>
      </c>
      <c r="H401" s="4"/>
      <c r="I401" s="4">
        <v>1173187.47</v>
      </c>
      <c r="J401" s="4">
        <v>3319381.12</v>
      </c>
      <c r="K401" s="4">
        <v>3250294407</v>
      </c>
    </row>
    <row r="402" spans="1:11" x14ac:dyDescent="0.2">
      <c r="A402" s="3">
        <v>119648303</v>
      </c>
      <c r="B402" s="3" t="s">
        <v>175</v>
      </c>
      <c r="C402" s="3" t="s">
        <v>511</v>
      </c>
      <c r="D402" s="4">
        <v>63395811.640000001</v>
      </c>
      <c r="E402" s="4">
        <v>58537324.390000001</v>
      </c>
      <c r="F402" s="4">
        <v>55435.73</v>
      </c>
      <c r="G402" s="4">
        <v>163748.5</v>
      </c>
      <c r="H402" s="4"/>
      <c r="I402" s="4">
        <v>1794114.87</v>
      </c>
      <c r="J402" s="4">
        <v>2845188.15</v>
      </c>
      <c r="K402" s="4">
        <v>5385873206</v>
      </c>
    </row>
    <row r="403" spans="1:11" x14ac:dyDescent="0.2">
      <c r="A403" s="3">
        <v>109530304</v>
      </c>
      <c r="B403" s="3" t="s">
        <v>124</v>
      </c>
      <c r="C403" s="3" t="s">
        <v>349</v>
      </c>
      <c r="D403" s="4">
        <v>1869961.04</v>
      </c>
      <c r="E403" s="4">
        <v>1274887.8600000001</v>
      </c>
      <c r="F403" s="4">
        <v>1470.83</v>
      </c>
      <c r="G403" s="4">
        <v>378014.1</v>
      </c>
      <c r="H403" s="4"/>
      <c r="I403" s="4">
        <v>133443.46</v>
      </c>
      <c r="J403" s="4">
        <v>82144.789999999994</v>
      </c>
      <c r="K403" s="4">
        <v>123283924</v>
      </c>
    </row>
    <row r="404" spans="1:11" x14ac:dyDescent="0.2">
      <c r="A404" s="3">
        <v>109531304</v>
      </c>
      <c r="B404" s="3" t="s">
        <v>350</v>
      </c>
      <c r="C404" s="3" t="s">
        <v>349</v>
      </c>
      <c r="D404" s="4">
        <v>6038894.4299999997</v>
      </c>
      <c r="E404" s="4">
        <v>4746094.28</v>
      </c>
      <c r="F404" s="4">
        <v>5349.08</v>
      </c>
      <c r="G404" s="4">
        <v>154066.67000000001</v>
      </c>
      <c r="H404" s="4">
        <v>13122.95</v>
      </c>
      <c r="I404" s="4">
        <v>875476.94</v>
      </c>
      <c r="J404" s="4">
        <v>244784.51</v>
      </c>
      <c r="K404" s="4">
        <v>446256869</v>
      </c>
    </row>
    <row r="405" spans="1:11" x14ac:dyDescent="0.2">
      <c r="A405" s="3">
        <v>109532804</v>
      </c>
      <c r="B405" s="3" t="s">
        <v>351</v>
      </c>
      <c r="C405" s="3" t="s">
        <v>349</v>
      </c>
      <c r="D405" s="4">
        <v>4378642.1100000003</v>
      </c>
      <c r="E405" s="4">
        <v>3326160.47</v>
      </c>
      <c r="F405" s="4"/>
      <c r="G405" s="4">
        <v>411887.79</v>
      </c>
      <c r="H405" s="4">
        <v>5770.5</v>
      </c>
      <c r="I405" s="4">
        <v>393035.41</v>
      </c>
      <c r="J405" s="4">
        <v>241787.94</v>
      </c>
      <c r="K405" s="4">
        <v>378526791</v>
      </c>
    </row>
    <row r="406" spans="1:11" x14ac:dyDescent="0.2">
      <c r="A406" s="3">
        <v>109535504</v>
      </c>
      <c r="B406" s="3" t="s">
        <v>352</v>
      </c>
      <c r="C406" s="3" t="s">
        <v>349</v>
      </c>
      <c r="D406" s="4">
        <v>3994595.39</v>
      </c>
      <c r="E406" s="4">
        <v>3224563.41</v>
      </c>
      <c r="F406" s="4"/>
      <c r="G406" s="4">
        <v>64583</v>
      </c>
      <c r="H406" s="4">
        <v>8683.2000000000007</v>
      </c>
      <c r="I406" s="4">
        <v>467800.87</v>
      </c>
      <c r="J406" s="4">
        <v>228964.91</v>
      </c>
      <c r="K406" s="4">
        <v>342826776</v>
      </c>
    </row>
    <row r="407" spans="1:11" x14ac:dyDescent="0.2">
      <c r="A407" s="3">
        <v>109537504</v>
      </c>
      <c r="B407" s="3" t="s">
        <v>353</v>
      </c>
      <c r="C407" s="3" t="s">
        <v>349</v>
      </c>
      <c r="D407" s="4">
        <v>2635179.04</v>
      </c>
      <c r="E407" s="4">
        <v>2091214.13</v>
      </c>
      <c r="F407" s="4"/>
      <c r="G407" s="4">
        <v>8463</v>
      </c>
      <c r="H407" s="4"/>
      <c r="I407" s="4">
        <v>331038.82</v>
      </c>
      <c r="J407" s="4">
        <v>204463.09</v>
      </c>
      <c r="K407" s="4">
        <v>187805305</v>
      </c>
    </row>
    <row r="408" spans="1:11" x14ac:dyDescent="0.2">
      <c r="A408" s="3">
        <v>129540803</v>
      </c>
      <c r="B408" s="3" t="s">
        <v>56</v>
      </c>
      <c r="C408" s="3" t="s">
        <v>57</v>
      </c>
      <c r="D408" s="4">
        <v>28444833.559999999</v>
      </c>
      <c r="E408" s="4">
        <v>21390653.760000002</v>
      </c>
      <c r="F408" s="4">
        <v>26053.919999999998</v>
      </c>
      <c r="G408" s="4">
        <v>31456.77</v>
      </c>
      <c r="H408" s="4"/>
      <c r="I408" s="4">
        <v>5685332.9299999997</v>
      </c>
      <c r="J408" s="4">
        <v>1311336.18</v>
      </c>
      <c r="K408" s="4">
        <v>1654913859</v>
      </c>
    </row>
    <row r="409" spans="1:11" x14ac:dyDescent="0.2">
      <c r="A409" s="3">
        <v>129544503</v>
      </c>
      <c r="B409" s="3" t="s">
        <v>58</v>
      </c>
      <c r="C409" s="3" t="s">
        <v>57</v>
      </c>
      <c r="D409" s="4">
        <v>6510102.4800000004</v>
      </c>
      <c r="E409" s="4">
        <v>4227604.63</v>
      </c>
      <c r="F409" s="4">
        <v>5412.66</v>
      </c>
      <c r="G409" s="4">
        <v>6656.82</v>
      </c>
      <c r="H409" s="4"/>
      <c r="I409" s="4">
        <v>1288623.8500000001</v>
      </c>
      <c r="J409" s="4">
        <v>981804.52</v>
      </c>
      <c r="K409" s="4">
        <v>313102600</v>
      </c>
    </row>
    <row r="410" spans="1:11" x14ac:dyDescent="0.2">
      <c r="A410" s="3">
        <v>129544703</v>
      </c>
      <c r="B410" s="3" t="s">
        <v>59</v>
      </c>
      <c r="C410" s="3" t="s">
        <v>57</v>
      </c>
      <c r="D410" s="4">
        <v>10164122.859999999</v>
      </c>
      <c r="E410" s="4">
        <v>7087636.9199999999</v>
      </c>
      <c r="F410" s="4">
        <v>8603.49</v>
      </c>
      <c r="G410" s="4">
        <v>24217.58</v>
      </c>
      <c r="H410" s="4">
        <v>17816.099999999999</v>
      </c>
      <c r="I410" s="4">
        <v>2028758.36</v>
      </c>
      <c r="J410" s="4">
        <v>997090.41</v>
      </c>
      <c r="K410" s="4">
        <v>486460303</v>
      </c>
    </row>
    <row r="411" spans="1:11" x14ac:dyDescent="0.2">
      <c r="A411" s="3">
        <v>129545003</v>
      </c>
      <c r="B411" s="3" t="s">
        <v>60</v>
      </c>
      <c r="C411" s="3" t="s">
        <v>57</v>
      </c>
      <c r="D411" s="4">
        <v>14131076.859999999</v>
      </c>
      <c r="E411" s="4">
        <v>9328506.5</v>
      </c>
      <c r="F411" s="4">
        <v>11257.64</v>
      </c>
      <c r="G411" s="4">
        <v>30207.65</v>
      </c>
      <c r="H411" s="4"/>
      <c r="I411" s="4">
        <v>2951257.17</v>
      </c>
      <c r="J411" s="4">
        <v>1809847.9</v>
      </c>
      <c r="K411" s="4">
        <v>643993229</v>
      </c>
    </row>
    <row r="412" spans="1:11" x14ac:dyDescent="0.2">
      <c r="A412" s="3">
        <v>129546003</v>
      </c>
      <c r="B412" s="3" t="s">
        <v>61</v>
      </c>
      <c r="C412" s="3" t="s">
        <v>57</v>
      </c>
      <c r="D412" s="4">
        <v>14585140.810000001</v>
      </c>
      <c r="E412" s="4">
        <v>10908930.289999999</v>
      </c>
      <c r="F412" s="4">
        <v>26270.26</v>
      </c>
      <c r="G412" s="4">
        <v>44131.57</v>
      </c>
      <c r="H412" s="4"/>
      <c r="I412" s="4">
        <v>2828842.09</v>
      </c>
      <c r="J412" s="4">
        <v>776966.6</v>
      </c>
      <c r="K412" s="4">
        <v>929842337</v>
      </c>
    </row>
    <row r="413" spans="1:11" x14ac:dyDescent="0.2">
      <c r="A413" s="3">
        <v>129546103</v>
      </c>
      <c r="B413" s="3" t="s">
        <v>62</v>
      </c>
      <c r="C413" s="3" t="s">
        <v>57</v>
      </c>
      <c r="D413" s="4">
        <v>17762948.260000002</v>
      </c>
      <c r="E413" s="4">
        <v>11232939.560000001</v>
      </c>
      <c r="F413" s="4">
        <v>15778.14</v>
      </c>
      <c r="G413" s="4">
        <v>47732.31</v>
      </c>
      <c r="H413" s="4">
        <v>38060.1</v>
      </c>
      <c r="I413" s="4">
        <v>4168267.31</v>
      </c>
      <c r="J413" s="4">
        <v>2260170.84</v>
      </c>
      <c r="K413" s="4">
        <v>807857684</v>
      </c>
    </row>
    <row r="414" spans="1:11" x14ac:dyDescent="0.2">
      <c r="A414" s="3">
        <v>129546803</v>
      </c>
      <c r="B414" s="3" t="s">
        <v>63</v>
      </c>
      <c r="C414" s="3" t="s">
        <v>57</v>
      </c>
      <c r="D414" s="4">
        <v>5875566.4199999999</v>
      </c>
      <c r="E414" s="4">
        <v>3854097.28</v>
      </c>
      <c r="F414" s="4">
        <v>5142</v>
      </c>
      <c r="G414" s="4">
        <v>3026.13</v>
      </c>
      <c r="H414" s="4">
        <v>13335.2</v>
      </c>
      <c r="I414" s="4">
        <v>1264599.53</v>
      </c>
      <c r="J414" s="4">
        <v>735366.28</v>
      </c>
      <c r="K414" s="4">
        <v>333428212</v>
      </c>
    </row>
    <row r="415" spans="1:11" x14ac:dyDescent="0.2">
      <c r="A415" s="3">
        <v>129547303</v>
      </c>
      <c r="B415" s="3" t="s">
        <v>563</v>
      </c>
      <c r="C415" s="3" t="s">
        <v>57</v>
      </c>
      <c r="D415" s="4">
        <v>8842716.8100000005</v>
      </c>
      <c r="E415" s="4">
        <v>6113768.75</v>
      </c>
      <c r="F415" s="4">
        <v>8424.0400000000009</v>
      </c>
      <c r="G415" s="4">
        <v>39688.79</v>
      </c>
      <c r="H415" s="4">
        <v>19204.36</v>
      </c>
      <c r="I415" s="4">
        <v>1961985.73</v>
      </c>
      <c r="J415" s="4">
        <v>699645.14</v>
      </c>
      <c r="K415" s="4">
        <v>525405608</v>
      </c>
    </row>
    <row r="416" spans="1:11" x14ac:dyDescent="0.2">
      <c r="A416" s="3">
        <v>129547203</v>
      </c>
      <c r="B416" s="3" t="s">
        <v>681</v>
      </c>
      <c r="C416" s="3" t="s">
        <v>57</v>
      </c>
      <c r="D416" s="4">
        <v>5119832.7</v>
      </c>
      <c r="E416" s="4">
        <v>3232035.89</v>
      </c>
      <c r="F416" s="4">
        <v>4615.1400000000003</v>
      </c>
      <c r="G416" s="4">
        <v>105114.39</v>
      </c>
      <c r="H416" s="4">
        <v>7429.3</v>
      </c>
      <c r="I416" s="4">
        <v>964921.62</v>
      </c>
      <c r="J416" s="4">
        <v>805716.36</v>
      </c>
      <c r="K416" s="4">
        <v>194467235</v>
      </c>
    </row>
    <row r="417" spans="1:11" x14ac:dyDescent="0.2">
      <c r="A417" s="3">
        <v>129547603</v>
      </c>
      <c r="B417" s="3" t="s">
        <v>64</v>
      </c>
      <c r="C417" s="3" t="s">
        <v>57</v>
      </c>
      <c r="D417" s="4">
        <v>19429488.84</v>
      </c>
      <c r="E417" s="4">
        <v>14012522.02</v>
      </c>
      <c r="F417" s="4">
        <v>16724.89</v>
      </c>
      <c r="G417" s="4">
        <v>24.68</v>
      </c>
      <c r="H417" s="4">
        <v>31086.25</v>
      </c>
      <c r="I417" s="4">
        <v>3821866.22</v>
      </c>
      <c r="J417" s="4">
        <v>1547264.78</v>
      </c>
      <c r="K417" s="4">
        <v>1073681500</v>
      </c>
    </row>
    <row r="418" spans="1:11" x14ac:dyDescent="0.2">
      <c r="A418" s="3">
        <v>129547803</v>
      </c>
      <c r="B418" s="3" t="s">
        <v>682</v>
      </c>
      <c r="C418" s="3" t="s">
        <v>57</v>
      </c>
      <c r="D418" s="4">
        <v>7253015.0899999999</v>
      </c>
      <c r="E418" s="4">
        <v>5234492.5999999996</v>
      </c>
      <c r="F418" s="4"/>
      <c r="G418" s="4">
        <v>21516.34</v>
      </c>
      <c r="H418" s="4">
        <v>19859.7</v>
      </c>
      <c r="I418" s="4">
        <v>1639149.74</v>
      </c>
      <c r="J418" s="4">
        <v>337996.71</v>
      </c>
      <c r="K418" s="4">
        <v>490326790</v>
      </c>
    </row>
    <row r="419" spans="1:11" x14ac:dyDescent="0.2">
      <c r="A419" s="3">
        <v>129548803</v>
      </c>
      <c r="B419" s="3" t="s">
        <v>65</v>
      </c>
      <c r="C419" s="3" t="s">
        <v>57</v>
      </c>
      <c r="D419" s="4">
        <v>5131027.1500000004</v>
      </c>
      <c r="E419" s="4">
        <v>2945594.97</v>
      </c>
      <c r="F419" s="4"/>
      <c r="G419" s="4">
        <v>74397.33</v>
      </c>
      <c r="H419" s="4">
        <v>10173.32</v>
      </c>
      <c r="I419" s="4">
        <v>1204190.96</v>
      </c>
      <c r="J419" s="4">
        <v>896670.57</v>
      </c>
      <c r="K419" s="4">
        <v>323171858</v>
      </c>
    </row>
    <row r="420" spans="1:11" x14ac:dyDescent="0.2">
      <c r="A420" s="3">
        <v>116555003</v>
      </c>
      <c r="B420" s="3" t="s">
        <v>452</v>
      </c>
      <c r="C420" s="3" t="s">
        <v>453</v>
      </c>
      <c r="D420" s="4">
        <v>20069556.050000001</v>
      </c>
      <c r="E420" s="4">
        <v>11989059.689999999</v>
      </c>
      <c r="F420" s="4">
        <v>18052.86</v>
      </c>
      <c r="G420" s="4">
        <v>110459.93</v>
      </c>
      <c r="H420" s="4">
        <v>45194.12</v>
      </c>
      <c r="I420" s="4">
        <v>7443493.6399999997</v>
      </c>
      <c r="J420" s="4">
        <v>463295.81</v>
      </c>
      <c r="K420" s="4">
        <v>1255165465</v>
      </c>
    </row>
    <row r="421" spans="1:11" x14ac:dyDescent="0.2">
      <c r="A421" s="3">
        <v>116557103</v>
      </c>
      <c r="B421" s="3" t="s">
        <v>454</v>
      </c>
      <c r="C421" s="3" t="s">
        <v>453</v>
      </c>
      <c r="D421" s="4">
        <v>28593302.690000001</v>
      </c>
      <c r="E421" s="4">
        <v>18004660.469999999</v>
      </c>
      <c r="F421" s="4">
        <v>26023.57</v>
      </c>
      <c r="G421" s="4">
        <v>51001.05</v>
      </c>
      <c r="H421" s="4"/>
      <c r="I421" s="4">
        <v>9932830.7799999993</v>
      </c>
      <c r="J421" s="4">
        <v>578786.81999999995</v>
      </c>
      <c r="K421" s="4">
        <v>1850459383</v>
      </c>
    </row>
    <row r="422" spans="1:11" x14ac:dyDescent="0.2">
      <c r="A422" s="3">
        <v>108561003</v>
      </c>
      <c r="B422" s="3" t="s">
        <v>541</v>
      </c>
      <c r="C422" s="3" t="s">
        <v>333</v>
      </c>
      <c r="D422" s="4">
        <v>4248355.13</v>
      </c>
      <c r="E422" s="4">
        <v>3262380.8</v>
      </c>
      <c r="F422" s="4">
        <v>3559.61</v>
      </c>
      <c r="G422" s="4">
        <v>26875.34</v>
      </c>
      <c r="H422" s="4">
        <v>12599.9</v>
      </c>
      <c r="I422" s="4">
        <v>820237.39</v>
      </c>
      <c r="J422" s="4">
        <v>122702.09</v>
      </c>
      <c r="K422" s="4">
        <v>388711753</v>
      </c>
    </row>
    <row r="423" spans="1:11" x14ac:dyDescent="0.2">
      <c r="A423" s="3">
        <v>108561803</v>
      </c>
      <c r="B423" s="3" t="s">
        <v>542</v>
      </c>
      <c r="C423" s="3" t="s">
        <v>333</v>
      </c>
      <c r="D423" s="4">
        <v>4270961.87</v>
      </c>
      <c r="E423" s="4">
        <v>2839981.49</v>
      </c>
      <c r="F423" s="4">
        <v>3819.54</v>
      </c>
      <c r="G423" s="4">
        <v>383.46</v>
      </c>
      <c r="H423" s="4">
        <v>15534</v>
      </c>
      <c r="I423" s="4">
        <v>1050262.3400000001</v>
      </c>
      <c r="J423" s="4">
        <v>360981.04</v>
      </c>
      <c r="K423" s="4">
        <v>374956904</v>
      </c>
    </row>
    <row r="424" spans="1:11" x14ac:dyDescent="0.2">
      <c r="A424" s="3">
        <v>108565203</v>
      </c>
      <c r="B424" s="3" t="s">
        <v>334</v>
      </c>
      <c r="C424" s="3" t="s">
        <v>333</v>
      </c>
      <c r="D424" s="4">
        <v>3409331.01</v>
      </c>
      <c r="E424" s="4">
        <v>2316502.85</v>
      </c>
      <c r="F424" s="4">
        <v>2899.13</v>
      </c>
      <c r="G424" s="4">
        <v>11253.3</v>
      </c>
      <c r="H424" s="4">
        <v>14943.52</v>
      </c>
      <c r="I424" s="4">
        <v>791659.39</v>
      </c>
      <c r="J424" s="4">
        <v>272072.82</v>
      </c>
      <c r="K424" s="4">
        <v>347633153</v>
      </c>
    </row>
    <row r="425" spans="1:11" x14ac:dyDescent="0.2">
      <c r="A425" s="3">
        <v>108565503</v>
      </c>
      <c r="B425" s="3" t="s">
        <v>120</v>
      </c>
      <c r="C425" s="3" t="s">
        <v>333</v>
      </c>
      <c r="D425" s="4">
        <v>5781172.0700000003</v>
      </c>
      <c r="E425" s="4">
        <v>4234305.4400000004</v>
      </c>
      <c r="F425" s="4">
        <v>0.02</v>
      </c>
      <c r="G425" s="4">
        <v>32827.33</v>
      </c>
      <c r="H425" s="4">
        <v>10800.38</v>
      </c>
      <c r="I425" s="4">
        <v>1050705.27</v>
      </c>
      <c r="J425" s="4">
        <v>452533.63</v>
      </c>
      <c r="K425" s="4">
        <v>436725555</v>
      </c>
    </row>
    <row r="426" spans="1:11" x14ac:dyDescent="0.2">
      <c r="A426" s="3">
        <v>108566303</v>
      </c>
      <c r="B426" s="3" t="s">
        <v>335</v>
      </c>
      <c r="C426" s="3" t="s">
        <v>333</v>
      </c>
      <c r="D426" s="4">
        <v>6417856.8600000003</v>
      </c>
      <c r="E426" s="4">
        <v>5306621.97</v>
      </c>
      <c r="F426" s="4">
        <v>5696.45</v>
      </c>
      <c r="G426" s="4">
        <v>37872.97</v>
      </c>
      <c r="H426" s="4"/>
      <c r="I426" s="4">
        <v>885590.19</v>
      </c>
      <c r="J426" s="4">
        <v>182075.28</v>
      </c>
      <c r="K426" s="4">
        <v>807174660</v>
      </c>
    </row>
    <row r="427" spans="1:11" x14ac:dyDescent="0.2">
      <c r="A427" s="3">
        <v>108567004</v>
      </c>
      <c r="B427" s="3" t="s">
        <v>121</v>
      </c>
      <c r="C427" s="3" t="s">
        <v>333</v>
      </c>
      <c r="D427" s="4">
        <v>1212627.1000000001</v>
      </c>
      <c r="E427" s="4">
        <v>828500.67</v>
      </c>
      <c r="F427" s="4">
        <v>1309.3800000000001</v>
      </c>
      <c r="G427" s="4">
        <v>14866.91</v>
      </c>
      <c r="H427" s="4">
        <v>6536.3</v>
      </c>
      <c r="I427" s="4">
        <v>290997.37</v>
      </c>
      <c r="J427" s="4">
        <v>70416.47</v>
      </c>
      <c r="K427" s="4">
        <v>152609153</v>
      </c>
    </row>
    <row r="428" spans="1:11" x14ac:dyDescent="0.2">
      <c r="A428" s="3">
        <v>108567204</v>
      </c>
      <c r="B428" s="3" t="s">
        <v>122</v>
      </c>
      <c r="C428" s="3" t="s">
        <v>333</v>
      </c>
      <c r="D428" s="4">
        <v>2355394.92</v>
      </c>
      <c r="E428" s="4">
        <v>1725429.82</v>
      </c>
      <c r="F428" s="4">
        <v>2230.36</v>
      </c>
      <c r="G428" s="4">
        <v>20504.53</v>
      </c>
      <c r="H428" s="4">
        <v>10713.2</v>
      </c>
      <c r="I428" s="4">
        <v>403347.89</v>
      </c>
      <c r="J428" s="4">
        <v>193169.12</v>
      </c>
      <c r="K428" s="4">
        <v>150625819</v>
      </c>
    </row>
    <row r="429" spans="1:11" x14ac:dyDescent="0.2">
      <c r="A429" s="3">
        <v>108567404</v>
      </c>
      <c r="B429" s="3" t="s">
        <v>543</v>
      </c>
      <c r="C429" s="3" t="s">
        <v>333</v>
      </c>
      <c r="D429" s="4">
        <v>4122656.26</v>
      </c>
      <c r="E429" s="4">
        <v>3391765.16</v>
      </c>
      <c r="F429" s="4">
        <v>3783.01</v>
      </c>
      <c r="G429" s="4">
        <v>7123.87</v>
      </c>
      <c r="H429" s="4">
        <v>5836.6</v>
      </c>
      <c r="I429" s="4">
        <v>530404.51</v>
      </c>
      <c r="J429" s="4">
        <v>183743.11</v>
      </c>
      <c r="K429" s="4">
        <v>422857301</v>
      </c>
    </row>
    <row r="430" spans="1:11" x14ac:dyDescent="0.2">
      <c r="A430" s="3">
        <v>108567703</v>
      </c>
      <c r="B430" s="3" t="s">
        <v>336</v>
      </c>
      <c r="C430" s="3" t="s">
        <v>333</v>
      </c>
      <c r="D430" s="4">
        <v>23209144.93</v>
      </c>
      <c r="E430" s="4">
        <v>18842951.670000002</v>
      </c>
      <c r="F430" s="4">
        <v>21700.86</v>
      </c>
      <c r="G430" s="4">
        <v>22234.73</v>
      </c>
      <c r="H430" s="4">
        <v>41271.1</v>
      </c>
      <c r="I430" s="4">
        <v>3503135.58</v>
      </c>
      <c r="J430" s="4">
        <v>777850.99</v>
      </c>
      <c r="K430" s="4">
        <v>1393939849</v>
      </c>
    </row>
    <row r="431" spans="1:11" x14ac:dyDescent="0.2">
      <c r="A431" s="3">
        <v>108568404</v>
      </c>
      <c r="B431" s="3" t="s">
        <v>544</v>
      </c>
      <c r="C431" s="3" t="s">
        <v>333</v>
      </c>
      <c r="D431" s="4">
        <v>1937889.08</v>
      </c>
      <c r="E431" s="4">
        <v>1421846.9</v>
      </c>
      <c r="F431" s="4">
        <v>1605.31</v>
      </c>
      <c r="G431" s="4">
        <v>54711.28</v>
      </c>
      <c r="H431" s="4"/>
      <c r="I431" s="4">
        <v>298854.21999999997</v>
      </c>
      <c r="J431" s="4">
        <v>160871.37</v>
      </c>
      <c r="K431" s="4">
        <v>221815377</v>
      </c>
    </row>
    <row r="432" spans="1:11" x14ac:dyDescent="0.2">
      <c r="A432" s="3">
        <v>108569103</v>
      </c>
      <c r="B432" s="3" t="s">
        <v>337</v>
      </c>
      <c r="C432" s="3" t="s">
        <v>333</v>
      </c>
      <c r="D432" s="4">
        <v>5252970.32</v>
      </c>
      <c r="E432" s="4">
        <v>3806558.5</v>
      </c>
      <c r="F432" s="4">
        <v>4332.17</v>
      </c>
      <c r="G432" s="4">
        <v>49959.03</v>
      </c>
      <c r="H432" s="4"/>
      <c r="I432" s="4">
        <v>1113036.6100000001</v>
      </c>
      <c r="J432" s="4">
        <v>279084.01</v>
      </c>
      <c r="K432" s="4">
        <v>381749253</v>
      </c>
    </row>
    <row r="433" spans="1:11" x14ac:dyDescent="0.2">
      <c r="A433" s="3">
        <v>117576303</v>
      </c>
      <c r="B433" s="3" t="s">
        <v>466</v>
      </c>
      <c r="C433" s="3" t="s">
        <v>467</v>
      </c>
      <c r="D433" s="4">
        <v>11319368.050000001</v>
      </c>
      <c r="E433" s="4">
        <v>9741579.8499999996</v>
      </c>
      <c r="F433" s="4">
        <v>9401.6299999999992</v>
      </c>
      <c r="G433" s="4">
        <v>336297.96</v>
      </c>
      <c r="H433" s="4"/>
      <c r="I433" s="4">
        <v>897944.43</v>
      </c>
      <c r="J433" s="4">
        <v>334144.18</v>
      </c>
      <c r="K433" s="4">
        <v>1055250605</v>
      </c>
    </row>
    <row r="434" spans="1:11" x14ac:dyDescent="0.2">
      <c r="A434" s="3">
        <v>119581003</v>
      </c>
      <c r="B434" s="3" t="s">
        <v>174</v>
      </c>
      <c r="C434" s="3" t="s">
        <v>491</v>
      </c>
      <c r="D434" s="4">
        <v>6769491.0300000003</v>
      </c>
      <c r="E434" s="4">
        <v>6121096.2000000002</v>
      </c>
      <c r="F434" s="4"/>
      <c r="G434" s="4">
        <v>49376.24</v>
      </c>
      <c r="H434" s="4"/>
      <c r="I434" s="4">
        <v>141335.4</v>
      </c>
      <c r="J434" s="4">
        <v>457683.19</v>
      </c>
      <c r="K434" s="4">
        <v>504671613</v>
      </c>
    </row>
    <row r="435" spans="1:11" x14ac:dyDescent="0.2">
      <c r="A435" s="3">
        <v>119582503</v>
      </c>
      <c r="B435" s="3" t="s">
        <v>492</v>
      </c>
      <c r="C435" s="3" t="s">
        <v>491</v>
      </c>
      <c r="D435" s="4">
        <v>9244892.0800000001</v>
      </c>
      <c r="E435" s="4">
        <v>8102716.2300000004</v>
      </c>
      <c r="F435" s="4">
        <v>8136.24</v>
      </c>
      <c r="G435" s="4">
        <v>1506.07</v>
      </c>
      <c r="H435" s="4"/>
      <c r="I435" s="4">
        <v>877743.49</v>
      </c>
      <c r="J435" s="4">
        <v>254790.05</v>
      </c>
      <c r="K435" s="4">
        <v>629711788</v>
      </c>
    </row>
    <row r="436" spans="1:11" x14ac:dyDescent="0.2">
      <c r="A436" s="3">
        <v>119583003</v>
      </c>
      <c r="B436" s="3" t="s">
        <v>493</v>
      </c>
      <c r="C436" s="3" t="s">
        <v>491</v>
      </c>
      <c r="D436" s="4">
        <v>8034038.6299999999</v>
      </c>
      <c r="E436" s="4">
        <v>6671272.2800000003</v>
      </c>
      <c r="F436" s="4">
        <v>7150.32</v>
      </c>
      <c r="G436" s="4">
        <v>10316.25</v>
      </c>
      <c r="H436" s="4">
        <v>8626.7999999999993</v>
      </c>
      <c r="I436" s="4">
        <v>866941.15</v>
      </c>
      <c r="J436" s="4">
        <v>469731.83</v>
      </c>
      <c r="K436" s="4">
        <v>566324537</v>
      </c>
    </row>
    <row r="437" spans="1:11" x14ac:dyDescent="0.2">
      <c r="A437" s="3">
        <v>119584503</v>
      </c>
      <c r="B437" s="3" t="s">
        <v>494</v>
      </c>
      <c r="C437" s="3" t="s">
        <v>491</v>
      </c>
      <c r="D437" s="4">
        <v>11695961.76</v>
      </c>
      <c r="E437" s="4">
        <v>10785825.359999999</v>
      </c>
      <c r="F437" s="4">
        <v>10546.94</v>
      </c>
      <c r="G437" s="4">
        <v>10206.370000000001</v>
      </c>
      <c r="H437" s="4"/>
      <c r="I437" s="4">
        <v>224843.03</v>
      </c>
      <c r="J437" s="4">
        <v>664540.06000000006</v>
      </c>
      <c r="K437" s="4">
        <v>941796421</v>
      </c>
    </row>
    <row r="438" spans="1:11" x14ac:dyDescent="0.2">
      <c r="A438" s="3">
        <v>119584603</v>
      </c>
      <c r="B438" s="3" t="s">
        <v>495</v>
      </c>
      <c r="C438" s="3" t="s">
        <v>491</v>
      </c>
      <c r="D438" s="4">
        <v>11072001.449999999</v>
      </c>
      <c r="E438" s="4">
        <v>9065939.6999999993</v>
      </c>
      <c r="F438" s="4"/>
      <c r="G438" s="4">
        <v>1830.67</v>
      </c>
      <c r="H438" s="4">
        <v>11553.5</v>
      </c>
      <c r="I438" s="4">
        <v>1309495.96</v>
      </c>
      <c r="J438" s="4">
        <v>683181.62</v>
      </c>
      <c r="K438" s="4">
        <v>789690378</v>
      </c>
    </row>
    <row r="439" spans="1:11" x14ac:dyDescent="0.2">
      <c r="A439" s="3">
        <v>119586503</v>
      </c>
      <c r="B439" s="3" t="s">
        <v>554</v>
      </c>
      <c r="C439" s="3" t="s">
        <v>491</v>
      </c>
      <c r="D439" s="4">
        <v>4546019.3899999997</v>
      </c>
      <c r="E439" s="4">
        <v>3952721.6</v>
      </c>
      <c r="F439" s="4">
        <v>4512.2299999999996</v>
      </c>
      <c r="G439" s="4">
        <v>24406.080000000002</v>
      </c>
      <c r="H439" s="4"/>
      <c r="I439" s="4">
        <v>58601.85</v>
      </c>
      <c r="J439" s="4">
        <v>505777.63</v>
      </c>
      <c r="K439" s="4">
        <v>320761174</v>
      </c>
    </row>
    <row r="440" spans="1:11" x14ac:dyDescent="0.2">
      <c r="A440" s="3">
        <v>117596003</v>
      </c>
      <c r="B440" s="3" t="s">
        <v>468</v>
      </c>
      <c r="C440" s="3" t="s">
        <v>469</v>
      </c>
      <c r="D440" s="4">
        <v>13454050.27</v>
      </c>
      <c r="E440" s="4">
        <v>9311253.4100000001</v>
      </c>
      <c r="F440" s="4">
        <v>12252.52</v>
      </c>
      <c r="G440" s="4">
        <v>69319.350000000006</v>
      </c>
      <c r="H440" s="4"/>
      <c r="I440" s="4">
        <v>3065926.76</v>
      </c>
      <c r="J440" s="4">
        <v>995298.23</v>
      </c>
      <c r="K440" s="4">
        <v>985195784</v>
      </c>
    </row>
    <row r="441" spans="1:11" x14ac:dyDescent="0.2">
      <c r="A441" s="3">
        <v>117597003</v>
      </c>
      <c r="B441" s="3" t="s">
        <v>470</v>
      </c>
      <c r="C441" s="3" t="s">
        <v>469</v>
      </c>
      <c r="D441" s="4">
        <v>16936473.719999999</v>
      </c>
      <c r="E441" s="4">
        <v>12045870.310000001</v>
      </c>
      <c r="F441" s="4">
        <v>15096.57</v>
      </c>
      <c r="G441" s="4">
        <v>270159.24</v>
      </c>
      <c r="H441" s="4"/>
      <c r="I441" s="4">
        <v>4051465.12</v>
      </c>
      <c r="J441" s="4">
        <v>553882.48</v>
      </c>
      <c r="K441" s="4">
        <v>1233924355</v>
      </c>
    </row>
    <row r="442" spans="1:11" x14ac:dyDescent="0.2">
      <c r="A442" s="3">
        <v>117598503</v>
      </c>
      <c r="B442" s="3" t="s">
        <v>471</v>
      </c>
      <c r="C442" s="3" t="s">
        <v>469</v>
      </c>
      <c r="D442" s="4">
        <v>15463628.02</v>
      </c>
      <c r="E442" s="4">
        <v>11592968.960000001</v>
      </c>
      <c r="F442" s="4"/>
      <c r="G442" s="4">
        <v>355957.76000000001</v>
      </c>
      <c r="H442" s="4"/>
      <c r="I442" s="4">
        <v>2932889.73</v>
      </c>
      <c r="J442" s="4">
        <v>581811.56999999995</v>
      </c>
      <c r="K442" s="4">
        <v>1133339852</v>
      </c>
    </row>
    <row r="443" spans="1:11" x14ac:dyDescent="0.2">
      <c r="A443" s="3">
        <v>116604003</v>
      </c>
      <c r="B443" s="3" t="s">
        <v>455</v>
      </c>
      <c r="C443" s="3" t="s">
        <v>456</v>
      </c>
      <c r="D443" s="4">
        <v>30114582.91</v>
      </c>
      <c r="E443" s="4">
        <v>20507658.140000001</v>
      </c>
      <c r="F443" s="4">
        <v>27306.65</v>
      </c>
      <c r="G443" s="4">
        <v>68484.460000000006</v>
      </c>
      <c r="H443" s="4"/>
      <c r="I443" s="4">
        <v>9128814.2699999996</v>
      </c>
      <c r="J443" s="4">
        <v>382319.39</v>
      </c>
      <c r="K443" s="4">
        <v>1502200798</v>
      </c>
    </row>
    <row r="444" spans="1:11" x14ac:dyDescent="0.2">
      <c r="A444" s="3">
        <v>116605003</v>
      </c>
      <c r="B444" s="3" t="s">
        <v>457</v>
      </c>
      <c r="C444" s="3" t="s">
        <v>456</v>
      </c>
      <c r="D444" s="4">
        <v>20475907.57</v>
      </c>
      <c r="E444" s="4">
        <v>13365244.060000001</v>
      </c>
      <c r="F444" s="4">
        <v>18241.990000000002</v>
      </c>
      <c r="G444" s="4">
        <v>197833.1</v>
      </c>
      <c r="H444" s="4">
        <v>27164.19</v>
      </c>
      <c r="I444" s="4">
        <v>6404025</v>
      </c>
      <c r="J444" s="4">
        <v>463399.23</v>
      </c>
      <c r="K444" s="4">
        <v>1379187718</v>
      </c>
    </row>
    <row r="445" spans="1:11" x14ac:dyDescent="0.2">
      <c r="A445" s="3">
        <v>106611303</v>
      </c>
      <c r="B445" s="3" t="s">
        <v>293</v>
      </c>
      <c r="C445" s="3" t="s">
        <v>294</v>
      </c>
      <c r="D445" s="4">
        <v>7980500.8700000001</v>
      </c>
      <c r="E445" s="4">
        <v>6326755.5599999996</v>
      </c>
      <c r="F445" s="4">
        <v>6994.37</v>
      </c>
      <c r="G445" s="4">
        <v>22939.42</v>
      </c>
      <c r="H445" s="4">
        <v>20692.2</v>
      </c>
      <c r="I445" s="4">
        <v>1214975.22</v>
      </c>
      <c r="J445" s="4">
        <v>388144.1</v>
      </c>
      <c r="K445" s="4">
        <v>654340696</v>
      </c>
    </row>
    <row r="446" spans="1:11" x14ac:dyDescent="0.2">
      <c r="A446" s="3">
        <v>106612203</v>
      </c>
      <c r="B446" s="3" t="s">
        <v>295</v>
      </c>
      <c r="C446" s="3" t="s">
        <v>294</v>
      </c>
      <c r="D446" s="4">
        <v>11430711.800000001</v>
      </c>
      <c r="E446" s="4">
        <v>8751046.9000000004</v>
      </c>
      <c r="F446" s="4">
        <v>12052.05</v>
      </c>
      <c r="G446" s="4">
        <v>65371.48</v>
      </c>
      <c r="H446" s="4">
        <v>27934.799999999999</v>
      </c>
      <c r="I446" s="4">
        <v>1884653.64</v>
      </c>
      <c r="J446" s="4">
        <v>689652.93</v>
      </c>
      <c r="K446" s="4">
        <v>845582309</v>
      </c>
    </row>
    <row r="447" spans="1:11" x14ac:dyDescent="0.2">
      <c r="A447" s="3">
        <v>106616203</v>
      </c>
      <c r="B447" s="3" t="s">
        <v>296</v>
      </c>
      <c r="C447" s="3" t="s">
        <v>294</v>
      </c>
      <c r="D447" s="4">
        <v>6582251.3799999999</v>
      </c>
      <c r="E447" s="4">
        <v>4673066.66</v>
      </c>
      <c r="F447" s="4">
        <v>5965.97</v>
      </c>
      <c r="G447" s="4">
        <v>22203.040000000001</v>
      </c>
      <c r="H447" s="4">
        <v>29093.3</v>
      </c>
      <c r="I447" s="4">
        <v>1442818.53</v>
      </c>
      <c r="J447" s="4">
        <v>409103.88</v>
      </c>
      <c r="K447" s="4">
        <v>447499254</v>
      </c>
    </row>
    <row r="448" spans="1:11" x14ac:dyDescent="0.2">
      <c r="A448" s="3">
        <v>106617203</v>
      </c>
      <c r="B448" s="3" t="s">
        <v>297</v>
      </c>
      <c r="C448" s="3" t="s">
        <v>294</v>
      </c>
      <c r="D448" s="4">
        <v>8788172.6500000004</v>
      </c>
      <c r="E448" s="4">
        <v>6606941.0999999996</v>
      </c>
      <c r="F448" s="4">
        <v>8340.1</v>
      </c>
      <c r="G448" s="4">
        <v>3794.52</v>
      </c>
      <c r="H448" s="4">
        <v>27392.9</v>
      </c>
      <c r="I448" s="4">
        <v>1441706.15</v>
      </c>
      <c r="J448" s="4">
        <v>699997.88</v>
      </c>
      <c r="K448" s="4">
        <v>587907905</v>
      </c>
    </row>
    <row r="449" spans="1:11" x14ac:dyDescent="0.2">
      <c r="A449" s="3">
        <v>106618603</v>
      </c>
      <c r="B449" s="3" t="s">
        <v>298</v>
      </c>
      <c r="C449" s="3" t="s">
        <v>294</v>
      </c>
      <c r="D449" s="4">
        <v>3402772.95</v>
      </c>
      <c r="E449" s="4">
        <v>2410780.4900000002</v>
      </c>
      <c r="F449" s="4">
        <v>3063.04</v>
      </c>
      <c r="G449" s="4">
        <v>831.6</v>
      </c>
      <c r="H449" s="4">
        <v>12357.7</v>
      </c>
      <c r="I449" s="4">
        <v>734260.92</v>
      </c>
      <c r="J449" s="4">
        <v>241479.2</v>
      </c>
      <c r="K449" s="4">
        <v>313413822</v>
      </c>
    </row>
    <row r="450" spans="1:11" x14ac:dyDescent="0.2">
      <c r="A450" s="3">
        <v>105628302</v>
      </c>
      <c r="B450" s="3" t="s">
        <v>282</v>
      </c>
      <c r="C450" s="3" t="s">
        <v>283</v>
      </c>
      <c r="D450" s="4">
        <v>26791501.989999998</v>
      </c>
      <c r="E450" s="4">
        <v>20466606.550000001</v>
      </c>
      <c r="F450" s="4">
        <v>24054.3</v>
      </c>
      <c r="G450" s="4">
        <v>494362.91</v>
      </c>
      <c r="H450" s="4"/>
      <c r="I450" s="4">
        <v>4020850.78</v>
      </c>
      <c r="J450" s="4">
        <v>1785627.45</v>
      </c>
      <c r="K450" s="4">
        <v>1777759460</v>
      </c>
    </row>
    <row r="451" spans="1:11" x14ac:dyDescent="0.2">
      <c r="A451" s="3">
        <v>101630504</v>
      </c>
      <c r="B451" s="3" t="s">
        <v>69</v>
      </c>
      <c r="C451" s="3" t="s">
        <v>208</v>
      </c>
      <c r="D451" s="4">
        <v>4216218.88</v>
      </c>
      <c r="E451" s="4">
        <v>3434054.94</v>
      </c>
      <c r="F451" s="4"/>
      <c r="G451" s="4">
        <v>0</v>
      </c>
      <c r="H451" s="4">
        <v>11643.97</v>
      </c>
      <c r="I451" s="4">
        <v>555866.39</v>
      </c>
      <c r="J451" s="4">
        <v>214653.58</v>
      </c>
      <c r="K451" s="4">
        <v>281274661</v>
      </c>
    </row>
    <row r="452" spans="1:11" x14ac:dyDescent="0.2">
      <c r="A452" s="3">
        <v>101630903</v>
      </c>
      <c r="B452" s="3" t="s">
        <v>209</v>
      </c>
      <c r="C452" s="3" t="s">
        <v>208</v>
      </c>
      <c r="D452" s="4">
        <v>8664734.5</v>
      </c>
      <c r="E452" s="4">
        <v>6729533.5099999998</v>
      </c>
      <c r="F452" s="4">
        <v>7281.52</v>
      </c>
      <c r="G452" s="4">
        <v>19419.72</v>
      </c>
      <c r="H452" s="4"/>
      <c r="I452" s="4">
        <v>1286484.51</v>
      </c>
      <c r="J452" s="4">
        <v>622015.24</v>
      </c>
      <c r="K452" s="4">
        <v>514062510</v>
      </c>
    </row>
    <row r="453" spans="1:11" x14ac:dyDescent="0.2">
      <c r="A453" s="3">
        <v>101631003</v>
      </c>
      <c r="B453" s="3" t="s">
        <v>210</v>
      </c>
      <c r="C453" s="3" t="s">
        <v>208</v>
      </c>
      <c r="D453" s="4">
        <v>5885850.9900000002</v>
      </c>
      <c r="E453" s="4">
        <v>4393357.96</v>
      </c>
      <c r="F453" s="4">
        <v>5208.9399999999996</v>
      </c>
      <c r="G453" s="4">
        <v>10374.33</v>
      </c>
      <c r="H453" s="4">
        <v>22592.29</v>
      </c>
      <c r="I453" s="4">
        <v>1222296.2</v>
      </c>
      <c r="J453" s="4">
        <v>232021.27</v>
      </c>
      <c r="K453" s="4">
        <v>421070395</v>
      </c>
    </row>
    <row r="454" spans="1:11" x14ac:dyDescent="0.2">
      <c r="A454" s="3">
        <v>101631203</v>
      </c>
      <c r="B454" s="3" t="s">
        <v>70</v>
      </c>
      <c r="C454" s="3" t="s">
        <v>208</v>
      </c>
      <c r="D454" s="4">
        <v>11479137.16</v>
      </c>
      <c r="E454" s="4">
        <v>9367958.8200000003</v>
      </c>
      <c r="F454" s="4">
        <v>9862.51</v>
      </c>
      <c r="G454" s="4">
        <v>13425.97</v>
      </c>
      <c r="H454" s="4">
        <v>7420.15</v>
      </c>
      <c r="I454" s="4">
        <v>1576541.03</v>
      </c>
      <c r="J454" s="4">
        <v>503928.68</v>
      </c>
      <c r="K454" s="4">
        <v>686679937</v>
      </c>
    </row>
    <row r="455" spans="1:11" x14ac:dyDescent="0.2">
      <c r="A455" s="3">
        <v>101631503</v>
      </c>
      <c r="B455" s="3" t="s">
        <v>211</v>
      </c>
      <c r="C455" s="3" t="s">
        <v>208</v>
      </c>
      <c r="D455" s="4">
        <v>7096345.79</v>
      </c>
      <c r="E455" s="4">
        <v>5291007.32</v>
      </c>
      <c r="F455" s="4">
        <v>5859.36</v>
      </c>
      <c r="G455" s="4">
        <v>21773.83</v>
      </c>
      <c r="H455" s="4">
        <v>19412.05</v>
      </c>
      <c r="I455" s="4">
        <v>1163851.3</v>
      </c>
      <c r="J455" s="4">
        <v>594441.93000000005</v>
      </c>
      <c r="K455" s="4">
        <v>433340055</v>
      </c>
    </row>
    <row r="456" spans="1:11" x14ac:dyDescent="0.2">
      <c r="A456" s="3">
        <v>101631703</v>
      </c>
      <c r="B456" s="3" t="s">
        <v>212</v>
      </c>
      <c r="C456" s="3" t="s">
        <v>208</v>
      </c>
      <c r="D456" s="4">
        <v>79412049.849999994</v>
      </c>
      <c r="E456" s="4">
        <v>65979170.100000001</v>
      </c>
      <c r="F456" s="4">
        <v>68731.100000000006</v>
      </c>
      <c r="G456" s="4">
        <v>40147.370000000003</v>
      </c>
      <c r="H456" s="4"/>
      <c r="I456" s="4">
        <v>11777947.289999999</v>
      </c>
      <c r="J456" s="4">
        <v>1546053.99</v>
      </c>
      <c r="K456" s="4">
        <v>5179179984</v>
      </c>
    </row>
    <row r="457" spans="1:11" x14ac:dyDescent="0.2">
      <c r="A457" s="3">
        <v>101631803</v>
      </c>
      <c r="B457" s="3" t="s">
        <v>841</v>
      </c>
      <c r="C457" s="3" t="s">
        <v>208</v>
      </c>
      <c r="D457" s="4">
        <v>11509119.060000001</v>
      </c>
      <c r="E457" s="4">
        <v>9030699.7599999998</v>
      </c>
      <c r="F457" s="4">
        <v>10251.700000000001</v>
      </c>
      <c r="G457" s="4">
        <v>14986.66</v>
      </c>
      <c r="H457" s="4"/>
      <c r="I457" s="4">
        <v>1737596.89</v>
      </c>
      <c r="J457" s="4">
        <v>715584.05</v>
      </c>
      <c r="K457" s="4">
        <v>558545364</v>
      </c>
    </row>
    <row r="458" spans="1:11" x14ac:dyDescent="0.2">
      <c r="A458" s="3">
        <v>101631903</v>
      </c>
      <c r="B458" s="3" t="s">
        <v>71</v>
      </c>
      <c r="C458" s="3" t="s">
        <v>208</v>
      </c>
      <c r="D458" s="4">
        <v>14991204.710000001</v>
      </c>
      <c r="E458" s="4">
        <v>12601257.43</v>
      </c>
      <c r="F458" s="4">
        <v>13512.01</v>
      </c>
      <c r="G458" s="4">
        <v>0</v>
      </c>
      <c r="H458" s="4"/>
      <c r="I458" s="4">
        <v>1972290.15</v>
      </c>
      <c r="J458" s="4">
        <v>404145.12</v>
      </c>
      <c r="K458" s="4">
        <v>934397007</v>
      </c>
    </row>
    <row r="459" spans="1:11" x14ac:dyDescent="0.2">
      <c r="A459" s="3">
        <v>101632403</v>
      </c>
      <c r="B459" s="3" t="s">
        <v>72</v>
      </c>
      <c r="C459" s="3" t="s">
        <v>208</v>
      </c>
      <c r="D459" s="4">
        <v>10438832.5</v>
      </c>
      <c r="E459" s="4">
        <v>8461397.5999999996</v>
      </c>
      <c r="F459" s="4">
        <v>9319.11</v>
      </c>
      <c r="G459" s="4">
        <v>0</v>
      </c>
      <c r="H459" s="4">
        <v>30441.5</v>
      </c>
      <c r="I459" s="4">
        <v>1432018.18</v>
      </c>
      <c r="J459" s="4">
        <v>505656.11</v>
      </c>
      <c r="K459" s="4">
        <v>628834409</v>
      </c>
    </row>
    <row r="460" spans="1:11" x14ac:dyDescent="0.2">
      <c r="A460" s="3">
        <v>101633903</v>
      </c>
      <c r="B460" s="3" t="s">
        <v>214</v>
      </c>
      <c r="C460" s="3" t="s">
        <v>208</v>
      </c>
      <c r="D460" s="4">
        <v>14433147.15</v>
      </c>
      <c r="E460" s="4">
        <v>11421265.630000001</v>
      </c>
      <c r="F460" s="4">
        <v>12791.82</v>
      </c>
      <c r="G460" s="4">
        <v>40673.31</v>
      </c>
      <c r="H460" s="4">
        <v>33341.550000000003</v>
      </c>
      <c r="I460" s="4">
        <v>2062759.59</v>
      </c>
      <c r="J460" s="4">
        <v>862315.25</v>
      </c>
      <c r="K460" s="4">
        <v>957925009</v>
      </c>
    </row>
    <row r="461" spans="1:11" x14ac:dyDescent="0.2">
      <c r="A461" s="3">
        <v>101636503</v>
      </c>
      <c r="B461" s="3" t="s">
        <v>215</v>
      </c>
      <c r="C461" s="3" t="s">
        <v>208</v>
      </c>
      <c r="D461" s="4">
        <v>61134583.469999999</v>
      </c>
      <c r="E461" s="4">
        <v>51231373.689999998</v>
      </c>
      <c r="F461" s="4">
        <v>55045.99</v>
      </c>
      <c r="G461" s="4">
        <v>0</v>
      </c>
      <c r="H461" s="4"/>
      <c r="I461" s="4">
        <v>9119948.4700000007</v>
      </c>
      <c r="J461" s="4">
        <v>728215.32</v>
      </c>
      <c r="K461" s="4">
        <v>3424054423</v>
      </c>
    </row>
    <row r="462" spans="1:11" x14ac:dyDescent="0.2">
      <c r="A462" s="3">
        <v>101637002</v>
      </c>
      <c r="B462" s="3" t="s">
        <v>216</v>
      </c>
      <c r="C462" s="3" t="s">
        <v>208</v>
      </c>
      <c r="D462" s="4">
        <v>28123862.670000002</v>
      </c>
      <c r="E462" s="4">
        <v>22087502.370000001</v>
      </c>
      <c r="F462" s="4">
        <v>22862.01</v>
      </c>
      <c r="G462" s="4">
        <v>56826.44</v>
      </c>
      <c r="H462" s="4">
        <v>72300.679999999993</v>
      </c>
      <c r="I462" s="4">
        <v>4240990.37</v>
      </c>
      <c r="J462" s="4">
        <v>1643380.8</v>
      </c>
      <c r="K462" s="4">
        <v>1512499727</v>
      </c>
    </row>
    <row r="463" spans="1:11" x14ac:dyDescent="0.2">
      <c r="A463" s="3">
        <v>101638003</v>
      </c>
      <c r="B463" s="3" t="s">
        <v>217</v>
      </c>
      <c r="C463" s="3" t="s">
        <v>208</v>
      </c>
      <c r="D463" s="4">
        <v>43270079</v>
      </c>
      <c r="E463" s="4">
        <v>35525685.759999998</v>
      </c>
      <c r="F463" s="4">
        <v>36969.300000000003</v>
      </c>
      <c r="G463" s="4">
        <v>19949.150000000001</v>
      </c>
      <c r="H463" s="4">
        <v>77889.789999999994</v>
      </c>
      <c r="I463" s="4">
        <v>6208423.75</v>
      </c>
      <c r="J463" s="4">
        <v>1401161.25</v>
      </c>
      <c r="K463" s="4">
        <v>2336041117</v>
      </c>
    </row>
    <row r="464" spans="1:11" x14ac:dyDescent="0.2">
      <c r="A464" s="3">
        <v>101638803</v>
      </c>
      <c r="B464" s="3" t="s">
        <v>73</v>
      </c>
      <c r="C464" s="3" t="s">
        <v>208</v>
      </c>
      <c r="D464" s="4">
        <v>11108541</v>
      </c>
      <c r="E464" s="4">
        <v>7926774.9800000004</v>
      </c>
      <c r="F464" s="4">
        <v>8796.7900000000009</v>
      </c>
      <c r="G464" s="4">
        <v>108951.66</v>
      </c>
      <c r="H464" s="4"/>
      <c r="I464" s="4">
        <v>2376230.7400000002</v>
      </c>
      <c r="J464" s="4">
        <v>687786.83</v>
      </c>
      <c r="K464" s="4">
        <v>619381349</v>
      </c>
    </row>
    <row r="465" spans="1:11" x14ac:dyDescent="0.2">
      <c r="A465" s="3">
        <v>119648703</v>
      </c>
      <c r="B465" s="3" t="s">
        <v>497</v>
      </c>
      <c r="C465" s="3" t="s">
        <v>496</v>
      </c>
      <c r="D465" s="4">
        <v>40223687.990000002</v>
      </c>
      <c r="E465" s="4">
        <v>36869423.390000001</v>
      </c>
      <c r="F465" s="4">
        <v>35027.99</v>
      </c>
      <c r="G465" s="4">
        <v>68415.23</v>
      </c>
      <c r="H465" s="4">
        <v>53674.87</v>
      </c>
      <c r="I465" s="4">
        <v>997728.11</v>
      </c>
      <c r="J465" s="4">
        <v>2199418.4</v>
      </c>
      <c r="K465" s="4">
        <v>2849148895</v>
      </c>
    </row>
    <row r="466" spans="1:11" x14ac:dyDescent="0.2">
      <c r="A466" s="3">
        <v>119648903</v>
      </c>
      <c r="B466" s="3" t="s">
        <v>498</v>
      </c>
      <c r="C466" s="3" t="s">
        <v>496</v>
      </c>
      <c r="D466" s="4">
        <v>31710170.98</v>
      </c>
      <c r="E466" s="4">
        <v>28909855.780000001</v>
      </c>
      <c r="F466" s="4">
        <v>27786.99</v>
      </c>
      <c r="G466" s="4">
        <v>10706.43</v>
      </c>
      <c r="H466" s="4"/>
      <c r="I466" s="4">
        <v>790800.28</v>
      </c>
      <c r="J466" s="4">
        <v>1971021.5</v>
      </c>
      <c r="K466" s="4">
        <v>2338873392</v>
      </c>
    </row>
    <row r="467" spans="1:11" x14ac:dyDescent="0.2">
      <c r="A467" s="3">
        <v>107650603</v>
      </c>
      <c r="B467" s="3" t="s">
        <v>103</v>
      </c>
      <c r="C467" s="3" t="s">
        <v>299</v>
      </c>
      <c r="D467" s="4">
        <v>21060667</v>
      </c>
      <c r="E467" s="4">
        <v>15969877</v>
      </c>
      <c r="F467" s="4">
        <v>20057</v>
      </c>
      <c r="G467" s="4">
        <v>110725</v>
      </c>
      <c r="H467" s="4">
        <v>39566</v>
      </c>
      <c r="I467" s="4">
        <v>4045641</v>
      </c>
      <c r="J467" s="4">
        <v>874801</v>
      </c>
      <c r="K467" s="4">
        <v>1414938781</v>
      </c>
    </row>
    <row r="468" spans="1:11" x14ac:dyDescent="0.2">
      <c r="A468" s="3">
        <v>107650703</v>
      </c>
      <c r="B468" s="3" t="s">
        <v>300</v>
      </c>
      <c r="C468" s="3" t="s">
        <v>299</v>
      </c>
      <c r="D468" s="4">
        <v>19960946.739999998</v>
      </c>
      <c r="E468" s="4">
        <v>16725223.23</v>
      </c>
      <c r="F468" s="4">
        <v>17265.169999999998</v>
      </c>
      <c r="G468" s="4">
        <v>34909.83</v>
      </c>
      <c r="H468" s="4">
        <v>40775.300000000003</v>
      </c>
      <c r="I468" s="4">
        <v>2530452.21</v>
      </c>
      <c r="J468" s="4">
        <v>612321</v>
      </c>
      <c r="K468" s="4">
        <v>1034864834</v>
      </c>
    </row>
    <row r="469" spans="1:11" x14ac:dyDescent="0.2">
      <c r="A469" s="3">
        <v>107651603</v>
      </c>
      <c r="B469" s="3" t="s">
        <v>104</v>
      </c>
      <c r="C469" s="3" t="s">
        <v>299</v>
      </c>
      <c r="D469" s="4">
        <v>14007096.119999999</v>
      </c>
      <c r="E469" s="4">
        <v>10997579.68</v>
      </c>
      <c r="F469" s="4">
        <v>13511.51</v>
      </c>
      <c r="G469" s="4">
        <v>14002.08</v>
      </c>
      <c r="H469" s="4">
        <v>20017.8</v>
      </c>
      <c r="I469" s="4">
        <v>2265523.21</v>
      </c>
      <c r="J469" s="4">
        <v>696461.84</v>
      </c>
      <c r="K469" s="4">
        <v>1073615631</v>
      </c>
    </row>
    <row r="470" spans="1:11" x14ac:dyDescent="0.2">
      <c r="A470" s="3">
        <v>107652603</v>
      </c>
      <c r="B470" s="3" t="s">
        <v>114</v>
      </c>
      <c r="C470" s="3" t="s">
        <v>299</v>
      </c>
      <c r="D470" s="4">
        <v>46168057.57</v>
      </c>
      <c r="E470" s="4">
        <v>38833263.469999999</v>
      </c>
      <c r="F470" s="4">
        <v>41720.480000000003</v>
      </c>
      <c r="G470" s="4">
        <v>0</v>
      </c>
      <c r="H470" s="4">
        <v>80486.080000000002</v>
      </c>
      <c r="I470" s="4">
        <v>6237849.1799999997</v>
      </c>
      <c r="J470" s="4">
        <v>974738.36</v>
      </c>
      <c r="K470" s="4">
        <v>2634520845</v>
      </c>
    </row>
    <row r="471" spans="1:11" x14ac:dyDescent="0.2">
      <c r="A471" s="3">
        <v>107653102</v>
      </c>
      <c r="B471" s="3" t="s">
        <v>301</v>
      </c>
      <c r="C471" s="3" t="s">
        <v>299</v>
      </c>
      <c r="D471" s="4">
        <v>37457662.479999997</v>
      </c>
      <c r="E471" s="4">
        <v>30444513.73</v>
      </c>
      <c r="F471" s="4">
        <v>34089.83</v>
      </c>
      <c r="G471" s="4">
        <v>15000.6</v>
      </c>
      <c r="H471" s="4">
        <v>74809.02</v>
      </c>
      <c r="I471" s="4">
        <v>5754144.6600000001</v>
      </c>
      <c r="J471" s="4">
        <v>1135104.6399999999</v>
      </c>
      <c r="K471" s="4">
        <v>2520319245</v>
      </c>
    </row>
    <row r="472" spans="1:11" x14ac:dyDescent="0.2">
      <c r="A472" s="3">
        <v>107653203</v>
      </c>
      <c r="B472" s="3" t="s">
        <v>302</v>
      </c>
      <c r="C472" s="3" t="s">
        <v>299</v>
      </c>
      <c r="D472" s="4">
        <v>25954759.969999999</v>
      </c>
      <c r="E472" s="4">
        <v>20497417.329999998</v>
      </c>
      <c r="F472" s="4">
        <v>23557.11</v>
      </c>
      <c r="G472" s="4">
        <v>36173.06</v>
      </c>
      <c r="H472" s="4">
        <v>46419.6</v>
      </c>
      <c r="I472" s="4">
        <v>3932623.31</v>
      </c>
      <c r="J472" s="4">
        <v>1418569.56</v>
      </c>
      <c r="K472" s="4">
        <v>1665246187</v>
      </c>
    </row>
    <row r="473" spans="1:11" x14ac:dyDescent="0.2">
      <c r="A473" s="3">
        <v>107653802</v>
      </c>
      <c r="B473" s="3" t="s">
        <v>303</v>
      </c>
      <c r="C473" s="3" t="s">
        <v>299</v>
      </c>
      <c r="D473" s="4">
        <v>64988659</v>
      </c>
      <c r="E473" s="4">
        <v>53638112.990000002</v>
      </c>
      <c r="F473" s="4">
        <v>57079.61</v>
      </c>
      <c r="G473" s="4">
        <v>30025.759999999998</v>
      </c>
      <c r="H473" s="4">
        <v>121489.54</v>
      </c>
      <c r="I473" s="4">
        <v>8820455.6500000004</v>
      </c>
      <c r="J473" s="4">
        <v>2321495.4500000002</v>
      </c>
      <c r="K473" s="4">
        <v>4140421563</v>
      </c>
    </row>
    <row r="474" spans="1:11" x14ac:dyDescent="0.2">
      <c r="A474" s="22">
        <v>107654103</v>
      </c>
      <c r="B474" s="22" t="s">
        <v>304</v>
      </c>
      <c r="C474" s="22" t="s">
        <v>299</v>
      </c>
      <c r="D474" s="23"/>
      <c r="E474" s="23"/>
      <c r="F474" s="23"/>
      <c r="G474" s="23"/>
      <c r="H474" s="23"/>
      <c r="I474" s="23"/>
      <c r="J474" s="23"/>
      <c r="K474" s="4">
        <v>349153447</v>
      </c>
    </row>
    <row r="475" spans="1:11" x14ac:dyDescent="0.2">
      <c r="A475" s="3">
        <v>107654403</v>
      </c>
      <c r="B475" s="3" t="s">
        <v>115</v>
      </c>
      <c r="C475" s="3" t="s">
        <v>299</v>
      </c>
      <c r="D475" s="4">
        <v>29820981.629999999</v>
      </c>
      <c r="E475" s="4">
        <v>23853471.949999999</v>
      </c>
      <c r="F475" s="4">
        <v>25535.29</v>
      </c>
      <c r="G475" s="4">
        <v>22217.86</v>
      </c>
      <c r="H475" s="4">
        <v>51042</v>
      </c>
      <c r="I475" s="4">
        <v>4478136.13</v>
      </c>
      <c r="J475" s="4">
        <v>1390578.4</v>
      </c>
      <c r="K475" s="4">
        <v>1791100169</v>
      </c>
    </row>
    <row r="476" spans="1:11" x14ac:dyDescent="0.2">
      <c r="A476" s="3">
        <v>107654903</v>
      </c>
      <c r="B476" s="3" t="s">
        <v>305</v>
      </c>
      <c r="C476" s="3" t="s">
        <v>299</v>
      </c>
      <c r="D476" s="4">
        <v>18483391.309999999</v>
      </c>
      <c r="E476" s="4">
        <v>15076546.07</v>
      </c>
      <c r="F476" s="4">
        <v>17475.59</v>
      </c>
      <c r="G476" s="4">
        <v>88669.19</v>
      </c>
      <c r="H476" s="4">
        <v>22408.79</v>
      </c>
      <c r="I476" s="4">
        <v>2526142.62</v>
      </c>
      <c r="J476" s="4">
        <v>752149.05</v>
      </c>
      <c r="K476" s="4">
        <v>1519683178</v>
      </c>
    </row>
    <row r="477" spans="1:11" x14ac:dyDescent="0.2">
      <c r="A477" s="3">
        <v>107655803</v>
      </c>
      <c r="B477" s="3" t="s">
        <v>306</v>
      </c>
      <c r="C477" s="3" t="s">
        <v>299</v>
      </c>
      <c r="D477" s="4">
        <v>4664265.32</v>
      </c>
      <c r="E477" s="4">
        <v>3344551.33</v>
      </c>
      <c r="F477" s="4"/>
      <c r="G477" s="4">
        <v>16544.93</v>
      </c>
      <c r="H477" s="4"/>
      <c r="I477" s="4">
        <v>857019.83</v>
      </c>
      <c r="J477" s="4">
        <v>446149.23</v>
      </c>
      <c r="K477" s="4">
        <v>260792780</v>
      </c>
    </row>
    <row r="478" spans="1:11" x14ac:dyDescent="0.2">
      <c r="A478" s="3">
        <v>107655903</v>
      </c>
      <c r="B478" s="3" t="s">
        <v>307</v>
      </c>
      <c r="C478" s="3" t="s">
        <v>299</v>
      </c>
      <c r="D478" s="4">
        <v>17115442.460000001</v>
      </c>
      <c r="E478" s="4">
        <v>13396815.699999999</v>
      </c>
      <c r="F478" s="4">
        <v>15981.4</v>
      </c>
      <c r="G478" s="4">
        <v>40046.86</v>
      </c>
      <c r="H478" s="4">
        <v>26026.6</v>
      </c>
      <c r="I478" s="4">
        <v>2651996.58</v>
      </c>
      <c r="J478" s="4">
        <v>984575.32</v>
      </c>
      <c r="K478" s="4">
        <v>1249487387</v>
      </c>
    </row>
    <row r="479" spans="1:11" x14ac:dyDescent="0.2">
      <c r="A479" s="3">
        <v>107656303</v>
      </c>
      <c r="B479" s="3" t="s">
        <v>538</v>
      </c>
      <c r="C479" s="3" t="s">
        <v>299</v>
      </c>
      <c r="D479" s="4">
        <v>12459979.9</v>
      </c>
      <c r="E479" s="4">
        <v>9244361.9700000007</v>
      </c>
      <c r="F479" s="4">
        <v>11783.72</v>
      </c>
      <c r="G479" s="4">
        <v>34430.19</v>
      </c>
      <c r="H479" s="4">
        <v>18236.599999999999</v>
      </c>
      <c r="I479" s="4">
        <v>2178885.52</v>
      </c>
      <c r="J479" s="4">
        <v>972281.9</v>
      </c>
      <c r="K479" s="4">
        <v>639401153</v>
      </c>
    </row>
    <row r="480" spans="1:11" x14ac:dyDescent="0.2">
      <c r="A480" s="3">
        <v>107656502</v>
      </c>
      <c r="B480" s="3" t="s">
        <v>308</v>
      </c>
      <c r="C480" s="3" t="s">
        <v>299</v>
      </c>
      <c r="D480" s="4">
        <v>47671831.619999997</v>
      </c>
      <c r="E480" s="4">
        <v>38030772.780000001</v>
      </c>
      <c r="F480" s="4">
        <v>41809.33</v>
      </c>
      <c r="G480" s="4">
        <v>11995.72</v>
      </c>
      <c r="H480" s="4">
        <v>94028.11</v>
      </c>
      <c r="I480" s="4">
        <v>8225144.7400000002</v>
      </c>
      <c r="J480" s="4">
        <v>1268080.94</v>
      </c>
      <c r="K480" s="4">
        <v>3168567592</v>
      </c>
    </row>
    <row r="481" spans="1:11" x14ac:dyDescent="0.2">
      <c r="A481" s="3">
        <v>107657103</v>
      </c>
      <c r="B481" s="3" t="s">
        <v>309</v>
      </c>
      <c r="C481" s="3" t="s">
        <v>299</v>
      </c>
      <c r="D481" s="4">
        <v>35992180.700000003</v>
      </c>
      <c r="E481" s="4">
        <v>28658120.350000001</v>
      </c>
      <c r="F481" s="4">
        <v>32943.69</v>
      </c>
      <c r="G481" s="4">
        <v>18695.919999999998</v>
      </c>
      <c r="H481" s="4"/>
      <c r="I481" s="4">
        <v>6423342.9900000002</v>
      </c>
      <c r="J481" s="4">
        <v>859077.75</v>
      </c>
      <c r="K481" s="4">
        <v>2494035829</v>
      </c>
    </row>
    <row r="482" spans="1:11" x14ac:dyDescent="0.2">
      <c r="A482" s="3">
        <v>107657503</v>
      </c>
      <c r="B482" s="3" t="s">
        <v>310</v>
      </c>
      <c r="C482" s="3" t="s">
        <v>299</v>
      </c>
      <c r="D482" s="4">
        <v>14258957.98</v>
      </c>
      <c r="E482" s="4">
        <v>11120269.630000001</v>
      </c>
      <c r="F482" s="4">
        <v>12600.22</v>
      </c>
      <c r="G482" s="4">
        <v>251777.28</v>
      </c>
      <c r="H482" s="4"/>
      <c r="I482" s="4">
        <v>2092690.26</v>
      </c>
      <c r="J482" s="4">
        <v>781620.59</v>
      </c>
      <c r="K482" s="4">
        <v>1097869704</v>
      </c>
    </row>
    <row r="483" spans="1:11" x14ac:dyDescent="0.2">
      <c r="A483" s="3">
        <v>107658903</v>
      </c>
      <c r="B483" s="3" t="s">
        <v>311</v>
      </c>
      <c r="C483" s="3" t="s">
        <v>299</v>
      </c>
      <c r="D483" s="4">
        <v>14489878.789999999</v>
      </c>
      <c r="E483" s="4">
        <v>11073630.949999999</v>
      </c>
      <c r="F483" s="4">
        <v>13769.04</v>
      </c>
      <c r="G483" s="4">
        <v>5491.84</v>
      </c>
      <c r="H483" s="4">
        <v>21022.66</v>
      </c>
      <c r="I483" s="4">
        <v>2436058.9</v>
      </c>
      <c r="J483" s="4">
        <v>939905.4</v>
      </c>
      <c r="K483" s="4">
        <v>1069241400</v>
      </c>
    </row>
    <row r="484" spans="1:11" x14ac:dyDescent="0.2">
      <c r="A484" s="3">
        <v>119665003</v>
      </c>
      <c r="B484" s="3" t="s">
        <v>499</v>
      </c>
      <c r="C484" s="3" t="s">
        <v>482</v>
      </c>
      <c r="D484" s="4">
        <v>11743787.300000001</v>
      </c>
      <c r="E484" s="4">
        <v>9463644.1400000006</v>
      </c>
      <c r="F484" s="4">
        <v>10362.870000000001</v>
      </c>
      <c r="G484" s="4">
        <v>21660.46</v>
      </c>
      <c r="H484" s="4"/>
      <c r="I484" s="4">
        <v>1413733.27</v>
      </c>
      <c r="J484" s="4">
        <v>834386.56</v>
      </c>
      <c r="K484" s="4">
        <v>670956528</v>
      </c>
    </row>
    <row r="485" spans="1:11" x14ac:dyDescent="0.2">
      <c r="A485" s="3">
        <v>118667503</v>
      </c>
      <c r="B485" s="3" t="s">
        <v>481</v>
      </c>
      <c r="C485" s="3" t="s">
        <v>482</v>
      </c>
      <c r="D485" s="4">
        <v>26785189.039999999</v>
      </c>
      <c r="E485" s="4">
        <v>22431210.079999998</v>
      </c>
      <c r="F485" s="4">
        <v>25218.79</v>
      </c>
      <c r="G485" s="4">
        <v>135683.53</v>
      </c>
      <c r="H485" s="4"/>
      <c r="I485" s="4">
        <v>2902953.38</v>
      </c>
      <c r="J485" s="4">
        <v>1290123.26</v>
      </c>
      <c r="K485" s="4">
        <v>1827014536</v>
      </c>
    </row>
    <row r="486" spans="1:11" x14ac:dyDescent="0.2">
      <c r="A486" s="3">
        <v>112671303</v>
      </c>
      <c r="B486" s="3" t="s">
        <v>384</v>
      </c>
      <c r="C486" s="3" t="s">
        <v>385</v>
      </c>
      <c r="D486" s="4">
        <v>78758583.120000005</v>
      </c>
      <c r="E486" s="4">
        <v>68415102.579999998</v>
      </c>
      <c r="F486" s="4">
        <v>67989.820000000007</v>
      </c>
      <c r="G486" s="4">
        <v>24373.040000000001</v>
      </c>
      <c r="H486" s="4"/>
      <c r="I486" s="4">
        <v>8655793.9800000004</v>
      </c>
      <c r="J486" s="4">
        <v>1595323.7</v>
      </c>
      <c r="K486" s="4">
        <v>3942500845</v>
      </c>
    </row>
    <row r="487" spans="1:11" x14ac:dyDescent="0.2">
      <c r="A487" s="3">
        <v>112671603</v>
      </c>
      <c r="B487" s="3" t="s">
        <v>386</v>
      </c>
      <c r="C487" s="3" t="s">
        <v>385</v>
      </c>
      <c r="D487" s="4">
        <v>89712826.269999996</v>
      </c>
      <c r="E487" s="4">
        <v>78547438.200000003</v>
      </c>
      <c r="F487" s="4">
        <v>82914.53</v>
      </c>
      <c r="G487" s="4">
        <v>102173.81</v>
      </c>
      <c r="H487" s="4"/>
      <c r="I487" s="4">
        <v>9164172.0600000005</v>
      </c>
      <c r="J487" s="4">
        <v>1816127.67</v>
      </c>
      <c r="K487" s="4">
        <v>3748993284</v>
      </c>
    </row>
    <row r="488" spans="1:11" x14ac:dyDescent="0.2">
      <c r="A488" s="3">
        <v>112671803</v>
      </c>
      <c r="B488" s="3" t="s">
        <v>133</v>
      </c>
      <c r="C488" s="3" t="s">
        <v>385</v>
      </c>
      <c r="D488" s="4">
        <v>38071188.399999999</v>
      </c>
      <c r="E488" s="4">
        <v>29645383.579999998</v>
      </c>
      <c r="F488" s="4">
        <v>34801.18</v>
      </c>
      <c r="G488" s="4">
        <v>811.44</v>
      </c>
      <c r="H488" s="4"/>
      <c r="I488" s="4">
        <v>7619009.4400000004</v>
      </c>
      <c r="J488" s="4">
        <v>771182.76</v>
      </c>
      <c r="K488" s="4">
        <v>1693187642</v>
      </c>
    </row>
    <row r="489" spans="1:11" x14ac:dyDescent="0.2">
      <c r="A489" s="3">
        <v>112672203</v>
      </c>
      <c r="B489" s="3" t="s">
        <v>387</v>
      </c>
      <c r="C489" s="3" t="s">
        <v>385</v>
      </c>
      <c r="D489" s="4">
        <v>34021923.979999997</v>
      </c>
      <c r="E489" s="4">
        <v>29401404.870000001</v>
      </c>
      <c r="F489" s="4">
        <v>30496.21</v>
      </c>
      <c r="G489" s="4">
        <v>0</v>
      </c>
      <c r="H489" s="4">
        <v>33517.300000000003</v>
      </c>
      <c r="I489" s="4">
        <v>3686848.34</v>
      </c>
      <c r="J489" s="4">
        <v>869657.26</v>
      </c>
      <c r="K489" s="4">
        <v>1480534373</v>
      </c>
    </row>
    <row r="490" spans="1:11" x14ac:dyDescent="0.2">
      <c r="A490" s="3">
        <v>112672803</v>
      </c>
      <c r="B490" s="3" t="s">
        <v>388</v>
      </c>
      <c r="C490" s="3" t="s">
        <v>385</v>
      </c>
      <c r="D490" s="4">
        <v>24721416</v>
      </c>
      <c r="E490" s="4">
        <v>21579144</v>
      </c>
      <c r="F490" s="4">
        <v>23624</v>
      </c>
      <c r="G490" s="4">
        <v>0</v>
      </c>
      <c r="H490" s="4"/>
      <c r="I490" s="4">
        <v>2606208</v>
      </c>
      <c r="J490" s="4">
        <v>512440</v>
      </c>
      <c r="K490" s="4">
        <v>1129191002</v>
      </c>
    </row>
    <row r="491" spans="1:11" x14ac:dyDescent="0.2">
      <c r="A491" s="3">
        <v>112674403</v>
      </c>
      <c r="B491" s="3" t="s">
        <v>134</v>
      </c>
      <c r="C491" s="3" t="s">
        <v>385</v>
      </c>
      <c r="D491" s="4">
        <v>57626747.060000002</v>
      </c>
      <c r="E491" s="4">
        <v>50515846.579999998</v>
      </c>
      <c r="F491" s="4">
        <v>49680.85</v>
      </c>
      <c r="G491" s="4">
        <v>0</v>
      </c>
      <c r="H491" s="4">
        <v>67751.5</v>
      </c>
      <c r="I491" s="4">
        <v>5755780.04</v>
      </c>
      <c r="J491" s="4">
        <v>1237688.0900000001</v>
      </c>
      <c r="K491" s="4">
        <v>2497706528</v>
      </c>
    </row>
    <row r="492" spans="1:11" x14ac:dyDescent="0.2">
      <c r="A492" s="3">
        <v>115674603</v>
      </c>
      <c r="B492" s="3" t="s">
        <v>550</v>
      </c>
      <c r="C492" s="3" t="s">
        <v>385</v>
      </c>
      <c r="D492" s="4">
        <v>41262233.280000001</v>
      </c>
      <c r="E492" s="4">
        <v>32966248.890000001</v>
      </c>
      <c r="F492" s="4">
        <v>37526.79</v>
      </c>
      <c r="G492" s="4">
        <v>3004.8</v>
      </c>
      <c r="H492" s="4"/>
      <c r="I492" s="4">
        <v>7577503.4100000001</v>
      </c>
      <c r="J492" s="4">
        <v>677949.39</v>
      </c>
      <c r="K492" s="4">
        <v>2278498281</v>
      </c>
    </row>
    <row r="493" spans="1:11" x14ac:dyDescent="0.2">
      <c r="A493" s="3">
        <v>112675503</v>
      </c>
      <c r="B493" s="3" t="s">
        <v>389</v>
      </c>
      <c r="C493" s="3" t="s">
        <v>385</v>
      </c>
      <c r="D493" s="4">
        <v>54827161</v>
      </c>
      <c r="E493" s="4">
        <v>47112624</v>
      </c>
      <c r="F493" s="4">
        <v>50542</v>
      </c>
      <c r="G493" s="4">
        <v>7375</v>
      </c>
      <c r="H493" s="4"/>
      <c r="I493" s="4">
        <v>6608864</v>
      </c>
      <c r="J493" s="4">
        <v>1047756</v>
      </c>
      <c r="K493" s="4">
        <v>2709235961</v>
      </c>
    </row>
    <row r="494" spans="1:11" x14ac:dyDescent="0.2">
      <c r="A494" s="3">
        <v>112676203</v>
      </c>
      <c r="B494" s="3" t="s">
        <v>390</v>
      </c>
      <c r="C494" s="3" t="s">
        <v>385</v>
      </c>
      <c r="D494" s="4">
        <v>37726744.020000003</v>
      </c>
      <c r="E494" s="4">
        <v>31175376.059999999</v>
      </c>
      <c r="F494" s="4">
        <v>33662.57</v>
      </c>
      <c r="G494" s="4">
        <v>1153727.6499999999</v>
      </c>
      <c r="H494" s="4"/>
      <c r="I494" s="4">
        <v>4065452.85</v>
      </c>
      <c r="J494" s="4">
        <v>1298524.8899999999</v>
      </c>
      <c r="K494" s="4">
        <v>1884418518</v>
      </c>
    </row>
    <row r="495" spans="1:11" x14ac:dyDescent="0.2">
      <c r="A495" s="3">
        <v>112676403</v>
      </c>
      <c r="B495" s="3" t="s">
        <v>391</v>
      </c>
      <c r="C495" s="3" t="s">
        <v>385</v>
      </c>
      <c r="D495" s="4">
        <v>55365116.979999997</v>
      </c>
      <c r="E495" s="4">
        <v>49876618.109999999</v>
      </c>
      <c r="F495" s="4">
        <v>51717.95</v>
      </c>
      <c r="G495" s="4">
        <v>8749.56</v>
      </c>
      <c r="H495" s="4"/>
      <c r="I495" s="4">
        <v>4643664.0599999996</v>
      </c>
      <c r="J495" s="4">
        <v>784367.3</v>
      </c>
      <c r="K495" s="4">
        <v>2917560796</v>
      </c>
    </row>
    <row r="496" spans="1:11" x14ac:dyDescent="0.2">
      <c r="A496" s="3">
        <v>112676503</v>
      </c>
      <c r="B496" s="3" t="s">
        <v>392</v>
      </c>
      <c r="C496" s="3" t="s">
        <v>385</v>
      </c>
      <c r="D496" s="4">
        <v>39944721.189999998</v>
      </c>
      <c r="E496" s="4">
        <v>32363426.809999999</v>
      </c>
      <c r="F496" s="4">
        <v>38189.629999999997</v>
      </c>
      <c r="G496" s="4">
        <v>0</v>
      </c>
      <c r="H496" s="4"/>
      <c r="I496" s="4">
        <v>6828186.96</v>
      </c>
      <c r="J496" s="4">
        <v>714917.79</v>
      </c>
      <c r="K496" s="4">
        <v>2053852611</v>
      </c>
    </row>
    <row r="497" spans="1:11" x14ac:dyDescent="0.2">
      <c r="A497" s="3">
        <v>112676703</v>
      </c>
      <c r="B497" s="3" t="s">
        <v>135</v>
      </c>
      <c r="C497" s="3" t="s">
        <v>385</v>
      </c>
      <c r="D497" s="4">
        <v>49977376.340000004</v>
      </c>
      <c r="E497" s="4">
        <v>43189710.82</v>
      </c>
      <c r="F497" s="4">
        <v>45107.79</v>
      </c>
      <c r="G497" s="4">
        <v>0</v>
      </c>
      <c r="H497" s="4"/>
      <c r="I497" s="4">
        <v>5487569.5</v>
      </c>
      <c r="J497" s="4">
        <v>1254988.23</v>
      </c>
      <c r="K497" s="4">
        <v>2307045560</v>
      </c>
    </row>
    <row r="498" spans="1:11" x14ac:dyDescent="0.2">
      <c r="A498" s="3">
        <v>115219002</v>
      </c>
      <c r="B498" s="3" t="s">
        <v>151</v>
      </c>
      <c r="C498" s="3" t="s">
        <v>385</v>
      </c>
      <c r="D498" s="4">
        <v>107277095.34999999</v>
      </c>
      <c r="E498" s="4">
        <v>79804867.060000002</v>
      </c>
      <c r="F498" s="4">
        <v>91220.1</v>
      </c>
      <c r="G498" s="4">
        <v>0</v>
      </c>
      <c r="H498" s="4"/>
      <c r="I498" s="4">
        <v>25446483.25</v>
      </c>
      <c r="J498" s="4">
        <v>1934524.94</v>
      </c>
      <c r="K498" s="4">
        <v>6033918595</v>
      </c>
    </row>
    <row r="499" spans="1:11" x14ac:dyDescent="0.2">
      <c r="A499" s="3">
        <v>112678503</v>
      </c>
      <c r="B499" s="3" t="s">
        <v>393</v>
      </c>
      <c r="C499" s="3" t="s">
        <v>385</v>
      </c>
      <c r="D499" s="4">
        <v>43545963.969999999</v>
      </c>
      <c r="E499" s="4">
        <v>37208322.200000003</v>
      </c>
      <c r="F499" s="4">
        <v>38959.93</v>
      </c>
      <c r="G499" s="4">
        <v>1114931.3899999999</v>
      </c>
      <c r="H499" s="4"/>
      <c r="I499" s="4">
        <v>4286554.3899999997</v>
      </c>
      <c r="J499" s="4">
        <v>897196.06</v>
      </c>
      <c r="K499" s="4">
        <v>1922787157</v>
      </c>
    </row>
    <row r="500" spans="1:11" x14ac:dyDescent="0.2">
      <c r="A500" s="3">
        <v>112679002</v>
      </c>
      <c r="B500" s="3" t="s">
        <v>394</v>
      </c>
      <c r="C500" s="3" t="s">
        <v>385</v>
      </c>
      <c r="D500" s="4">
        <v>39202059.780000001</v>
      </c>
      <c r="E500" s="4">
        <v>31316772.25</v>
      </c>
      <c r="F500" s="4">
        <v>33574.370000000003</v>
      </c>
      <c r="G500" s="4">
        <v>133404.54999999999</v>
      </c>
      <c r="H500" s="4"/>
      <c r="I500" s="4">
        <v>5545182.0099999998</v>
      </c>
      <c r="J500" s="4">
        <v>2173126.6</v>
      </c>
      <c r="K500" s="4">
        <v>1288351006</v>
      </c>
    </row>
    <row r="501" spans="1:11" x14ac:dyDescent="0.2">
      <c r="A501" s="3">
        <v>112679403</v>
      </c>
      <c r="B501" s="3" t="s">
        <v>395</v>
      </c>
      <c r="C501" s="3" t="s">
        <v>385</v>
      </c>
      <c r="D501" s="4">
        <v>52740289.810000002</v>
      </c>
      <c r="E501" s="4">
        <v>46834443.950000003</v>
      </c>
      <c r="F501" s="4">
        <v>47876.21</v>
      </c>
      <c r="G501" s="4">
        <v>100000</v>
      </c>
      <c r="H501" s="4"/>
      <c r="I501" s="4">
        <v>4898569.71</v>
      </c>
      <c r="J501" s="4">
        <v>859399.94</v>
      </c>
      <c r="K501" s="4">
        <v>2252796026</v>
      </c>
    </row>
    <row r="502" spans="1:11" x14ac:dyDescent="0.2">
      <c r="D502" s="4"/>
      <c r="E502" s="4"/>
      <c r="F502" s="4"/>
      <c r="G502" s="4"/>
      <c r="H502" s="4"/>
      <c r="I502" s="4"/>
      <c r="J502" s="4"/>
    </row>
    <row r="503" spans="1:11" x14ac:dyDescent="0.2">
      <c r="D503" s="4"/>
      <c r="E503" s="4"/>
      <c r="F503" s="4"/>
      <c r="G503" s="4"/>
      <c r="H503" s="4"/>
      <c r="I503" s="4"/>
      <c r="J50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2024-25 Revenues by Source</vt:lpstr>
      <vt:lpstr>2024-25 Rev per ADM</vt:lpstr>
      <vt:lpstr>2024-25 Taxes Coll &amp; Eq Mills</vt:lpstr>
    </vt:vector>
  </TitlesOfParts>
  <Company>PDE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Finances AFR Revenues 2024-2025</dc:title>
  <dc:creator>Benjamin Hanft</dc:creator>
  <cp:lastModifiedBy>Heimbach, Bunne</cp:lastModifiedBy>
  <cp:lastPrinted>2019-04-25T18:33:56Z</cp:lastPrinted>
  <dcterms:created xsi:type="dcterms:W3CDTF">2003-01-22T15:10:57Z</dcterms:created>
  <dcterms:modified xsi:type="dcterms:W3CDTF">2026-05-04T11:44:17Z</dcterms:modified>
</cp:coreProperties>
</file>