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G:\Financial Summaries &amp; Publications\Web Files\1. AFR Data - Summary Level\"/>
    </mc:Choice>
  </mc:AlternateContent>
  <xr:revisionPtr revIDLastSave="0" documentId="13_ncr:1_{1BFCAE18-B141-4268-AA1B-A13C5BDB23AB}" xr6:coauthVersionLast="47" xr6:coauthVersionMax="47" xr10:uidLastSave="{00000000-0000-0000-0000-000000000000}"/>
  <bookViews>
    <workbookView xWindow="-108" yWindow="-108" windowWidth="23256" windowHeight="12576" tabRatio="648" xr2:uid="{00000000-000D-0000-FFFF-FFFF00000000}"/>
  </bookViews>
  <sheets>
    <sheet name="2023-24 Revenues by Source" sheetId="44" r:id="rId1"/>
    <sheet name="2023-24 Rev per ADM" sheetId="42" r:id="rId2"/>
    <sheet name="2023-24 Taxes Coll &amp; Eq Mills" sheetId="43" r:id="rId3"/>
  </sheets>
  <definedNames>
    <definedName name="tblRevDescrip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3" i="42" l="1"/>
  <c r="O3" i="44"/>
  <c r="O4" i="44"/>
  <c r="O5" i="44"/>
  <c r="O6" i="44"/>
  <c r="O7" i="44"/>
  <c r="O8" i="44"/>
  <c r="O9" i="44"/>
  <c r="O10" i="44"/>
  <c r="O11" i="44"/>
  <c r="O12" i="44"/>
  <c r="O13" i="44"/>
  <c r="O14" i="44"/>
  <c r="O15" i="44"/>
  <c r="O16" i="44"/>
  <c r="O17" i="44"/>
  <c r="O18" i="44"/>
  <c r="O19" i="44"/>
  <c r="O20" i="44"/>
  <c r="O21" i="44"/>
  <c r="O22" i="44"/>
  <c r="O23" i="44"/>
  <c r="O24" i="44"/>
  <c r="O25" i="44"/>
  <c r="O26" i="44"/>
  <c r="O27" i="44"/>
  <c r="O28" i="44"/>
  <c r="O29" i="44"/>
  <c r="O30" i="44"/>
  <c r="O31" i="44"/>
  <c r="O32" i="44"/>
  <c r="O33" i="44"/>
  <c r="O34" i="44"/>
  <c r="O35" i="44"/>
  <c r="O36" i="44"/>
  <c r="O37" i="44"/>
  <c r="O38" i="44"/>
  <c r="O39" i="44"/>
  <c r="O40" i="44"/>
  <c r="O41" i="44"/>
  <c r="O42" i="44"/>
  <c r="O44" i="44"/>
  <c r="O45" i="44"/>
  <c r="O46" i="44"/>
  <c r="O47" i="44"/>
  <c r="O48" i="44"/>
  <c r="O49" i="44"/>
  <c r="O50" i="44"/>
  <c r="O51" i="44"/>
  <c r="O52" i="44"/>
  <c r="O53" i="44"/>
  <c r="O54" i="44"/>
  <c r="O55" i="44"/>
  <c r="O56" i="44"/>
  <c r="O57" i="44"/>
  <c r="O58" i="44"/>
  <c r="O59" i="44"/>
  <c r="O60" i="44"/>
  <c r="O61" i="44"/>
  <c r="O62" i="44"/>
  <c r="O63" i="44"/>
  <c r="O64" i="44"/>
  <c r="O65" i="44"/>
  <c r="O66" i="44"/>
  <c r="O67" i="44"/>
  <c r="O68" i="44"/>
  <c r="O69" i="44"/>
  <c r="O70" i="44"/>
  <c r="O71" i="44"/>
  <c r="O72" i="44"/>
  <c r="O73" i="44"/>
  <c r="O74" i="44"/>
  <c r="O75" i="44"/>
  <c r="O76" i="44"/>
  <c r="O77" i="44"/>
  <c r="O78" i="44"/>
  <c r="O79" i="44"/>
  <c r="O80" i="44"/>
  <c r="O81" i="44"/>
  <c r="O82" i="44"/>
  <c r="O83" i="44"/>
  <c r="O84" i="44"/>
  <c r="O85" i="44"/>
  <c r="O86" i="44"/>
  <c r="O87" i="44"/>
  <c r="O88" i="44"/>
  <c r="O89" i="44"/>
  <c r="O90" i="44"/>
  <c r="O91" i="44"/>
  <c r="O92" i="44"/>
  <c r="O93" i="44"/>
  <c r="O94" i="44"/>
  <c r="O95" i="44"/>
  <c r="O96" i="44"/>
  <c r="O97" i="44"/>
  <c r="O98" i="44"/>
  <c r="O99" i="44"/>
  <c r="O100" i="44"/>
  <c r="O101" i="44"/>
  <c r="O102" i="44"/>
  <c r="O103" i="44"/>
  <c r="O104" i="44"/>
  <c r="O105" i="44"/>
  <c r="O106" i="44"/>
  <c r="O107" i="44"/>
  <c r="O108" i="44"/>
  <c r="O109" i="44"/>
  <c r="O110" i="44"/>
  <c r="O111" i="44"/>
  <c r="O112" i="44"/>
  <c r="O113" i="44"/>
  <c r="O114" i="44"/>
  <c r="O115" i="44"/>
  <c r="O116" i="44"/>
  <c r="O117" i="44"/>
  <c r="O118" i="44"/>
  <c r="O119" i="44"/>
  <c r="O120" i="44"/>
  <c r="O121" i="44"/>
  <c r="O122" i="44"/>
  <c r="O123" i="44"/>
  <c r="O124" i="44"/>
  <c r="O125" i="44"/>
  <c r="O126" i="44"/>
  <c r="O127" i="44"/>
  <c r="O128" i="44"/>
  <c r="O129" i="44"/>
  <c r="O130" i="44"/>
  <c r="O131" i="44"/>
  <c r="O132" i="44"/>
  <c r="O133" i="44"/>
  <c r="O134" i="44"/>
  <c r="O135" i="44"/>
  <c r="O136" i="44"/>
  <c r="O137" i="44"/>
  <c r="O138" i="44"/>
  <c r="O139" i="44"/>
  <c r="O140" i="44"/>
  <c r="O141" i="44"/>
  <c r="O142" i="44"/>
  <c r="O143" i="44"/>
  <c r="O144" i="44"/>
  <c r="O145" i="44"/>
  <c r="O146" i="44"/>
  <c r="O147" i="44"/>
  <c r="O148" i="44"/>
  <c r="O149" i="44"/>
  <c r="O150" i="44"/>
  <c r="O151" i="44"/>
  <c r="O152" i="44"/>
  <c r="O153" i="44"/>
  <c r="O154" i="44"/>
  <c r="O155" i="44"/>
  <c r="O156" i="44"/>
  <c r="O157" i="44"/>
  <c r="O158" i="44"/>
  <c r="O159" i="44"/>
  <c r="O160" i="44"/>
  <c r="O161" i="44"/>
  <c r="O162" i="44"/>
  <c r="O163" i="44"/>
  <c r="O164" i="44"/>
  <c r="O165" i="44"/>
  <c r="O166" i="44"/>
  <c r="O167" i="44"/>
  <c r="O168" i="44"/>
  <c r="O169" i="44"/>
  <c r="O170" i="44"/>
  <c r="O171" i="44"/>
  <c r="O172" i="44"/>
  <c r="O173" i="44"/>
  <c r="O174" i="44"/>
  <c r="O175" i="44"/>
  <c r="O176" i="44"/>
  <c r="O177" i="44"/>
  <c r="O178" i="44"/>
  <c r="O179" i="44"/>
  <c r="O180" i="44"/>
  <c r="O181" i="44"/>
  <c r="O182" i="44"/>
  <c r="O183" i="44"/>
  <c r="O184" i="44"/>
  <c r="O185" i="44"/>
  <c r="O186" i="44"/>
  <c r="O187" i="44"/>
  <c r="O188" i="44"/>
  <c r="O189" i="44"/>
  <c r="O190" i="44"/>
  <c r="O191" i="44"/>
  <c r="O192" i="44"/>
  <c r="O193" i="44"/>
  <c r="O194" i="44"/>
  <c r="O195" i="44"/>
  <c r="O196" i="44"/>
  <c r="O197" i="44"/>
  <c r="O198" i="44"/>
  <c r="O199" i="44"/>
  <c r="O201" i="44"/>
  <c r="O202" i="44"/>
  <c r="O203" i="44"/>
  <c r="O204" i="44"/>
  <c r="O205" i="44"/>
  <c r="O206" i="44"/>
  <c r="O207" i="44"/>
  <c r="O208" i="44"/>
  <c r="O209" i="44"/>
  <c r="O210" i="44"/>
  <c r="O211" i="44"/>
  <c r="O212" i="44"/>
  <c r="O213" i="44"/>
  <c r="O214" i="44"/>
  <c r="O215" i="44"/>
  <c r="O216" i="44"/>
  <c r="O217" i="44"/>
  <c r="O218" i="44"/>
  <c r="O219" i="44"/>
  <c r="O220" i="44"/>
  <c r="O221" i="44"/>
  <c r="O222" i="44"/>
  <c r="O223" i="44"/>
  <c r="O224" i="44"/>
  <c r="O225" i="44"/>
  <c r="O226" i="44"/>
  <c r="O227" i="44"/>
  <c r="O228" i="44"/>
  <c r="O229" i="44"/>
  <c r="O230" i="44"/>
  <c r="O231" i="44"/>
  <c r="O232" i="44"/>
  <c r="O233" i="44"/>
  <c r="O234" i="44"/>
  <c r="O235" i="44"/>
  <c r="O236" i="44"/>
  <c r="O237" i="44"/>
  <c r="O238" i="44"/>
  <c r="O239" i="44"/>
  <c r="O240" i="44"/>
  <c r="O241" i="44"/>
  <c r="O242" i="44"/>
  <c r="O243" i="44"/>
  <c r="O244" i="44"/>
  <c r="O245" i="44"/>
  <c r="O246" i="44"/>
  <c r="O247" i="44"/>
  <c r="O249" i="44"/>
  <c r="O250" i="44"/>
  <c r="O251" i="44"/>
  <c r="O252" i="44"/>
  <c r="O253" i="44"/>
  <c r="O254" i="44"/>
  <c r="O255" i="44"/>
  <c r="O256" i="44"/>
  <c r="O257" i="44"/>
  <c r="O258" i="44"/>
  <c r="O259" i="44"/>
  <c r="O260" i="44"/>
  <c r="O261" i="44"/>
  <c r="O262" i="44"/>
  <c r="O264" i="44"/>
  <c r="O265" i="44"/>
  <c r="O266" i="44"/>
  <c r="O267" i="44"/>
  <c r="O268" i="44"/>
  <c r="O269" i="44"/>
  <c r="O270" i="44"/>
  <c r="O271" i="44"/>
  <c r="O272" i="44"/>
  <c r="O273" i="44"/>
  <c r="O274" i="44"/>
  <c r="O275" i="44"/>
  <c r="O276" i="44"/>
  <c r="O277" i="44"/>
  <c r="O278" i="44"/>
  <c r="O279" i="44"/>
  <c r="O280" i="44"/>
  <c r="O281" i="44"/>
  <c r="O282" i="44"/>
  <c r="O283" i="44"/>
  <c r="O284" i="44"/>
  <c r="O285" i="44"/>
  <c r="O286" i="44"/>
  <c r="O287" i="44"/>
  <c r="O288" i="44"/>
  <c r="O289" i="44"/>
  <c r="O290" i="44"/>
  <c r="O291" i="44"/>
  <c r="O292" i="44"/>
  <c r="O293" i="44"/>
  <c r="O294" i="44"/>
  <c r="O295" i="44"/>
  <c r="O296" i="44"/>
  <c r="O297" i="44"/>
  <c r="O298" i="44"/>
  <c r="O299" i="44"/>
  <c r="O300" i="44"/>
  <c r="O301" i="44"/>
  <c r="O302" i="44"/>
  <c r="O303" i="44"/>
  <c r="O304" i="44"/>
  <c r="O305" i="44"/>
  <c r="O306" i="44"/>
  <c r="O307" i="44"/>
  <c r="O308" i="44"/>
  <c r="O309" i="44"/>
  <c r="O310" i="44"/>
  <c r="O311" i="44"/>
  <c r="O312" i="44"/>
  <c r="O313" i="44"/>
  <c r="O314" i="44"/>
  <c r="O315" i="44"/>
  <c r="O316" i="44"/>
  <c r="O317" i="44"/>
  <c r="O318" i="44"/>
  <c r="O319" i="44"/>
  <c r="O320" i="44"/>
  <c r="O321" i="44"/>
  <c r="O322" i="44"/>
  <c r="O323" i="44"/>
  <c r="O324" i="44"/>
  <c r="O325" i="44"/>
  <c r="O326" i="44"/>
  <c r="O327" i="44"/>
  <c r="O328" i="44"/>
  <c r="O329" i="44"/>
  <c r="O330" i="44"/>
  <c r="O331" i="44"/>
  <c r="O332" i="44"/>
  <c r="O333" i="44"/>
  <c r="O334" i="44"/>
  <c r="O335" i="44"/>
  <c r="O336" i="44"/>
  <c r="O337" i="44"/>
  <c r="O338" i="44"/>
  <c r="O339" i="44"/>
  <c r="O340" i="44"/>
  <c r="O341" i="44"/>
  <c r="O342" i="44"/>
  <c r="O343" i="44"/>
  <c r="O344" i="44"/>
  <c r="O345" i="44"/>
  <c r="O346" i="44"/>
  <c r="O347" i="44"/>
  <c r="O348" i="44"/>
  <c r="O349" i="44"/>
  <c r="O350" i="44"/>
  <c r="O351" i="44"/>
  <c r="O352" i="44"/>
  <c r="O353" i="44"/>
  <c r="O354" i="44"/>
  <c r="O355" i="44"/>
  <c r="O356" i="44"/>
  <c r="O357" i="44"/>
  <c r="O358" i="44"/>
  <c r="O359" i="44"/>
  <c r="O360" i="44"/>
  <c r="O361" i="44"/>
  <c r="O362" i="44"/>
  <c r="O363" i="44"/>
  <c r="O364" i="44"/>
  <c r="O365" i="44"/>
  <c r="O366" i="44"/>
  <c r="O367" i="44"/>
  <c r="O368" i="44"/>
  <c r="O369" i="44"/>
  <c r="O370" i="44"/>
  <c r="O371" i="44"/>
  <c r="O372" i="44"/>
  <c r="O373" i="44"/>
  <c r="O374" i="44"/>
  <c r="O375" i="44"/>
  <c r="O376" i="44"/>
  <c r="O377" i="44"/>
  <c r="O378" i="44"/>
  <c r="O379" i="44"/>
  <c r="O380" i="44"/>
  <c r="O381" i="44"/>
  <c r="O382" i="44"/>
  <c r="O383" i="44"/>
  <c r="O384" i="44"/>
  <c r="O385" i="44"/>
  <c r="O386" i="44"/>
  <c r="O387" i="44"/>
  <c r="O388" i="44"/>
  <c r="O389" i="44"/>
  <c r="O390" i="44"/>
  <c r="O391" i="44"/>
  <c r="O392" i="44"/>
  <c r="O393" i="44"/>
  <c r="O394" i="44"/>
  <c r="O395" i="44"/>
  <c r="O396" i="44"/>
  <c r="O397" i="44"/>
  <c r="O398" i="44"/>
  <c r="O399" i="44"/>
  <c r="O400" i="44"/>
  <c r="O401" i="44"/>
  <c r="O402" i="44"/>
  <c r="O403" i="44"/>
  <c r="O404" i="44"/>
  <c r="O405" i="44"/>
  <c r="O406" i="44"/>
  <c r="O407" i="44"/>
  <c r="O408" i="44"/>
  <c r="O409" i="44"/>
  <c r="O410" i="44"/>
  <c r="O411" i="44"/>
  <c r="O412" i="44"/>
  <c r="O413" i="44"/>
  <c r="O414" i="44"/>
  <c r="O415" i="44"/>
  <c r="O416" i="44"/>
  <c r="O417" i="44"/>
  <c r="O418" i="44"/>
  <c r="O419" i="44"/>
  <c r="O421" i="44"/>
  <c r="O422" i="44"/>
  <c r="O423" i="44"/>
  <c r="O424" i="44"/>
  <c r="O425" i="44"/>
  <c r="O426" i="44"/>
  <c r="O427" i="44"/>
  <c r="O428" i="44"/>
  <c r="O429" i="44"/>
  <c r="O430" i="44"/>
  <c r="O431" i="44"/>
  <c r="O432" i="44"/>
  <c r="O433" i="44"/>
  <c r="O434" i="44"/>
  <c r="O435" i="44"/>
  <c r="O436" i="44"/>
  <c r="O437" i="44"/>
  <c r="O438" i="44"/>
  <c r="O439" i="44"/>
  <c r="O440" i="44"/>
  <c r="O441" i="44"/>
  <c r="O442" i="44"/>
  <c r="O443" i="44"/>
  <c r="O444" i="44"/>
  <c r="O445" i="44"/>
  <c r="O446" i="44"/>
  <c r="O447" i="44"/>
  <c r="O448" i="44"/>
  <c r="O449" i="44"/>
  <c r="O450" i="44"/>
  <c r="O451" i="44"/>
  <c r="O452" i="44"/>
  <c r="O453" i="44"/>
  <c r="O454" i="44"/>
  <c r="O455" i="44"/>
  <c r="O456" i="44"/>
  <c r="O457" i="44"/>
  <c r="O458" i="44"/>
  <c r="O459" i="44"/>
  <c r="O460" i="44"/>
  <c r="O461" i="44"/>
  <c r="O462" i="44"/>
  <c r="O463" i="44"/>
  <c r="O464" i="44"/>
  <c r="O465" i="44"/>
  <c r="O466" i="44"/>
  <c r="O467" i="44"/>
  <c r="O468" i="44"/>
  <c r="O469" i="44"/>
  <c r="O470" i="44"/>
  <c r="O471" i="44"/>
  <c r="O472" i="44"/>
  <c r="O473" i="44"/>
  <c r="O474" i="44"/>
  <c r="O475" i="44"/>
  <c r="O476" i="44"/>
  <c r="O477" i="44"/>
  <c r="O478" i="44"/>
  <c r="O479" i="44"/>
  <c r="O480" i="44"/>
  <c r="O481" i="44"/>
  <c r="O482" i="44"/>
  <c r="O483" i="44"/>
  <c r="O484" i="44"/>
  <c r="O485" i="44"/>
  <c r="O486" i="44"/>
  <c r="O487" i="44"/>
  <c r="O488" i="44"/>
  <c r="O489" i="44"/>
  <c r="O490" i="44"/>
  <c r="O491" i="44"/>
  <c r="O492" i="44"/>
  <c r="O493" i="44"/>
  <c r="O494" i="44"/>
  <c r="O495" i="44"/>
  <c r="O496" i="44"/>
  <c r="O497" i="44"/>
  <c r="O498" i="44"/>
  <c r="O499" i="44"/>
  <c r="O500" i="44"/>
  <c r="O501" i="44"/>
  <c r="O502" i="44"/>
  <c r="O503" i="44"/>
  <c r="O504" i="44"/>
  <c r="O505" i="44"/>
  <c r="O507" i="44"/>
  <c r="O508" i="44"/>
  <c r="O509" i="44"/>
  <c r="O510" i="44"/>
  <c r="O511" i="44"/>
  <c r="O512" i="44"/>
  <c r="O513" i="44"/>
  <c r="O514" i="44"/>
  <c r="O515" i="44"/>
  <c r="O516" i="44"/>
  <c r="O517" i="44"/>
  <c r="O518" i="44"/>
  <c r="O519" i="44"/>
  <c r="O520" i="44"/>
  <c r="O521" i="44"/>
  <c r="O522" i="44"/>
  <c r="O523" i="44"/>
  <c r="O524" i="44"/>
  <c r="O525" i="44"/>
  <c r="O526" i="44"/>
  <c r="O527" i="44"/>
  <c r="O528" i="44"/>
  <c r="O529" i="44"/>
  <c r="O530" i="44"/>
  <c r="O531" i="44"/>
  <c r="O532" i="44"/>
  <c r="O533" i="44"/>
  <c r="O535" i="44"/>
  <c r="O536" i="44"/>
  <c r="O537" i="44"/>
  <c r="O538" i="44"/>
  <c r="O539" i="44"/>
  <c r="O540" i="44"/>
  <c r="O541" i="44"/>
  <c r="O542" i="44"/>
  <c r="O543" i="44"/>
  <c r="O544" i="44"/>
  <c r="O545" i="44"/>
  <c r="O546" i="44"/>
  <c r="O547" i="44"/>
  <c r="O548" i="44"/>
  <c r="O549" i="44"/>
  <c r="O550" i="44"/>
  <c r="O551" i="44"/>
  <c r="O552" i="44"/>
  <c r="O553" i="44"/>
  <c r="O554" i="44"/>
  <c r="O555" i="44"/>
  <c r="O556" i="44"/>
  <c r="O557" i="44"/>
  <c r="O558" i="44"/>
  <c r="O559" i="44"/>
  <c r="O560" i="44"/>
  <c r="O561" i="44"/>
  <c r="O562" i="44"/>
  <c r="O563" i="44"/>
  <c r="O564" i="44"/>
  <c r="O565" i="44"/>
  <c r="O566" i="44"/>
  <c r="O567" i="44"/>
  <c r="O568" i="44"/>
  <c r="O569" i="44"/>
  <c r="O570" i="44"/>
  <c r="O571" i="44"/>
  <c r="O572" i="44"/>
  <c r="O573" i="44"/>
  <c r="O574" i="44"/>
  <c r="O575" i="44"/>
  <c r="O576" i="44"/>
  <c r="O577" i="44"/>
  <c r="O578" i="44"/>
  <c r="O579" i="44"/>
  <c r="O580" i="44"/>
  <c r="O581" i="44"/>
  <c r="O582" i="44"/>
  <c r="O583" i="44"/>
  <c r="O584" i="44"/>
  <c r="O585" i="44"/>
  <c r="O586" i="44"/>
  <c r="O587" i="44"/>
  <c r="O588" i="44"/>
  <c r="O589" i="44"/>
  <c r="O590" i="44"/>
  <c r="O591" i="44"/>
  <c r="O592" i="44"/>
  <c r="O595" i="44"/>
  <c r="O596" i="44"/>
  <c r="O597" i="44"/>
  <c r="O598" i="44"/>
  <c r="O599" i="44"/>
  <c r="O600" i="44"/>
  <c r="O601" i="44"/>
  <c r="O602" i="44"/>
  <c r="O603" i="44"/>
  <c r="O604" i="44"/>
  <c r="O605" i="44"/>
  <c r="O606" i="44"/>
  <c r="O607" i="44"/>
  <c r="O608" i="44"/>
  <c r="O609" i="44"/>
  <c r="O610" i="44"/>
  <c r="O611" i="44"/>
  <c r="O612" i="44"/>
  <c r="O613" i="44"/>
  <c r="O614" i="44"/>
  <c r="O615" i="44"/>
  <c r="O616" i="44"/>
  <c r="O617" i="44"/>
  <c r="O618" i="44"/>
  <c r="O619" i="44"/>
  <c r="O620" i="44"/>
  <c r="O621" i="44"/>
  <c r="O622" i="44"/>
  <c r="O623" i="44"/>
  <c r="O624" i="44"/>
  <c r="O625" i="44"/>
  <c r="O626" i="44"/>
  <c r="O627" i="44"/>
  <c r="O628" i="44"/>
  <c r="O629" i="44"/>
  <c r="O630" i="44"/>
  <c r="O631" i="44"/>
  <c r="O632" i="44"/>
  <c r="O633" i="44"/>
  <c r="O634" i="44"/>
  <c r="O635" i="44"/>
  <c r="O636" i="44"/>
  <c r="O637" i="44"/>
  <c r="O638" i="44"/>
  <c r="O639" i="44"/>
  <c r="O640" i="44"/>
  <c r="O641" i="44"/>
  <c r="O642" i="44"/>
  <c r="O643" i="44"/>
  <c r="O644" i="44"/>
  <c r="O645" i="44"/>
  <c r="O646" i="44"/>
  <c r="O647" i="44"/>
  <c r="O648" i="44"/>
  <c r="O649" i="44"/>
  <c r="O650" i="44"/>
  <c r="O651" i="44"/>
  <c r="O652" i="44"/>
  <c r="O653" i="44"/>
  <c r="O654" i="44"/>
  <c r="O655" i="44"/>
  <c r="O656" i="44"/>
  <c r="O657" i="44"/>
  <c r="O658" i="44"/>
  <c r="O659" i="44"/>
  <c r="O660" i="44"/>
  <c r="O661" i="44"/>
  <c r="O662" i="44"/>
  <c r="O663" i="44"/>
  <c r="O664" i="44"/>
  <c r="O665" i="44"/>
  <c r="O666" i="44"/>
  <c r="O667" i="44"/>
  <c r="O668" i="44"/>
  <c r="O669" i="44"/>
  <c r="O670" i="44"/>
  <c r="O671" i="44"/>
  <c r="O672" i="44"/>
  <c r="O673" i="44"/>
  <c r="O674" i="44"/>
  <c r="O675" i="44"/>
  <c r="O676" i="44"/>
  <c r="O677" i="44"/>
  <c r="O678" i="44"/>
  <c r="O679" i="44"/>
  <c r="O680" i="44"/>
  <c r="O681" i="44"/>
  <c r="O682" i="44"/>
  <c r="O683" i="44"/>
  <c r="O684" i="44"/>
  <c r="O685" i="44"/>
  <c r="O686" i="44"/>
  <c r="O687" i="44"/>
  <c r="O688" i="44"/>
  <c r="O689" i="44"/>
  <c r="O690" i="44"/>
  <c r="O691" i="44"/>
  <c r="O692" i="44"/>
  <c r="O693" i="44"/>
  <c r="O694" i="44"/>
  <c r="O695" i="44"/>
  <c r="O696" i="44"/>
  <c r="O697" i="44"/>
  <c r="O698" i="44"/>
  <c r="O699" i="44"/>
  <c r="O700" i="44"/>
  <c r="O701" i="44"/>
  <c r="O702" i="44"/>
  <c r="O703" i="44"/>
  <c r="O704" i="44"/>
  <c r="O705" i="44"/>
  <c r="O706" i="44"/>
  <c r="O707" i="44"/>
  <c r="O708" i="44"/>
  <c r="O709" i="44"/>
  <c r="O710" i="44"/>
  <c r="O711" i="44"/>
  <c r="O712" i="44"/>
  <c r="O713" i="44"/>
  <c r="O714" i="44"/>
  <c r="O715" i="44"/>
  <c r="O716" i="44"/>
  <c r="O717" i="44"/>
  <c r="O718" i="44"/>
  <c r="O719" i="44"/>
  <c r="O720" i="44"/>
  <c r="O721" i="44"/>
  <c r="O722" i="44"/>
  <c r="O723" i="44"/>
  <c r="O724" i="44"/>
  <c r="O725" i="44"/>
  <c r="O726" i="44"/>
  <c r="O727" i="44"/>
  <c r="O728" i="44"/>
  <c r="O729" i="44"/>
  <c r="O730" i="44"/>
  <c r="O731" i="44"/>
  <c r="O732" i="44"/>
  <c r="O733" i="44"/>
  <c r="O734" i="44"/>
  <c r="O735" i="44"/>
  <c r="O736" i="44"/>
  <c r="O737" i="44"/>
  <c r="O738" i="44"/>
  <c r="O739" i="44"/>
  <c r="O740" i="44"/>
  <c r="O741" i="44"/>
  <c r="O742" i="44"/>
  <c r="O743" i="44"/>
  <c r="O744" i="44"/>
  <c r="O745" i="44"/>
  <c r="M3" i="44"/>
  <c r="M4" i="44"/>
  <c r="M5" i="44"/>
  <c r="M6" i="44"/>
  <c r="M7" i="44"/>
  <c r="M8" i="44"/>
  <c r="M9" i="44"/>
  <c r="M10" i="44"/>
  <c r="M11" i="44"/>
  <c r="M12" i="44"/>
  <c r="M13" i="44"/>
  <c r="M14" i="44"/>
  <c r="M15" i="44"/>
  <c r="M16" i="44"/>
  <c r="M17" i="44"/>
  <c r="M18" i="44"/>
  <c r="M19" i="44"/>
  <c r="M20" i="44"/>
  <c r="M21" i="44"/>
  <c r="M22" i="44"/>
  <c r="M23" i="44"/>
  <c r="M24" i="44"/>
  <c r="M25" i="44"/>
  <c r="M26" i="44"/>
  <c r="M27" i="44"/>
  <c r="M28" i="44"/>
  <c r="M29" i="44"/>
  <c r="M30" i="44"/>
  <c r="M31" i="44"/>
  <c r="M32" i="44"/>
  <c r="M33" i="44"/>
  <c r="M34" i="44"/>
  <c r="M35" i="44"/>
  <c r="M36" i="44"/>
  <c r="M37" i="44"/>
  <c r="M38" i="44"/>
  <c r="M39" i="44"/>
  <c r="M40" i="44"/>
  <c r="M41" i="44"/>
  <c r="M42" i="44"/>
  <c r="M44" i="44"/>
  <c r="M45" i="44"/>
  <c r="M46" i="44"/>
  <c r="M47" i="44"/>
  <c r="M48" i="44"/>
  <c r="M49" i="44"/>
  <c r="M50" i="44"/>
  <c r="M51" i="44"/>
  <c r="M52" i="44"/>
  <c r="M53" i="44"/>
  <c r="M54" i="44"/>
  <c r="M55" i="44"/>
  <c r="M56" i="44"/>
  <c r="M57" i="44"/>
  <c r="M58" i="44"/>
  <c r="M59" i="44"/>
  <c r="M60" i="44"/>
  <c r="M61" i="44"/>
  <c r="M62" i="44"/>
  <c r="M63" i="44"/>
  <c r="M64" i="44"/>
  <c r="M65" i="44"/>
  <c r="M66" i="44"/>
  <c r="M67" i="44"/>
  <c r="M68" i="44"/>
  <c r="M69" i="44"/>
  <c r="M70" i="44"/>
  <c r="M71" i="44"/>
  <c r="M72" i="44"/>
  <c r="M73" i="44"/>
  <c r="M74" i="44"/>
  <c r="M75" i="44"/>
  <c r="M76" i="44"/>
  <c r="M77" i="44"/>
  <c r="M78" i="44"/>
  <c r="M79" i="44"/>
  <c r="M80" i="44"/>
  <c r="M81" i="44"/>
  <c r="M82" i="44"/>
  <c r="M83" i="44"/>
  <c r="M84" i="44"/>
  <c r="M85" i="44"/>
  <c r="M86" i="44"/>
  <c r="M87" i="44"/>
  <c r="M88" i="44"/>
  <c r="M89" i="44"/>
  <c r="M90" i="44"/>
  <c r="M91" i="44"/>
  <c r="M92" i="44"/>
  <c r="M93" i="44"/>
  <c r="M94" i="44"/>
  <c r="M95" i="44"/>
  <c r="M96" i="44"/>
  <c r="M97" i="44"/>
  <c r="M98" i="44"/>
  <c r="M99" i="44"/>
  <c r="M100" i="44"/>
  <c r="M101" i="44"/>
  <c r="M102" i="44"/>
  <c r="M103" i="44"/>
  <c r="M104" i="44"/>
  <c r="M105" i="44"/>
  <c r="M106" i="44"/>
  <c r="M107" i="44"/>
  <c r="M108" i="44"/>
  <c r="M109" i="44"/>
  <c r="M110" i="44"/>
  <c r="M111" i="44"/>
  <c r="M112" i="44"/>
  <c r="M113" i="44"/>
  <c r="M114" i="44"/>
  <c r="M115" i="44"/>
  <c r="M116" i="44"/>
  <c r="M117" i="44"/>
  <c r="M118" i="44"/>
  <c r="M119" i="44"/>
  <c r="M120" i="44"/>
  <c r="M121" i="44"/>
  <c r="M122" i="44"/>
  <c r="M123" i="44"/>
  <c r="M124" i="44"/>
  <c r="M125" i="44"/>
  <c r="M126" i="44"/>
  <c r="M127" i="44"/>
  <c r="M128" i="44"/>
  <c r="M129" i="44"/>
  <c r="M130" i="44"/>
  <c r="M131" i="44"/>
  <c r="M132" i="44"/>
  <c r="M133" i="44"/>
  <c r="M134" i="44"/>
  <c r="M135" i="44"/>
  <c r="M136" i="44"/>
  <c r="M137" i="44"/>
  <c r="M138" i="44"/>
  <c r="M139" i="44"/>
  <c r="M140" i="44"/>
  <c r="M141" i="44"/>
  <c r="M142" i="44"/>
  <c r="M143" i="44"/>
  <c r="M144" i="44"/>
  <c r="M145" i="44"/>
  <c r="M146" i="44"/>
  <c r="M147" i="44"/>
  <c r="M148" i="44"/>
  <c r="M149" i="44"/>
  <c r="M150" i="44"/>
  <c r="M151" i="44"/>
  <c r="M152" i="44"/>
  <c r="M153" i="44"/>
  <c r="M154" i="44"/>
  <c r="M155" i="44"/>
  <c r="M156" i="44"/>
  <c r="M157" i="44"/>
  <c r="M158" i="44"/>
  <c r="M159" i="44"/>
  <c r="M160" i="44"/>
  <c r="M161" i="44"/>
  <c r="M162" i="44"/>
  <c r="M163" i="44"/>
  <c r="M164" i="44"/>
  <c r="M165" i="44"/>
  <c r="M166" i="44"/>
  <c r="M167" i="44"/>
  <c r="M168" i="44"/>
  <c r="M169" i="44"/>
  <c r="M170" i="44"/>
  <c r="M171" i="44"/>
  <c r="M172" i="44"/>
  <c r="M173" i="44"/>
  <c r="M174" i="44"/>
  <c r="M175" i="44"/>
  <c r="M176" i="44"/>
  <c r="M177" i="44"/>
  <c r="M178" i="44"/>
  <c r="M179" i="44"/>
  <c r="M180" i="44"/>
  <c r="M181" i="44"/>
  <c r="M182" i="44"/>
  <c r="M183" i="44"/>
  <c r="M184" i="44"/>
  <c r="M185" i="44"/>
  <c r="M186" i="44"/>
  <c r="M187" i="44"/>
  <c r="M188" i="44"/>
  <c r="M189" i="44"/>
  <c r="M190" i="44"/>
  <c r="M191" i="44"/>
  <c r="M192" i="44"/>
  <c r="M193" i="44"/>
  <c r="M194" i="44"/>
  <c r="M195" i="44"/>
  <c r="M196" i="44"/>
  <c r="M197" i="44"/>
  <c r="M198" i="44"/>
  <c r="M199" i="44"/>
  <c r="M201" i="44"/>
  <c r="M202" i="44"/>
  <c r="M203" i="44"/>
  <c r="M204" i="44"/>
  <c r="M205" i="44"/>
  <c r="M206" i="44"/>
  <c r="M207" i="44"/>
  <c r="M208" i="44"/>
  <c r="M209" i="44"/>
  <c r="M210" i="44"/>
  <c r="M211" i="44"/>
  <c r="M212" i="44"/>
  <c r="M213" i="44"/>
  <c r="M214" i="44"/>
  <c r="M215" i="44"/>
  <c r="M216" i="44"/>
  <c r="M217" i="44"/>
  <c r="M218" i="44"/>
  <c r="M219" i="44"/>
  <c r="M220" i="44"/>
  <c r="M221" i="44"/>
  <c r="M222" i="44"/>
  <c r="M223" i="44"/>
  <c r="M224" i="44"/>
  <c r="M225" i="44"/>
  <c r="M226" i="44"/>
  <c r="M227" i="44"/>
  <c r="M228" i="44"/>
  <c r="M229" i="44"/>
  <c r="M230" i="44"/>
  <c r="M231" i="44"/>
  <c r="M232" i="44"/>
  <c r="M233" i="44"/>
  <c r="M234" i="44"/>
  <c r="M235" i="44"/>
  <c r="M236" i="44"/>
  <c r="M237" i="44"/>
  <c r="M238" i="44"/>
  <c r="M239" i="44"/>
  <c r="M240" i="44"/>
  <c r="M241" i="44"/>
  <c r="M242" i="44"/>
  <c r="M243" i="44"/>
  <c r="M244" i="44"/>
  <c r="M245" i="44"/>
  <c r="M246" i="44"/>
  <c r="M247" i="44"/>
  <c r="M249" i="44"/>
  <c r="M250" i="44"/>
  <c r="M251" i="44"/>
  <c r="M252" i="44"/>
  <c r="M253" i="44"/>
  <c r="M254" i="44"/>
  <c r="M255" i="44"/>
  <c r="M256" i="44"/>
  <c r="M257" i="44"/>
  <c r="M258" i="44"/>
  <c r="M259" i="44"/>
  <c r="M260" i="44"/>
  <c r="M261" i="44"/>
  <c r="M262" i="44"/>
  <c r="M264" i="44"/>
  <c r="M265" i="44"/>
  <c r="M266" i="44"/>
  <c r="M267" i="44"/>
  <c r="M268" i="44"/>
  <c r="M269" i="44"/>
  <c r="M270" i="44"/>
  <c r="M271" i="44"/>
  <c r="M272" i="44"/>
  <c r="M273" i="44"/>
  <c r="M274" i="44"/>
  <c r="M275" i="44"/>
  <c r="M276" i="44"/>
  <c r="M277" i="44"/>
  <c r="M278" i="44"/>
  <c r="M279" i="44"/>
  <c r="M280" i="44"/>
  <c r="M281" i="44"/>
  <c r="M282" i="44"/>
  <c r="M283" i="44"/>
  <c r="M284" i="44"/>
  <c r="M285" i="44"/>
  <c r="M286" i="44"/>
  <c r="M287" i="44"/>
  <c r="M288" i="44"/>
  <c r="M289" i="44"/>
  <c r="M290" i="44"/>
  <c r="M291" i="44"/>
  <c r="M292" i="44"/>
  <c r="M293" i="44"/>
  <c r="M294" i="44"/>
  <c r="M295" i="44"/>
  <c r="M296" i="44"/>
  <c r="M297" i="44"/>
  <c r="M298" i="44"/>
  <c r="M299" i="44"/>
  <c r="M300" i="44"/>
  <c r="M301" i="44"/>
  <c r="M302" i="44"/>
  <c r="M303" i="44"/>
  <c r="M304" i="44"/>
  <c r="M305" i="44"/>
  <c r="M306" i="44"/>
  <c r="M307" i="44"/>
  <c r="M308" i="44"/>
  <c r="M309" i="44"/>
  <c r="M310" i="44"/>
  <c r="M311" i="44"/>
  <c r="M312" i="44"/>
  <c r="M313" i="44"/>
  <c r="M314" i="44"/>
  <c r="M315" i="44"/>
  <c r="M316" i="44"/>
  <c r="M317" i="44"/>
  <c r="M318" i="44"/>
  <c r="M319" i="44"/>
  <c r="M320" i="44"/>
  <c r="M321" i="44"/>
  <c r="M322" i="44"/>
  <c r="M323" i="44"/>
  <c r="M324" i="44"/>
  <c r="M325" i="44"/>
  <c r="M326" i="44"/>
  <c r="M327" i="44"/>
  <c r="M328" i="44"/>
  <c r="M329" i="44"/>
  <c r="M330" i="44"/>
  <c r="M331" i="44"/>
  <c r="M332" i="44"/>
  <c r="M333" i="44"/>
  <c r="M334" i="44"/>
  <c r="M335" i="44"/>
  <c r="M336" i="44"/>
  <c r="M337" i="44"/>
  <c r="M338" i="44"/>
  <c r="M339" i="44"/>
  <c r="M340" i="44"/>
  <c r="M341" i="44"/>
  <c r="M342" i="44"/>
  <c r="M343" i="44"/>
  <c r="M344" i="44"/>
  <c r="M345" i="44"/>
  <c r="M346" i="44"/>
  <c r="M347" i="44"/>
  <c r="M348" i="44"/>
  <c r="M349" i="44"/>
  <c r="M350" i="44"/>
  <c r="M351" i="44"/>
  <c r="M352" i="44"/>
  <c r="M353" i="44"/>
  <c r="M354" i="44"/>
  <c r="M355" i="44"/>
  <c r="M356" i="44"/>
  <c r="M357" i="44"/>
  <c r="M358" i="44"/>
  <c r="M359" i="44"/>
  <c r="M360" i="44"/>
  <c r="M361" i="44"/>
  <c r="M362" i="44"/>
  <c r="M363" i="44"/>
  <c r="M364" i="44"/>
  <c r="M365" i="44"/>
  <c r="M366" i="44"/>
  <c r="M367" i="44"/>
  <c r="M368" i="44"/>
  <c r="M369" i="44"/>
  <c r="M370" i="44"/>
  <c r="M371" i="44"/>
  <c r="M372" i="44"/>
  <c r="M373" i="44"/>
  <c r="M374" i="44"/>
  <c r="M375" i="44"/>
  <c r="M376" i="44"/>
  <c r="M377" i="44"/>
  <c r="M378" i="44"/>
  <c r="M379" i="44"/>
  <c r="M380" i="44"/>
  <c r="M381" i="44"/>
  <c r="M382" i="44"/>
  <c r="M383" i="44"/>
  <c r="M384" i="44"/>
  <c r="M385" i="44"/>
  <c r="M386" i="44"/>
  <c r="M387" i="44"/>
  <c r="M388" i="44"/>
  <c r="M389" i="44"/>
  <c r="M390" i="44"/>
  <c r="M391" i="44"/>
  <c r="M392" i="44"/>
  <c r="M393" i="44"/>
  <c r="M394" i="44"/>
  <c r="M395" i="44"/>
  <c r="M396" i="44"/>
  <c r="M397" i="44"/>
  <c r="M398" i="44"/>
  <c r="M399" i="44"/>
  <c r="M400" i="44"/>
  <c r="M401" i="44"/>
  <c r="M402" i="44"/>
  <c r="M403" i="44"/>
  <c r="M404" i="44"/>
  <c r="M405" i="44"/>
  <c r="M406" i="44"/>
  <c r="M407" i="44"/>
  <c r="M408" i="44"/>
  <c r="M409" i="44"/>
  <c r="M410" i="44"/>
  <c r="M411" i="44"/>
  <c r="M412" i="44"/>
  <c r="M413" i="44"/>
  <c r="M414" i="44"/>
  <c r="M415" i="44"/>
  <c r="M416" i="44"/>
  <c r="M417" i="44"/>
  <c r="M418" i="44"/>
  <c r="M419" i="44"/>
  <c r="M421" i="44"/>
  <c r="M422" i="44"/>
  <c r="M423" i="44"/>
  <c r="M424" i="44"/>
  <c r="M425" i="44"/>
  <c r="M426" i="44"/>
  <c r="M427" i="44"/>
  <c r="M428" i="44"/>
  <c r="M429" i="44"/>
  <c r="M430" i="44"/>
  <c r="M431" i="44"/>
  <c r="M432" i="44"/>
  <c r="M433" i="44"/>
  <c r="M434" i="44"/>
  <c r="M435" i="44"/>
  <c r="M436" i="44"/>
  <c r="M437" i="44"/>
  <c r="M438" i="44"/>
  <c r="M439" i="44"/>
  <c r="M440" i="44"/>
  <c r="M441" i="44"/>
  <c r="M442" i="44"/>
  <c r="M443" i="44"/>
  <c r="M444" i="44"/>
  <c r="M445" i="44"/>
  <c r="M446" i="44"/>
  <c r="M447" i="44"/>
  <c r="M448" i="44"/>
  <c r="M449" i="44"/>
  <c r="M450" i="44"/>
  <c r="M451" i="44"/>
  <c r="M452" i="44"/>
  <c r="M453" i="44"/>
  <c r="M454" i="44"/>
  <c r="M455" i="44"/>
  <c r="M456" i="44"/>
  <c r="M457" i="44"/>
  <c r="M458" i="44"/>
  <c r="M459" i="44"/>
  <c r="M460" i="44"/>
  <c r="M461" i="44"/>
  <c r="M462" i="44"/>
  <c r="M463" i="44"/>
  <c r="M464" i="44"/>
  <c r="M465" i="44"/>
  <c r="M466" i="44"/>
  <c r="M467" i="44"/>
  <c r="M468" i="44"/>
  <c r="M469" i="44"/>
  <c r="M470" i="44"/>
  <c r="M471" i="44"/>
  <c r="M472" i="44"/>
  <c r="M473" i="44"/>
  <c r="M474" i="44"/>
  <c r="M475" i="44"/>
  <c r="M476" i="44"/>
  <c r="M477" i="44"/>
  <c r="M478" i="44"/>
  <c r="M479" i="44"/>
  <c r="M480" i="44"/>
  <c r="M481" i="44"/>
  <c r="M482" i="44"/>
  <c r="M483" i="44"/>
  <c r="M484" i="44"/>
  <c r="M485" i="44"/>
  <c r="M486" i="44"/>
  <c r="M487" i="44"/>
  <c r="M488" i="44"/>
  <c r="M489" i="44"/>
  <c r="M490" i="44"/>
  <c r="M491" i="44"/>
  <c r="M492" i="44"/>
  <c r="M493" i="44"/>
  <c r="M494" i="44"/>
  <c r="M495" i="44"/>
  <c r="M496" i="44"/>
  <c r="M497" i="44"/>
  <c r="M498" i="44"/>
  <c r="M499" i="44"/>
  <c r="M500" i="44"/>
  <c r="M501" i="44"/>
  <c r="M502" i="44"/>
  <c r="M503" i="44"/>
  <c r="M504" i="44"/>
  <c r="M505" i="44"/>
  <c r="M507" i="44"/>
  <c r="M508" i="44"/>
  <c r="M509" i="44"/>
  <c r="M510" i="44"/>
  <c r="M511" i="44"/>
  <c r="M512" i="44"/>
  <c r="M513" i="44"/>
  <c r="M514" i="44"/>
  <c r="M515" i="44"/>
  <c r="M516" i="44"/>
  <c r="M517" i="44"/>
  <c r="M518" i="44"/>
  <c r="M519" i="44"/>
  <c r="M520" i="44"/>
  <c r="M521" i="44"/>
  <c r="M522" i="44"/>
  <c r="M523" i="44"/>
  <c r="M524" i="44"/>
  <c r="M525" i="44"/>
  <c r="M526" i="44"/>
  <c r="M527" i="44"/>
  <c r="M528" i="44"/>
  <c r="M529" i="44"/>
  <c r="M530" i="44"/>
  <c r="M531" i="44"/>
  <c r="M532" i="44"/>
  <c r="M533" i="44"/>
  <c r="M535" i="44"/>
  <c r="M536" i="44"/>
  <c r="M537" i="44"/>
  <c r="M538" i="44"/>
  <c r="M539" i="44"/>
  <c r="M540" i="44"/>
  <c r="M541" i="44"/>
  <c r="M542" i="44"/>
  <c r="M543" i="44"/>
  <c r="M544" i="44"/>
  <c r="M545" i="44"/>
  <c r="M546" i="44"/>
  <c r="M547" i="44"/>
  <c r="M548" i="44"/>
  <c r="M549" i="44"/>
  <c r="M550" i="44"/>
  <c r="M551" i="44"/>
  <c r="M552" i="44"/>
  <c r="M553" i="44"/>
  <c r="M554" i="44"/>
  <c r="M555" i="44"/>
  <c r="M556" i="44"/>
  <c r="M557" i="44"/>
  <c r="M558" i="44"/>
  <c r="M559" i="44"/>
  <c r="M560" i="44"/>
  <c r="M561" i="44"/>
  <c r="M562" i="44"/>
  <c r="M563" i="44"/>
  <c r="M564" i="44"/>
  <c r="M565" i="44"/>
  <c r="M566" i="44"/>
  <c r="M567" i="44"/>
  <c r="M568" i="44"/>
  <c r="M569" i="44"/>
  <c r="M570" i="44"/>
  <c r="M571" i="44"/>
  <c r="M572" i="44"/>
  <c r="M573" i="44"/>
  <c r="M574" i="44"/>
  <c r="M575" i="44"/>
  <c r="M576" i="44"/>
  <c r="M577" i="44"/>
  <c r="M578" i="44"/>
  <c r="M579" i="44"/>
  <c r="M580" i="44"/>
  <c r="M581" i="44"/>
  <c r="M582" i="44"/>
  <c r="M583" i="44"/>
  <c r="M584" i="44"/>
  <c r="M585" i="44"/>
  <c r="M586" i="44"/>
  <c r="M587" i="44"/>
  <c r="M588" i="44"/>
  <c r="M589" i="44"/>
  <c r="M590" i="44"/>
  <c r="M591" i="44"/>
  <c r="M592" i="44"/>
  <c r="M595" i="44"/>
  <c r="M596" i="44"/>
  <c r="M597" i="44"/>
  <c r="M598" i="44"/>
  <c r="M599" i="44"/>
  <c r="M600" i="44"/>
  <c r="M601" i="44"/>
  <c r="M602" i="44"/>
  <c r="M603" i="44"/>
  <c r="M604" i="44"/>
  <c r="M605" i="44"/>
  <c r="M606" i="44"/>
  <c r="M607" i="44"/>
  <c r="M608" i="44"/>
  <c r="M609" i="44"/>
  <c r="M610" i="44"/>
  <c r="M611" i="44"/>
  <c r="M612" i="44"/>
  <c r="M613" i="44"/>
  <c r="M614" i="44"/>
  <c r="M615" i="44"/>
  <c r="M616" i="44"/>
  <c r="M617" i="44"/>
  <c r="M618" i="44"/>
  <c r="M619" i="44"/>
  <c r="M620" i="44"/>
  <c r="M621" i="44"/>
  <c r="M622" i="44"/>
  <c r="M623" i="44"/>
  <c r="M624" i="44"/>
  <c r="M625" i="44"/>
  <c r="M626" i="44"/>
  <c r="M627" i="44"/>
  <c r="M628" i="44"/>
  <c r="M629" i="44"/>
  <c r="M630" i="44"/>
  <c r="M631" i="44"/>
  <c r="M632" i="44"/>
  <c r="M633" i="44"/>
  <c r="M634" i="44"/>
  <c r="M635" i="44"/>
  <c r="M636" i="44"/>
  <c r="M637" i="44"/>
  <c r="M638" i="44"/>
  <c r="M639" i="44"/>
  <c r="M640" i="44"/>
  <c r="M641" i="44"/>
  <c r="M642" i="44"/>
  <c r="M643" i="44"/>
  <c r="M644" i="44"/>
  <c r="M645" i="44"/>
  <c r="M646" i="44"/>
  <c r="M647" i="44"/>
  <c r="M648" i="44"/>
  <c r="M649" i="44"/>
  <c r="M650" i="44"/>
  <c r="M651" i="44"/>
  <c r="M652" i="44"/>
  <c r="M653" i="44"/>
  <c r="M654" i="44"/>
  <c r="M655" i="44"/>
  <c r="M656" i="44"/>
  <c r="M657" i="44"/>
  <c r="M658" i="44"/>
  <c r="M659" i="44"/>
  <c r="M660" i="44"/>
  <c r="M661" i="44"/>
  <c r="M662" i="44"/>
  <c r="M663" i="44"/>
  <c r="M664" i="44"/>
  <c r="M665" i="44"/>
  <c r="M666" i="44"/>
  <c r="M667" i="44"/>
  <c r="M668" i="44"/>
  <c r="M669" i="44"/>
  <c r="M670" i="44"/>
  <c r="M671" i="44"/>
  <c r="M672" i="44"/>
  <c r="M673" i="44"/>
  <c r="M674" i="44"/>
  <c r="M675" i="44"/>
  <c r="M676" i="44"/>
  <c r="M677" i="44"/>
  <c r="M678" i="44"/>
  <c r="M679" i="44"/>
  <c r="M680" i="44"/>
  <c r="M681" i="44"/>
  <c r="M682" i="44"/>
  <c r="M683" i="44"/>
  <c r="M684" i="44"/>
  <c r="M685" i="44"/>
  <c r="M686" i="44"/>
  <c r="M687" i="44"/>
  <c r="M688" i="44"/>
  <c r="M689" i="44"/>
  <c r="M690" i="44"/>
  <c r="M691" i="44"/>
  <c r="M692" i="44"/>
  <c r="M693" i="44"/>
  <c r="M694" i="44"/>
  <c r="M695" i="44"/>
  <c r="M696" i="44"/>
  <c r="M697" i="44"/>
  <c r="M698" i="44"/>
  <c r="M699" i="44"/>
  <c r="M700" i="44"/>
  <c r="M701" i="44"/>
  <c r="M702" i="44"/>
  <c r="M703" i="44"/>
  <c r="M704" i="44"/>
  <c r="M705" i="44"/>
  <c r="M706" i="44"/>
  <c r="M707" i="44"/>
  <c r="M708" i="44"/>
  <c r="M709" i="44"/>
  <c r="M710" i="44"/>
  <c r="M711" i="44"/>
  <c r="M712" i="44"/>
  <c r="M713" i="44"/>
  <c r="M714" i="44"/>
  <c r="M715" i="44"/>
  <c r="M716" i="44"/>
  <c r="M717" i="44"/>
  <c r="M718" i="44"/>
  <c r="M719" i="44"/>
  <c r="M720" i="44"/>
  <c r="M721" i="44"/>
  <c r="M722" i="44"/>
  <c r="M723" i="44"/>
  <c r="M724" i="44"/>
  <c r="M725" i="44"/>
  <c r="M726" i="44"/>
  <c r="M727" i="44"/>
  <c r="M728" i="44"/>
  <c r="M729" i="44"/>
  <c r="M730" i="44"/>
  <c r="M731" i="44"/>
  <c r="M732" i="44"/>
  <c r="M733" i="44"/>
  <c r="M734" i="44"/>
  <c r="M735" i="44"/>
  <c r="M736" i="44"/>
  <c r="M737" i="44"/>
  <c r="M738" i="44"/>
  <c r="M739" i="44"/>
  <c r="M740" i="44"/>
  <c r="M741" i="44"/>
  <c r="M742" i="44"/>
  <c r="M743" i="44"/>
  <c r="M744" i="44"/>
  <c r="M745" i="44"/>
  <c r="K3" i="44"/>
  <c r="K4" i="44"/>
  <c r="K5" i="44"/>
  <c r="K6" i="44"/>
  <c r="K7" i="44"/>
  <c r="K8" i="44"/>
  <c r="K9" i="44"/>
  <c r="K10" i="44"/>
  <c r="K11" i="44"/>
  <c r="K12" i="44"/>
  <c r="K13" i="44"/>
  <c r="K14" i="44"/>
  <c r="K15" i="44"/>
  <c r="K16" i="44"/>
  <c r="K17" i="44"/>
  <c r="K18" i="44"/>
  <c r="K19" i="44"/>
  <c r="K20" i="44"/>
  <c r="K21" i="44"/>
  <c r="K22" i="44"/>
  <c r="K23" i="44"/>
  <c r="K24" i="44"/>
  <c r="K25" i="44"/>
  <c r="K26" i="44"/>
  <c r="K27" i="44"/>
  <c r="K28" i="44"/>
  <c r="K29" i="44"/>
  <c r="K30" i="44"/>
  <c r="K31" i="44"/>
  <c r="K32" i="44"/>
  <c r="K33" i="44"/>
  <c r="K34" i="44"/>
  <c r="K35" i="44"/>
  <c r="K36" i="44"/>
  <c r="K37" i="44"/>
  <c r="K38" i="44"/>
  <c r="K39" i="44"/>
  <c r="K40" i="44"/>
  <c r="K41" i="44"/>
  <c r="K42" i="44"/>
  <c r="K44" i="44"/>
  <c r="K45" i="44"/>
  <c r="K46" i="44"/>
  <c r="K47" i="44"/>
  <c r="K48" i="44"/>
  <c r="K49" i="44"/>
  <c r="K50" i="44"/>
  <c r="K51" i="44"/>
  <c r="K52" i="44"/>
  <c r="K53" i="44"/>
  <c r="K54" i="44"/>
  <c r="K55" i="44"/>
  <c r="K56" i="44"/>
  <c r="K57" i="44"/>
  <c r="K58" i="44"/>
  <c r="K59" i="44"/>
  <c r="K60" i="44"/>
  <c r="K61" i="44"/>
  <c r="K62" i="44"/>
  <c r="K63" i="44"/>
  <c r="K64" i="44"/>
  <c r="K65" i="44"/>
  <c r="K66" i="44"/>
  <c r="K67" i="44"/>
  <c r="K68" i="44"/>
  <c r="K69" i="44"/>
  <c r="K70" i="44"/>
  <c r="K71" i="44"/>
  <c r="K72" i="44"/>
  <c r="K73" i="44"/>
  <c r="K74" i="44"/>
  <c r="K75" i="44"/>
  <c r="K76" i="44"/>
  <c r="K77" i="44"/>
  <c r="K78" i="44"/>
  <c r="K79" i="44"/>
  <c r="K80" i="44"/>
  <c r="K81" i="44"/>
  <c r="K82" i="44"/>
  <c r="K83" i="44"/>
  <c r="K84" i="44"/>
  <c r="K85" i="44"/>
  <c r="K86" i="44"/>
  <c r="K87" i="44"/>
  <c r="K88" i="44"/>
  <c r="K89" i="44"/>
  <c r="K90" i="44"/>
  <c r="K91" i="44"/>
  <c r="K92" i="44"/>
  <c r="K93" i="44"/>
  <c r="K94" i="44"/>
  <c r="K95" i="44"/>
  <c r="K96" i="44"/>
  <c r="K97" i="44"/>
  <c r="K98" i="44"/>
  <c r="K99" i="44"/>
  <c r="K100" i="44"/>
  <c r="K101" i="44"/>
  <c r="K102" i="44"/>
  <c r="K103" i="44"/>
  <c r="K104" i="44"/>
  <c r="K105" i="44"/>
  <c r="K106" i="44"/>
  <c r="K107" i="44"/>
  <c r="K108" i="44"/>
  <c r="K109" i="44"/>
  <c r="K110" i="44"/>
  <c r="K111" i="44"/>
  <c r="K112" i="44"/>
  <c r="K113" i="44"/>
  <c r="K114" i="44"/>
  <c r="K115" i="44"/>
  <c r="K116" i="44"/>
  <c r="K117" i="44"/>
  <c r="K118" i="44"/>
  <c r="K119" i="44"/>
  <c r="K120" i="44"/>
  <c r="K121" i="44"/>
  <c r="K122" i="44"/>
  <c r="K123" i="44"/>
  <c r="K124" i="44"/>
  <c r="K125" i="44"/>
  <c r="K126" i="44"/>
  <c r="K127" i="44"/>
  <c r="K128" i="44"/>
  <c r="K129" i="44"/>
  <c r="K130" i="44"/>
  <c r="K131" i="44"/>
  <c r="K132" i="44"/>
  <c r="K133" i="44"/>
  <c r="K134" i="44"/>
  <c r="K135" i="44"/>
  <c r="K136" i="44"/>
  <c r="K137" i="44"/>
  <c r="K138" i="44"/>
  <c r="K139" i="44"/>
  <c r="K140" i="44"/>
  <c r="K141" i="44"/>
  <c r="K142" i="44"/>
  <c r="K143" i="44"/>
  <c r="K144" i="44"/>
  <c r="K145" i="44"/>
  <c r="K146" i="44"/>
  <c r="K147" i="44"/>
  <c r="K148" i="44"/>
  <c r="K149" i="44"/>
  <c r="K150" i="44"/>
  <c r="K151" i="44"/>
  <c r="K152" i="44"/>
  <c r="K153" i="44"/>
  <c r="K154" i="44"/>
  <c r="K155" i="44"/>
  <c r="K156" i="44"/>
  <c r="K157" i="44"/>
  <c r="K158" i="44"/>
  <c r="K159" i="44"/>
  <c r="K160" i="44"/>
  <c r="K161" i="44"/>
  <c r="K162" i="44"/>
  <c r="K163" i="44"/>
  <c r="K164" i="44"/>
  <c r="K165" i="44"/>
  <c r="K166" i="44"/>
  <c r="K167" i="44"/>
  <c r="K168" i="44"/>
  <c r="K169" i="44"/>
  <c r="K170" i="44"/>
  <c r="K171" i="44"/>
  <c r="K172" i="44"/>
  <c r="K173" i="44"/>
  <c r="K174" i="44"/>
  <c r="K175" i="44"/>
  <c r="K176" i="44"/>
  <c r="K177" i="44"/>
  <c r="K178" i="44"/>
  <c r="K179" i="44"/>
  <c r="K180" i="44"/>
  <c r="K181" i="44"/>
  <c r="K182" i="44"/>
  <c r="K183" i="44"/>
  <c r="K184" i="44"/>
  <c r="K185" i="44"/>
  <c r="K186" i="44"/>
  <c r="K187" i="44"/>
  <c r="K188" i="44"/>
  <c r="K189" i="44"/>
  <c r="K190" i="44"/>
  <c r="K191" i="44"/>
  <c r="K192" i="44"/>
  <c r="K193" i="44"/>
  <c r="K194" i="44"/>
  <c r="K195" i="44"/>
  <c r="K196" i="44"/>
  <c r="K197" i="44"/>
  <c r="K198" i="44"/>
  <c r="K199" i="44"/>
  <c r="K201" i="44"/>
  <c r="K202" i="44"/>
  <c r="K203" i="44"/>
  <c r="K204" i="44"/>
  <c r="K205" i="44"/>
  <c r="K206" i="44"/>
  <c r="K207" i="44"/>
  <c r="K208" i="44"/>
  <c r="K209" i="44"/>
  <c r="K210" i="44"/>
  <c r="K211" i="44"/>
  <c r="K212" i="44"/>
  <c r="K213" i="44"/>
  <c r="K214" i="44"/>
  <c r="K215" i="44"/>
  <c r="K216" i="44"/>
  <c r="K217" i="44"/>
  <c r="K218" i="44"/>
  <c r="K219" i="44"/>
  <c r="K220" i="44"/>
  <c r="K221" i="44"/>
  <c r="K222" i="44"/>
  <c r="K223" i="44"/>
  <c r="K224" i="44"/>
  <c r="K225" i="44"/>
  <c r="K226" i="44"/>
  <c r="K227" i="44"/>
  <c r="K228" i="44"/>
  <c r="K229" i="44"/>
  <c r="K230" i="44"/>
  <c r="K231" i="44"/>
  <c r="K232" i="44"/>
  <c r="K233" i="44"/>
  <c r="K234" i="44"/>
  <c r="K235" i="44"/>
  <c r="K236" i="44"/>
  <c r="K237" i="44"/>
  <c r="K238" i="44"/>
  <c r="K239" i="44"/>
  <c r="K240" i="44"/>
  <c r="K241" i="44"/>
  <c r="K242" i="44"/>
  <c r="K243" i="44"/>
  <c r="K244" i="44"/>
  <c r="K245" i="44"/>
  <c r="K246" i="44"/>
  <c r="K247" i="44"/>
  <c r="K249" i="44"/>
  <c r="K250" i="44"/>
  <c r="K251" i="44"/>
  <c r="K252" i="44"/>
  <c r="K253" i="44"/>
  <c r="K254" i="44"/>
  <c r="K255" i="44"/>
  <c r="K256" i="44"/>
  <c r="K257" i="44"/>
  <c r="K258" i="44"/>
  <c r="K259" i="44"/>
  <c r="K260" i="44"/>
  <c r="K261" i="44"/>
  <c r="K262" i="44"/>
  <c r="K264" i="44"/>
  <c r="K265" i="44"/>
  <c r="K266" i="44"/>
  <c r="K267" i="44"/>
  <c r="K268" i="44"/>
  <c r="K269" i="44"/>
  <c r="K270" i="44"/>
  <c r="K271" i="44"/>
  <c r="K272" i="44"/>
  <c r="K273" i="44"/>
  <c r="K274" i="44"/>
  <c r="K275" i="44"/>
  <c r="K276" i="44"/>
  <c r="K277" i="44"/>
  <c r="K278" i="44"/>
  <c r="K279" i="44"/>
  <c r="K280" i="44"/>
  <c r="K281" i="44"/>
  <c r="K282" i="44"/>
  <c r="K283" i="44"/>
  <c r="K284" i="44"/>
  <c r="K285" i="44"/>
  <c r="K286" i="44"/>
  <c r="K287" i="44"/>
  <c r="K288" i="44"/>
  <c r="K289" i="44"/>
  <c r="K290" i="44"/>
  <c r="K291" i="44"/>
  <c r="K292" i="44"/>
  <c r="K293" i="44"/>
  <c r="K294" i="44"/>
  <c r="K295" i="44"/>
  <c r="K296" i="44"/>
  <c r="K297" i="44"/>
  <c r="K298" i="44"/>
  <c r="K299" i="44"/>
  <c r="K300" i="44"/>
  <c r="K301" i="44"/>
  <c r="K302" i="44"/>
  <c r="K303" i="44"/>
  <c r="K304" i="44"/>
  <c r="K305" i="44"/>
  <c r="K306" i="44"/>
  <c r="K307" i="44"/>
  <c r="K308" i="44"/>
  <c r="K309" i="44"/>
  <c r="K310" i="44"/>
  <c r="K311" i="44"/>
  <c r="K312" i="44"/>
  <c r="K313" i="44"/>
  <c r="K314" i="44"/>
  <c r="K315" i="44"/>
  <c r="K316" i="44"/>
  <c r="K317" i="44"/>
  <c r="K318" i="44"/>
  <c r="K319" i="44"/>
  <c r="K320" i="44"/>
  <c r="K321" i="44"/>
  <c r="K322" i="44"/>
  <c r="K323" i="44"/>
  <c r="K324" i="44"/>
  <c r="K325" i="44"/>
  <c r="K326" i="44"/>
  <c r="K327" i="44"/>
  <c r="K328" i="44"/>
  <c r="K329" i="44"/>
  <c r="K330" i="44"/>
  <c r="K331" i="44"/>
  <c r="K332" i="44"/>
  <c r="K333" i="44"/>
  <c r="K334" i="44"/>
  <c r="K335" i="44"/>
  <c r="K336" i="44"/>
  <c r="K337" i="44"/>
  <c r="K338" i="44"/>
  <c r="K339" i="44"/>
  <c r="K340" i="44"/>
  <c r="K341" i="44"/>
  <c r="K342" i="44"/>
  <c r="K343" i="44"/>
  <c r="K344" i="44"/>
  <c r="K345" i="44"/>
  <c r="K346" i="44"/>
  <c r="K347" i="44"/>
  <c r="K348" i="44"/>
  <c r="K349" i="44"/>
  <c r="K350" i="44"/>
  <c r="K351" i="44"/>
  <c r="K352" i="44"/>
  <c r="K353" i="44"/>
  <c r="K354" i="44"/>
  <c r="K355" i="44"/>
  <c r="K356" i="44"/>
  <c r="K357" i="44"/>
  <c r="K358" i="44"/>
  <c r="K359" i="44"/>
  <c r="K360" i="44"/>
  <c r="K361" i="44"/>
  <c r="K362" i="44"/>
  <c r="K363" i="44"/>
  <c r="K364" i="44"/>
  <c r="K365" i="44"/>
  <c r="K366" i="44"/>
  <c r="K367" i="44"/>
  <c r="K368" i="44"/>
  <c r="K369" i="44"/>
  <c r="K370" i="44"/>
  <c r="K371" i="44"/>
  <c r="K372" i="44"/>
  <c r="K373" i="44"/>
  <c r="K374" i="44"/>
  <c r="K375" i="44"/>
  <c r="K376" i="44"/>
  <c r="K377" i="44"/>
  <c r="K378" i="44"/>
  <c r="K379" i="44"/>
  <c r="K380" i="44"/>
  <c r="K381" i="44"/>
  <c r="K382" i="44"/>
  <c r="K383" i="44"/>
  <c r="K384" i="44"/>
  <c r="K385" i="44"/>
  <c r="K386" i="44"/>
  <c r="K387" i="44"/>
  <c r="K388" i="44"/>
  <c r="K389" i="44"/>
  <c r="K390" i="44"/>
  <c r="K391" i="44"/>
  <c r="K392" i="44"/>
  <c r="K393" i="44"/>
  <c r="K394" i="44"/>
  <c r="K395" i="44"/>
  <c r="K396" i="44"/>
  <c r="K397" i="44"/>
  <c r="K398" i="44"/>
  <c r="K399" i="44"/>
  <c r="K400" i="44"/>
  <c r="K401" i="44"/>
  <c r="K402" i="44"/>
  <c r="K403" i="44"/>
  <c r="K404" i="44"/>
  <c r="K405" i="44"/>
  <c r="K406" i="44"/>
  <c r="K407" i="44"/>
  <c r="K408" i="44"/>
  <c r="K409" i="44"/>
  <c r="K410" i="44"/>
  <c r="K411" i="44"/>
  <c r="K412" i="44"/>
  <c r="K413" i="44"/>
  <c r="K414" i="44"/>
  <c r="K415" i="44"/>
  <c r="K416" i="44"/>
  <c r="K417" i="44"/>
  <c r="K418" i="44"/>
  <c r="K419" i="44"/>
  <c r="K421" i="44"/>
  <c r="K422" i="44"/>
  <c r="K423" i="44"/>
  <c r="K424" i="44"/>
  <c r="K425" i="44"/>
  <c r="K426" i="44"/>
  <c r="K427" i="44"/>
  <c r="K428" i="44"/>
  <c r="K429" i="44"/>
  <c r="K430" i="44"/>
  <c r="K431" i="44"/>
  <c r="K432" i="44"/>
  <c r="K433" i="44"/>
  <c r="K434" i="44"/>
  <c r="K435" i="44"/>
  <c r="K436" i="44"/>
  <c r="K437" i="44"/>
  <c r="K438" i="44"/>
  <c r="K439" i="44"/>
  <c r="K440" i="44"/>
  <c r="K441" i="44"/>
  <c r="K442" i="44"/>
  <c r="K443" i="44"/>
  <c r="K444" i="44"/>
  <c r="K445" i="44"/>
  <c r="K446" i="44"/>
  <c r="K447" i="44"/>
  <c r="K448" i="44"/>
  <c r="K449" i="44"/>
  <c r="K450" i="44"/>
  <c r="K451" i="44"/>
  <c r="K452" i="44"/>
  <c r="K453" i="44"/>
  <c r="K454" i="44"/>
  <c r="K455" i="44"/>
  <c r="K456" i="44"/>
  <c r="K457" i="44"/>
  <c r="K458" i="44"/>
  <c r="K459" i="44"/>
  <c r="K460" i="44"/>
  <c r="K461" i="44"/>
  <c r="K462" i="44"/>
  <c r="K463" i="44"/>
  <c r="K464" i="44"/>
  <c r="K465" i="44"/>
  <c r="K466" i="44"/>
  <c r="K467" i="44"/>
  <c r="K468" i="44"/>
  <c r="K469" i="44"/>
  <c r="K470" i="44"/>
  <c r="K471" i="44"/>
  <c r="K472" i="44"/>
  <c r="K473" i="44"/>
  <c r="K474" i="44"/>
  <c r="K475" i="44"/>
  <c r="K476" i="44"/>
  <c r="K477" i="44"/>
  <c r="K478" i="44"/>
  <c r="K479" i="44"/>
  <c r="K480" i="44"/>
  <c r="K481" i="44"/>
  <c r="K482" i="44"/>
  <c r="K483" i="44"/>
  <c r="K484" i="44"/>
  <c r="K485" i="44"/>
  <c r="K486" i="44"/>
  <c r="K487" i="44"/>
  <c r="K488" i="44"/>
  <c r="K489" i="44"/>
  <c r="K490" i="44"/>
  <c r="K491" i="44"/>
  <c r="K492" i="44"/>
  <c r="K493" i="44"/>
  <c r="K494" i="44"/>
  <c r="K495" i="44"/>
  <c r="K496" i="44"/>
  <c r="K497" i="44"/>
  <c r="K498" i="44"/>
  <c r="K499" i="44"/>
  <c r="K500" i="44"/>
  <c r="K501" i="44"/>
  <c r="K502" i="44"/>
  <c r="K503" i="44"/>
  <c r="K504" i="44"/>
  <c r="K505" i="44"/>
  <c r="K507" i="44"/>
  <c r="K508" i="44"/>
  <c r="K509" i="44"/>
  <c r="K510" i="44"/>
  <c r="K511" i="44"/>
  <c r="K512" i="44"/>
  <c r="K513" i="44"/>
  <c r="K514" i="44"/>
  <c r="K515" i="44"/>
  <c r="K516" i="44"/>
  <c r="K517" i="44"/>
  <c r="K518" i="44"/>
  <c r="K519" i="44"/>
  <c r="K520" i="44"/>
  <c r="K521" i="44"/>
  <c r="K522" i="44"/>
  <c r="K523" i="44"/>
  <c r="K524" i="44"/>
  <c r="K525" i="44"/>
  <c r="K526" i="44"/>
  <c r="K527" i="44"/>
  <c r="K528" i="44"/>
  <c r="K529" i="44"/>
  <c r="K530" i="44"/>
  <c r="K531" i="44"/>
  <c r="K532" i="44"/>
  <c r="K533" i="44"/>
  <c r="K535" i="44"/>
  <c r="K536" i="44"/>
  <c r="K537" i="44"/>
  <c r="K538" i="44"/>
  <c r="K539" i="44"/>
  <c r="K540" i="44"/>
  <c r="K541" i="44"/>
  <c r="K542" i="44"/>
  <c r="K543" i="44"/>
  <c r="K544" i="44"/>
  <c r="K545" i="44"/>
  <c r="K546" i="44"/>
  <c r="K547" i="44"/>
  <c r="K548" i="44"/>
  <c r="K549" i="44"/>
  <c r="K550" i="44"/>
  <c r="K551" i="44"/>
  <c r="K552" i="44"/>
  <c r="K553" i="44"/>
  <c r="K554" i="44"/>
  <c r="K555" i="44"/>
  <c r="K556" i="44"/>
  <c r="K557" i="44"/>
  <c r="K558" i="44"/>
  <c r="K559" i="44"/>
  <c r="K560" i="44"/>
  <c r="K561" i="44"/>
  <c r="K562" i="44"/>
  <c r="K563" i="44"/>
  <c r="K564" i="44"/>
  <c r="K565" i="44"/>
  <c r="K566" i="44"/>
  <c r="K567" i="44"/>
  <c r="K568" i="44"/>
  <c r="K569" i="44"/>
  <c r="K570" i="44"/>
  <c r="K571" i="44"/>
  <c r="K572" i="44"/>
  <c r="K573" i="44"/>
  <c r="K574" i="44"/>
  <c r="K575" i="44"/>
  <c r="K576" i="44"/>
  <c r="K577" i="44"/>
  <c r="K578" i="44"/>
  <c r="K579" i="44"/>
  <c r="K580" i="44"/>
  <c r="K581" i="44"/>
  <c r="K582" i="44"/>
  <c r="K583" i="44"/>
  <c r="K584" i="44"/>
  <c r="K585" i="44"/>
  <c r="K586" i="44"/>
  <c r="K587" i="44"/>
  <c r="K588" i="44"/>
  <c r="K589" i="44"/>
  <c r="K590" i="44"/>
  <c r="K591" i="44"/>
  <c r="K592" i="44"/>
  <c r="K595" i="44"/>
  <c r="K596" i="44"/>
  <c r="K597" i="44"/>
  <c r="K598" i="44"/>
  <c r="K599" i="44"/>
  <c r="K600" i="44"/>
  <c r="K601" i="44"/>
  <c r="K602" i="44"/>
  <c r="K603" i="44"/>
  <c r="K604" i="44"/>
  <c r="K605" i="44"/>
  <c r="K606" i="44"/>
  <c r="K607" i="44"/>
  <c r="K608" i="44"/>
  <c r="K609" i="44"/>
  <c r="K610" i="44"/>
  <c r="K611" i="44"/>
  <c r="K612" i="44"/>
  <c r="K613" i="44"/>
  <c r="K614" i="44"/>
  <c r="K615" i="44"/>
  <c r="K616" i="44"/>
  <c r="K617" i="44"/>
  <c r="K618" i="44"/>
  <c r="K619" i="44"/>
  <c r="K620" i="44"/>
  <c r="K621" i="44"/>
  <c r="K622" i="44"/>
  <c r="K623" i="44"/>
  <c r="K624" i="44"/>
  <c r="K625" i="44"/>
  <c r="K626" i="44"/>
  <c r="K627" i="44"/>
  <c r="K628" i="44"/>
  <c r="K629" i="44"/>
  <c r="K630" i="44"/>
  <c r="K631" i="44"/>
  <c r="K632" i="44"/>
  <c r="K633" i="44"/>
  <c r="K634" i="44"/>
  <c r="K635" i="44"/>
  <c r="K636" i="44"/>
  <c r="K637" i="44"/>
  <c r="K638" i="44"/>
  <c r="K639" i="44"/>
  <c r="K640" i="44"/>
  <c r="K641" i="44"/>
  <c r="K642" i="44"/>
  <c r="K643" i="44"/>
  <c r="K644" i="44"/>
  <c r="K645" i="44"/>
  <c r="K646" i="44"/>
  <c r="K647" i="44"/>
  <c r="K648" i="44"/>
  <c r="K649" i="44"/>
  <c r="K650" i="44"/>
  <c r="K651" i="44"/>
  <c r="K652" i="44"/>
  <c r="K653" i="44"/>
  <c r="K654" i="44"/>
  <c r="K655" i="44"/>
  <c r="K656" i="44"/>
  <c r="K657" i="44"/>
  <c r="K658" i="44"/>
  <c r="K659" i="44"/>
  <c r="K660" i="44"/>
  <c r="K661" i="44"/>
  <c r="K662" i="44"/>
  <c r="K663" i="44"/>
  <c r="K664" i="44"/>
  <c r="K665" i="44"/>
  <c r="K666" i="44"/>
  <c r="K667" i="44"/>
  <c r="K668" i="44"/>
  <c r="K669" i="44"/>
  <c r="K670" i="44"/>
  <c r="K671" i="44"/>
  <c r="K672" i="44"/>
  <c r="K673" i="44"/>
  <c r="K674" i="44"/>
  <c r="K675" i="44"/>
  <c r="K676" i="44"/>
  <c r="K677" i="44"/>
  <c r="K678" i="44"/>
  <c r="K679" i="44"/>
  <c r="K680" i="44"/>
  <c r="K681" i="44"/>
  <c r="K682" i="44"/>
  <c r="K683" i="44"/>
  <c r="K684" i="44"/>
  <c r="K685" i="44"/>
  <c r="K686" i="44"/>
  <c r="K687" i="44"/>
  <c r="K688" i="44"/>
  <c r="K689" i="44"/>
  <c r="K690" i="44"/>
  <c r="K691" i="44"/>
  <c r="K692" i="44"/>
  <c r="K693" i="44"/>
  <c r="K694" i="44"/>
  <c r="K695" i="44"/>
  <c r="K696" i="44"/>
  <c r="K697" i="44"/>
  <c r="K698" i="44"/>
  <c r="K699" i="44"/>
  <c r="K700" i="44"/>
  <c r="K701" i="44"/>
  <c r="K702" i="44"/>
  <c r="K703" i="44"/>
  <c r="K704" i="44"/>
  <c r="K705" i="44"/>
  <c r="K706" i="44"/>
  <c r="K707" i="44"/>
  <c r="K708" i="44"/>
  <c r="K709" i="44"/>
  <c r="K710" i="44"/>
  <c r="K711" i="44"/>
  <c r="K712" i="44"/>
  <c r="K713" i="44"/>
  <c r="K714" i="44"/>
  <c r="K715" i="44"/>
  <c r="K716" i="44"/>
  <c r="K717" i="44"/>
  <c r="K718" i="44"/>
  <c r="K719" i="44"/>
  <c r="K720" i="44"/>
  <c r="K721" i="44"/>
  <c r="K722" i="44"/>
  <c r="K723" i="44"/>
  <c r="K724" i="44"/>
  <c r="K725" i="44"/>
  <c r="K726" i="44"/>
  <c r="K727" i="44"/>
  <c r="K728" i="44"/>
  <c r="K729" i="44"/>
  <c r="K730" i="44"/>
  <c r="K731" i="44"/>
  <c r="K732" i="44"/>
  <c r="K733" i="44"/>
  <c r="K734" i="44"/>
  <c r="K735" i="44"/>
  <c r="K736" i="44"/>
  <c r="K737" i="44"/>
  <c r="K738" i="44"/>
  <c r="K739" i="44"/>
  <c r="K740" i="44"/>
  <c r="K741" i="44"/>
  <c r="K742" i="44"/>
  <c r="K743" i="44"/>
  <c r="K744" i="44"/>
  <c r="K745" i="44"/>
  <c r="I3" i="44"/>
  <c r="I4" i="44"/>
  <c r="I5" i="44"/>
  <c r="I6" i="44"/>
  <c r="I7" i="44"/>
  <c r="I8" i="44"/>
  <c r="I9" i="44"/>
  <c r="I10" i="44"/>
  <c r="I11" i="44"/>
  <c r="I12" i="44"/>
  <c r="I13" i="44"/>
  <c r="I14" i="44"/>
  <c r="I15" i="44"/>
  <c r="I16" i="44"/>
  <c r="I17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31" i="44"/>
  <c r="I32" i="44"/>
  <c r="I33" i="44"/>
  <c r="I34" i="44"/>
  <c r="I35" i="44"/>
  <c r="I36" i="44"/>
  <c r="I37" i="44"/>
  <c r="I38" i="44"/>
  <c r="I39" i="44"/>
  <c r="I40" i="44"/>
  <c r="I41" i="44"/>
  <c r="I42" i="44"/>
  <c r="I44" i="44"/>
  <c r="I45" i="44"/>
  <c r="I46" i="44"/>
  <c r="I47" i="44"/>
  <c r="I48" i="44"/>
  <c r="I49" i="44"/>
  <c r="I50" i="44"/>
  <c r="I51" i="44"/>
  <c r="I52" i="44"/>
  <c r="I53" i="44"/>
  <c r="I54" i="44"/>
  <c r="I55" i="44"/>
  <c r="I56" i="44"/>
  <c r="I57" i="44"/>
  <c r="I58" i="44"/>
  <c r="I59" i="44"/>
  <c r="I60" i="44"/>
  <c r="I61" i="44"/>
  <c r="I62" i="44"/>
  <c r="I63" i="44"/>
  <c r="I64" i="44"/>
  <c r="I65" i="44"/>
  <c r="I66" i="44"/>
  <c r="I67" i="44"/>
  <c r="I68" i="44"/>
  <c r="I69" i="44"/>
  <c r="I70" i="44"/>
  <c r="I71" i="44"/>
  <c r="I72" i="44"/>
  <c r="I73" i="44"/>
  <c r="I74" i="44"/>
  <c r="I75" i="44"/>
  <c r="I76" i="44"/>
  <c r="I77" i="44"/>
  <c r="I78" i="44"/>
  <c r="I79" i="44"/>
  <c r="I80" i="44"/>
  <c r="I81" i="44"/>
  <c r="I82" i="44"/>
  <c r="I83" i="44"/>
  <c r="I84" i="44"/>
  <c r="I85" i="44"/>
  <c r="I86" i="44"/>
  <c r="I87" i="44"/>
  <c r="I88" i="44"/>
  <c r="I89" i="44"/>
  <c r="I90" i="44"/>
  <c r="I91" i="44"/>
  <c r="I92" i="44"/>
  <c r="I93" i="44"/>
  <c r="I94" i="44"/>
  <c r="I95" i="44"/>
  <c r="I96" i="44"/>
  <c r="I97" i="44"/>
  <c r="I98" i="44"/>
  <c r="I99" i="44"/>
  <c r="I100" i="44"/>
  <c r="I101" i="44"/>
  <c r="I102" i="44"/>
  <c r="I103" i="44"/>
  <c r="I104" i="44"/>
  <c r="I105" i="44"/>
  <c r="I106" i="44"/>
  <c r="I107" i="44"/>
  <c r="I108" i="44"/>
  <c r="I109" i="44"/>
  <c r="I110" i="44"/>
  <c r="I111" i="44"/>
  <c r="I112" i="44"/>
  <c r="I113" i="44"/>
  <c r="I114" i="44"/>
  <c r="I115" i="44"/>
  <c r="I116" i="44"/>
  <c r="I117" i="44"/>
  <c r="I118" i="44"/>
  <c r="I119" i="44"/>
  <c r="I120" i="44"/>
  <c r="I121" i="44"/>
  <c r="I122" i="44"/>
  <c r="I123" i="44"/>
  <c r="I124" i="44"/>
  <c r="I125" i="44"/>
  <c r="I126" i="44"/>
  <c r="I127" i="44"/>
  <c r="I128" i="44"/>
  <c r="I129" i="44"/>
  <c r="I130" i="44"/>
  <c r="I131" i="44"/>
  <c r="I132" i="44"/>
  <c r="I133" i="44"/>
  <c r="I134" i="44"/>
  <c r="I135" i="44"/>
  <c r="I136" i="44"/>
  <c r="I137" i="44"/>
  <c r="I138" i="44"/>
  <c r="I139" i="44"/>
  <c r="I140" i="44"/>
  <c r="I141" i="44"/>
  <c r="I142" i="44"/>
  <c r="I143" i="44"/>
  <c r="I144" i="44"/>
  <c r="I145" i="44"/>
  <c r="I146" i="44"/>
  <c r="I147" i="44"/>
  <c r="I148" i="44"/>
  <c r="I149" i="44"/>
  <c r="I150" i="44"/>
  <c r="I151" i="44"/>
  <c r="I152" i="44"/>
  <c r="I153" i="44"/>
  <c r="I154" i="44"/>
  <c r="I155" i="44"/>
  <c r="I156" i="44"/>
  <c r="I157" i="44"/>
  <c r="I158" i="44"/>
  <c r="I159" i="44"/>
  <c r="I160" i="44"/>
  <c r="I161" i="44"/>
  <c r="I162" i="44"/>
  <c r="I163" i="44"/>
  <c r="I164" i="44"/>
  <c r="I165" i="44"/>
  <c r="I166" i="44"/>
  <c r="I167" i="44"/>
  <c r="I168" i="44"/>
  <c r="I169" i="44"/>
  <c r="I170" i="44"/>
  <c r="I171" i="44"/>
  <c r="I172" i="44"/>
  <c r="I173" i="44"/>
  <c r="I174" i="44"/>
  <c r="I175" i="44"/>
  <c r="I176" i="44"/>
  <c r="I177" i="44"/>
  <c r="I178" i="44"/>
  <c r="I179" i="44"/>
  <c r="I180" i="44"/>
  <c r="I181" i="44"/>
  <c r="I182" i="44"/>
  <c r="I183" i="44"/>
  <c r="I184" i="44"/>
  <c r="I185" i="44"/>
  <c r="I186" i="44"/>
  <c r="I187" i="44"/>
  <c r="I188" i="44"/>
  <c r="I189" i="44"/>
  <c r="I190" i="44"/>
  <c r="I191" i="44"/>
  <c r="I192" i="44"/>
  <c r="I193" i="44"/>
  <c r="I194" i="44"/>
  <c r="I195" i="44"/>
  <c r="I196" i="44"/>
  <c r="I197" i="44"/>
  <c r="I198" i="44"/>
  <c r="I199" i="44"/>
  <c r="I201" i="44"/>
  <c r="I202" i="44"/>
  <c r="I203" i="44"/>
  <c r="I204" i="44"/>
  <c r="I205" i="44"/>
  <c r="I206" i="44"/>
  <c r="I207" i="44"/>
  <c r="I208" i="44"/>
  <c r="I209" i="44"/>
  <c r="I210" i="44"/>
  <c r="I211" i="44"/>
  <c r="I212" i="44"/>
  <c r="I213" i="44"/>
  <c r="I214" i="44"/>
  <c r="I215" i="44"/>
  <c r="I216" i="44"/>
  <c r="I217" i="44"/>
  <c r="I218" i="44"/>
  <c r="I219" i="44"/>
  <c r="I220" i="44"/>
  <c r="I221" i="44"/>
  <c r="I222" i="44"/>
  <c r="I223" i="44"/>
  <c r="I224" i="44"/>
  <c r="I225" i="44"/>
  <c r="I226" i="44"/>
  <c r="I227" i="44"/>
  <c r="I228" i="44"/>
  <c r="I229" i="44"/>
  <c r="I230" i="44"/>
  <c r="I231" i="44"/>
  <c r="I232" i="44"/>
  <c r="I233" i="44"/>
  <c r="I234" i="44"/>
  <c r="I235" i="44"/>
  <c r="I236" i="44"/>
  <c r="I237" i="44"/>
  <c r="I238" i="44"/>
  <c r="I239" i="44"/>
  <c r="I240" i="44"/>
  <c r="I241" i="44"/>
  <c r="I242" i="44"/>
  <c r="I243" i="44"/>
  <c r="I244" i="44"/>
  <c r="I245" i="44"/>
  <c r="I246" i="44"/>
  <c r="I247" i="44"/>
  <c r="I249" i="44"/>
  <c r="I250" i="44"/>
  <c r="I251" i="44"/>
  <c r="I252" i="44"/>
  <c r="I253" i="44"/>
  <c r="I254" i="44"/>
  <c r="I255" i="44"/>
  <c r="I256" i="44"/>
  <c r="I257" i="44"/>
  <c r="I258" i="44"/>
  <c r="I259" i="44"/>
  <c r="I260" i="44"/>
  <c r="I261" i="44"/>
  <c r="I262" i="44"/>
  <c r="I264" i="44"/>
  <c r="I265" i="44"/>
  <c r="I266" i="44"/>
  <c r="I267" i="44"/>
  <c r="I268" i="44"/>
  <c r="I269" i="44"/>
  <c r="I270" i="44"/>
  <c r="I271" i="44"/>
  <c r="I272" i="44"/>
  <c r="I273" i="44"/>
  <c r="I274" i="44"/>
  <c r="I275" i="44"/>
  <c r="I276" i="44"/>
  <c r="I277" i="44"/>
  <c r="I278" i="44"/>
  <c r="I279" i="44"/>
  <c r="I280" i="44"/>
  <c r="I281" i="44"/>
  <c r="I282" i="44"/>
  <c r="I283" i="44"/>
  <c r="I284" i="44"/>
  <c r="I285" i="44"/>
  <c r="I286" i="44"/>
  <c r="I287" i="44"/>
  <c r="I288" i="44"/>
  <c r="I289" i="44"/>
  <c r="I290" i="44"/>
  <c r="I291" i="44"/>
  <c r="I292" i="44"/>
  <c r="I293" i="44"/>
  <c r="I294" i="44"/>
  <c r="I295" i="44"/>
  <c r="I296" i="44"/>
  <c r="I297" i="44"/>
  <c r="I298" i="44"/>
  <c r="I299" i="44"/>
  <c r="I300" i="44"/>
  <c r="I301" i="44"/>
  <c r="I302" i="44"/>
  <c r="I303" i="44"/>
  <c r="I304" i="44"/>
  <c r="I305" i="44"/>
  <c r="I306" i="44"/>
  <c r="I307" i="44"/>
  <c r="I308" i="44"/>
  <c r="I309" i="44"/>
  <c r="I310" i="44"/>
  <c r="I311" i="44"/>
  <c r="I312" i="44"/>
  <c r="I313" i="44"/>
  <c r="I314" i="44"/>
  <c r="I315" i="44"/>
  <c r="I316" i="44"/>
  <c r="I317" i="44"/>
  <c r="I318" i="44"/>
  <c r="I319" i="44"/>
  <c r="I320" i="44"/>
  <c r="I321" i="44"/>
  <c r="I322" i="44"/>
  <c r="I323" i="44"/>
  <c r="I324" i="44"/>
  <c r="I325" i="44"/>
  <c r="I326" i="44"/>
  <c r="I327" i="44"/>
  <c r="I328" i="44"/>
  <c r="I329" i="44"/>
  <c r="I330" i="44"/>
  <c r="I331" i="44"/>
  <c r="I332" i="44"/>
  <c r="I333" i="44"/>
  <c r="I334" i="44"/>
  <c r="I335" i="44"/>
  <c r="I336" i="44"/>
  <c r="I337" i="44"/>
  <c r="I338" i="44"/>
  <c r="I339" i="44"/>
  <c r="I340" i="44"/>
  <c r="I341" i="44"/>
  <c r="I342" i="44"/>
  <c r="I343" i="44"/>
  <c r="I344" i="44"/>
  <c r="I345" i="44"/>
  <c r="I346" i="44"/>
  <c r="I347" i="44"/>
  <c r="I348" i="44"/>
  <c r="I349" i="44"/>
  <c r="I350" i="44"/>
  <c r="I351" i="44"/>
  <c r="I352" i="44"/>
  <c r="I353" i="44"/>
  <c r="I354" i="44"/>
  <c r="I355" i="44"/>
  <c r="I356" i="44"/>
  <c r="I357" i="44"/>
  <c r="I358" i="44"/>
  <c r="I359" i="44"/>
  <c r="I360" i="44"/>
  <c r="I361" i="44"/>
  <c r="I362" i="44"/>
  <c r="I363" i="44"/>
  <c r="I364" i="44"/>
  <c r="I365" i="44"/>
  <c r="I366" i="44"/>
  <c r="I367" i="44"/>
  <c r="I368" i="44"/>
  <c r="I369" i="44"/>
  <c r="I370" i="44"/>
  <c r="I371" i="44"/>
  <c r="I372" i="44"/>
  <c r="I373" i="44"/>
  <c r="I374" i="44"/>
  <c r="I375" i="44"/>
  <c r="I376" i="44"/>
  <c r="I377" i="44"/>
  <c r="I378" i="44"/>
  <c r="I379" i="44"/>
  <c r="I380" i="44"/>
  <c r="I381" i="44"/>
  <c r="I382" i="44"/>
  <c r="I383" i="44"/>
  <c r="I384" i="44"/>
  <c r="I385" i="44"/>
  <c r="I386" i="44"/>
  <c r="I387" i="44"/>
  <c r="I388" i="44"/>
  <c r="I389" i="44"/>
  <c r="I390" i="44"/>
  <c r="I391" i="44"/>
  <c r="I392" i="44"/>
  <c r="I393" i="44"/>
  <c r="I394" i="44"/>
  <c r="I395" i="44"/>
  <c r="I396" i="44"/>
  <c r="I397" i="44"/>
  <c r="I398" i="44"/>
  <c r="I399" i="44"/>
  <c r="I400" i="44"/>
  <c r="I401" i="44"/>
  <c r="I402" i="44"/>
  <c r="I403" i="44"/>
  <c r="I404" i="44"/>
  <c r="I405" i="44"/>
  <c r="I406" i="44"/>
  <c r="I407" i="44"/>
  <c r="I408" i="44"/>
  <c r="I409" i="44"/>
  <c r="I410" i="44"/>
  <c r="I411" i="44"/>
  <c r="I412" i="44"/>
  <c r="I413" i="44"/>
  <c r="I414" i="44"/>
  <c r="I415" i="44"/>
  <c r="I416" i="44"/>
  <c r="I417" i="44"/>
  <c r="I418" i="44"/>
  <c r="I419" i="44"/>
  <c r="I421" i="44"/>
  <c r="I422" i="44"/>
  <c r="I423" i="44"/>
  <c r="I424" i="44"/>
  <c r="I425" i="44"/>
  <c r="I426" i="44"/>
  <c r="I427" i="44"/>
  <c r="I428" i="44"/>
  <c r="I429" i="44"/>
  <c r="I430" i="44"/>
  <c r="I431" i="44"/>
  <c r="I432" i="44"/>
  <c r="I433" i="44"/>
  <c r="I434" i="44"/>
  <c r="I435" i="44"/>
  <c r="I436" i="44"/>
  <c r="I437" i="44"/>
  <c r="I438" i="44"/>
  <c r="I439" i="44"/>
  <c r="I440" i="44"/>
  <c r="I441" i="44"/>
  <c r="I442" i="44"/>
  <c r="I443" i="44"/>
  <c r="I444" i="44"/>
  <c r="I445" i="44"/>
  <c r="I446" i="44"/>
  <c r="I447" i="44"/>
  <c r="I448" i="44"/>
  <c r="I449" i="44"/>
  <c r="I450" i="44"/>
  <c r="I451" i="44"/>
  <c r="I452" i="44"/>
  <c r="I453" i="44"/>
  <c r="I454" i="44"/>
  <c r="I455" i="44"/>
  <c r="I456" i="44"/>
  <c r="I457" i="44"/>
  <c r="I458" i="44"/>
  <c r="I459" i="44"/>
  <c r="I460" i="44"/>
  <c r="I461" i="44"/>
  <c r="I462" i="44"/>
  <c r="I463" i="44"/>
  <c r="I464" i="44"/>
  <c r="I465" i="44"/>
  <c r="I466" i="44"/>
  <c r="I467" i="44"/>
  <c r="I468" i="44"/>
  <c r="I469" i="44"/>
  <c r="I470" i="44"/>
  <c r="I471" i="44"/>
  <c r="I472" i="44"/>
  <c r="I473" i="44"/>
  <c r="I474" i="44"/>
  <c r="I475" i="44"/>
  <c r="I476" i="44"/>
  <c r="I477" i="44"/>
  <c r="I478" i="44"/>
  <c r="I479" i="44"/>
  <c r="I480" i="44"/>
  <c r="I481" i="44"/>
  <c r="I482" i="44"/>
  <c r="I483" i="44"/>
  <c r="I484" i="44"/>
  <c r="I485" i="44"/>
  <c r="I486" i="44"/>
  <c r="I487" i="44"/>
  <c r="I488" i="44"/>
  <c r="I489" i="44"/>
  <c r="I490" i="44"/>
  <c r="I491" i="44"/>
  <c r="I492" i="44"/>
  <c r="I493" i="44"/>
  <c r="I494" i="44"/>
  <c r="I495" i="44"/>
  <c r="I496" i="44"/>
  <c r="I497" i="44"/>
  <c r="I498" i="44"/>
  <c r="I499" i="44"/>
  <c r="I500" i="44"/>
  <c r="I501" i="44"/>
  <c r="I502" i="44"/>
  <c r="I503" i="44"/>
  <c r="I504" i="44"/>
  <c r="I505" i="44"/>
  <c r="I507" i="44"/>
  <c r="I508" i="44"/>
  <c r="I509" i="44"/>
  <c r="I510" i="44"/>
  <c r="I511" i="44"/>
  <c r="I512" i="44"/>
  <c r="I513" i="44"/>
  <c r="I514" i="44"/>
  <c r="I515" i="44"/>
  <c r="I516" i="44"/>
  <c r="I517" i="44"/>
  <c r="I518" i="44"/>
  <c r="I519" i="44"/>
  <c r="I520" i="44"/>
  <c r="I521" i="44"/>
  <c r="I522" i="44"/>
  <c r="I523" i="44"/>
  <c r="I524" i="44"/>
  <c r="I525" i="44"/>
  <c r="I526" i="44"/>
  <c r="I527" i="44"/>
  <c r="I528" i="44"/>
  <c r="I529" i="44"/>
  <c r="I530" i="44"/>
  <c r="I531" i="44"/>
  <c r="I532" i="44"/>
  <c r="I533" i="44"/>
  <c r="I535" i="44"/>
  <c r="I536" i="44"/>
  <c r="I537" i="44"/>
  <c r="I538" i="44"/>
  <c r="I539" i="44"/>
  <c r="I540" i="44"/>
  <c r="I541" i="44"/>
  <c r="I542" i="44"/>
  <c r="I543" i="44"/>
  <c r="I544" i="44"/>
  <c r="I545" i="44"/>
  <c r="I546" i="44"/>
  <c r="I547" i="44"/>
  <c r="I548" i="44"/>
  <c r="I549" i="44"/>
  <c r="I550" i="44"/>
  <c r="I551" i="44"/>
  <c r="I552" i="44"/>
  <c r="I553" i="44"/>
  <c r="I554" i="44"/>
  <c r="I555" i="44"/>
  <c r="I556" i="44"/>
  <c r="I557" i="44"/>
  <c r="I558" i="44"/>
  <c r="I559" i="44"/>
  <c r="I560" i="44"/>
  <c r="I561" i="44"/>
  <c r="I562" i="44"/>
  <c r="I563" i="44"/>
  <c r="I564" i="44"/>
  <c r="I565" i="44"/>
  <c r="I566" i="44"/>
  <c r="I567" i="44"/>
  <c r="I568" i="44"/>
  <c r="I569" i="44"/>
  <c r="I570" i="44"/>
  <c r="I571" i="44"/>
  <c r="I572" i="44"/>
  <c r="I573" i="44"/>
  <c r="I574" i="44"/>
  <c r="I575" i="44"/>
  <c r="I576" i="44"/>
  <c r="I577" i="44"/>
  <c r="I578" i="44"/>
  <c r="I579" i="44"/>
  <c r="I580" i="44"/>
  <c r="I581" i="44"/>
  <c r="I582" i="44"/>
  <c r="I583" i="44"/>
  <c r="I584" i="44"/>
  <c r="I585" i="44"/>
  <c r="I586" i="44"/>
  <c r="I587" i="44"/>
  <c r="I588" i="44"/>
  <c r="I589" i="44"/>
  <c r="I590" i="44"/>
  <c r="I591" i="44"/>
  <c r="I592" i="44"/>
  <c r="I595" i="44"/>
  <c r="I596" i="44"/>
  <c r="I597" i="44"/>
  <c r="I598" i="44"/>
  <c r="I599" i="44"/>
  <c r="I600" i="44"/>
  <c r="I601" i="44"/>
  <c r="I602" i="44"/>
  <c r="I603" i="44"/>
  <c r="I604" i="44"/>
  <c r="I605" i="44"/>
  <c r="I606" i="44"/>
  <c r="I607" i="44"/>
  <c r="I608" i="44"/>
  <c r="I609" i="44"/>
  <c r="I610" i="44"/>
  <c r="I611" i="44"/>
  <c r="I612" i="44"/>
  <c r="I613" i="44"/>
  <c r="I614" i="44"/>
  <c r="I615" i="44"/>
  <c r="I616" i="44"/>
  <c r="I617" i="44"/>
  <c r="I618" i="44"/>
  <c r="I619" i="44"/>
  <c r="I620" i="44"/>
  <c r="I621" i="44"/>
  <c r="I622" i="44"/>
  <c r="I623" i="44"/>
  <c r="I624" i="44"/>
  <c r="I625" i="44"/>
  <c r="I626" i="44"/>
  <c r="I627" i="44"/>
  <c r="I628" i="44"/>
  <c r="I629" i="44"/>
  <c r="I630" i="44"/>
  <c r="I631" i="44"/>
  <c r="I632" i="44"/>
  <c r="I633" i="44"/>
  <c r="I634" i="44"/>
  <c r="I635" i="44"/>
  <c r="I636" i="44"/>
  <c r="I637" i="44"/>
  <c r="I638" i="44"/>
  <c r="I639" i="44"/>
  <c r="I640" i="44"/>
  <c r="I641" i="44"/>
  <c r="I642" i="44"/>
  <c r="I643" i="44"/>
  <c r="I644" i="44"/>
  <c r="I645" i="44"/>
  <c r="I646" i="44"/>
  <c r="I647" i="44"/>
  <c r="I648" i="44"/>
  <c r="I649" i="44"/>
  <c r="I650" i="44"/>
  <c r="I651" i="44"/>
  <c r="I652" i="44"/>
  <c r="I653" i="44"/>
  <c r="I654" i="44"/>
  <c r="I655" i="44"/>
  <c r="I656" i="44"/>
  <c r="I657" i="44"/>
  <c r="I658" i="44"/>
  <c r="I659" i="44"/>
  <c r="I660" i="44"/>
  <c r="I661" i="44"/>
  <c r="I662" i="44"/>
  <c r="I663" i="44"/>
  <c r="I664" i="44"/>
  <c r="I665" i="44"/>
  <c r="I666" i="44"/>
  <c r="I667" i="44"/>
  <c r="I668" i="44"/>
  <c r="I669" i="44"/>
  <c r="I670" i="44"/>
  <c r="I671" i="44"/>
  <c r="I672" i="44"/>
  <c r="I673" i="44"/>
  <c r="I674" i="44"/>
  <c r="I675" i="44"/>
  <c r="I676" i="44"/>
  <c r="I677" i="44"/>
  <c r="I678" i="44"/>
  <c r="I679" i="44"/>
  <c r="I680" i="44"/>
  <c r="I681" i="44"/>
  <c r="I682" i="44"/>
  <c r="I683" i="44"/>
  <c r="I684" i="44"/>
  <c r="I685" i="44"/>
  <c r="I686" i="44"/>
  <c r="I687" i="44"/>
  <c r="I688" i="44"/>
  <c r="I689" i="44"/>
  <c r="I690" i="44"/>
  <c r="I691" i="44"/>
  <c r="I692" i="44"/>
  <c r="I693" i="44"/>
  <c r="I694" i="44"/>
  <c r="I695" i="44"/>
  <c r="I696" i="44"/>
  <c r="I697" i="44"/>
  <c r="I698" i="44"/>
  <c r="I699" i="44"/>
  <c r="I700" i="44"/>
  <c r="I701" i="44"/>
  <c r="I702" i="44"/>
  <c r="I703" i="44"/>
  <c r="I704" i="44"/>
  <c r="I705" i="44"/>
  <c r="I706" i="44"/>
  <c r="I707" i="44"/>
  <c r="I708" i="44"/>
  <c r="I709" i="44"/>
  <c r="I710" i="44"/>
  <c r="I711" i="44"/>
  <c r="I712" i="44"/>
  <c r="I713" i="44"/>
  <c r="I714" i="44"/>
  <c r="I715" i="44"/>
  <c r="I716" i="44"/>
  <c r="I717" i="44"/>
  <c r="I718" i="44"/>
  <c r="I719" i="44"/>
  <c r="I720" i="44"/>
  <c r="I721" i="44"/>
  <c r="I722" i="44"/>
  <c r="I723" i="44"/>
  <c r="I724" i="44"/>
  <c r="I725" i="44"/>
  <c r="I726" i="44"/>
  <c r="I727" i="44"/>
  <c r="I728" i="44"/>
  <c r="I729" i="44"/>
  <c r="I730" i="44"/>
  <c r="I731" i="44"/>
  <c r="I732" i="44"/>
  <c r="I733" i="44"/>
  <c r="I734" i="44"/>
  <c r="I735" i="44"/>
  <c r="I736" i="44"/>
  <c r="I737" i="44"/>
  <c r="I738" i="44"/>
  <c r="I739" i="44"/>
  <c r="I740" i="44"/>
  <c r="I741" i="44"/>
  <c r="I742" i="44"/>
  <c r="I743" i="44"/>
  <c r="I744" i="44"/>
  <c r="I745" i="44"/>
  <c r="O2" i="44"/>
  <c r="M2" i="44"/>
  <c r="K2" i="44"/>
  <c r="I2" i="44"/>
  <c r="N751" i="44"/>
  <c r="N750" i="44"/>
  <c r="N749" i="44"/>
  <c r="N748" i="44"/>
  <c r="N752" i="44" s="1"/>
  <c r="L751" i="44"/>
  <c r="L750" i="44"/>
  <c r="L749" i="44"/>
  <c r="L748" i="44"/>
  <c r="L752" i="44" s="1"/>
  <c r="J751" i="44"/>
  <c r="J750" i="44"/>
  <c r="J749" i="44"/>
  <c r="J748" i="44"/>
  <c r="J752" i="44" s="1"/>
  <c r="E748" i="44"/>
  <c r="M748" i="44" s="1"/>
  <c r="E749" i="44"/>
  <c r="I749" i="44" s="1"/>
  <c r="E750" i="44"/>
  <c r="O750" i="44" s="1"/>
  <c r="E751" i="44"/>
  <c r="K748" i="44" l="1"/>
  <c r="K749" i="44"/>
  <c r="K750" i="44"/>
  <c r="E752" i="44"/>
  <c r="M750" i="44"/>
  <c r="M749" i="44"/>
  <c r="I748" i="44"/>
  <c r="O748" i="44"/>
  <c r="O749" i="44"/>
  <c r="I750" i="44"/>
  <c r="F748" i="44"/>
  <c r="G748" i="44"/>
  <c r="F749" i="44"/>
  <c r="G749" i="44"/>
  <c r="F750" i="44"/>
  <c r="G750" i="44"/>
  <c r="F751" i="44"/>
  <c r="G751" i="44"/>
  <c r="H751" i="44"/>
  <c r="H750" i="44"/>
  <c r="H749" i="44"/>
  <c r="H748" i="44"/>
  <c r="O752" i="44" l="1"/>
  <c r="I752" i="44"/>
  <c r="M752" i="44"/>
  <c r="K752" i="44"/>
  <c r="H752" i="44"/>
  <c r="F752" i="44"/>
  <c r="G752" i="44"/>
  <c r="N451" i="42" l="1"/>
  <c r="N452" i="42"/>
  <c r="N453" i="42"/>
  <c r="L451" i="42"/>
  <c r="L452" i="42"/>
  <c r="L453" i="42"/>
  <c r="J451" i="42"/>
  <c r="J452" i="42"/>
  <c r="J453" i="42"/>
  <c r="H451" i="42"/>
  <c r="H452" i="42"/>
  <c r="F451" i="42"/>
  <c r="F452" i="42"/>
  <c r="F453" i="42"/>
  <c r="N421" i="42"/>
  <c r="N422" i="42"/>
  <c r="L421" i="42"/>
  <c r="L422" i="42"/>
  <c r="L423" i="42"/>
  <c r="J421" i="42"/>
  <c r="H421" i="42"/>
  <c r="H422" i="42"/>
  <c r="H423" i="42"/>
  <c r="H424" i="42"/>
  <c r="F421" i="42"/>
  <c r="F422" i="42"/>
  <c r="N398" i="42"/>
  <c r="N399" i="42"/>
  <c r="N400" i="42"/>
  <c r="N401" i="42"/>
  <c r="L398" i="42"/>
  <c r="L399" i="42"/>
  <c r="L400" i="42"/>
  <c r="L401" i="42"/>
  <c r="L402" i="42"/>
  <c r="J398" i="42"/>
  <c r="J399" i="42"/>
  <c r="J400" i="42"/>
  <c r="H398" i="42"/>
  <c r="H399" i="42"/>
  <c r="H400" i="42"/>
  <c r="H401" i="42"/>
  <c r="F398" i="42"/>
  <c r="F399" i="42"/>
  <c r="F400" i="42"/>
  <c r="F401" i="42"/>
  <c r="F402" i="42"/>
  <c r="N264" i="42"/>
  <c r="L264" i="42"/>
  <c r="J264" i="42"/>
  <c r="H264" i="42"/>
  <c r="H265" i="42"/>
  <c r="F264" i="42"/>
  <c r="F265" i="42"/>
  <c r="N249" i="42"/>
  <c r="N250" i="42"/>
  <c r="N251" i="42"/>
  <c r="N252" i="42"/>
  <c r="L249" i="42"/>
  <c r="L250" i="42"/>
  <c r="J249" i="42"/>
  <c r="J250" i="42"/>
  <c r="J251" i="42"/>
  <c r="J252" i="42"/>
  <c r="H249" i="42"/>
  <c r="H250" i="42"/>
  <c r="H251" i="42"/>
  <c r="F249" i="42"/>
  <c r="F250" i="42"/>
  <c r="F251" i="42"/>
  <c r="N210" i="42"/>
  <c r="N211" i="42"/>
  <c r="N212" i="42"/>
  <c r="N213" i="42"/>
  <c r="N214" i="42"/>
  <c r="N215" i="42"/>
  <c r="L210" i="42"/>
  <c r="L211" i="42"/>
  <c r="L212" i="42"/>
  <c r="L213" i="42"/>
  <c r="L214" i="42"/>
  <c r="L215" i="42"/>
  <c r="L216" i="42"/>
  <c r="J210" i="42"/>
  <c r="J211" i="42"/>
  <c r="J212" i="42"/>
  <c r="J213" i="42"/>
  <c r="J214" i="42"/>
  <c r="J215" i="42"/>
  <c r="H211" i="42"/>
  <c r="H212" i="42"/>
  <c r="H213" i="42"/>
  <c r="H214" i="42"/>
  <c r="H215" i="42"/>
  <c r="H216" i="42"/>
  <c r="H217" i="42"/>
  <c r="F211" i="42"/>
  <c r="F212" i="42"/>
  <c r="F213" i="42"/>
  <c r="F214" i="42"/>
  <c r="F215" i="42"/>
  <c r="F216" i="42"/>
  <c r="N10" i="42"/>
  <c r="N11" i="42"/>
  <c r="N12" i="42"/>
  <c r="N13" i="42"/>
  <c r="N14" i="42"/>
  <c r="N15" i="42"/>
  <c r="N16" i="42"/>
  <c r="N17" i="42"/>
  <c r="N18" i="42"/>
  <c r="N19" i="42"/>
  <c r="L9" i="42"/>
  <c r="L10" i="42"/>
  <c r="L11" i="42"/>
  <c r="L12" i="42"/>
  <c r="L13" i="42"/>
  <c r="L14" i="42"/>
  <c r="L15" i="42"/>
  <c r="L16" i="42"/>
  <c r="L17" i="42"/>
  <c r="L18" i="42"/>
  <c r="J9" i="42"/>
  <c r="J10" i="42"/>
  <c r="J11" i="42"/>
  <c r="J12" i="42"/>
  <c r="J13" i="42"/>
  <c r="J14" i="42"/>
  <c r="J15" i="42"/>
  <c r="J16" i="42"/>
  <c r="J17" i="42"/>
  <c r="J18" i="42"/>
  <c r="H10" i="42"/>
  <c r="H11" i="42"/>
  <c r="H12" i="42"/>
  <c r="H13" i="42"/>
  <c r="H14" i="42"/>
  <c r="H15" i="42"/>
  <c r="H16" i="42"/>
  <c r="H17" i="42"/>
  <c r="H18" i="42"/>
  <c r="F12" i="42"/>
  <c r="F13" i="42"/>
  <c r="F14" i="42"/>
  <c r="F15" i="42"/>
  <c r="F16" i="42"/>
  <c r="F17" i="42"/>
  <c r="F18" i="42"/>
  <c r="N3" i="42"/>
  <c r="N4" i="42"/>
  <c r="N5" i="42"/>
  <c r="N6" i="42"/>
  <c r="N7" i="42"/>
  <c r="N8" i="42"/>
  <c r="N9" i="42"/>
  <c r="N20" i="42"/>
  <c r="N21" i="42"/>
  <c r="N22" i="42"/>
  <c r="N23" i="42"/>
  <c r="N24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N57" i="42"/>
  <c r="N58" i="42"/>
  <c r="N59" i="42"/>
  <c r="N60" i="42"/>
  <c r="N61" i="42"/>
  <c r="N62" i="42"/>
  <c r="N63" i="42"/>
  <c r="N64" i="42"/>
  <c r="N65" i="42"/>
  <c r="N66" i="42"/>
  <c r="N67" i="42"/>
  <c r="N68" i="42"/>
  <c r="N69" i="42"/>
  <c r="N70" i="42"/>
  <c r="N71" i="42"/>
  <c r="N72" i="42"/>
  <c r="N73" i="42"/>
  <c r="N74" i="42"/>
  <c r="N75" i="42"/>
  <c r="N76" i="42"/>
  <c r="N77" i="42"/>
  <c r="N78" i="42"/>
  <c r="N79" i="42"/>
  <c r="N80" i="42"/>
  <c r="N81" i="42"/>
  <c r="N82" i="42"/>
  <c r="N83" i="42"/>
  <c r="N84" i="42"/>
  <c r="N85" i="42"/>
  <c r="N86" i="42"/>
  <c r="N87" i="42"/>
  <c r="N88" i="42"/>
  <c r="N89" i="42"/>
  <c r="N90" i="42"/>
  <c r="N91" i="42"/>
  <c r="N92" i="42"/>
  <c r="N93" i="42"/>
  <c r="N94" i="42"/>
  <c r="N95" i="42"/>
  <c r="N96" i="42"/>
  <c r="N97" i="42"/>
  <c r="N98" i="42"/>
  <c r="N99" i="42"/>
  <c r="N100" i="42"/>
  <c r="N101" i="42"/>
  <c r="N102" i="42"/>
  <c r="N103" i="42"/>
  <c r="N104" i="42"/>
  <c r="N105" i="42"/>
  <c r="N106" i="42"/>
  <c r="N107" i="42"/>
  <c r="N108" i="42"/>
  <c r="N109" i="42"/>
  <c r="N110" i="42"/>
  <c r="N111" i="42"/>
  <c r="N112" i="42"/>
  <c r="N113" i="42"/>
  <c r="N114" i="42"/>
  <c r="N115" i="42"/>
  <c r="N116" i="42"/>
  <c r="N117" i="42"/>
  <c r="N118" i="42"/>
  <c r="N119" i="42"/>
  <c r="N120" i="42"/>
  <c r="N121" i="42"/>
  <c r="N122" i="42"/>
  <c r="N123" i="42"/>
  <c r="N124" i="42"/>
  <c r="N125" i="42"/>
  <c r="N126" i="42"/>
  <c r="N127" i="42"/>
  <c r="N128" i="42"/>
  <c r="N129" i="42"/>
  <c r="N130" i="42"/>
  <c r="N131" i="42"/>
  <c r="N132" i="42"/>
  <c r="N133" i="42"/>
  <c r="N134" i="42"/>
  <c r="N135" i="42"/>
  <c r="N136" i="42"/>
  <c r="N137" i="42"/>
  <c r="N138" i="42"/>
  <c r="N139" i="42"/>
  <c r="N140" i="42"/>
  <c r="N141" i="42"/>
  <c r="N142" i="42"/>
  <c r="N143" i="42"/>
  <c r="N144" i="42"/>
  <c r="N145" i="42"/>
  <c r="N146" i="42"/>
  <c r="N147" i="42"/>
  <c r="N148" i="42"/>
  <c r="N149" i="42"/>
  <c r="N150" i="42"/>
  <c r="N151" i="42"/>
  <c r="N152" i="42"/>
  <c r="N153" i="42"/>
  <c r="N154" i="42"/>
  <c r="N155" i="42"/>
  <c r="N156" i="42"/>
  <c r="N157" i="42"/>
  <c r="N158" i="42"/>
  <c r="N159" i="42"/>
  <c r="N160" i="42"/>
  <c r="N161" i="42"/>
  <c r="N162" i="42"/>
  <c r="N163" i="42"/>
  <c r="N164" i="42"/>
  <c r="N165" i="42"/>
  <c r="N166" i="42"/>
  <c r="N167" i="42"/>
  <c r="N168" i="42"/>
  <c r="N169" i="42"/>
  <c r="N170" i="42"/>
  <c r="N171" i="42"/>
  <c r="N172" i="42"/>
  <c r="N173" i="42"/>
  <c r="N174" i="42"/>
  <c r="N175" i="42"/>
  <c r="N176" i="42"/>
  <c r="N177" i="42"/>
  <c r="N178" i="42"/>
  <c r="N179" i="42"/>
  <c r="N180" i="42"/>
  <c r="N181" i="42"/>
  <c r="N182" i="42"/>
  <c r="N183" i="42"/>
  <c r="N184" i="42"/>
  <c r="N185" i="42"/>
  <c r="N186" i="42"/>
  <c r="N187" i="42"/>
  <c r="N188" i="42"/>
  <c r="N189" i="42"/>
  <c r="N190" i="42"/>
  <c r="N191" i="42"/>
  <c r="N192" i="42"/>
  <c r="N193" i="42"/>
  <c r="N194" i="42"/>
  <c r="N195" i="42"/>
  <c r="N196" i="42"/>
  <c r="N197" i="42"/>
  <c r="N198" i="42"/>
  <c r="N199" i="42"/>
  <c r="N201" i="42"/>
  <c r="N202" i="42"/>
  <c r="N203" i="42"/>
  <c r="N204" i="42"/>
  <c r="N205" i="42"/>
  <c r="N206" i="42"/>
  <c r="N207" i="42"/>
  <c r="N208" i="42"/>
  <c r="N209" i="42"/>
  <c r="N216" i="42"/>
  <c r="N217" i="42"/>
  <c r="N218" i="42"/>
  <c r="N219" i="42"/>
  <c r="N220" i="42"/>
  <c r="N221" i="42"/>
  <c r="N222" i="42"/>
  <c r="N223" i="42"/>
  <c r="N224" i="42"/>
  <c r="N225" i="42"/>
  <c r="N226" i="42"/>
  <c r="N227" i="42"/>
  <c r="N228" i="42"/>
  <c r="N229" i="42"/>
  <c r="N230" i="42"/>
  <c r="N231" i="42"/>
  <c r="N232" i="42"/>
  <c r="N233" i="42"/>
  <c r="N234" i="42"/>
  <c r="N235" i="42"/>
  <c r="N236" i="42"/>
  <c r="N237" i="42"/>
  <c r="N238" i="42"/>
  <c r="N239" i="42"/>
  <c r="N240" i="42"/>
  <c r="N241" i="42"/>
  <c r="N242" i="42"/>
  <c r="N243" i="42"/>
  <c r="N244" i="42"/>
  <c r="N245" i="42"/>
  <c r="N246" i="42"/>
  <c r="N247" i="42"/>
  <c r="N253" i="42"/>
  <c r="N254" i="42"/>
  <c r="N255" i="42"/>
  <c r="N256" i="42"/>
  <c r="N257" i="42"/>
  <c r="N258" i="42"/>
  <c r="N259" i="42"/>
  <c r="N260" i="42"/>
  <c r="N261" i="42"/>
  <c r="N262" i="42"/>
  <c r="N265" i="42"/>
  <c r="N266" i="42"/>
  <c r="N267" i="42"/>
  <c r="N268" i="42"/>
  <c r="N269" i="42"/>
  <c r="N270" i="42"/>
  <c r="N271" i="42"/>
  <c r="N272" i="42"/>
  <c r="N273" i="42"/>
  <c r="N274" i="42"/>
  <c r="N275" i="42"/>
  <c r="N276" i="42"/>
  <c r="N277" i="42"/>
  <c r="N278" i="42"/>
  <c r="N279" i="42"/>
  <c r="N280" i="42"/>
  <c r="N281" i="42"/>
  <c r="N282" i="42"/>
  <c r="N283" i="42"/>
  <c r="N284" i="42"/>
  <c r="N285" i="42"/>
  <c r="N286" i="42"/>
  <c r="N287" i="42"/>
  <c r="N288" i="42"/>
  <c r="N289" i="42"/>
  <c r="N290" i="42"/>
  <c r="N291" i="42"/>
  <c r="N292" i="42"/>
  <c r="N293" i="42"/>
  <c r="N294" i="42"/>
  <c r="N295" i="42"/>
  <c r="N296" i="42"/>
  <c r="N297" i="42"/>
  <c r="N298" i="42"/>
  <c r="N299" i="42"/>
  <c r="N300" i="42"/>
  <c r="N301" i="42"/>
  <c r="N302" i="42"/>
  <c r="N303" i="42"/>
  <c r="N304" i="42"/>
  <c r="N305" i="42"/>
  <c r="N306" i="42"/>
  <c r="N307" i="42"/>
  <c r="N308" i="42"/>
  <c r="N309" i="42"/>
  <c r="N310" i="42"/>
  <c r="N311" i="42"/>
  <c r="N312" i="42"/>
  <c r="N313" i="42"/>
  <c r="N314" i="42"/>
  <c r="N315" i="42"/>
  <c r="N316" i="42"/>
  <c r="N317" i="42"/>
  <c r="N318" i="42"/>
  <c r="N319" i="42"/>
  <c r="N320" i="42"/>
  <c r="N321" i="42"/>
  <c r="N322" i="42"/>
  <c r="N323" i="42"/>
  <c r="N324" i="42"/>
  <c r="N325" i="42"/>
  <c r="N326" i="42"/>
  <c r="N327" i="42"/>
  <c r="N328" i="42"/>
  <c r="N329" i="42"/>
  <c r="N330" i="42"/>
  <c r="N331" i="42"/>
  <c r="N332" i="42"/>
  <c r="N333" i="42"/>
  <c r="N334" i="42"/>
  <c r="N335" i="42"/>
  <c r="N336" i="42"/>
  <c r="N337" i="42"/>
  <c r="N338" i="42"/>
  <c r="N339" i="42"/>
  <c r="N340" i="42"/>
  <c r="N341" i="42"/>
  <c r="N342" i="42"/>
  <c r="N343" i="42"/>
  <c r="N344" i="42"/>
  <c r="N345" i="42"/>
  <c r="N346" i="42"/>
  <c r="N347" i="42"/>
  <c r="N348" i="42"/>
  <c r="N349" i="42"/>
  <c r="N350" i="42"/>
  <c r="N351" i="42"/>
  <c r="N352" i="42"/>
  <c r="N353" i="42"/>
  <c r="N354" i="42"/>
  <c r="N355" i="42"/>
  <c r="N356" i="42"/>
  <c r="N357" i="42"/>
  <c r="N358" i="42"/>
  <c r="N359" i="42"/>
  <c r="N360" i="42"/>
  <c r="N361" i="42"/>
  <c r="N362" i="42"/>
  <c r="N363" i="42"/>
  <c r="N364" i="42"/>
  <c r="N365" i="42"/>
  <c r="N366" i="42"/>
  <c r="N367" i="42"/>
  <c r="N368" i="42"/>
  <c r="N369" i="42"/>
  <c r="N370" i="42"/>
  <c r="N371" i="42"/>
  <c r="N372" i="42"/>
  <c r="N373" i="42"/>
  <c r="N374" i="42"/>
  <c r="N375" i="42"/>
  <c r="N376" i="42"/>
  <c r="N377" i="42"/>
  <c r="N378" i="42"/>
  <c r="N379" i="42"/>
  <c r="N380" i="42"/>
  <c r="N381" i="42"/>
  <c r="N382" i="42"/>
  <c r="N383" i="42"/>
  <c r="N384" i="42"/>
  <c r="N385" i="42"/>
  <c r="N386" i="42"/>
  <c r="N387" i="42"/>
  <c r="N388" i="42"/>
  <c r="N389" i="42"/>
  <c r="N390" i="42"/>
  <c r="N391" i="42"/>
  <c r="N392" i="42"/>
  <c r="N393" i="42"/>
  <c r="N394" i="42"/>
  <c r="N395" i="42"/>
  <c r="N396" i="42"/>
  <c r="N397" i="42"/>
  <c r="N402" i="42"/>
  <c r="N403" i="42"/>
  <c r="N404" i="42"/>
  <c r="N405" i="42"/>
  <c r="N406" i="42"/>
  <c r="N407" i="42"/>
  <c r="N408" i="42"/>
  <c r="N409" i="42"/>
  <c r="N410" i="42"/>
  <c r="N411" i="42"/>
  <c r="N412" i="42"/>
  <c r="N413" i="42"/>
  <c r="N414" i="42"/>
  <c r="N415" i="42"/>
  <c r="N416" i="42"/>
  <c r="N417" i="42"/>
  <c r="N418" i="42"/>
  <c r="N419" i="42"/>
  <c r="N423" i="42"/>
  <c r="N424" i="42"/>
  <c r="N425" i="42"/>
  <c r="N426" i="42"/>
  <c r="N427" i="42"/>
  <c r="N428" i="42"/>
  <c r="N429" i="42"/>
  <c r="N430" i="42"/>
  <c r="N431" i="42"/>
  <c r="N432" i="42"/>
  <c r="N433" i="42"/>
  <c r="N434" i="42"/>
  <c r="N435" i="42"/>
  <c r="N436" i="42"/>
  <c r="N437" i="42"/>
  <c r="N438" i="42"/>
  <c r="N439" i="42"/>
  <c r="N440" i="42"/>
  <c r="N441" i="42"/>
  <c r="N442" i="42"/>
  <c r="N443" i="42"/>
  <c r="N444" i="42"/>
  <c r="N445" i="42"/>
  <c r="N446" i="42"/>
  <c r="N447" i="42"/>
  <c r="N448" i="42"/>
  <c r="N449" i="42"/>
  <c r="N450" i="42"/>
  <c r="N454" i="42"/>
  <c r="N455" i="42"/>
  <c r="N456" i="42"/>
  <c r="N457" i="42"/>
  <c r="N458" i="42"/>
  <c r="N459" i="42"/>
  <c r="N460" i="42"/>
  <c r="N461" i="42"/>
  <c r="N462" i="42"/>
  <c r="N463" i="42"/>
  <c r="N464" i="42"/>
  <c r="N465" i="42"/>
  <c r="N466" i="42"/>
  <c r="N467" i="42"/>
  <c r="N468" i="42"/>
  <c r="N469" i="42"/>
  <c r="N470" i="42"/>
  <c r="N471" i="42"/>
  <c r="N472" i="42"/>
  <c r="N473" i="42"/>
  <c r="N474" i="42"/>
  <c r="N475" i="42"/>
  <c r="N476" i="42"/>
  <c r="N477" i="42"/>
  <c r="N478" i="42"/>
  <c r="N479" i="42"/>
  <c r="N480" i="42"/>
  <c r="N481" i="42"/>
  <c r="N482" i="42"/>
  <c r="N483" i="42"/>
  <c r="N484" i="42"/>
  <c r="N485" i="42"/>
  <c r="N486" i="42"/>
  <c r="N487" i="42"/>
  <c r="N488" i="42"/>
  <c r="N489" i="42"/>
  <c r="N490" i="42"/>
  <c r="N491" i="42"/>
  <c r="N492" i="42"/>
  <c r="N493" i="42"/>
  <c r="N494" i="42"/>
  <c r="N495" i="42"/>
  <c r="N496" i="42"/>
  <c r="N497" i="42"/>
  <c r="N498" i="42"/>
  <c r="N499" i="42"/>
  <c r="N500" i="42"/>
  <c r="N501" i="42"/>
  <c r="L3" i="42"/>
  <c r="L4" i="42"/>
  <c r="L5" i="42"/>
  <c r="L6" i="42"/>
  <c r="L7" i="42"/>
  <c r="L8" i="42"/>
  <c r="L19" i="42"/>
  <c r="L20" i="42"/>
  <c r="L21" i="42"/>
  <c r="L22" i="42"/>
  <c r="L23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4" i="42"/>
  <c r="L45" i="42"/>
  <c r="L46" i="42"/>
  <c r="L47" i="42"/>
  <c r="L48" i="42"/>
  <c r="L49" i="42"/>
  <c r="L50" i="42"/>
  <c r="L51" i="42"/>
  <c r="L52" i="42"/>
  <c r="L53" i="42"/>
  <c r="L54" i="42"/>
  <c r="L55" i="42"/>
  <c r="L56" i="42"/>
  <c r="L57" i="42"/>
  <c r="L58" i="42"/>
  <c r="L59" i="42"/>
  <c r="L60" i="42"/>
  <c r="L61" i="42"/>
  <c r="L62" i="42"/>
  <c r="L63" i="42"/>
  <c r="L64" i="42"/>
  <c r="L65" i="42"/>
  <c r="L66" i="42"/>
  <c r="L67" i="42"/>
  <c r="L68" i="42"/>
  <c r="L69" i="42"/>
  <c r="L70" i="42"/>
  <c r="L71" i="42"/>
  <c r="L72" i="42"/>
  <c r="L73" i="42"/>
  <c r="L74" i="42"/>
  <c r="L75" i="42"/>
  <c r="L76" i="42"/>
  <c r="L77" i="42"/>
  <c r="L78" i="42"/>
  <c r="L79" i="42"/>
  <c r="L80" i="42"/>
  <c r="L81" i="42"/>
  <c r="L82" i="42"/>
  <c r="L83" i="42"/>
  <c r="L84" i="42"/>
  <c r="L85" i="42"/>
  <c r="L86" i="42"/>
  <c r="L87" i="42"/>
  <c r="L88" i="42"/>
  <c r="L89" i="42"/>
  <c r="L90" i="42"/>
  <c r="L91" i="42"/>
  <c r="L92" i="42"/>
  <c r="L93" i="42"/>
  <c r="L94" i="42"/>
  <c r="L95" i="42"/>
  <c r="L96" i="42"/>
  <c r="L97" i="42"/>
  <c r="L98" i="42"/>
  <c r="L99" i="42"/>
  <c r="L100" i="42"/>
  <c r="L101" i="42"/>
  <c r="L102" i="42"/>
  <c r="L103" i="42"/>
  <c r="L104" i="42"/>
  <c r="L105" i="42"/>
  <c r="L106" i="42"/>
  <c r="L107" i="42"/>
  <c r="L108" i="42"/>
  <c r="L109" i="42"/>
  <c r="L110" i="42"/>
  <c r="L111" i="42"/>
  <c r="L112" i="42"/>
  <c r="L113" i="42"/>
  <c r="L114" i="42"/>
  <c r="L115" i="42"/>
  <c r="L116" i="42"/>
  <c r="L117" i="42"/>
  <c r="L118" i="42"/>
  <c r="L119" i="42"/>
  <c r="L120" i="42"/>
  <c r="L121" i="42"/>
  <c r="L122" i="42"/>
  <c r="L123" i="42"/>
  <c r="L124" i="42"/>
  <c r="L125" i="42"/>
  <c r="L126" i="42"/>
  <c r="L127" i="42"/>
  <c r="L128" i="42"/>
  <c r="L129" i="42"/>
  <c r="L130" i="42"/>
  <c r="L131" i="42"/>
  <c r="L132" i="42"/>
  <c r="L133" i="42"/>
  <c r="L134" i="42"/>
  <c r="L135" i="42"/>
  <c r="L136" i="42"/>
  <c r="L137" i="42"/>
  <c r="L138" i="42"/>
  <c r="L139" i="42"/>
  <c r="L140" i="42"/>
  <c r="L141" i="42"/>
  <c r="L142" i="42"/>
  <c r="L143" i="42"/>
  <c r="L144" i="42"/>
  <c r="L145" i="42"/>
  <c r="L146" i="42"/>
  <c r="L147" i="42"/>
  <c r="L148" i="42"/>
  <c r="L149" i="42"/>
  <c r="L150" i="42"/>
  <c r="L151" i="42"/>
  <c r="L152" i="42"/>
  <c r="L153" i="42"/>
  <c r="L154" i="42"/>
  <c r="L155" i="42"/>
  <c r="L156" i="42"/>
  <c r="L157" i="42"/>
  <c r="L158" i="42"/>
  <c r="L159" i="42"/>
  <c r="L160" i="42"/>
  <c r="L161" i="42"/>
  <c r="L162" i="42"/>
  <c r="L163" i="42"/>
  <c r="L164" i="42"/>
  <c r="L165" i="42"/>
  <c r="L166" i="42"/>
  <c r="L167" i="42"/>
  <c r="L168" i="42"/>
  <c r="L169" i="42"/>
  <c r="L170" i="42"/>
  <c r="L171" i="42"/>
  <c r="L172" i="42"/>
  <c r="L173" i="42"/>
  <c r="L174" i="42"/>
  <c r="L175" i="42"/>
  <c r="L176" i="42"/>
  <c r="L177" i="42"/>
  <c r="L178" i="42"/>
  <c r="L179" i="42"/>
  <c r="L180" i="42"/>
  <c r="L181" i="42"/>
  <c r="L182" i="42"/>
  <c r="L183" i="42"/>
  <c r="L184" i="42"/>
  <c r="L185" i="42"/>
  <c r="L186" i="42"/>
  <c r="L187" i="42"/>
  <c r="L188" i="42"/>
  <c r="L189" i="42"/>
  <c r="L190" i="42"/>
  <c r="L191" i="42"/>
  <c r="L192" i="42"/>
  <c r="L193" i="42"/>
  <c r="L194" i="42"/>
  <c r="L195" i="42"/>
  <c r="L196" i="42"/>
  <c r="L197" i="42"/>
  <c r="L198" i="42"/>
  <c r="L199" i="42"/>
  <c r="L201" i="42"/>
  <c r="L202" i="42"/>
  <c r="L203" i="42"/>
  <c r="L204" i="42"/>
  <c r="L205" i="42"/>
  <c r="L206" i="42"/>
  <c r="L207" i="42"/>
  <c r="L208" i="42"/>
  <c r="L209" i="42"/>
  <c r="L217" i="42"/>
  <c r="L218" i="42"/>
  <c r="L219" i="42"/>
  <c r="L220" i="42"/>
  <c r="L221" i="42"/>
  <c r="L222" i="42"/>
  <c r="L223" i="42"/>
  <c r="L224" i="42"/>
  <c r="L225" i="42"/>
  <c r="L226" i="42"/>
  <c r="L227" i="42"/>
  <c r="L228" i="42"/>
  <c r="L229" i="42"/>
  <c r="L230" i="42"/>
  <c r="L231" i="42"/>
  <c r="L232" i="42"/>
  <c r="L233" i="42"/>
  <c r="L234" i="42"/>
  <c r="L235" i="42"/>
  <c r="L236" i="42"/>
  <c r="L237" i="42"/>
  <c r="L238" i="42"/>
  <c r="L239" i="42"/>
  <c r="L240" i="42"/>
  <c r="L241" i="42"/>
  <c r="L242" i="42"/>
  <c r="L243" i="42"/>
  <c r="L244" i="42"/>
  <c r="L245" i="42"/>
  <c r="L246" i="42"/>
  <c r="L247" i="42"/>
  <c r="L251" i="42"/>
  <c r="L252" i="42"/>
  <c r="L253" i="42"/>
  <c r="L254" i="42"/>
  <c r="L255" i="42"/>
  <c r="L256" i="42"/>
  <c r="L257" i="42"/>
  <c r="L258" i="42"/>
  <c r="L259" i="42"/>
  <c r="L260" i="42"/>
  <c r="L261" i="42"/>
  <c r="L262" i="42"/>
  <c r="L265" i="42"/>
  <c r="L266" i="42"/>
  <c r="L267" i="42"/>
  <c r="L268" i="42"/>
  <c r="L269" i="42"/>
  <c r="L270" i="42"/>
  <c r="L271" i="42"/>
  <c r="L272" i="42"/>
  <c r="L273" i="42"/>
  <c r="L274" i="42"/>
  <c r="L275" i="42"/>
  <c r="L276" i="42"/>
  <c r="L277" i="42"/>
  <c r="L278" i="42"/>
  <c r="L279" i="42"/>
  <c r="L280" i="42"/>
  <c r="L281" i="42"/>
  <c r="L282" i="42"/>
  <c r="L283" i="42"/>
  <c r="L284" i="42"/>
  <c r="L285" i="42"/>
  <c r="L286" i="42"/>
  <c r="L287" i="42"/>
  <c r="L288" i="42"/>
  <c r="L289" i="42"/>
  <c r="L290" i="42"/>
  <c r="L291" i="42"/>
  <c r="L292" i="42"/>
  <c r="L293" i="42"/>
  <c r="L294" i="42"/>
  <c r="L295" i="42"/>
  <c r="L296" i="42"/>
  <c r="L297" i="42"/>
  <c r="L298" i="42"/>
  <c r="L299" i="42"/>
  <c r="L300" i="42"/>
  <c r="L301" i="42"/>
  <c r="L302" i="42"/>
  <c r="L303" i="42"/>
  <c r="L304" i="42"/>
  <c r="L305" i="42"/>
  <c r="L306" i="42"/>
  <c r="L307" i="42"/>
  <c r="L308" i="42"/>
  <c r="L309" i="42"/>
  <c r="L310" i="42"/>
  <c r="L311" i="42"/>
  <c r="L312" i="42"/>
  <c r="L313" i="42"/>
  <c r="L314" i="42"/>
  <c r="L315" i="42"/>
  <c r="L316" i="42"/>
  <c r="L317" i="42"/>
  <c r="L318" i="42"/>
  <c r="L319" i="42"/>
  <c r="L320" i="42"/>
  <c r="L321" i="42"/>
  <c r="L322" i="42"/>
  <c r="L323" i="42"/>
  <c r="L324" i="42"/>
  <c r="L325" i="42"/>
  <c r="L326" i="42"/>
  <c r="L327" i="42"/>
  <c r="L328" i="42"/>
  <c r="L329" i="42"/>
  <c r="L330" i="42"/>
  <c r="L331" i="42"/>
  <c r="L332" i="42"/>
  <c r="L333" i="42"/>
  <c r="L334" i="42"/>
  <c r="L335" i="42"/>
  <c r="L336" i="42"/>
  <c r="L337" i="42"/>
  <c r="L338" i="42"/>
  <c r="L339" i="42"/>
  <c r="L340" i="42"/>
  <c r="L341" i="42"/>
  <c r="L342" i="42"/>
  <c r="L343" i="42"/>
  <c r="L344" i="42"/>
  <c r="L345" i="42"/>
  <c r="L346" i="42"/>
  <c r="L347" i="42"/>
  <c r="L348" i="42"/>
  <c r="L349" i="42"/>
  <c r="L350" i="42"/>
  <c r="L351" i="42"/>
  <c r="L352" i="42"/>
  <c r="L353" i="42"/>
  <c r="L354" i="42"/>
  <c r="L355" i="42"/>
  <c r="L356" i="42"/>
  <c r="L357" i="42"/>
  <c r="L358" i="42"/>
  <c r="L359" i="42"/>
  <c r="L360" i="42"/>
  <c r="L361" i="42"/>
  <c r="L362" i="42"/>
  <c r="L363" i="42"/>
  <c r="L364" i="42"/>
  <c r="L365" i="42"/>
  <c r="L366" i="42"/>
  <c r="L367" i="42"/>
  <c r="L368" i="42"/>
  <c r="L369" i="42"/>
  <c r="L370" i="42"/>
  <c r="L371" i="42"/>
  <c r="L372" i="42"/>
  <c r="L373" i="42"/>
  <c r="L374" i="42"/>
  <c r="L375" i="42"/>
  <c r="L376" i="42"/>
  <c r="L377" i="42"/>
  <c r="L378" i="42"/>
  <c r="L379" i="42"/>
  <c r="L380" i="42"/>
  <c r="L381" i="42"/>
  <c r="L382" i="42"/>
  <c r="L383" i="42"/>
  <c r="L384" i="42"/>
  <c r="L385" i="42"/>
  <c r="L386" i="42"/>
  <c r="L387" i="42"/>
  <c r="L388" i="42"/>
  <c r="L389" i="42"/>
  <c r="L390" i="42"/>
  <c r="L391" i="42"/>
  <c r="L392" i="42"/>
  <c r="L393" i="42"/>
  <c r="L394" i="42"/>
  <c r="L395" i="42"/>
  <c r="L396" i="42"/>
  <c r="L397" i="42"/>
  <c r="L403" i="42"/>
  <c r="L404" i="42"/>
  <c r="L405" i="42"/>
  <c r="L406" i="42"/>
  <c r="L407" i="42"/>
  <c r="L408" i="42"/>
  <c r="L409" i="42"/>
  <c r="L410" i="42"/>
  <c r="L411" i="42"/>
  <c r="L412" i="42"/>
  <c r="L413" i="42"/>
  <c r="L414" i="42"/>
  <c r="L415" i="42"/>
  <c r="L416" i="42"/>
  <c r="L417" i="42"/>
  <c r="L418" i="42"/>
  <c r="L419" i="42"/>
  <c r="L424" i="42"/>
  <c r="L425" i="42"/>
  <c r="L426" i="42"/>
  <c r="L427" i="42"/>
  <c r="L428" i="42"/>
  <c r="L429" i="42"/>
  <c r="L430" i="42"/>
  <c r="L431" i="42"/>
  <c r="L432" i="42"/>
  <c r="L433" i="42"/>
  <c r="L434" i="42"/>
  <c r="L435" i="42"/>
  <c r="L436" i="42"/>
  <c r="L437" i="42"/>
  <c r="L438" i="42"/>
  <c r="L439" i="42"/>
  <c r="L440" i="42"/>
  <c r="L441" i="42"/>
  <c r="L442" i="42"/>
  <c r="L443" i="42"/>
  <c r="L444" i="42"/>
  <c r="L445" i="42"/>
  <c r="L446" i="42"/>
  <c r="L447" i="42"/>
  <c r="L448" i="42"/>
  <c r="L449" i="42"/>
  <c r="L450" i="42"/>
  <c r="L454" i="42"/>
  <c r="L455" i="42"/>
  <c r="L456" i="42"/>
  <c r="L457" i="42"/>
  <c r="L458" i="42"/>
  <c r="L459" i="42"/>
  <c r="L460" i="42"/>
  <c r="L461" i="42"/>
  <c r="L462" i="42"/>
  <c r="L463" i="42"/>
  <c r="L464" i="42"/>
  <c r="L465" i="42"/>
  <c r="L466" i="42"/>
  <c r="L467" i="42"/>
  <c r="L468" i="42"/>
  <c r="L469" i="42"/>
  <c r="L470" i="42"/>
  <c r="L471" i="42"/>
  <c r="L472" i="42"/>
  <c r="L473" i="42"/>
  <c r="L474" i="42"/>
  <c r="L475" i="42"/>
  <c r="L476" i="42"/>
  <c r="L477" i="42"/>
  <c r="L478" i="42"/>
  <c r="L479" i="42"/>
  <c r="L480" i="42"/>
  <c r="L481" i="42"/>
  <c r="L482" i="42"/>
  <c r="L483" i="42"/>
  <c r="L484" i="42"/>
  <c r="L485" i="42"/>
  <c r="L486" i="42"/>
  <c r="L487" i="42"/>
  <c r="L488" i="42"/>
  <c r="L489" i="42"/>
  <c r="L490" i="42"/>
  <c r="L491" i="42"/>
  <c r="L492" i="42"/>
  <c r="L493" i="42"/>
  <c r="L494" i="42"/>
  <c r="L495" i="42"/>
  <c r="L496" i="42"/>
  <c r="L497" i="42"/>
  <c r="L498" i="42"/>
  <c r="L499" i="42"/>
  <c r="L500" i="42"/>
  <c r="L501" i="42"/>
  <c r="J3" i="42"/>
  <c r="J4" i="42"/>
  <c r="J5" i="42"/>
  <c r="J6" i="42"/>
  <c r="J7" i="42"/>
  <c r="J8" i="42"/>
  <c r="J19" i="42"/>
  <c r="J20" i="42"/>
  <c r="J21" i="42"/>
  <c r="J22" i="42"/>
  <c r="J23" i="42"/>
  <c r="J24" i="42"/>
  <c r="J25" i="42"/>
  <c r="J2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4" i="42"/>
  <c r="J45" i="42"/>
  <c r="J46" i="42"/>
  <c r="J47" i="42"/>
  <c r="J48" i="42"/>
  <c r="J49" i="42"/>
  <c r="J50" i="42"/>
  <c r="J51" i="42"/>
  <c r="J52" i="42"/>
  <c r="J53" i="42"/>
  <c r="J54" i="42"/>
  <c r="J55" i="42"/>
  <c r="J56" i="42"/>
  <c r="J57" i="42"/>
  <c r="J58" i="42"/>
  <c r="J59" i="42"/>
  <c r="J60" i="42"/>
  <c r="J61" i="42"/>
  <c r="J62" i="42"/>
  <c r="J63" i="42"/>
  <c r="J64" i="42"/>
  <c r="J65" i="42"/>
  <c r="J66" i="42"/>
  <c r="J67" i="42"/>
  <c r="J68" i="42"/>
  <c r="J69" i="42"/>
  <c r="J70" i="42"/>
  <c r="J71" i="42"/>
  <c r="J72" i="42"/>
  <c r="J73" i="42"/>
  <c r="J74" i="42"/>
  <c r="J75" i="42"/>
  <c r="J76" i="42"/>
  <c r="J77" i="42"/>
  <c r="J78" i="42"/>
  <c r="J79" i="42"/>
  <c r="J80" i="42"/>
  <c r="J81" i="42"/>
  <c r="J82" i="42"/>
  <c r="J83" i="42"/>
  <c r="J84" i="42"/>
  <c r="J85" i="42"/>
  <c r="J86" i="42"/>
  <c r="J87" i="42"/>
  <c r="J88" i="42"/>
  <c r="J89" i="42"/>
  <c r="J90" i="42"/>
  <c r="J91" i="42"/>
  <c r="J92" i="42"/>
  <c r="J93" i="42"/>
  <c r="J94" i="42"/>
  <c r="J95" i="42"/>
  <c r="J96" i="42"/>
  <c r="J97" i="42"/>
  <c r="J98" i="42"/>
  <c r="J99" i="42"/>
  <c r="J100" i="42"/>
  <c r="J101" i="42"/>
  <c r="J102" i="42"/>
  <c r="J103" i="42"/>
  <c r="J104" i="42"/>
  <c r="J105" i="42"/>
  <c r="J106" i="42"/>
  <c r="J107" i="42"/>
  <c r="J108" i="42"/>
  <c r="J109" i="42"/>
  <c r="J110" i="42"/>
  <c r="J111" i="42"/>
  <c r="J112" i="42"/>
  <c r="J113" i="42"/>
  <c r="J114" i="42"/>
  <c r="J115" i="42"/>
  <c r="J116" i="42"/>
  <c r="J117" i="42"/>
  <c r="J118" i="42"/>
  <c r="J119" i="42"/>
  <c r="J120" i="42"/>
  <c r="J121" i="42"/>
  <c r="J122" i="42"/>
  <c r="J123" i="42"/>
  <c r="J124" i="42"/>
  <c r="J125" i="42"/>
  <c r="J126" i="42"/>
  <c r="J127" i="42"/>
  <c r="J128" i="42"/>
  <c r="J129" i="42"/>
  <c r="J130" i="42"/>
  <c r="J131" i="42"/>
  <c r="J132" i="42"/>
  <c r="J133" i="42"/>
  <c r="J134" i="42"/>
  <c r="J135" i="42"/>
  <c r="J136" i="42"/>
  <c r="J137" i="42"/>
  <c r="J138" i="42"/>
  <c r="J139" i="42"/>
  <c r="J140" i="42"/>
  <c r="J141" i="42"/>
  <c r="J142" i="42"/>
  <c r="J143" i="42"/>
  <c r="J144" i="42"/>
  <c r="J145" i="42"/>
  <c r="J146" i="42"/>
  <c r="J147" i="42"/>
  <c r="J148" i="42"/>
  <c r="J149" i="42"/>
  <c r="J150" i="42"/>
  <c r="J151" i="42"/>
  <c r="J152" i="42"/>
  <c r="J153" i="42"/>
  <c r="J154" i="42"/>
  <c r="J155" i="42"/>
  <c r="J156" i="42"/>
  <c r="J157" i="42"/>
  <c r="J158" i="42"/>
  <c r="J159" i="42"/>
  <c r="J160" i="42"/>
  <c r="J161" i="42"/>
  <c r="J162" i="42"/>
  <c r="J163" i="42"/>
  <c r="J164" i="42"/>
  <c r="J165" i="42"/>
  <c r="J166" i="42"/>
  <c r="J167" i="42"/>
  <c r="J168" i="42"/>
  <c r="J169" i="42"/>
  <c r="J170" i="42"/>
  <c r="J171" i="42"/>
  <c r="J172" i="42"/>
  <c r="J173" i="42"/>
  <c r="J174" i="42"/>
  <c r="J175" i="42"/>
  <c r="J176" i="42"/>
  <c r="J177" i="42"/>
  <c r="J178" i="42"/>
  <c r="J179" i="42"/>
  <c r="J180" i="42"/>
  <c r="J181" i="42"/>
  <c r="J182" i="42"/>
  <c r="J183" i="42"/>
  <c r="J184" i="42"/>
  <c r="J185" i="42"/>
  <c r="J186" i="42"/>
  <c r="J187" i="42"/>
  <c r="J188" i="42"/>
  <c r="J189" i="42"/>
  <c r="J190" i="42"/>
  <c r="J191" i="42"/>
  <c r="J192" i="42"/>
  <c r="J193" i="42"/>
  <c r="J194" i="42"/>
  <c r="J195" i="42"/>
  <c r="J196" i="42"/>
  <c r="J197" i="42"/>
  <c r="J198" i="42"/>
  <c r="J199" i="42"/>
  <c r="J201" i="42"/>
  <c r="J202" i="42"/>
  <c r="J203" i="42"/>
  <c r="J204" i="42"/>
  <c r="J205" i="42"/>
  <c r="J206" i="42"/>
  <c r="J207" i="42"/>
  <c r="J208" i="42"/>
  <c r="J209" i="42"/>
  <c r="J216" i="42"/>
  <c r="J217" i="42"/>
  <c r="J218" i="42"/>
  <c r="J219" i="42"/>
  <c r="J220" i="42"/>
  <c r="J221" i="42"/>
  <c r="J222" i="42"/>
  <c r="J223" i="42"/>
  <c r="J224" i="42"/>
  <c r="J225" i="42"/>
  <c r="J226" i="42"/>
  <c r="J227" i="42"/>
  <c r="J228" i="42"/>
  <c r="J229" i="42"/>
  <c r="J230" i="42"/>
  <c r="J231" i="42"/>
  <c r="J232" i="42"/>
  <c r="J233" i="42"/>
  <c r="J234" i="42"/>
  <c r="J235" i="42"/>
  <c r="J236" i="42"/>
  <c r="J237" i="42"/>
  <c r="J238" i="42"/>
  <c r="J239" i="42"/>
  <c r="J240" i="42"/>
  <c r="J241" i="42"/>
  <c r="J242" i="42"/>
  <c r="J243" i="42"/>
  <c r="J244" i="42"/>
  <c r="J245" i="42"/>
  <c r="J246" i="42"/>
  <c r="J247" i="42"/>
  <c r="J253" i="42"/>
  <c r="J254" i="42"/>
  <c r="J255" i="42"/>
  <c r="J256" i="42"/>
  <c r="J257" i="42"/>
  <c r="J258" i="42"/>
  <c r="J259" i="42"/>
  <c r="J260" i="42"/>
  <c r="J261" i="42"/>
  <c r="J262" i="42"/>
  <c r="J265" i="42"/>
  <c r="J266" i="42"/>
  <c r="J267" i="42"/>
  <c r="J268" i="42"/>
  <c r="J269" i="42"/>
  <c r="J270" i="42"/>
  <c r="J271" i="42"/>
  <c r="J272" i="42"/>
  <c r="J273" i="42"/>
  <c r="J274" i="42"/>
  <c r="J275" i="42"/>
  <c r="J276" i="42"/>
  <c r="J277" i="42"/>
  <c r="J278" i="42"/>
  <c r="J279" i="42"/>
  <c r="J280" i="42"/>
  <c r="J281" i="42"/>
  <c r="J282" i="42"/>
  <c r="J283" i="42"/>
  <c r="J284" i="42"/>
  <c r="J285" i="42"/>
  <c r="J286" i="42"/>
  <c r="J287" i="42"/>
  <c r="J288" i="42"/>
  <c r="J289" i="42"/>
  <c r="J290" i="42"/>
  <c r="J291" i="42"/>
  <c r="J292" i="42"/>
  <c r="J293" i="42"/>
  <c r="J294" i="42"/>
  <c r="J295" i="42"/>
  <c r="J296" i="42"/>
  <c r="J297" i="42"/>
  <c r="J298" i="42"/>
  <c r="J299" i="42"/>
  <c r="J300" i="42"/>
  <c r="J301" i="42"/>
  <c r="J302" i="42"/>
  <c r="J303" i="42"/>
  <c r="J304" i="42"/>
  <c r="J305" i="42"/>
  <c r="J306" i="42"/>
  <c r="J307" i="42"/>
  <c r="J308" i="42"/>
  <c r="J309" i="42"/>
  <c r="J310" i="42"/>
  <c r="J311" i="42"/>
  <c r="J312" i="42"/>
  <c r="J313" i="42"/>
  <c r="J314" i="42"/>
  <c r="J315" i="42"/>
  <c r="J316" i="42"/>
  <c r="J317" i="42"/>
  <c r="J318" i="42"/>
  <c r="J319" i="42"/>
  <c r="J320" i="42"/>
  <c r="J321" i="42"/>
  <c r="J322" i="42"/>
  <c r="J323" i="42"/>
  <c r="J324" i="42"/>
  <c r="J325" i="42"/>
  <c r="J326" i="42"/>
  <c r="J327" i="42"/>
  <c r="J328" i="42"/>
  <c r="J329" i="42"/>
  <c r="J330" i="42"/>
  <c r="J331" i="42"/>
  <c r="J332" i="42"/>
  <c r="J333" i="42"/>
  <c r="J334" i="42"/>
  <c r="J335" i="42"/>
  <c r="J336" i="42"/>
  <c r="J337" i="42"/>
  <c r="J338" i="42"/>
  <c r="J339" i="42"/>
  <c r="J340" i="42"/>
  <c r="J341" i="42"/>
  <c r="J342" i="42"/>
  <c r="J343" i="42"/>
  <c r="J344" i="42"/>
  <c r="J345" i="42"/>
  <c r="J346" i="42"/>
  <c r="J347" i="42"/>
  <c r="J348" i="42"/>
  <c r="J349" i="42"/>
  <c r="J350" i="42"/>
  <c r="J351" i="42"/>
  <c r="J352" i="42"/>
  <c r="J353" i="42"/>
  <c r="J354" i="42"/>
  <c r="J355" i="42"/>
  <c r="J356" i="42"/>
  <c r="J357" i="42"/>
  <c r="J358" i="42"/>
  <c r="J359" i="42"/>
  <c r="J360" i="42"/>
  <c r="J361" i="42"/>
  <c r="J362" i="42"/>
  <c r="J363" i="42"/>
  <c r="J364" i="42"/>
  <c r="J365" i="42"/>
  <c r="J366" i="42"/>
  <c r="J367" i="42"/>
  <c r="J368" i="42"/>
  <c r="J369" i="42"/>
  <c r="J370" i="42"/>
  <c r="J371" i="42"/>
  <c r="J372" i="42"/>
  <c r="J373" i="42"/>
  <c r="J374" i="42"/>
  <c r="J375" i="42"/>
  <c r="J376" i="42"/>
  <c r="J377" i="42"/>
  <c r="J378" i="42"/>
  <c r="J379" i="42"/>
  <c r="J380" i="42"/>
  <c r="J381" i="42"/>
  <c r="J382" i="42"/>
  <c r="J383" i="42"/>
  <c r="J384" i="42"/>
  <c r="J385" i="42"/>
  <c r="J386" i="42"/>
  <c r="J387" i="42"/>
  <c r="J388" i="42"/>
  <c r="J389" i="42"/>
  <c r="J390" i="42"/>
  <c r="J391" i="42"/>
  <c r="J392" i="42"/>
  <c r="J393" i="42"/>
  <c r="J394" i="42"/>
  <c r="J395" i="42"/>
  <c r="J396" i="42"/>
  <c r="J397" i="42"/>
  <c r="J401" i="42"/>
  <c r="J402" i="42"/>
  <c r="J403" i="42"/>
  <c r="J404" i="42"/>
  <c r="J405" i="42"/>
  <c r="J406" i="42"/>
  <c r="J407" i="42"/>
  <c r="J408" i="42"/>
  <c r="J409" i="42"/>
  <c r="J410" i="42"/>
  <c r="J411" i="42"/>
  <c r="J412" i="42"/>
  <c r="J413" i="42"/>
  <c r="J414" i="42"/>
  <c r="J415" i="42"/>
  <c r="J416" i="42"/>
  <c r="J417" i="42"/>
  <c r="J418" i="42"/>
  <c r="J419" i="42"/>
  <c r="J422" i="42"/>
  <c r="J423" i="42"/>
  <c r="J424" i="42"/>
  <c r="J425" i="42"/>
  <c r="J426" i="42"/>
  <c r="J427" i="42"/>
  <c r="J428" i="42"/>
  <c r="J429" i="42"/>
  <c r="J430" i="42"/>
  <c r="J431" i="42"/>
  <c r="J432" i="42"/>
  <c r="J433" i="42"/>
  <c r="J434" i="42"/>
  <c r="J435" i="42"/>
  <c r="J436" i="42"/>
  <c r="J437" i="42"/>
  <c r="J438" i="42"/>
  <c r="J439" i="42"/>
  <c r="J440" i="42"/>
  <c r="J441" i="42"/>
  <c r="J442" i="42"/>
  <c r="J443" i="42"/>
  <c r="J444" i="42"/>
  <c r="J445" i="42"/>
  <c r="J446" i="42"/>
  <c r="J447" i="42"/>
  <c r="J448" i="42"/>
  <c r="J449" i="42"/>
  <c r="J450" i="42"/>
  <c r="J454" i="42"/>
  <c r="J455" i="42"/>
  <c r="J456" i="42"/>
  <c r="J457" i="42"/>
  <c r="J458" i="42"/>
  <c r="J459" i="42"/>
  <c r="J460" i="42"/>
  <c r="J461" i="42"/>
  <c r="J462" i="42"/>
  <c r="J463" i="42"/>
  <c r="J464" i="42"/>
  <c r="J465" i="42"/>
  <c r="J466" i="42"/>
  <c r="J467" i="42"/>
  <c r="J468" i="42"/>
  <c r="J469" i="42"/>
  <c r="J470" i="42"/>
  <c r="J471" i="42"/>
  <c r="J472" i="42"/>
  <c r="J473" i="42"/>
  <c r="J474" i="42"/>
  <c r="J475" i="42"/>
  <c r="J476" i="42"/>
  <c r="J477" i="42"/>
  <c r="J478" i="42"/>
  <c r="J479" i="42"/>
  <c r="J480" i="42"/>
  <c r="J481" i="42"/>
  <c r="J482" i="42"/>
  <c r="J483" i="42"/>
  <c r="J484" i="42"/>
  <c r="J485" i="42"/>
  <c r="J486" i="42"/>
  <c r="J487" i="42"/>
  <c r="J488" i="42"/>
  <c r="J489" i="42"/>
  <c r="J490" i="42"/>
  <c r="J491" i="42"/>
  <c r="J492" i="42"/>
  <c r="J493" i="42"/>
  <c r="J494" i="42"/>
  <c r="J495" i="42"/>
  <c r="J496" i="42"/>
  <c r="J497" i="42"/>
  <c r="J498" i="42"/>
  <c r="J499" i="42"/>
  <c r="J500" i="42"/>
  <c r="J501" i="42"/>
  <c r="N2" i="42"/>
  <c r="L2" i="42"/>
  <c r="J2" i="42"/>
  <c r="H3" i="42"/>
  <c r="H4" i="42"/>
  <c r="H5" i="42"/>
  <c r="H6" i="42"/>
  <c r="H7" i="42"/>
  <c r="H8" i="42"/>
  <c r="H9" i="42"/>
  <c r="H19" i="42"/>
  <c r="H20" i="42"/>
  <c r="H21" i="42"/>
  <c r="H22" i="42"/>
  <c r="H23" i="42"/>
  <c r="H24" i="42"/>
  <c r="H25" i="42"/>
  <c r="H2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H56" i="42"/>
  <c r="H57" i="42"/>
  <c r="H58" i="42"/>
  <c r="H59" i="42"/>
  <c r="H60" i="42"/>
  <c r="H61" i="42"/>
  <c r="H62" i="42"/>
  <c r="H63" i="42"/>
  <c r="H64" i="42"/>
  <c r="H65" i="42"/>
  <c r="H66" i="42"/>
  <c r="H67" i="42"/>
  <c r="H68" i="42"/>
  <c r="H69" i="42"/>
  <c r="H70" i="42"/>
  <c r="H71" i="42"/>
  <c r="H72" i="42"/>
  <c r="H73" i="42"/>
  <c r="H74" i="42"/>
  <c r="H75" i="42"/>
  <c r="H76" i="42"/>
  <c r="H77" i="42"/>
  <c r="H78" i="42"/>
  <c r="H79" i="42"/>
  <c r="H80" i="42"/>
  <c r="H81" i="42"/>
  <c r="H82" i="42"/>
  <c r="H83" i="42"/>
  <c r="H84" i="42"/>
  <c r="H85" i="42"/>
  <c r="H86" i="42"/>
  <c r="H87" i="42"/>
  <c r="H88" i="42"/>
  <c r="H89" i="42"/>
  <c r="H90" i="42"/>
  <c r="H91" i="42"/>
  <c r="H92" i="42"/>
  <c r="H93" i="42"/>
  <c r="H94" i="42"/>
  <c r="H95" i="42"/>
  <c r="H96" i="42"/>
  <c r="H97" i="42"/>
  <c r="H98" i="42"/>
  <c r="H99" i="42"/>
  <c r="H100" i="42"/>
  <c r="H101" i="42"/>
  <c r="H102" i="42"/>
  <c r="H103" i="42"/>
  <c r="H104" i="42"/>
  <c r="H105" i="42"/>
  <c r="H106" i="42"/>
  <c r="H107" i="42"/>
  <c r="H108" i="42"/>
  <c r="H109" i="42"/>
  <c r="H110" i="42"/>
  <c r="H111" i="42"/>
  <c r="H112" i="42"/>
  <c r="H113" i="42"/>
  <c r="H114" i="42"/>
  <c r="H115" i="42"/>
  <c r="H116" i="42"/>
  <c r="H117" i="42"/>
  <c r="H118" i="42"/>
  <c r="H119" i="42"/>
  <c r="H120" i="42"/>
  <c r="H121" i="42"/>
  <c r="H122" i="42"/>
  <c r="H123" i="42"/>
  <c r="H124" i="42"/>
  <c r="H125" i="42"/>
  <c r="H126" i="42"/>
  <c r="H127" i="42"/>
  <c r="H128" i="42"/>
  <c r="H129" i="42"/>
  <c r="H130" i="42"/>
  <c r="H131" i="42"/>
  <c r="H132" i="42"/>
  <c r="H133" i="42"/>
  <c r="H134" i="42"/>
  <c r="H135" i="42"/>
  <c r="H136" i="42"/>
  <c r="H137" i="42"/>
  <c r="H138" i="42"/>
  <c r="H139" i="42"/>
  <c r="H140" i="42"/>
  <c r="H141" i="42"/>
  <c r="H142" i="42"/>
  <c r="H143" i="42"/>
  <c r="H144" i="42"/>
  <c r="H145" i="42"/>
  <c r="H146" i="42"/>
  <c r="H147" i="42"/>
  <c r="H148" i="42"/>
  <c r="H149" i="42"/>
  <c r="H150" i="42"/>
  <c r="H151" i="42"/>
  <c r="H152" i="42"/>
  <c r="H153" i="42"/>
  <c r="H154" i="42"/>
  <c r="H155" i="42"/>
  <c r="H156" i="42"/>
  <c r="H157" i="42"/>
  <c r="H158" i="42"/>
  <c r="H159" i="42"/>
  <c r="H160" i="42"/>
  <c r="H161" i="42"/>
  <c r="H162" i="42"/>
  <c r="H163" i="42"/>
  <c r="H164" i="42"/>
  <c r="H165" i="42"/>
  <c r="H166" i="42"/>
  <c r="H167" i="42"/>
  <c r="H168" i="42"/>
  <c r="H169" i="42"/>
  <c r="H170" i="42"/>
  <c r="H171" i="42"/>
  <c r="H172" i="42"/>
  <c r="H173" i="42"/>
  <c r="H174" i="42"/>
  <c r="H175" i="42"/>
  <c r="H176" i="42"/>
  <c r="H177" i="42"/>
  <c r="H178" i="42"/>
  <c r="H179" i="42"/>
  <c r="H180" i="42"/>
  <c r="H181" i="42"/>
  <c r="H182" i="42"/>
  <c r="H183" i="42"/>
  <c r="H184" i="42"/>
  <c r="H185" i="42"/>
  <c r="H186" i="42"/>
  <c r="H187" i="42"/>
  <c r="H188" i="42"/>
  <c r="H189" i="42"/>
  <c r="H190" i="42"/>
  <c r="H191" i="42"/>
  <c r="H192" i="42"/>
  <c r="H193" i="42"/>
  <c r="H194" i="42"/>
  <c r="H195" i="42"/>
  <c r="H196" i="42"/>
  <c r="H197" i="42"/>
  <c r="H198" i="42"/>
  <c r="H199" i="42"/>
  <c r="H201" i="42"/>
  <c r="H202" i="42"/>
  <c r="H203" i="42"/>
  <c r="H204" i="42"/>
  <c r="H205" i="42"/>
  <c r="H206" i="42"/>
  <c r="H207" i="42"/>
  <c r="H208" i="42"/>
  <c r="H209" i="42"/>
  <c r="H210" i="42"/>
  <c r="H218" i="42"/>
  <c r="H219" i="42"/>
  <c r="H220" i="42"/>
  <c r="H221" i="42"/>
  <c r="H222" i="42"/>
  <c r="H223" i="42"/>
  <c r="H224" i="42"/>
  <c r="H225" i="42"/>
  <c r="H226" i="42"/>
  <c r="H227" i="42"/>
  <c r="H228" i="42"/>
  <c r="H229" i="42"/>
  <c r="H230" i="42"/>
  <c r="H231" i="42"/>
  <c r="H232" i="42"/>
  <c r="H233" i="42"/>
  <c r="H234" i="42"/>
  <c r="H235" i="42"/>
  <c r="H236" i="42"/>
  <c r="H237" i="42"/>
  <c r="H238" i="42"/>
  <c r="H239" i="42"/>
  <c r="H240" i="42"/>
  <c r="H241" i="42"/>
  <c r="H242" i="42"/>
  <c r="H243" i="42"/>
  <c r="H244" i="42"/>
  <c r="H245" i="42"/>
  <c r="H246" i="42"/>
  <c r="H247" i="42"/>
  <c r="H252" i="42"/>
  <c r="H253" i="42"/>
  <c r="H254" i="42"/>
  <c r="H255" i="42"/>
  <c r="H256" i="42"/>
  <c r="H257" i="42"/>
  <c r="H258" i="42"/>
  <c r="H259" i="42"/>
  <c r="H260" i="42"/>
  <c r="H261" i="42"/>
  <c r="H262" i="42"/>
  <c r="H266" i="42"/>
  <c r="H267" i="42"/>
  <c r="H268" i="42"/>
  <c r="H269" i="42"/>
  <c r="H270" i="42"/>
  <c r="H271" i="42"/>
  <c r="H272" i="42"/>
  <c r="H273" i="42"/>
  <c r="H274" i="42"/>
  <c r="H275" i="42"/>
  <c r="H276" i="42"/>
  <c r="H277" i="42"/>
  <c r="H278" i="42"/>
  <c r="H279" i="42"/>
  <c r="H280" i="42"/>
  <c r="H281" i="42"/>
  <c r="H282" i="42"/>
  <c r="H283" i="42"/>
  <c r="H284" i="42"/>
  <c r="H285" i="42"/>
  <c r="H286" i="42"/>
  <c r="H287" i="42"/>
  <c r="H288" i="42"/>
  <c r="H289" i="42"/>
  <c r="H290" i="42"/>
  <c r="H291" i="42"/>
  <c r="H292" i="42"/>
  <c r="H293" i="42"/>
  <c r="H294" i="42"/>
  <c r="H295" i="42"/>
  <c r="H296" i="42"/>
  <c r="H297" i="42"/>
  <c r="H298" i="42"/>
  <c r="H299" i="42"/>
  <c r="H300" i="42"/>
  <c r="H301" i="42"/>
  <c r="H302" i="42"/>
  <c r="H303" i="42"/>
  <c r="H304" i="42"/>
  <c r="H305" i="42"/>
  <c r="H306" i="42"/>
  <c r="H307" i="42"/>
  <c r="H308" i="42"/>
  <c r="H309" i="42"/>
  <c r="H310" i="42"/>
  <c r="H311" i="42"/>
  <c r="H312" i="42"/>
  <c r="H313" i="42"/>
  <c r="H314" i="42"/>
  <c r="H315" i="42"/>
  <c r="H316" i="42"/>
  <c r="H317" i="42"/>
  <c r="H318" i="42"/>
  <c r="H319" i="42"/>
  <c r="H320" i="42"/>
  <c r="H321" i="42"/>
  <c r="H322" i="42"/>
  <c r="H323" i="42"/>
  <c r="H324" i="42"/>
  <c r="H325" i="42"/>
  <c r="H326" i="42"/>
  <c r="H327" i="42"/>
  <c r="H328" i="42"/>
  <c r="H329" i="42"/>
  <c r="H330" i="42"/>
  <c r="H331" i="42"/>
  <c r="H332" i="42"/>
  <c r="H333" i="42"/>
  <c r="H334" i="42"/>
  <c r="H335" i="42"/>
  <c r="H336" i="42"/>
  <c r="H337" i="42"/>
  <c r="H338" i="42"/>
  <c r="H339" i="42"/>
  <c r="H340" i="42"/>
  <c r="H341" i="42"/>
  <c r="H342" i="42"/>
  <c r="H343" i="42"/>
  <c r="H344" i="42"/>
  <c r="H345" i="42"/>
  <c r="H346" i="42"/>
  <c r="H347" i="42"/>
  <c r="H348" i="42"/>
  <c r="H349" i="42"/>
  <c r="H350" i="42"/>
  <c r="H351" i="42"/>
  <c r="H352" i="42"/>
  <c r="H353" i="42"/>
  <c r="H354" i="42"/>
  <c r="H355" i="42"/>
  <c r="H356" i="42"/>
  <c r="H357" i="42"/>
  <c r="H358" i="42"/>
  <c r="H359" i="42"/>
  <c r="H360" i="42"/>
  <c r="H361" i="42"/>
  <c r="H362" i="42"/>
  <c r="H363" i="42"/>
  <c r="H364" i="42"/>
  <c r="H365" i="42"/>
  <c r="H366" i="42"/>
  <c r="H367" i="42"/>
  <c r="H368" i="42"/>
  <c r="H369" i="42"/>
  <c r="H370" i="42"/>
  <c r="H371" i="42"/>
  <c r="H372" i="42"/>
  <c r="H373" i="42"/>
  <c r="H374" i="42"/>
  <c r="H375" i="42"/>
  <c r="H376" i="42"/>
  <c r="H377" i="42"/>
  <c r="H378" i="42"/>
  <c r="H379" i="42"/>
  <c r="H380" i="42"/>
  <c r="H381" i="42"/>
  <c r="H382" i="42"/>
  <c r="H383" i="42"/>
  <c r="H384" i="42"/>
  <c r="H385" i="42"/>
  <c r="H386" i="42"/>
  <c r="H387" i="42"/>
  <c r="H388" i="42"/>
  <c r="H389" i="42"/>
  <c r="H390" i="42"/>
  <c r="H391" i="42"/>
  <c r="H392" i="42"/>
  <c r="H393" i="42"/>
  <c r="H394" i="42"/>
  <c r="H395" i="42"/>
  <c r="H396" i="42"/>
  <c r="H397" i="42"/>
  <c r="H402" i="42"/>
  <c r="H403" i="42"/>
  <c r="H404" i="42"/>
  <c r="H405" i="42"/>
  <c r="H406" i="42"/>
  <c r="H407" i="42"/>
  <c r="H408" i="42"/>
  <c r="H409" i="42"/>
  <c r="H410" i="42"/>
  <c r="H411" i="42"/>
  <c r="H412" i="42"/>
  <c r="H413" i="42"/>
  <c r="H414" i="42"/>
  <c r="H415" i="42"/>
  <c r="H416" i="42"/>
  <c r="H417" i="42"/>
  <c r="H418" i="42"/>
  <c r="H419" i="42"/>
  <c r="H425" i="42"/>
  <c r="H426" i="42"/>
  <c r="H427" i="42"/>
  <c r="H428" i="42"/>
  <c r="H429" i="42"/>
  <c r="H430" i="42"/>
  <c r="H431" i="42"/>
  <c r="H432" i="42"/>
  <c r="H433" i="42"/>
  <c r="H434" i="42"/>
  <c r="H435" i="42"/>
  <c r="H436" i="42"/>
  <c r="H437" i="42"/>
  <c r="H438" i="42"/>
  <c r="H439" i="42"/>
  <c r="H440" i="42"/>
  <c r="H441" i="42"/>
  <c r="H442" i="42"/>
  <c r="H443" i="42"/>
  <c r="H444" i="42"/>
  <c r="H445" i="42"/>
  <c r="H446" i="42"/>
  <c r="H447" i="42"/>
  <c r="H448" i="42"/>
  <c r="H449" i="42"/>
  <c r="H450" i="42"/>
  <c r="H453" i="42"/>
  <c r="H454" i="42"/>
  <c r="H455" i="42"/>
  <c r="H456" i="42"/>
  <c r="H457" i="42"/>
  <c r="H458" i="42"/>
  <c r="H459" i="42"/>
  <c r="H460" i="42"/>
  <c r="H461" i="42"/>
  <c r="H462" i="42"/>
  <c r="H463" i="42"/>
  <c r="H464" i="42"/>
  <c r="H465" i="42"/>
  <c r="H466" i="42"/>
  <c r="H467" i="42"/>
  <c r="H468" i="42"/>
  <c r="H469" i="42"/>
  <c r="H470" i="42"/>
  <c r="H471" i="42"/>
  <c r="H472" i="42"/>
  <c r="H473" i="42"/>
  <c r="H474" i="42"/>
  <c r="H475" i="42"/>
  <c r="H476" i="42"/>
  <c r="H477" i="42"/>
  <c r="H478" i="42"/>
  <c r="H479" i="42"/>
  <c r="H480" i="42"/>
  <c r="H481" i="42"/>
  <c r="H482" i="42"/>
  <c r="H483" i="42"/>
  <c r="H484" i="42"/>
  <c r="H485" i="42"/>
  <c r="H486" i="42"/>
  <c r="H487" i="42"/>
  <c r="H488" i="42"/>
  <c r="H489" i="42"/>
  <c r="H490" i="42"/>
  <c r="H491" i="42"/>
  <c r="H492" i="42"/>
  <c r="H493" i="42"/>
  <c r="H494" i="42"/>
  <c r="H495" i="42"/>
  <c r="H496" i="42"/>
  <c r="H497" i="42"/>
  <c r="H498" i="42"/>
  <c r="H499" i="42"/>
  <c r="H500" i="42"/>
  <c r="H501" i="42"/>
  <c r="H2" i="42"/>
  <c r="F3" i="42"/>
  <c r="F4" i="42"/>
  <c r="F5" i="42"/>
  <c r="F6" i="42"/>
  <c r="F7" i="42"/>
  <c r="F8" i="42"/>
  <c r="F9" i="42"/>
  <c r="F10" i="42"/>
  <c r="F11" i="42"/>
  <c r="F19" i="42"/>
  <c r="F20" i="42"/>
  <c r="F21" i="42"/>
  <c r="F22" i="42"/>
  <c r="F23" i="42"/>
  <c r="F24" i="42"/>
  <c r="F25" i="42"/>
  <c r="F2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F57" i="42"/>
  <c r="F58" i="42"/>
  <c r="F59" i="42"/>
  <c r="F60" i="42"/>
  <c r="F61" i="42"/>
  <c r="F62" i="42"/>
  <c r="F63" i="42"/>
  <c r="F64" i="42"/>
  <c r="F65" i="42"/>
  <c r="F66" i="42"/>
  <c r="F67" i="42"/>
  <c r="F68" i="42"/>
  <c r="F69" i="42"/>
  <c r="F70" i="42"/>
  <c r="F71" i="42"/>
  <c r="F72" i="42"/>
  <c r="F73" i="42"/>
  <c r="F74" i="42"/>
  <c r="F75" i="42"/>
  <c r="F76" i="42"/>
  <c r="F77" i="42"/>
  <c r="F78" i="42"/>
  <c r="F79" i="42"/>
  <c r="F80" i="42"/>
  <c r="F81" i="42"/>
  <c r="F82" i="42"/>
  <c r="F83" i="42"/>
  <c r="F84" i="42"/>
  <c r="F85" i="42"/>
  <c r="F86" i="42"/>
  <c r="F87" i="42"/>
  <c r="F88" i="42"/>
  <c r="F89" i="42"/>
  <c r="F90" i="42"/>
  <c r="F91" i="42"/>
  <c r="F92" i="42"/>
  <c r="F93" i="42"/>
  <c r="F94" i="42"/>
  <c r="F95" i="42"/>
  <c r="F96" i="42"/>
  <c r="F97" i="42"/>
  <c r="F98" i="42"/>
  <c r="F99" i="42"/>
  <c r="F100" i="42"/>
  <c r="F101" i="42"/>
  <c r="F102" i="42"/>
  <c r="F103" i="42"/>
  <c r="F104" i="42"/>
  <c r="F105" i="42"/>
  <c r="F106" i="42"/>
  <c r="F107" i="42"/>
  <c r="F108" i="42"/>
  <c r="F109" i="42"/>
  <c r="F110" i="42"/>
  <c r="F111" i="42"/>
  <c r="F112" i="42"/>
  <c r="F113" i="42"/>
  <c r="F114" i="42"/>
  <c r="F115" i="42"/>
  <c r="F116" i="42"/>
  <c r="F117" i="42"/>
  <c r="F118" i="42"/>
  <c r="F119" i="42"/>
  <c r="F120" i="42"/>
  <c r="F121" i="42"/>
  <c r="F122" i="42"/>
  <c r="F123" i="42"/>
  <c r="F124" i="42"/>
  <c r="F125" i="42"/>
  <c r="F126" i="42"/>
  <c r="F127" i="42"/>
  <c r="F128" i="42"/>
  <c r="F129" i="42"/>
  <c r="F130" i="42"/>
  <c r="F131" i="42"/>
  <c r="F132" i="42"/>
  <c r="F133" i="42"/>
  <c r="F134" i="42"/>
  <c r="F135" i="42"/>
  <c r="F136" i="42"/>
  <c r="F137" i="42"/>
  <c r="F138" i="42"/>
  <c r="F139" i="42"/>
  <c r="F140" i="42"/>
  <c r="F141" i="42"/>
  <c r="F142" i="42"/>
  <c r="F143" i="42"/>
  <c r="F144" i="42"/>
  <c r="F145" i="42"/>
  <c r="F146" i="42"/>
  <c r="F147" i="42"/>
  <c r="F148" i="42"/>
  <c r="F149" i="42"/>
  <c r="F150" i="42"/>
  <c r="F151" i="42"/>
  <c r="F152" i="42"/>
  <c r="F153" i="42"/>
  <c r="F154" i="42"/>
  <c r="F155" i="42"/>
  <c r="F156" i="42"/>
  <c r="F157" i="42"/>
  <c r="F158" i="42"/>
  <c r="F159" i="42"/>
  <c r="F160" i="42"/>
  <c r="F161" i="42"/>
  <c r="F162" i="42"/>
  <c r="F163" i="42"/>
  <c r="F164" i="42"/>
  <c r="F165" i="42"/>
  <c r="F166" i="42"/>
  <c r="F167" i="42"/>
  <c r="F168" i="42"/>
  <c r="F169" i="42"/>
  <c r="F170" i="42"/>
  <c r="F171" i="42"/>
  <c r="F172" i="42"/>
  <c r="F173" i="42"/>
  <c r="F174" i="42"/>
  <c r="F175" i="42"/>
  <c r="F176" i="42"/>
  <c r="F177" i="42"/>
  <c r="F178" i="42"/>
  <c r="F179" i="42"/>
  <c r="F180" i="42"/>
  <c r="F181" i="42"/>
  <c r="F182" i="42"/>
  <c r="F183" i="42"/>
  <c r="F184" i="42"/>
  <c r="F185" i="42"/>
  <c r="F186" i="42"/>
  <c r="F187" i="42"/>
  <c r="F188" i="42"/>
  <c r="F189" i="42"/>
  <c r="F190" i="42"/>
  <c r="F191" i="42"/>
  <c r="F192" i="42"/>
  <c r="F193" i="42"/>
  <c r="F194" i="42"/>
  <c r="F195" i="42"/>
  <c r="F196" i="42"/>
  <c r="F197" i="42"/>
  <c r="F198" i="42"/>
  <c r="F199" i="42"/>
  <c r="F201" i="42"/>
  <c r="F202" i="42"/>
  <c r="F203" i="42"/>
  <c r="F204" i="42"/>
  <c r="F205" i="42"/>
  <c r="F206" i="42"/>
  <c r="F207" i="42"/>
  <c r="F208" i="42"/>
  <c r="F209" i="42"/>
  <c r="F210" i="42"/>
  <c r="F217" i="42"/>
  <c r="F218" i="42"/>
  <c r="F219" i="42"/>
  <c r="F220" i="42"/>
  <c r="F221" i="42"/>
  <c r="F222" i="42"/>
  <c r="F223" i="42"/>
  <c r="F224" i="42"/>
  <c r="F225" i="42"/>
  <c r="F226" i="42"/>
  <c r="F227" i="42"/>
  <c r="F228" i="42"/>
  <c r="F229" i="42"/>
  <c r="F230" i="42"/>
  <c r="F231" i="42"/>
  <c r="F232" i="42"/>
  <c r="F233" i="42"/>
  <c r="F234" i="42"/>
  <c r="F235" i="42"/>
  <c r="F236" i="42"/>
  <c r="F237" i="42"/>
  <c r="F238" i="42"/>
  <c r="F239" i="42"/>
  <c r="F240" i="42"/>
  <c r="F241" i="42"/>
  <c r="F242" i="42"/>
  <c r="F243" i="42"/>
  <c r="F244" i="42"/>
  <c r="F245" i="42"/>
  <c r="F246" i="42"/>
  <c r="F247" i="42"/>
  <c r="F252" i="42"/>
  <c r="F253" i="42"/>
  <c r="F254" i="42"/>
  <c r="F255" i="42"/>
  <c r="F256" i="42"/>
  <c r="F257" i="42"/>
  <c r="F258" i="42"/>
  <c r="F259" i="42"/>
  <c r="F260" i="42"/>
  <c r="F261" i="42"/>
  <c r="F262" i="42"/>
  <c r="F266" i="42"/>
  <c r="F267" i="42"/>
  <c r="F268" i="42"/>
  <c r="F269" i="42"/>
  <c r="F270" i="42"/>
  <c r="F271" i="42"/>
  <c r="F272" i="42"/>
  <c r="F273" i="42"/>
  <c r="F274" i="42"/>
  <c r="F275" i="42"/>
  <c r="F276" i="42"/>
  <c r="F277" i="42"/>
  <c r="F278" i="42"/>
  <c r="F279" i="42"/>
  <c r="F280" i="42"/>
  <c r="F281" i="42"/>
  <c r="F282" i="42"/>
  <c r="F283" i="42"/>
  <c r="F284" i="42"/>
  <c r="F285" i="42"/>
  <c r="F286" i="42"/>
  <c r="F287" i="42"/>
  <c r="F288" i="42"/>
  <c r="F289" i="42"/>
  <c r="F290" i="42"/>
  <c r="F291" i="42"/>
  <c r="F292" i="42"/>
  <c r="F293" i="42"/>
  <c r="F294" i="42"/>
  <c r="F295" i="42"/>
  <c r="F296" i="42"/>
  <c r="F297" i="42"/>
  <c r="F298" i="42"/>
  <c r="F299" i="42"/>
  <c r="F300" i="42"/>
  <c r="F301" i="42"/>
  <c r="F302" i="42"/>
  <c r="F303" i="42"/>
  <c r="F304" i="42"/>
  <c r="F305" i="42"/>
  <c r="F306" i="42"/>
  <c r="F307" i="42"/>
  <c r="F308" i="42"/>
  <c r="F309" i="42"/>
  <c r="F310" i="42"/>
  <c r="F311" i="42"/>
  <c r="F312" i="42"/>
  <c r="F313" i="42"/>
  <c r="F314" i="42"/>
  <c r="F315" i="42"/>
  <c r="F316" i="42"/>
  <c r="F317" i="42"/>
  <c r="F318" i="42"/>
  <c r="F319" i="42"/>
  <c r="F320" i="42"/>
  <c r="F321" i="42"/>
  <c r="F322" i="42"/>
  <c r="F323" i="42"/>
  <c r="F324" i="42"/>
  <c r="F325" i="42"/>
  <c r="F326" i="42"/>
  <c r="F327" i="42"/>
  <c r="F328" i="42"/>
  <c r="F329" i="42"/>
  <c r="F330" i="42"/>
  <c r="F331" i="42"/>
  <c r="F332" i="42"/>
  <c r="F333" i="42"/>
  <c r="F334" i="42"/>
  <c r="F335" i="42"/>
  <c r="F336" i="42"/>
  <c r="F337" i="42"/>
  <c r="F338" i="42"/>
  <c r="F339" i="42"/>
  <c r="F340" i="42"/>
  <c r="F341" i="42"/>
  <c r="F342" i="42"/>
  <c r="F343" i="42"/>
  <c r="F344" i="42"/>
  <c r="F345" i="42"/>
  <c r="F346" i="42"/>
  <c r="F347" i="42"/>
  <c r="F348" i="42"/>
  <c r="F349" i="42"/>
  <c r="F350" i="42"/>
  <c r="F351" i="42"/>
  <c r="F352" i="42"/>
  <c r="F353" i="42"/>
  <c r="F354" i="42"/>
  <c r="F355" i="42"/>
  <c r="F356" i="42"/>
  <c r="F357" i="42"/>
  <c r="F358" i="42"/>
  <c r="F359" i="42"/>
  <c r="F360" i="42"/>
  <c r="F361" i="42"/>
  <c r="F362" i="42"/>
  <c r="F363" i="42"/>
  <c r="F364" i="42"/>
  <c r="F365" i="42"/>
  <c r="F366" i="42"/>
  <c r="F367" i="42"/>
  <c r="F368" i="42"/>
  <c r="F369" i="42"/>
  <c r="F370" i="42"/>
  <c r="F371" i="42"/>
  <c r="F372" i="42"/>
  <c r="F373" i="42"/>
  <c r="F374" i="42"/>
  <c r="F375" i="42"/>
  <c r="F376" i="42"/>
  <c r="F377" i="42"/>
  <c r="F378" i="42"/>
  <c r="F379" i="42"/>
  <c r="F380" i="42"/>
  <c r="F381" i="42"/>
  <c r="F382" i="42"/>
  <c r="F383" i="42"/>
  <c r="F384" i="42"/>
  <c r="F385" i="42"/>
  <c r="F386" i="42"/>
  <c r="F387" i="42"/>
  <c r="F388" i="42"/>
  <c r="F389" i="42"/>
  <c r="F390" i="42"/>
  <c r="F391" i="42"/>
  <c r="F392" i="42"/>
  <c r="F393" i="42"/>
  <c r="F394" i="42"/>
  <c r="F395" i="42"/>
  <c r="F396" i="42"/>
  <c r="F397" i="42"/>
  <c r="F403" i="42"/>
  <c r="F404" i="42"/>
  <c r="F405" i="42"/>
  <c r="F406" i="42"/>
  <c r="F407" i="42"/>
  <c r="F408" i="42"/>
  <c r="F409" i="42"/>
  <c r="F410" i="42"/>
  <c r="F411" i="42"/>
  <c r="F412" i="42"/>
  <c r="F413" i="42"/>
  <c r="F414" i="42"/>
  <c r="F415" i="42"/>
  <c r="F416" i="42"/>
  <c r="F417" i="42"/>
  <c r="F418" i="42"/>
  <c r="F419" i="42"/>
  <c r="F423" i="42"/>
  <c r="F424" i="42"/>
  <c r="F425" i="42"/>
  <c r="F426" i="42"/>
  <c r="F427" i="42"/>
  <c r="F428" i="42"/>
  <c r="F429" i="42"/>
  <c r="F430" i="42"/>
  <c r="F431" i="42"/>
  <c r="F432" i="42"/>
  <c r="F433" i="42"/>
  <c r="F434" i="42"/>
  <c r="F435" i="42"/>
  <c r="F436" i="42"/>
  <c r="F437" i="42"/>
  <c r="F438" i="42"/>
  <c r="F439" i="42"/>
  <c r="F440" i="42"/>
  <c r="F441" i="42"/>
  <c r="F442" i="42"/>
  <c r="F443" i="42"/>
  <c r="F444" i="42"/>
  <c r="F445" i="42"/>
  <c r="F446" i="42"/>
  <c r="F447" i="42"/>
  <c r="F448" i="42"/>
  <c r="F449" i="42"/>
  <c r="F450" i="42"/>
  <c r="F454" i="42"/>
  <c r="F455" i="42"/>
  <c r="F456" i="42"/>
  <c r="F457" i="42"/>
  <c r="F458" i="42"/>
  <c r="F459" i="42"/>
  <c r="F460" i="42"/>
  <c r="F461" i="42"/>
  <c r="F462" i="42"/>
  <c r="F463" i="42"/>
  <c r="F464" i="42"/>
  <c r="F465" i="42"/>
  <c r="F466" i="42"/>
  <c r="F467" i="42"/>
  <c r="F468" i="42"/>
  <c r="F469" i="42"/>
  <c r="F470" i="42"/>
  <c r="F471" i="42"/>
  <c r="F472" i="42"/>
  <c r="F473" i="42"/>
  <c r="F474" i="42"/>
  <c r="F475" i="42"/>
  <c r="F476" i="42"/>
  <c r="F477" i="42"/>
  <c r="F478" i="42"/>
  <c r="F479" i="42"/>
  <c r="F480" i="42"/>
  <c r="F481" i="42"/>
  <c r="F482" i="42"/>
  <c r="F483" i="42"/>
  <c r="F484" i="42"/>
  <c r="F485" i="42"/>
  <c r="F486" i="42"/>
  <c r="F487" i="42"/>
  <c r="F488" i="42"/>
  <c r="F489" i="42"/>
  <c r="F490" i="42"/>
  <c r="F491" i="42"/>
  <c r="F492" i="42"/>
  <c r="F493" i="42"/>
  <c r="F494" i="42"/>
  <c r="F495" i="42"/>
  <c r="F496" i="42"/>
  <c r="F497" i="42"/>
  <c r="F498" i="42"/>
  <c r="F499" i="42"/>
  <c r="F500" i="42"/>
  <c r="F501" i="42"/>
  <c r="F2" i="42"/>
</calcChain>
</file>

<file path=xl/sharedStrings.xml><?xml version="1.0" encoding="utf-8"?>
<sst xmlns="http://schemas.openxmlformats.org/spreadsheetml/2006/main" count="3538" uniqueCount="849">
  <si>
    <t>Palisades SD</t>
  </si>
  <si>
    <t>Pennridge SD</t>
  </si>
  <si>
    <t>Pennsbury SD</t>
  </si>
  <si>
    <t>Quakertown Community SD</t>
  </si>
  <si>
    <t>Montgomery</t>
  </si>
  <si>
    <t>Colonial SD</t>
  </si>
  <si>
    <t>Hatboro-Horsham SD</t>
  </si>
  <si>
    <t>Lower Merion SD</t>
  </si>
  <si>
    <t>Methacton SD</t>
  </si>
  <si>
    <t>Norristown Area SD</t>
  </si>
  <si>
    <t>Perkiomen Valley SD</t>
  </si>
  <si>
    <t>Pottstown SD</t>
  </si>
  <si>
    <t>Souderton Area SD</t>
  </si>
  <si>
    <t>Springfield Township SD</t>
  </si>
  <si>
    <t>Spring-Ford Area SD</t>
  </si>
  <si>
    <t>Upper Dublin SD</t>
  </si>
  <si>
    <t>Upper Perkiomen SD</t>
  </si>
  <si>
    <t>Chester</t>
  </si>
  <si>
    <t>Coatesville Area SD</t>
  </si>
  <si>
    <t>Downingtown Area SD</t>
  </si>
  <si>
    <t>Great Valley SD</t>
  </si>
  <si>
    <t>Kennett Consolidated SD</t>
  </si>
  <si>
    <t>Octorara Area SD</t>
  </si>
  <si>
    <t>Owen J Roberts SD</t>
  </si>
  <si>
    <t>Tredyffrin-Easttown SD</t>
  </si>
  <si>
    <t>Chester-Upland SD</t>
  </si>
  <si>
    <t>Delaware</t>
  </si>
  <si>
    <t>Garnet Valley SD</t>
  </si>
  <si>
    <t>Interboro SD</t>
  </si>
  <si>
    <t>Marple Newtown SD</t>
  </si>
  <si>
    <t>Radnor Township SD</t>
  </si>
  <si>
    <t>Ridley SD</t>
  </si>
  <si>
    <t>Rose Tree Media SD</t>
  </si>
  <si>
    <t>Southeast Delco SD</t>
  </si>
  <si>
    <t>William Penn SD</t>
  </si>
  <si>
    <t>Philadelphia</t>
  </si>
  <si>
    <t>Aliquippa SD</t>
  </si>
  <si>
    <t>Beaver</t>
  </si>
  <si>
    <t>Ambridge Area SD</t>
  </si>
  <si>
    <t>Blackhawk SD</t>
  </si>
  <si>
    <t>Freedom Area SD</t>
  </si>
  <si>
    <t>Hopewell Area SD</t>
  </si>
  <si>
    <t>Midland Borough SD</t>
  </si>
  <si>
    <t>Rochester Area SD</t>
  </si>
  <si>
    <t>South Side Area SD</t>
  </si>
  <si>
    <t>Apollo-Ridge SD</t>
  </si>
  <si>
    <t>Armstrong</t>
  </si>
  <si>
    <t>Armstrong SD</t>
  </si>
  <si>
    <t>Freeport Area SD</t>
  </si>
  <si>
    <t>Leechburg Area SD</t>
  </si>
  <si>
    <t>Indiana</t>
  </si>
  <si>
    <t>Homer-Center SD</t>
  </si>
  <si>
    <t>Indiana Area SD</t>
  </si>
  <si>
    <t>Penns Manor Area SD</t>
  </si>
  <si>
    <t>Purchase Line SD</t>
  </si>
  <si>
    <t>United SD</t>
  </si>
  <si>
    <t>Blue Mountain SD</t>
  </si>
  <si>
    <t>Schuylkill</t>
  </si>
  <si>
    <t>Mahanoy Area SD</t>
  </si>
  <si>
    <t>Minersville Area SD</t>
  </si>
  <si>
    <t>North Schuylkill SD</t>
  </si>
  <si>
    <t>Pine Grove Area SD</t>
  </si>
  <si>
    <t>Pottsville Area SD</t>
  </si>
  <si>
    <t>Saint Clair Area SD</t>
  </si>
  <si>
    <t>Tamaqua Area SD</t>
  </si>
  <si>
    <t>Williams Valley SD</t>
  </si>
  <si>
    <t>AUN</t>
  </si>
  <si>
    <t>Connellsville Area SD</t>
  </si>
  <si>
    <t>West Greene SD</t>
  </si>
  <si>
    <t>Avella Area SD</t>
  </si>
  <si>
    <t>Burgettstown Area SD</t>
  </si>
  <si>
    <t>Chartiers-Houston SD</t>
  </si>
  <si>
    <t>Fort Cherry SD</t>
  </si>
  <si>
    <t>Washington SD</t>
  </si>
  <si>
    <t>Pittsburgh SD</t>
  </si>
  <si>
    <t>Baldwin-Whitehall SD</t>
  </si>
  <si>
    <t>Bethel Park SD</t>
  </si>
  <si>
    <t>Brentwood Borough SD</t>
  </si>
  <si>
    <t>Deer Lakes SD</t>
  </si>
  <si>
    <t>Elizabeth Forward SD</t>
  </si>
  <si>
    <t>Mt Lebanon SD</t>
  </si>
  <si>
    <t>North Hills SD</t>
  </si>
  <si>
    <t>Penn Hills SD</t>
  </si>
  <si>
    <t>Shaler Area SD</t>
  </si>
  <si>
    <t>South Park SD</t>
  </si>
  <si>
    <t>West Mifflin Area SD</t>
  </si>
  <si>
    <t>Butler Area SD</t>
  </si>
  <si>
    <t>Slippery Rock Area SD</t>
  </si>
  <si>
    <t>Ellwood City Area SD</t>
  </si>
  <si>
    <t>Laurel SD</t>
  </si>
  <si>
    <t>Mohawk Area SD</t>
  </si>
  <si>
    <t>Union Area SD</t>
  </si>
  <si>
    <t>Mercer Area SD</t>
  </si>
  <si>
    <t>Sharon City SD</t>
  </si>
  <si>
    <t>Corry Area SD</t>
  </si>
  <si>
    <t>Fort LeBoeuf SD</t>
  </si>
  <si>
    <t>Millcreek Township SD</t>
  </si>
  <si>
    <t>North East SD</t>
  </si>
  <si>
    <t>Northwestern SD</t>
  </si>
  <si>
    <t>Keystone SD</t>
  </si>
  <si>
    <t>Union SD</t>
  </si>
  <si>
    <t>Forest Area SD</t>
  </si>
  <si>
    <t>Punxsutawney Area SD</t>
  </si>
  <si>
    <t>Belle Vernon Area SD</t>
  </si>
  <si>
    <t>Derry Area SD</t>
  </si>
  <si>
    <t>Connellsville Area Career &amp; Technical Center</t>
  </si>
  <si>
    <t>Robert Benjamin Wiley Community CS</t>
  </si>
  <si>
    <t>Northern Westmoreland CTC</t>
  </si>
  <si>
    <t>Young Scholars of Central PA CS</t>
  </si>
  <si>
    <t>Pennsylvania Distance Learning CS</t>
  </si>
  <si>
    <t>Evergreen Community CS</t>
  </si>
  <si>
    <t>Folk Arts-Cultural Treasures CS</t>
  </si>
  <si>
    <t>Mastery CS-Shoemaker Campus</t>
  </si>
  <si>
    <t>Mastery CS-Thomas Campus</t>
  </si>
  <si>
    <t>Global Leadership Academy CS</t>
  </si>
  <si>
    <t>Franklin Regional SD</t>
  </si>
  <si>
    <t>Kiski Area SD</t>
  </si>
  <si>
    <t>Hollidaysburg Area SD</t>
  </si>
  <si>
    <t>Spring Cove SD</t>
  </si>
  <si>
    <t>Tyrone Area SD</t>
  </si>
  <si>
    <t>Greater Johnstown SD</t>
  </si>
  <si>
    <t>North Star SD</t>
  </si>
  <si>
    <t>Salisbury-Elk Lick SD</t>
  </si>
  <si>
    <t>Shade-Central City SD</t>
  </si>
  <si>
    <t>Otto-Eldred SD</t>
  </si>
  <si>
    <t>Austin Area SD</t>
  </si>
  <si>
    <t>Penns Valley Area SD</t>
  </si>
  <si>
    <t>State College Area SD</t>
  </si>
  <si>
    <t>Curwensville Area SD</t>
  </si>
  <si>
    <t>Forbes Road SD</t>
  </si>
  <si>
    <t>Bermudian Springs SD</t>
  </si>
  <si>
    <t>Upper Adams SD</t>
  </si>
  <si>
    <t>Chambersburg Area SD</t>
  </si>
  <si>
    <t>Greencastle-Antrim SD</t>
  </si>
  <si>
    <t>Dover Area SD</t>
  </si>
  <si>
    <t>Northeastern York SD</t>
  </si>
  <si>
    <t>Spring Grove Area SD</t>
  </si>
  <si>
    <t>Elizabethtown Area SD</t>
  </si>
  <si>
    <t>Hempfield SD</t>
  </si>
  <si>
    <t>Lampeter-Strasburg SD</t>
  </si>
  <si>
    <t>Penn Manor SD</t>
  </si>
  <si>
    <t>Conrad Weiser Area SD</t>
  </si>
  <si>
    <t>Daniel Boone Area SD</t>
  </si>
  <si>
    <t>Muhlenberg SD</t>
  </si>
  <si>
    <t>Oley Valley SD</t>
  </si>
  <si>
    <t>Schuylkill Valley SD</t>
  </si>
  <si>
    <t>Twin Valley SD</t>
  </si>
  <si>
    <t>Wilson SD</t>
  </si>
  <si>
    <t>Big Spring SD</t>
  </si>
  <si>
    <t>Cumberland Valley SD</t>
  </si>
  <si>
    <t>Mechanicsburg Area SD</t>
  </si>
  <si>
    <t>Shippensburg Area SD</t>
  </si>
  <si>
    <t>West Shore SD</t>
  </si>
  <si>
    <t>Steelton-Highspire SD</t>
  </si>
  <si>
    <t>Upper Dauphin Area SD</t>
  </si>
  <si>
    <t>Susquenita SD</t>
  </si>
  <si>
    <t>West Perry SD</t>
  </si>
  <si>
    <t>Benton Area SD</t>
  </si>
  <si>
    <t>Milton Area SD</t>
  </si>
  <si>
    <t>Mount Carmel Area SD</t>
  </si>
  <si>
    <t>Shikellamy SD</t>
  </si>
  <si>
    <t>Warrior Run SD</t>
  </si>
  <si>
    <t>Athens Area SD</t>
  </si>
  <si>
    <t>Canton Area SD</t>
  </si>
  <si>
    <t>Northeast Bradford SD</t>
  </si>
  <si>
    <t>Sayre Area SD</t>
  </si>
  <si>
    <t>Jersey Shore Area SD</t>
  </si>
  <si>
    <t>Loyalsock Township SD</t>
  </si>
  <si>
    <t>Montoursville Area SD</t>
  </si>
  <si>
    <t>Williamsport Area SD</t>
  </si>
  <si>
    <t>Lake-Lehman SD</t>
  </si>
  <si>
    <t>Wilkes-Barre Area SD</t>
  </si>
  <si>
    <t>Mid Valley SD</t>
  </si>
  <si>
    <t>Riverside SD</t>
  </si>
  <si>
    <t>Valley View SD</t>
  </si>
  <si>
    <t>Blue Ridge SD</t>
  </si>
  <si>
    <t>Wallenpaupack Area SD</t>
  </si>
  <si>
    <t>Bangor Area SD</t>
  </si>
  <si>
    <t>Easton Area SD</t>
  </si>
  <si>
    <t>Wilson Area SD</t>
  </si>
  <si>
    <t>Salisbury Township SD</t>
  </si>
  <si>
    <t>Bensalem Township SD</t>
  </si>
  <si>
    <t>Centennial SD</t>
  </si>
  <si>
    <t>New Hope-Solebury SD</t>
  </si>
  <si>
    <t>Abington SD</t>
  </si>
  <si>
    <t>Bryn Athyn SD</t>
  </si>
  <si>
    <t>Jenkintown SD</t>
  </si>
  <si>
    <t>North Penn SD</t>
  </si>
  <si>
    <t>Pottsgrove SD</t>
  </si>
  <si>
    <t>Upper Merion Area SD</t>
  </si>
  <si>
    <t>Wissahickon SD</t>
  </si>
  <si>
    <t>Avon Grove SD</t>
  </si>
  <si>
    <t>LEA Name</t>
  </si>
  <si>
    <t>Mon Valley CTC</t>
  </si>
  <si>
    <t>Forbes Road CTC</t>
  </si>
  <si>
    <t>Admiral Peary AVTS</t>
  </si>
  <si>
    <t>County</t>
  </si>
  <si>
    <t>School District</t>
  </si>
  <si>
    <t>Albert Gallatin Area SD</t>
  </si>
  <si>
    <t>Fayette</t>
  </si>
  <si>
    <t>Brownsville Area SD</t>
  </si>
  <si>
    <t>Frazier SD</t>
  </si>
  <si>
    <t>Laurel Highlands SD</t>
  </si>
  <si>
    <t>Uniontown Area SD</t>
  </si>
  <si>
    <t>Carmichaels Area SD</t>
  </si>
  <si>
    <t>Greene</t>
  </si>
  <si>
    <t>Central Greene SD</t>
  </si>
  <si>
    <t>Jefferson-Morgan SD</t>
  </si>
  <si>
    <t>Southeastern Greene SD</t>
  </si>
  <si>
    <t>Washington</t>
  </si>
  <si>
    <t>Bentworth SD</t>
  </si>
  <si>
    <t>Bethlehem-Center SD</t>
  </si>
  <si>
    <t>California Area SD</t>
  </si>
  <si>
    <t>Canon-McMillan SD</t>
  </si>
  <si>
    <t>Charleroi SD</t>
  </si>
  <si>
    <t>McGuffey SD</t>
  </si>
  <si>
    <t>Peters Township SD</t>
  </si>
  <si>
    <t>Ringgold SD</t>
  </si>
  <si>
    <t>Trinity Area SD</t>
  </si>
  <si>
    <t>Allegheny</t>
  </si>
  <si>
    <t>Allegheny Valley SD</t>
  </si>
  <si>
    <t>Avonworth SD</t>
  </si>
  <si>
    <t>Pine-Richland SD</t>
  </si>
  <si>
    <t>Carlynton SD</t>
  </si>
  <si>
    <t>Chartiers Valley SD</t>
  </si>
  <si>
    <t>Clairton City SD</t>
  </si>
  <si>
    <t>Cornell SD</t>
  </si>
  <si>
    <t>Duquesne City SD</t>
  </si>
  <si>
    <t>East Allegheny SD</t>
  </si>
  <si>
    <t>Fox Chapel Area SD</t>
  </si>
  <si>
    <t>Gateway SD</t>
  </si>
  <si>
    <t>Hampton Township SD</t>
  </si>
  <si>
    <t>Highlands SD</t>
  </si>
  <si>
    <t>Keystone Oaks SD</t>
  </si>
  <si>
    <t>McKeesport Area SD</t>
  </si>
  <si>
    <t>Montour SD</t>
  </si>
  <si>
    <t>Moon Area SD</t>
  </si>
  <si>
    <t>North Allegheny SD</t>
  </si>
  <si>
    <t>Northgate SD</t>
  </si>
  <si>
    <t>Plum Borough SD</t>
  </si>
  <si>
    <t>Quaker Valley SD</t>
  </si>
  <si>
    <t>Riverview SD</t>
  </si>
  <si>
    <t>South Allegheny SD</t>
  </si>
  <si>
    <t>Steel Valley SD</t>
  </si>
  <si>
    <t>Sto-Rox SD</t>
  </si>
  <si>
    <t>West Allegheny SD</t>
  </si>
  <si>
    <t>West Jefferson Hills SD</t>
  </si>
  <si>
    <t>Wilkinsburg Borough SD</t>
  </si>
  <si>
    <t>Woodland Hills SD</t>
  </si>
  <si>
    <t>Butler</t>
  </si>
  <si>
    <t>Karns City Area SD</t>
  </si>
  <si>
    <t>Mars Area SD</t>
  </si>
  <si>
    <t>Moniteau SD</t>
  </si>
  <si>
    <t>Seneca Valley SD</t>
  </si>
  <si>
    <t>Lawrence</t>
  </si>
  <si>
    <t>Neshannock Township SD</t>
  </si>
  <si>
    <t>New Castle Area SD</t>
  </si>
  <si>
    <t>Shenango Area SD</t>
  </si>
  <si>
    <t>Wilmington Area SD</t>
  </si>
  <si>
    <t>Commodore Perry SD</t>
  </si>
  <si>
    <t>Mercer</t>
  </si>
  <si>
    <t>Farrell Area SD</t>
  </si>
  <si>
    <t>Greenville Area SD</t>
  </si>
  <si>
    <t>Grove City Area SD</t>
  </si>
  <si>
    <t>Hermitage SD</t>
  </si>
  <si>
    <t>Jamestown Area SD</t>
  </si>
  <si>
    <t>Lakeview SD</t>
  </si>
  <si>
    <t>Reynolds SD</t>
  </si>
  <si>
    <t>Sharpsville Area SD</t>
  </si>
  <si>
    <t>West Middlesex Area SD</t>
  </si>
  <si>
    <t>Conneaut SD</t>
  </si>
  <si>
    <t>Crawford</t>
  </si>
  <si>
    <t>Crawford Central SD</t>
  </si>
  <si>
    <t>Penncrest SD</t>
  </si>
  <si>
    <t>Erie</t>
  </si>
  <si>
    <t>Erie City SD</t>
  </si>
  <si>
    <t>Fairview SD</t>
  </si>
  <si>
    <t>General McLane SD</t>
  </si>
  <si>
    <t>Girard SD</t>
  </si>
  <si>
    <t>Harbor Creek SD</t>
  </si>
  <si>
    <t>Iroquois SD</t>
  </si>
  <si>
    <t>Union City Area SD</t>
  </si>
  <si>
    <t>Wattsburg Area SD</t>
  </si>
  <si>
    <t>Warren County SD</t>
  </si>
  <si>
    <t>Warren</t>
  </si>
  <si>
    <t>Clarion</t>
  </si>
  <si>
    <t>Clarion Area SD</t>
  </si>
  <si>
    <t>North Clarion County SD</t>
  </si>
  <si>
    <t>Redbank Valley SD</t>
  </si>
  <si>
    <t>Clearfield</t>
  </si>
  <si>
    <t>Forest</t>
  </si>
  <si>
    <t>Brockway Area SD</t>
  </si>
  <si>
    <t>Jefferson</t>
  </si>
  <si>
    <t>Brookville Area SD</t>
  </si>
  <si>
    <t>Cranberry Area SD</t>
  </si>
  <si>
    <t>Venango</t>
  </si>
  <si>
    <t>Franklin Area SD</t>
  </si>
  <si>
    <t>Oil City Area SD</t>
  </si>
  <si>
    <t>Titusville Area SD</t>
  </si>
  <si>
    <t>Valley Grove SD</t>
  </si>
  <si>
    <t>Westmoreland</t>
  </si>
  <si>
    <t>Burrell SD</t>
  </si>
  <si>
    <t>Greater Latrobe SD</t>
  </si>
  <si>
    <t>Greensburg Salem SD</t>
  </si>
  <si>
    <t>Hempfield Area SD</t>
  </si>
  <si>
    <t>Jeannette City SD</t>
  </si>
  <si>
    <t>Ligonier Valley SD</t>
  </si>
  <si>
    <t>Monessen City SD</t>
  </si>
  <si>
    <t>Mount Pleasant Area SD</t>
  </si>
  <si>
    <t>Norwin SD</t>
  </si>
  <si>
    <t>Penn-Trafford SD</t>
  </si>
  <si>
    <t>Southmoreland SD</t>
  </si>
  <si>
    <t>Yough SD</t>
  </si>
  <si>
    <t>Bedford Area SD</t>
  </si>
  <si>
    <t>Bedford</t>
  </si>
  <si>
    <t>Chestnut Ridge SD</t>
  </si>
  <si>
    <t>Everett Area SD</t>
  </si>
  <si>
    <t>Tussey Mountain SD</t>
  </si>
  <si>
    <t>Altoona Area SD</t>
  </si>
  <si>
    <t>Blair</t>
  </si>
  <si>
    <t>Bellwood-Antis SD</t>
  </si>
  <si>
    <t>Claysburg-Kimmel SD</t>
  </si>
  <si>
    <t>Blacklick Valley SD</t>
  </si>
  <si>
    <t>Cambria</t>
  </si>
  <si>
    <t>Cambria Heights SD</t>
  </si>
  <si>
    <t>Central Cambria SD</t>
  </si>
  <si>
    <t>Conemaugh Valley SD</t>
  </si>
  <si>
    <t>Ferndale Area SD</t>
  </si>
  <si>
    <t>Forest Hills SD</t>
  </si>
  <si>
    <t>Northern Cambria SD</t>
  </si>
  <si>
    <t>Penn Cambria SD</t>
  </si>
  <si>
    <t>Portage Area SD</t>
  </si>
  <si>
    <t>Richland SD</t>
  </si>
  <si>
    <t>Westmont Hilltop SD</t>
  </si>
  <si>
    <t>Somerset</t>
  </si>
  <si>
    <t>Meyersdale Area SD</t>
  </si>
  <si>
    <t>Rockwood Area SD</t>
  </si>
  <si>
    <t>Somerset Area SD</t>
  </si>
  <si>
    <t>Windber Area SD</t>
  </si>
  <si>
    <t>Cameron County SD</t>
  </si>
  <si>
    <t>Cameron</t>
  </si>
  <si>
    <t>Johnsonburg Area SD</t>
  </si>
  <si>
    <t>Elk</t>
  </si>
  <si>
    <t>Ridgway Area SD</t>
  </si>
  <si>
    <t>Saint Marys Area SD</t>
  </si>
  <si>
    <t>Bradford Area SD</t>
  </si>
  <si>
    <t>McKean</t>
  </si>
  <si>
    <t>Kane Area SD</t>
  </si>
  <si>
    <t>Port Allegany SD</t>
  </si>
  <si>
    <t>Smethport Area SD</t>
  </si>
  <si>
    <t>Potter</t>
  </si>
  <si>
    <t>Coudersport Area SD</t>
  </si>
  <si>
    <t>Galeton Area SD</t>
  </si>
  <si>
    <t>Northern Potter SD</t>
  </si>
  <si>
    <t>Oswayo Valley SD</t>
  </si>
  <si>
    <t>Bald Eagle Area SD</t>
  </si>
  <si>
    <t>Centre</t>
  </si>
  <si>
    <t>Bellefonte Area SD</t>
  </si>
  <si>
    <t>Clearfield Area SD</t>
  </si>
  <si>
    <t>Glendale SD</t>
  </si>
  <si>
    <t>Harmony Area SD</t>
  </si>
  <si>
    <t>Moshannon Valley SD</t>
  </si>
  <si>
    <t>West Branch Area SD</t>
  </si>
  <si>
    <t>Keystone Central SD</t>
  </si>
  <si>
    <t>Clinton</t>
  </si>
  <si>
    <t>Central Fulton SD</t>
  </si>
  <si>
    <t>Fulton</t>
  </si>
  <si>
    <t>Southern Fulton SD</t>
  </si>
  <si>
    <t>Huntingdon Area SD</t>
  </si>
  <si>
    <t>Huntingdon</t>
  </si>
  <si>
    <t>Juniata Valley SD</t>
  </si>
  <si>
    <t>Mount Union Area SD</t>
  </si>
  <si>
    <t>Juniata County SD</t>
  </si>
  <si>
    <t>Juniata</t>
  </si>
  <si>
    <t>Mifflin County SD</t>
  </si>
  <si>
    <t>Mifflin</t>
  </si>
  <si>
    <t>Adams</t>
  </si>
  <si>
    <t>Conewago Valley SD</t>
  </si>
  <si>
    <t>Fairfield Area SD</t>
  </si>
  <si>
    <t>Gettysburg Area SD</t>
  </si>
  <si>
    <t>Littlestown Area SD</t>
  </si>
  <si>
    <t>Franklin</t>
  </si>
  <si>
    <t>Fannett-Metal SD</t>
  </si>
  <si>
    <t>Tuscarora SD</t>
  </si>
  <si>
    <t>Waynesboro Area SD</t>
  </si>
  <si>
    <t>Central York SD</t>
  </si>
  <si>
    <t>York</t>
  </si>
  <si>
    <t>Dallastown Area SD</t>
  </si>
  <si>
    <t>Eastern York SD</t>
  </si>
  <si>
    <t>Hanover Public SD</t>
  </si>
  <si>
    <t>Red Lion Area SD</t>
  </si>
  <si>
    <t>South Eastern SD</t>
  </si>
  <si>
    <t>South Western SD</t>
  </si>
  <si>
    <t>Southern York County SD</t>
  </si>
  <si>
    <t>West York Area SD</t>
  </si>
  <si>
    <t>York City SD</t>
  </si>
  <si>
    <t>York Suburban SD</t>
  </si>
  <si>
    <t>Cocalico SD</t>
  </si>
  <si>
    <t>Lancaster</t>
  </si>
  <si>
    <t>Columbia Borough SD</t>
  </si>
  <si>
    <t>Conestoga Valley SD</t>
  </si>
  <si>
    <t>Donegal SD</t>
  </si>
  <si>
    <t>Ephrata Area SD</t>
  </si>
  <si>
    <t>Lancaster SD</t>
  </si>
  <si>
    <t>Manheim Central SD</t>
  </si>
  <si>
    <t>Manheim Township SD</t>
  </si>
  <si>
    <t>Pequea Valley SD</t>
  </si>
  <si>
    <t>Solanco SD</t>
  </si>
  <si>
    <t>Warwick SD</t>
  </si>
  <si>
    <t>Annville-Cleona SD</t>
  </si>
  <si>
    <t>Lebanon</t>
  </si>
  <si>
    <t>Cornwall-Lebanon SD</t>
  </si>
  <si>
    <t>Lebanon SD</t>
  </si>
  <si>
    <t>Northern Lebanon SD</t>
  </si>
  <si>
    <t>Palmyra Area SD</t>
  </si>
  <si>
    <t>Antietam SD</t>
  </si>
  <si>
    <t>Berks</t>
  </si>
  <si>
    <t>Boyertown Area SD</t>
  </si>
  <si>
    <t>Exeter Township SD</t>
  </si>
  <si>
    <t>Fleetwood Area SD</t>
  </si>
  <si>
    <t>Governor Mifflin SD</t>
  </si>
  <si>
    <t>Hamburg Area SD</t>
  </si>
  <si>
    <t>Kutztown Area SD</t>
  </si>
  <si>
    <t>Reading SD</t>
  </si>
  <si>
    <t>Tulpehocken Area SD</t>
  </si>
  <si>
    <t>Wyomissing Area SD</t>
  </si>
  <si>
    <t>Cumberland</t>
  </si>
  <si>
    <t>Camp Hill SD</t>
  </si>
  <si>
    <t>Carlisle Area SD</t>
  </si>
  <si>
    <t>East Pennsboro Area SD</t>
  </si>
  <si>
    <t>South Middleton SD</t>
  </si>
  <si>
    <t>Central Dauphin SD</t>
  </si>
  <si>
    <t>Dauphin</t>
  </si>
  <si>
    <t>Derry Township SD</t>
  </si>
  <si>
    <t>Halifax Area SD</t>
  </si>
  <si>
    <t>Harrisburg City SD</t>
  </si>
  <si>
    <t>Lower Dauphin SD</t>
  </si>
  <si>
    <t>Middletown Area SD</t>
  </si>
  <si>
    <t>Millersburg Area SD</t>
  </si>
  <si>
    <t>Susquehanna Township SD</t>
  </si>
  <si>
    <t>Greenwood SD</t>
  </si>
  <si>
    <t>Perry</t>
  </si>
  <si>
    <t>Newport SD</t>
  </si>
  <si>
    <t>Columbia</t>
  </si>
  <si>
    <t>Berwick Area SD</t>
  </si>
  <si>
    <t>Bloomsburg Area SD</t>
  </si>
  <si>
    <t>Central Columbia SD</t>
  </si>
  <si>
    <t>Millville Area SD</t>
  </si>
  <si>
    <t>Danville Area SD</t>
  </si>
  <si>
    <t>Montour</t>
  </si>
  <si>
    <t>Line Mountain SD</t>
  </si>
  <si>
    <t>Northumberland</t>
  </si>
  <si>
    <t>Shamokin Area SD</t>
  </si>
  <si>
    <t>Midd-West SD</t>
  </si>
  <si>
    <t>Snyder</t>
  </si>
  <si>
    <t>Selinsgrove Area SD</t>
  </si>
  <si>
    <t>Lewisburg Area SD</t>
  </si>
  <si>
    <t>Union</t>
  </si>
  <si>
    <t>Mifflinburg Area SD</t>
  </si>
  <si>
    <t>Bradford</t>
  </si>
  <si>
    <t>Towanda Area SD</t>
  </si>
  <si>
    <t>Troy Area SD</t>
  </si>
  <si>
    <t>Wyalusing Area SD</t>
  </si>
  <si>
    <t>East Lycoming SD</t>
  </si>
  <si>
    <t>Lycoming</t>
  </si>
  <si>
    <t>Montgomery Area SD</t>
  </si>
  <si>
    <t>Muncy SD</t>
  </si>
  <si>
    <t>Sullivan County SD</t>
  </si>
  <si>
    <t>Sullivan</t>
  </si>
  <si>
    <t>Northern Tioga SD</t>
  </si>
  <si>
    <t>Tioga</t>
  </si>
  <si>
    <t>Southern Tioga SD</t>
  </si>
  <si>
    <t>Wellsboro Area SD</t>
  </si>
  <si>
    <t>Crestwood SD</t>
  </si>
  <si>
    <t>Luzerne</t>
  </si>
  <si>
    <t>Dallas SD</t>
  </si>
  <si>
    <t>Hanover Area SD</t>
  </si>
  <si>
    <t>Hazleton Area SD</t>
  </si>
  <si>
    <t>Northwest Area SD</t>
  </si>
  <si>
    <t>Pittston Area SD</t>
  </si>
  <si>
    <t>Wyoming Area SD</t>
  </si>
  <si>
    <t>Wyoming Valley West SD</t>
  </si>
  <si>
    <t>Tunkhannock Area SD</t>
  </si>
  <si>
    <t>Wyoming</t>
  </si>
  <si>
    <t>Abington Heights SD</t>
  </si>
  <si>
    <t>Lackawanna</t>
  </si>
  <si>
    <t>Carbondale Area SD</t>
  </si>
  <si>
    <t>Dunmore SD</t>
  </si>
  <si>
    <t>Lakeland SD</t>
  </si>
  <si>
    <t>North Pocono SD</t>
  </si>
  <si>
    <t>Old Forge SD</t>
  </si>
  <si>
    <t>Scranton SD</t>
  </si>
  <si>
    <t>Susquehanna</t>
  </si>
  <si>
    <t>Elk Lake SD</t>
  </si>
  <si>
    <t>Forest City Regional SD</t>
  </si>
  <si>
    <t>Montrose Area SD</t>
  </si>
  <si>
    <t>Mountain View SD</t>
  </si>
  <si>
    <t>Wayne</t>
  </si>
  <si>
    <t>Wayne Highlands SD</t>
  </si>
  <si>
    <t>Western Wayne SD</t>
  </si>
  <si>
    <t>Lackawanna Trail SD</t>
  </si>
  <si>
    <t>Monroe</t>
  </si>
  <si>
    <t>Pleasant Valley SD</t>
  </si>
  <si>
    <t>Pocono Mountain SD</t>
  </si>
  <si>
    <t>Stroudsburg Area SD</t>
  </si>
  <si>
    <t>Northampton</t>
  </si>
  <si>
    <t>Bethlehem Area SD</t>
  </si>
  <si>
    <t>Nazareth Area SD</t>
  </si>
  <si>
    <t>Northampton Area SD</t>
  </si>
  <si>
    <t>Pen Argyl Area SD</t>
  </si>
  <si>
    <t>Saucon Valley SD</t>
  </si>
  <si>
    <t>Delaware Valley SD</t>
  </si>
  <si>
    <t>Pike</t>
  </si>
  <si>
    <t>Jim Thorpe Area SD</t>
  </si>
  <si>
    <t>Carbon</t>
  </si>
  <si>
    <t>Lehighton Area SD</t>
  </si>
  <si>
    <t>Palmerton Area SD</t>
  </si>
  <si>
    <t>Panther Valley SD</t>
  </si>
  <si>
    <t>Weatherly Area SD</t>
  </si>
  <si>
    <t>Allentown City SD</t>
  </si>
  <si>
    <t>Lehigh</t>
  </si>
  <si>
    <t>Catasauqua Area SD</t>
  </si>
  <si>
    <t>East Penn SD</t>
  </si>
  <si>
    <t>Northern Lehigh SD</t>
  </si>
  <si>
    <t>Northwestern Lehigh SD</t>
  </si>
  <si>
    <t>Parkland SD</t>
  </si>
  <si>
    <t>Southern Lehigh SD</t>
  </si>
  <si>
    <t>Whitehall-Coplay SD</t>
  </si>
  <si>
    <t>Bucks</t>
  </si>
  <si>
    <t>Bristol Borough SD</t>
  </si>
  <si>
    <t>Bristol Township SD</t>
  </si>
  <si>
    <t>Central Bucks SD</t>
  </si>
  <si>
    <t>Council Rock SD</t>
  </si>
  <si>
    <t>Morrisville Borough SD</t>
  </si>
  <si>
    <t>Neshaminy SD</t>
  </si>
  <si>
    <t xml:space="preserve">Total Local Revenue 6000 </t>
  </si>
  <si>
    <t>South Fayette Township SD</t>
  </si>
  <si>
    <t>Allegheny-Clarion Valley SD</t>
  </si>
  <si>
    <t>Clarion-Limestone Area SD</t>
  </si>
  <si>
    <t>New Kensington-Arnold SD</t>
  </si>
  <si>
    <t>Northern Bedford County SD</t>
  </si>
  <si>
    <t>Williamsburg Community SD</t>
  </si>
  <si>
    <t>Berlin Brothersvalley SD</t>
  </si>
  <si>
    <t>Conemaugh Township Area SD</t>
  </si>
  <si>
    <t>Shanksville-Stonycreek SD</t>
  </si>
  <si>
    <t>Turkeyfoot Valley Area SD</t>
  </si>
  <si>
    <t>Philipsburg-Osceola Area SD</t>
  </si>
  <si>
    <t>Southern Huntingdon County SD</t>
  </si>
  <si>
    <t>Eastern Lancaster County SD</t>
  </si>
  <si>
    <t>Eastern Lebanon County SD</t>
  </si>
  <si>
    <t>Brandywine Heights Area SD</t>
  </si>
  <si>
    <t>Northern York County SD</t>
  </si>
  <si>
    <t>Southern Columbia Area SD</t>
  </si>
  <si>
    <t>South Williamsport Area SD</t>
  </si>
  <si>
    <t>Greater Nanticoke Area SD</t>
  </si>
  <si>
    <t>Susquehanna Community SD</t>
  </si>
  <si>
    <t>East Stroudsburg Area SD</t>
  </si>
  <si>
    <t>Lower Moreland Township SD</t>
  </si>
  <si>
    <t>Upper Moreland Township SD</t>
  </si>
  <si>
    <t>Unionville-Chadds Ford SD</t>
  </si>
  <si>
    <t>Wallingford-Swarthmore SD</t>
  </si>
  <si>
    <t>Big Beaver Falls Area SD</t>
  </si>
  <si>
    <t>Riverside Beaver County SD</t>
  </si>
  <si>
    <t>Western Beaver County SD</t>
  </si>
  <si>
    <t>Schuylkill Haven Area SD</t>
  </si>
  <si>
    <t>Greene County CTC</t>
  </si>
  <si>
    <t>Western Area CTC</t>
  </si>
  <si>
    <t>A W Beattie Career Center</t>
  </si>
  <si>
    <t>Parkway West CTC</t>
  </si>
  <si>
    <t>Butler County AVTS</t>
  </si>
  <si>
    <t>Lawrence County CTC</t>
  </si>
  <si>
    <t>Mercer County Career Center</t>
  </si>
  <si>
    <t>Erie County Technical School</t>
  </si>
  <si>
    <t>Clarion County Career Center</t>
  </si>
  <si>
    <t>Jefferson County-DuBois AVTS</t>
  </si>
  <si>
    <t>Venango Technology Center</t>
  </si>
  <si>
    <t>Central Westmoreland CTC</t>
  </si>
  <si>
    <t>Eastern Westmoreland CTC</t>
  </si>
  <si>
    <t>Bedford County Technical Center</t>
  </si>
  <si>
    <t>Greater Altoona CTC</t>
  </si>
  <si>
    <t>Somerset County Technology Center</t>
  </si>
  <si>
    <t>Central PA Institute of Science &amp; Technology</t>
  </si>
  <si>
    <t>Clearfield County CTC</t>
  </si>
  <si>
    <t>Franklin County CTC</t>
  </si>
  <si>
    <t>York Co School of Technology</t>
  </si>
  <si>
    <t>Lancaster County CTC</t>
  </si>
  <si>
    <t>Lebanon County CTC</t>
  </si>
  <si>
    <t>Northern Tier Career Center</t>
  </si>
  <si>
    <t>Lycoming CTC</t>
  </si>
  <si>
    <t>CTC of Lackawanna County</t>
  </si>
  <si>
    <t>Susquehanna County CTC</t>
  </si>
  <si>
    <t>Monroe Career &amp; Tech Inst</t>
  </si>
  <si>
    <t>Career Institute of Technology</t>
  </si>
  <si>
    <t>Carbon Career &amp; Technical Institute</t>
  </si>
  <si>
    <t>Lehigh Career &amp; Technical Institute</t>
  </si>
  <si>
    <t>Bucks County Technical High School</t>
  </si>
  <si>
    <t>Middle Bucks Institute of Technology</t>
  </si>
  <si>
    <t>Eastern Center for Arts &amp; Technology</t>
  </si>
  <si>
    <t>North Montco Tech Career Center</t>
  </si>
  <si>
    <t>Lenape Tech</t>
  </si>
  <si>
    <t>Indiana County Technology Center</t>
  </si>
  <si>
    <t>Schuylkill Technology Centers</t>
  </si>
  <si>
    <t>Manchester Academic CS</t>
  </si>
  <si>
    <t>Propel CS-McKeesport</t>
  </si>
  <si>
    <t>Propel CS-East</t>
  </si>
  <si>
    <t>Keystone Education Center CS</t>
  </si>
  <si>
    <t>Perseus House CS of Excellence</t>
  </si>
  <si>
    <t>Tidioute Community CS</t>
  </si>
  <si>
    <t>Central PA Digital Learning Foundation CS</t>
  </si>
  <si>
    <t>Centre Learning Community CS</t>
  </si>
  <si>
    <t>Sylvan Heights Science CS</t>
  </si>
  <si>
    <t>Lehigh Valley Academy Regional CS</t>
  </si>
  <si>
    <t>Center for Student Learning CS at Pennsbury</t>
  </si>
  <si>
    <t>Bucks County Montessori CS</t>
  </si>
  <si>
    <t>Souderton CS Collaborative</t>
  </si>
  <si>
    <t>West Phila. Achievement CES</t>
  </si>
  <si>
    <t>Richard Allen Preparatory CS</t>
  </si>
  <si>
    <t>Philadelphia Electrical &amp; Tech CHS</t>
  </si>
  <si>
    <t>Philadelphia Montessori CS</t>
  </si>
  <si>
    <t>Northwood Academy CS</t>
  </si>
  <si>
    <t>Agora Cyber CS</t>
  </si>
  <si>
    <t>Community Academy of Philadelphia CS</t>
  </si>
  <si>
    <t>Imhotep Institute CHS</t>
  </si>
  <si>
    <t>Alliance for Progress CS</t>
  </si>
  <si>
    <t>Eugenio Maria De Hostos CS</t>
  </si>
  <si>
    <t>Universal Institute CS</t>
  </si>
  <si>
    <t>Math Civics and Sciences CS</t>
  </si>
  <si>
    <t>Philadelphia Academy CS</t>
  </si>
  <si>
    <t>Philadelphia Performing Arts CS</t>
  </si>
  <si>
    <t>Mariana Bracetti Academy CS</t>
  </si>
  <si>
    <t>Lincoln Park Performing Arts CS</t>
  </si>
  <si>
    <t>Pennsylvania Cyber CS</t>
  </si>
  <si>
    <t>Lancaster County Academy</t>
  </si>
  <si>
    <t>Total</t>
  </si>
  <si>
    <t>Berks CTC</t>
  </si>
  <si>
    <t>Columbia-Montour AVTS</t>
  </si>
  <si>
    <t>Bethlehem AVTS</t>
  </si>
  <si>
    <t>Philadelphia AVTS</t>
  </si>
  <si>
    <t>Sugar Valley Rural CS</t>
  </si>
  <si>
    <t>City CHS</t>
  </si>
  <si>
    <t>Propel CS-Homestead</t>
  </si>
  <si>
    <t>Spectrum CS</t>
  </si>
  <si>
    <t>Montessori Regional CS</t>
  </si>
  <si>
    <t>Nittany Valley CS</t>
  </si>
  <si>
    <t>Crispus Attucks CS</t>
  </si>
  <si>
    <t>Lincoln CS</t>
  </si>
  <si>
    <t>Infinity CS</t>
  </si>
  <si>
    <t>Bear Creek Community CS</t>
  </si>
  <si>
    <t>Fell CS</t>
  </si>
  <si>
    <t>Roberto Clemente CS</t>
  </si>
  <si>
    <t>School Lane CS</t>
  </si>
  <si>
    <t>Pennsylvania Virtual CS</t>
  </si>
  <si>
    <t>21st Century Cyber CS</t>
  </si>
  <si>
    <t>Avon Grove CS</t>
  </si>
  <si>
    <t>Collegium CS</t>
  </si>
  <si>
    <t>Achievement House CS</t>
  </si>
  <si>
    <t>Chester Community CS</t>
  </si>
  <si>
    <t>Russell Byers CS</t>
  </si>
  <si>
    <t>People for People CS</t>
  </si>
  <si>
    <t>Green Woods CS</t>
  </si>
  <si>
    <t>Wissahickon CS</t>
  </si>
  <si>
    <t>Ad Prima CS</t>
  </si>
  <si>
    <t>Youth Build Phila CS</t>
  </si>
  <si>
    <t>West Oak Lane CS</t>
  </si>
  <si>
    <t>Laboratory CS</t>
  </si>
  <si>
    <t>Christopher Columbus CS</t>
  </si>
  <si>
    <t>Young Scholars CS</t>
  </si>
  <si>
    <t>Freire CS</t>
  </si>
  <si>
    <t>New Foundations CS</t>
  </si>
  <si>
    <t>Franklin Towne CHS</t>
  </si>
  <si>
    <t>Independence CS</t>
  </si>
  <si>
    <t>Oxford Area SD</t>
  </si>
  <si>
    <t>Phoenixville Area SD</t>
  </si>
  <si>
    <t>West Chester Area SD</t>
  </si>
  <si>
    <t>Chichester SD</t>
  </si>
  <si>
    <t>Haverford Township SD</t>
  </si>
  <si>
    <t>Penn-Delco SD</t>
  </si>
  <si>
    <t>Springfield SD</t>
  </si>
  <si>
    <t>Upper Darby SD</t>
  </si>
  <si>
    <t>Philadelphia City SD</t>
  </si>
  <si>
    <t>Beaver Area SD</t>
  </si>
  <si>
    <t>New Brighton Area SD</t>
  </si>
  <si>
    <t>Marion Center Area SD</t>
  </si>
  <si>
    <t>Shenandoah Valley SD</t>
  </si>
  <si>
    <t>Tri-Valley SD</t>
  </si>
  <si>
    <t>Beaver County CTC</t>
  </si>
  <si>
    <t>Reading Muhlenberg CTC</t>
  </si>
  <si>
    <t>Crawford County CTC</t>
  </si>
  <si>
    <t>West Side CTC</t>
  </si>
  <si>
    <t>Central Montco Technical High School</t>
  </si>
  <si>
    <t>Northumberland County CTC</t>
  </si>
  <si>
    <t>Propel CS-Montour</t>
  </si>
  <si>
    <t>Boys Latin of Philadelphia CS</t>
  </si>
  <si>
    <t>Mastery CS-Pickett Campus</t>
  </si>
  <si>
    <t>Southwest Leadership Academy CS</t>
  </si>
  <si>
    <t>Huntingdon County CTC</t>
  </si>
  <si>
    <t>SUN Area Technical Institute</t>
  </si>
  <si>
    <t>Renaissance Academy CS</t>
  </si>
  <si>
    <t>Pan American Academy CS</t>
  </si>
  <si>
    <t>Central Valley SD</t>
  </si>
  <si>
    <t>Greater Johnstown CTC</t>
  </si>
  <si>
    <t>Dauphin County Technical School</t>
  </si>
  <si>
    <t>Delaware County Technical High School</t>
  </si>
  <si>
    <t>Wilkes-Barre Area CTC</t>
  </si>
  <si>
    <t>Western Montgomery CTC</t>
  </si>
  <si>
    <t>Franklin Towne Charter Elementary School</t>
  </si>
  <si>
    <t>AVTS / CTC</t>
  </si>
  <si>
    <t>Charter School</t>
  </si>
  <si>
    <t>Special Program Jointure</t>
  </si>
  <si>
    <t>Fayette County Career &amp; Technical Institute</t>
  </si>
  <si>
    <t>Seneca Highlands Career and Technical Center</t>
  </si>
  <si>
    <t>Propel CS-Braddock Hills</t>
  </si>
  <si>
    <t>Mastery CS-Harrity Campus</t>
  </si>
  <si>
    <t>Mastery CS-Mann Campus</t>
  </si>
  <si>
    <t>Mastery CS-Smedley Campus</t>
  </si>
  <si>
    <t>Upper Bucks County Technical School</t>
  </si>
  <si>
    <t>Propel CS-Northside</t>
  </si>
  <si>
    <t>Urban Pathways 6-12 CS</t>
  </si>
  <si>
    <t>Young Scholars of Western Pennsylvania CS</t>
  </si>
  <si>
    <t>Baden Academy CS</t>
  </si>
  <si>
    <t>HOPE for Hyndman CS</t>
  </si>
  <si>
    <t>Stone Valley Community CS</t>
  </si>
  <si>
    <t>Arts Academy CS</t>
  </si>
  <si>
    <t>Mastery CS-Clymer Elementary</t>
  </si>
  <si>
    <t>Mastery CS-Gratz Campus</t>
  </si>
  <si>
    <t>Gillingham Charter School</t>
  </si>
  <si>
    <t>Propel CS-Pitcairn</t>
  </si>
  <si>
    <t>Howard Gardner Multiple Intelligence CS</t>
  </si>
  <si>
    <t>Lehigh Valley Charter High School for the Arts</t>
  </si>
  <si>
    <t>Esperanza Cyber CS</t>
  </si>
  <si>
    <t>Memphis Street Academy CS @ JP Jones</t>
  </si>
  <si>
    <t>Universal Alcorn CS</t>
  </si>
  <si>
    <t>Urban Academy of Greater Pittsburgh CS</t>
  </si>
  <si>
    <t>Steel Center for Career and Technical Education</t>
  </si>
  <si>
    <t>Mifflin County Academy of Science and Technology</t>
  </si>
  <si>
    <t>Harambee Institute of Science and Technology CS</t>
  </si>
  <si>
    <t>Multicultural Academy CS</t>
  </si>
  <si>
    <t>The Philadelphia CS for Arts and Sciences at HR Edmunds</t>
  </si>
  <si>
    <t>Commonwealth Charter Academy CS</t>
  </si>
  <si>
    <t>Cheltenham SD</t>
  </si>
  <si>
    <t>Chester County Technical College HS</t>
  </si>
  <si>
    <t>Provident CS</t>
  </si>
  <si>
    <t>Reach Cyber CS</t>
  </si>
  <si>
    <t>Innovative Arts Academy CS</t>
  </si>
  <si>
    <t>Global Leadership Academy CS Southwest at Huey</t>
  </si>
  <si>
    <t>Independence CS West</t>
  </si>
  <si>
    <t>KIPP West Philadelphia CS</t>
  </si>
  <si>
    <t>Lindley Academy CS at Birney</t>
  </si>
  <si>
    <t>MaST Community CS II</t>
  </si>
  <si>
    <t>Mastery CS John Wister Elementary</t>
  </si>
  <si>
    <t>Preparatory CS of Mathematics Science Tech and Careers</t>
  </si>
  <si>
    <t>TECH Freire CS</t>
  </si>
  <si>
    <t>Dr Robert Ketterer CS Inc</t>
  </si>
  <si>
    <t>York Adams Academy</t>
  </si>
  <si>
    <t>The New Academy CS</t>
  </si>
  <si>
    <t>Westinghouse Arts Academy CS</t>
  </si>
  <si>
    <t>Easton Arts Academy Elementary CS</t>
  </si>
  <si>
    <t>Insight PA Cyber CS</t>
  </si>
  <si>
    <t>Passport Academy CS</t>
  </si>
  <si>
    <t>Propel CS-Hazelwood</t>
  </si>
  <si>
    <t>Chester Charter Scholars Academy CS</t>
  </si>
  <si>
    <t>KIPP North Philadelphia CS</t>
  </si>
  <si>
    <t>MAST Community CS</t>
  </si>
  <si>
    <t>Mastery CHS-Lenfest Campus</t>
  </si>
  <si>
    <t>Mastery CS-Cleveland Elementary</t>
  </si>
  <si>
    <t>Mastery CS-Francis D. Pastorius Elementary</t>
  </si>
  <si>
    <t>Mastery CS-Hardy Williams</t>
  </si>
  <si>
    <t>Mastery Prep Elementary CS</t>
  </si>
  <si>
    <t>First Philadelphia Preparatory CS</t>
  </si>
  <si>
    <t>Young Scholars of Greater Allegheny CS</t>
  </si>
  <si>
    <t>Penn Hills CS of Entrepreneurship</t>
  </si>
  <si>
    <t>Urban Pathways K-5 College CS</t>
  </si>
  <si>
    <t>Antonia Pantoja Community CS</t>
  </si>
  <si>
    <t>DuBois Area SD</t>
  </si>
  <si>
    <t>Fulton County Center for Career and Technology</t>
  </si>
  <si>
    <t>New Day CS</t>
  </si>
  <si>
    <t>La Academia Partnership CS</t>
  </si>
  <si>
    <t>Sankofa Freedom Academy CS</t>
  </si>
  <si>
    <t>Premier Arts and Science CS</t>
  </si>
  <si>
    <t>Capital Area School for the Arts CS</t>
  </si>
  <si>
    <t>Circle of Seasons CS</t>
  </si>
  <si>
    <t>Executive Education Academy CS</t>
  </si>
  <si>
    <t>Arts Academy Elementary CS</t>
  </si>
  <si>
    <t>Pennsylvania Leadership CS</t>
  </si>
  <si>
    <t>Vision Academy CS</t>
  </si>
  <si>
    <t>Belmont CS</t>
  </si>
  <si>
    <t>Discovery CS</t>
  </si>
  <si>
    <t>KIPP Philadelphia CS</t>
  </si>
  <si>
    <t>Maritime Academy CS</t>
  </si>
  <si>
    <t>Philadelphia Hebrew Public CS</t>
  </si>
  <si>
    <t>MaST Community CS III</t>
  </si>
  <si>
    <t>Inquiry CS</t>
  </si>
  <si>
    <t>Universal Vare CS</t>
  </si>
  <si>
    <t>Esperanza Academy CS</t>
  </si>
  <si>
    <t>KIPP DuBois CS</t>
  </si>
  <si>
    <t>Deep Roots CS</t>
  </si>
  <si>
    <t>Universal Creighton CS</t>
  </si>
  <si>
    <t>Frederick Douglass Mastery CS</t>
  </si>
  <si>
    <t>Universal Audenried CS</t>
  </si>
  <si>
    <t>Lehigh Valley Dual Language CS</t>
  </si>
  <si>
    <t>Vida CS</t>
  </si>
  <si>
    <t>Lincoln Leadership Academy CS</t>
  </si>
  <si>
    <t>ASPIRA Bilingual Cyber CS</t>
  </si>
  <si>
    <t>Keystone Academy CS</t>
  </si>
  <si>
    <t>Seven Generations CS</t>
  </si>
  <si>
    <t>York Academy Regional CS</t>
  </si>
  <si>
    <t>Tacony Academy CS</t>
  </si>
  <si>
    <t>Gettysburg Montessori CS</t>
  </si>
  <si>
    <t>Environmental CS at Frick Park</t>
  </si>
  <si>
    <t>Catalyst Academy CS</t>
  </si>
  <si>
    <t>Adams County Technical Institute</t>
  </si>
  <si>
    <t>Cumberland Perry Area Career &amp; Technical Center</t>
  </si>
  <si>
    <t>Upper St. Clair SD</t>
  </si>
  <si>
    <t>Life Male STEAM Academy CS</t>
  </si>
  <si>
    <t>Knoch SD</t>
  </si>
  <si>
    <t>Pennsylvania STEAM Academy CS</t>
  </si>
  <si>
    <t>River Valley SD</t>
  </si>
  <si>
    <t>California Academy of Learning CS</t>
  </si>
  <si>
    <t>KIPP Philadelphia Octavius Catto CS</t>
  </si>
  <si>
    <t>Midland Innovation &amp; Technology CS</t>
  </si>
  <si>
    <t>Total State Revenue 7000</t>
  </si>
  <si>
    <t>Revenue from Federal Sources 8000</t>
  </si>
  <si>
    <t>Total Other Revenue 9000</t>
  </si>
  <si>
    <t>Total Revenue</t>
  </si>
  <si>
    <t>Local Taxes
(6111-6400)</t>
  </si>
  <si>
    <t>Local Other
(6500-6999)</t>
  </si>
  <si>
    <t>Local % of Total Revenue</t>
  </si>
  <si>
    <t>State % of Total Revenue</t>
  </si>
  <si>
    <t>Federal % of Total Revenue</t>
  </si>
  <si>
    <t>Other % of Total Revenue</t>
  </si>
  <si>
    <t>Total Revenue per ADM</t>
  </si>
  <si>
    <t>Total Rank</t>
  </si>
  <si>
    <t>Local Revenue per ADM</t>
  </si>
  <si>
    <t>State Revenue per ADM</t>
  </si>
  <si>
    <t>Federal Revenue per ADM</t>
  </si>
  <si>
    <t>Other Revenue per ADM</t>
  </si>
  <si>
    <t>Total Taxes Collected</t>
  </si>
  <si>
    <t>Current and Interim Real Estate Taxes Collected</t>
  </si>
  <si>
    <t>Public Utility Realty Taxes Collected</t>
  </si>
  <si>
    <t>Payment in Lieu of Taxes Collected</t>
  </si>
  <si>
    <t>§679 Per Capita Taxes Collected</t>
  </si>
  <si>
    <t>Act 1, Act 511 and First Class SD Taxes Collected</t>
  </si>
  <si>
    <t>Delinquent Taxes Collected</t>
  </si>
  <si>
    <t>Cat</t>
  </si>
  <si>
    <t>Provident CS - West</t>
  </si>
  <si>
    <t>2023-24 Average Daily Membership</t>
  </si>
  <si>
    <t>2023
STEB
Market Value</t>
  </si>
  <si>
    <t>4)</t>
  </si>
  <si>
    <t>2023-24 Equalized Mills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</si>
</sst>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0.0"/>
    <numFmt numFmtId="166" formatCode="_(* #,##0.000_);_(* \(#,##0.000\);_(* &quot;-&quot;??_);_(@_)"/>
  </numFmts>
  <fonts count="10" x14ac:knownFonts="1">
    <font>
      <sz val="10"/>
      <name val="MS Sans Serif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18"/>
      <name val="Arial"/>
      <family val="2"/>
    </font>
    <font>
      <b/>
      <sz val="8"/>
      <color indexed="16"/>
      <name val="Arial"/>
      <family val="2"/>
    </font>
    <font>
      <sz val="8"/>
      <name val="Verdana"/>
      <family val="2"/>
    </font>
    <font>
      <sz val="10"/>
      <name val="MS Sans Serif"/>
    </font>
    <font>
      <sz val="10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1" fillId="0" borderId="0"/>
    <xf numFmtId="9" fontId="7" fillId="0" borderId="0" applyFont="0" applyFill="0" applyBorder="0" applyAlignment="0" applyProtection="0"/>
    <xf numFmtId="0" fontId="8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3" fillId="0" borderId="0" xfId="0" applyFont="1"/>
    <xf numFmtId="164" fontId="3" fillId="0" borderId="0" xfId="0" applyNumberFormat="1" applyFont="1"/>
    <xf numFmtId="0" fontId="4" fillId="0" borderId="0" xfId="2" applyFont="1"/>
    <xf numFmtId="164" fontId="4" fillId="0" borderId="0" xfId="2" applyNumberFormat="1" applyFont="1"/>
    <xf numFmtId="0" fontId="5" fillId="0" borderId="0" xfId="2" applyFont="1"/>
    <xf numFmtId="164" fontId="5" fillId="0" borderId="0" xfId="2" applyNumberFormat="1" applyFont="1"/>
    <xf numFmtId="0" fontId="3" fillId="2" borderId="0" xfId="0" applyFont="1" applyFill="1"/>
    <xf numFmtId="164" fontId="3" fillId="2" borderId="0" xfId="0" applyNumberFormat="1" applyFont="1" applyFill="1"/>
    <xf numFmtId="0" fontId="2" fillId="0" borderId="1" xfId="1" applyFont="1" applyBorder="1" applyAlignment="1">
      <alignment horizontal="right" wrapText="1"/>
    </xf>
    <xf numFmtId="10" fontId="3" fillId="0" borderId="0" xfId="3" applyNumberFormat="1" applyFont="1"/>
    <xf numFmtId="10" fontId="4" fillId="0" borderId="0" xfId="3" applyNumberFormat="1" applyFont="1"/>
    <xf numFmtId="164" fontId="2" fillId="0" borderId="1" xfId="1" applyNumberFormat="1" applyFont="1" applyBorder="1" applyAlignment="1">
      <alignment horizontal="right" wrapText="1"/>
    </xf>
    <xf numFmtId="1" fontId="2" fillId="0" borderId="1" xfId="1" applyNumberFormat="1" applyFont="1" applyBorder="1" applyAlignment="1">
      <alignment horizontal="right" wrapText="1"/>
    </xf>
    <xf numFmtId="164" fontId="2" fillId="0" borderId="0" xfId="0" applyNumberFormat="1" applyFont="1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164" fontId="9" fillId="0" borderId="1" xfId="4" applyNumberFormat="1" applyFont="1" applyBorder="1" applyAlignment="1">
      <alignment horizontal="right" wrapText="1"/>
    </xf>
    <xf numFmtId="165" fontId="3" fillId="0" borderId="0" xfId="0" applyNumberFormat="1" applyFont="1"/>
    <xf numFmtId="10" fontId="3" fillId="2" borderId="0" xfId="3" applyNumberFormat="1" applyFont="1" applyFill="1"/>
    <xf numFmtId="166" fontId="2" fillId="0" borderId="1" xfId="5" applyNumberFormat="1" applyFont="1" applyBorder="1" applyAlignment="1">
      <alignment wrapText="1"/>
    </xf>
    <xf numFmtId="166" fontId="3" fillId="0" borderId="0" xfId="5" applyNumberFormat="1" applyFont="1"/>
    <xf numFmtId="166" fontId="3" fillId="2" borderId="0" xfId="5" applyNumberFormat="1" applyFont="1" applyFill="1"/>
    <xf numFmtId="166" fontId="0" fillId="0" borderId="0" xfId="5" applyNumberFormat="1" applyFont="1"/>
    <xf numFmtId="166" fontId="2" fillId="0" borderId="0" xfId="5" applyNumberFormat="1" applyFont="1"/>
    <xf numFmtId="165" fontId="9" fillId="0" borderId="1" xfId="4" applyNumberFormat="1" applyFont="1" applyBorder="1" applyAlignment="1">
      <alignment horizontal="center" wrapText="1"/>
    </xf>
  </cellXfs>
  <cellStyles count="6">
    <cellStyle name="Comma" xfId="5" builtinId="3"/>
    <cellStyle name="Normal" xfId="0" builtinId="0"/>
    <cellStyle name="Normal_2005-06 Other Financial Information 6-3-07_6000Revenue07-08AFR5-26-09" xfId="1" xr:uid="{00000000-0005-0000-0000-000003000000}"/>
    <cellStyle name="Normal_7000Revenue07-08AFR5-26-09" xfId="2" xr:uid="{00000000-0005-0000-0000-000005000000}"/>
    <cellStyle name="Normal_Local Rev" xfId="4" xr:uid="{C46520A4-44EB-4B5E-B9C2-C74597AAF57D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6AF7A-CC0E-496E-AD52-B35A5A82F934}">
  <dimension ref="A1:O1074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1" sqref="B1"/>
    </sheetView>
  </sheetViews>
  <sheetFormatPr defaultRowHeight="12.6" x14ac:dyDescent="0.25"/>
  <cols>
    <col min="1" max="1" width="0.109375" customWidth="1"/>
    <col min="2" max="2" width="7.77734375" bestFit="1" customWidth="1"/>
    <col min="3" max="3" width="39.5546875" bestFit="1" customWidth="1"/>
    <col min="4" max="4" width="10.88671875" bestFit="1" customWidth="1"/>
    <col min="5" max="6" width="14.6640625" bestFit="1" customWidth="1"/>
    <col min="7" max="7" width="13.88671875" bestFit="1" customWidth="1"/>
    <col min="8" max="8" width="14.6640625" bestFit="1" customWidth="1"/>
    <col min="9" max="9" width="12" bestFit="1" customWidth="1"/>
    <col min="10" max="10" width="13.88671875" bestFit="1" customWidth="1"/>
    <col min="11" max="11" width="11.77734375" bestFit="1" customWidth="1"/>
    <col min="12" max="12" width="12.6640625" bestFit="1" customWidth="1"/>
    <col min="14" max="14" width="11.44140625" bestFit="1" customWidth="1"/>
  </cols>
  <sheetData>
    <row r="1" spans="1:15" ht="31.2" x14ac:dyDescent="0.25">
      <c r="A1" s="3" t="s">
        <v>843</v>
      </c>
      <c r="B1" s="1" t="s">
        <v>66</v>
      </c>
      <c r="C1" s="2" t="s">
        <v>192</v>
      </c>
      <c r="D1" s="2" t="s">
        <v>196</v>
      </c>
      <c r="E1" s="11" t="s">
        <v>823</v>
      </c>
      <c r="F1" s="11" t="s">
        <v>824</v>
      </c>
      <c r="G1" s="11" t="s">
        <v>825</v>
      </c>
      <c r="H1" s="11" t="s">
        <v>535</v>
      </c>
      <c r="I1" s="11" t="s">
        <v>826</v>
      </c>
      <c r="J1" s="11" t="s">
        <v>820</v>
      </c>
      <c r="K1" s="11" t="s">
        <v>827</v>
      </c>
      <c r="L1" s="11" t="s">
        <v>821</v>
      </c>
      <c r="M1" s="11" t="s">
        <v>828</v>
      </c>
      <c r="N1" s="11" t="s">
        <v>822</v>
      </c>
      <c r="O1" s="11" t="s">
        <v>829</v>
      </c>
    </row>
    <row r="2" spans="1:15" ht="10.199999999999999" customHeight="1" x14ac:dyDescent="0.25">
      <c r="A2" s="3">
        <v>1</v>
      </c>
      <c r="B2" s="3">
        <v>112011103</v>
      </c>
      <c r="C2" s="3" t="s">
        <v>130</v>
      </c>
      <c r="D2" s="3" t="s">
        <v>376</v>
      </c>
      <c r="E2" s="4">
        <v>36210291.039999999</v>
      </c>
      <c r="F2" s="4">
        <v>19335292.010000002</v>
      </c>
      <c r="G2" s="4">
        <v>1087183.6499999999</v>
      </c>
      <c r="H2" s="4">
        <v>20422475.66</v>
      </c>
      <c r="I2" s="12">
        <f>ROUND(H2/$E2,4)</f>
        <v>0.56399999999999995</v>
      </c>
      <c r="J2" s="4">
        <v>14572545.890000001</v>
      </c>
      <c r="K2" s="12">
        <f>ROUND(J2/$E2,4)</f>
        <v>0.40239999999999998</v>
      </c>
      <c r="L2" s="4">
        <v>1215269.49</v>
      </c>
      <c r="M2" s="12">
        <f>ROUND(L2/$E2,4)</f>
        <v>3.3599999999999998E-2</v>
      </c>
      <c r="N2" s="4"/>
      <c r="O2" s="12">
        <f>ROUND(N2/$E2,4)</f>
        <v>0</v>
      </c>
    </row>
    <row r="3" spans="1:15" ht="10.199999999999999" customHeight="1" x14ac:dyDescent="0.25">
      <c r="A3" s="3">
        <v>1</v>
      </c>
      <c r="B3" s="3">
        <v>112011603</v>
      </c>
      <c r="C3" s="3" t="s">
        <v>377</v>
      </c>
      <c r="D3" s="3" t="s">
        <v>376</v>
      </c>
      <c r="E3" s="4">
        <v>79859513.099999994</v>
      </c>
      <c r="F3" s="4">
        <v>46477879.569999985</v>
      </c>
      <c r="G3" s="4">
        <v>2790717.8400000003</v>
      </c>
      <c r="H3" s="4">
        <v>49268597.409999996</v>
      </c>
      <c r="I3" s="12">
        <f t="shared" ref="I3:I66" si="0">ROUND(H3/$E3,4)</f>
        <v>0.6169</v>
      </c>
      <c r="J3" s="4">
        <v>26655838.859999999</v>
      </c>
      <c r="K3" s="12">
        <f t="shared" ref="K3:K66" si="1">ROUND(J3/$E3,4)</f>
        <v>0.33379999999999999</v>
      </c>
      <c r="L3" s="4">
        <v>3935076.83</v>
      </c>
      <c r="M3" s="12">
        <f t="shared" ref="M3:M66" si="2">ROUND(L3/$E3,4)</f>
        <v>4.9299999999999997E-2</v>
      </c>
      <c r="N3" s="4"/>
      <c r="O3" s="12">
        <f t="shared" ref="O3:O66" si="3">ROUND(N3/$E3,4)</f>
        <v>0</v>
      </c>
    </row>
    <row r="4" spans="1:15" ht="10.199999999999999" customHeight="1" x14ac:dyDescent="0.25">
      <c r="A4" s="3">
        <v>1</v>
      </c>
      <c r="B4" s="3">
        <v>112013054</v>
      </c>
      <c r="C4" s="3" t="s">
        <v>378</v>
      </c>
      <c r="D4" s="3" t="s">
        <v>376</v>
      </c>
      <c r="E4" s="4">
        <v>22610502.280000001</v>
      </c>
      <c r="F4" s="4">
        <v>12504986.339999998</v>
      </c>
      <c r="G4" s="4">
        <v>1340871.8799999997</v>
      </c>
      <c r="H4" s="4">
        <v>13845858.220000001</v>
      </c>
      <c r="I4" s="12">
        <f t="shared" si="0"/>
        <v>0.61240000000000006</v>
      </c>
      <c r="J4" s="4">
        <v>8160545.4199999999</v>
      </c>
      <c r="K4" s="12">
        <f t="shared" si="1"/>
        <v>0.3609</v>
      </c>
      <c r="L4" s="4">
        <v>604098.64</v>
      </c>
      <c r="M4" s="12">
        <f t="shared" si="2"/>
        <v>2.6700000000000002E-2</v>
      </c>
      <c r="N4" s="4"/>
      <c r="O4" s="12">
        <f t="shared" si="3"/>
        <v>0</v>
      </c>
    </row>
    <row r="5" spans="1:15" ht="10.199999999999999" customHeight="1" x14ac:dyDescent="0.25">
      <c r="A5" s="3">
        <v>1</v>
      </c>
      <c r="B5" s="3">
        <v>112013753</v>
      </c>
      <c r="C5" s="3" t="s">
        <v>379</v>
      </c>
      <c r="D5" s="3" t="s">
        <v>376</v>
      </c>
      <c r="E5" s="4">
        <v>77990842.609999999</v>
      </c>
      <c r="F5" s="4">
        <v>46363074.200000003</v>
      </c>
      <c r="G5" s="4">
        <v>4127935.4099999997</v>
      </c>
      <c r="H5" s="4">
        <v>50491009.609999999</v>
      </c>
      <c r="I5" s="12">
        <f t="shared" si="0"/>
        <v>0.64739999999999998</v>
      </c>
      <c r="J5" s="4">
        <v>21916968.649999999</v>
      </c>
      <c r="K5" s="12">
        <f t="shared" si="1"/>
        <v>0.28100000000000003</v>
      </c>
      <c r="L5" s="4">
        <v>5531100.5099999998</v>
      </c>
      <c r="M5" s="12">
        <f t="shared" si="2"/>
        <v>7.0900000000000005E-2</v>
      </c>
      <c r="N5" s="4">
        <v>51763.839999999997</v>
      </c>
      <c r="O5" s="12">
        <f t="shared" si="3"/>
        <v>6.9999999999999999E-4</v>
      </c>
    </row>
    <row r="6" spans="1:15" ht="10.199999999999999" customHeight="1" x14ac:dyDescent="0.25">
      <c r="A6" s="3">
        <v>1</v>
      </c>
      <c r="B6" s="3">
        <v>112015203</v>
      </c>
      <c r="C6" s="3" t="s">
        <v>380</v>
      </c>
      <c r="D6" s="3" t="s">
        <v>376</v>
      </c>
      <c r="E6" s="4">
        <v>59227545.93</v>
      </c>
      <c r="F6" s="4">
        <v>22905133.780000001</v>
      </c>
      <c r="G6" s="4">
        <v>1550892.77</v>
      </c>
      <c r="H6" s="4">
        <v>24456026.550000001</v>
      </c>
      <c r="I6" s="12">
        <f t="shared" si="0"/>
        <v>0.41289999999999999</v>
      </c>
      <c r="J6" s="4">
        <v>15208971.41</v>
      </c>
      <c r="K6" s="12">
        <f t="shared" si="1"/>
        <v>0.25679999999999997</v>
      </c>
      <c r="L6" s="4">
        <v>1162106.93</v>
      </c>
      <c r="M6" s="12">
        <f t="shared" si="2"/>
        <v>1.9599999999999999E-2</v>
      </c>
      <c r="N6" s="4">
        <v>18400441.039999999</v>
      </c>
      <c r="O6" s="12">
        <f t="shared" si="3"/>
        <v>0.31069999999999998</v>
      </c>
    </row>
    <row r="7" spans="1:15" ht="10.199999999999999" customHeight="1" x14ac:dyDescent="0.25">
      <c r="A7" s="3">
        <v>1</v>
      </c>
      <c r="B7" s="3">
        <v>112018523</v>
      </c>
      <c r="C7" s="3" t="s">
        <v>131</v>
      </c>
      <c r="D7" s="3" t="s">
        <v>376</v>
      </c>
      <c r="E7" s="4">
        <v>45703620.380000003</v>
      </c>
      <c r="F7" s="4">
        <v>16748615.989999998</v>
      </c>
      <c r="G7" s="4">
        <v>1921832.0200000003</v>
      </c>
      <c r="H7" s="4">
        <v>18670448.010000002</v>
      </c>
      <c r="I7" s="12">
        <f t="shared" si="0"/>
        <v>0.40849999999999997</v>
      </c>
      <c r="J7" s="4">
        <v>16117283.199999999</v>
      </c>
      <c r="K7" s="12">
        <f t="shared" si="1"/>
        <v>0.35260000000000002</v>
      </c>
      <c r="L7" s="4">
        <v>762147.87</v>
      </c>
      <c r="M7" s="12">
        <f t="shared" si="2"/>
        <v>1.67E-2</v>
      </c>
      <c r="N7" s="4">
        <v>10153741.300000001</v>
      </c>
      <c r="O7" s="12">
        <f t="shared" si="3"/>
        <v>0.22220000000000001</v>
      </c>
    </row>
    <row r="8" spans="1:15" ht="10.199999999999999" customHeight="1" x14ac:dyDescent="0.25">
      <c r="A8" s="3">
        <v>1</v>
      </c>
      <c r="B8" s="3">
        <v>103020603</v>
      </c>
      <c r="C8" s="3" t="s">
        <v>220</v>
      </c>
      <c r="D8" s="3" t="s">
        <v>219</v>
      </c>
      <c r="E8" s="4">
        <v>26511910</v>
      </c>
      <c r="F8" s="4">
        <v>17093420</v>
      </c>
      <c r="G8" s="4">
        <v>1224177</v>
      </c>
      <c r="H8" s="4">
        <v>18317597</v>
      </c>
      <c r="I8" s="12">
        <f t="shared" si="0"/>
        <v>0.69089999999999996</v>
      </c>
      <c r="J8" s="4">
        <v>7340364</v>
      </c>
      <c r="K8" s="12">
        <f t="shared" si="1"/>
        <v>0.27689999999999998</v>
      </c>
      <c r="L8" s="4">
        <v>853949</v>
      </c>
      <c r="M8" s="12">
        <f t="shared" si="2"/>
        <v>3.2199999999999999E-2</v>
      </c>
      <c r="N8" s="4"/>
      <c r="O8" s="12">
        <f t="shared" si="3"/>
        <v>0</v>
      </c>
    </row>
    <row r="9" spans="1:15" ht="10.199999999999999" customHeight="1" x14ac:dyDescent="0.25">
      <c r="A9" s="3">
        <v>1</v>
      </c>
      <c r="B9" s="3">
        <v>103020753</v>
      </c>
      <c r="C9" s="3" t="s">
        <v>221</v>
      </c>
      <c r="D9" s="3" t="s">
        <v>219</v>
      </c>
      <c r="E9" s="4">
        <v>40346205.009999998</v>
      </c>
      <c r="F9" s="4">
        <v>29771170.919999998</v>
      </c>
      <c r="G9" s="4">
        <v>1492924.81</v>
      </c>
      <c r="H9" s="4">
        <v>31264095.73</v>
      </c>
      <c r="I9" s="12">
        <f t="shared" si="0"/>
        <v>0.77490000000000003</v>
      </c>
      <c r="J9" s="4">
        <v>8964195.2200000007</v>
      </c>
      <c r="K9" s="12">
        <f t="shared" si="1"/>
        <v>0.22220000000000001</v>
      </c>
      <c r="L9" s="4">
        <v>117914.06</v>
      </c>
      <c r="M9" s="12">
        <f t="shared" si="2"/>
        <v>2.8999999999999998E-3</v>
      </c>
      <c r="N9" s="4"/>
      <c r="O9" s="12">
        <f t="shared" si="3"/>
        <v>0</v>
      </c>
    </row>
    <row r="10" spans="1:15" ht="10.199999999999999" customHeight="1" x14ac:dyDescent="0.25">
      <c r="A10" s="3">
        <v>1</v>
      </c>
      <c r="B10" s="3">
        <v>103021102</v>
      </c>
      <c r="C10" s="3" t="s">
        <v>75</v>
      </c>
      <c r="D10" s="3" t="s">
        <v>219</v>
      </c>
      <c r="E10" s="4">
        <v>93208191.25</v>
      </c>
      <c r="F10" s="4">
        <v>52144350.999999993</v>
      </c>
      <c r="G10" s="4">
        <v>3365949.66</v>
      </c>
      <c r="H10" s="4">
        <v>55510300.659999996</v>
      </c>
      <c r="I10" s="12">
        <f t="shared" si="0"/>
        <v>0.59560000000000002</v>
      </c>
      <c r="J10" s="4">
        <v>30470407.399999999</v>
      </c>
      <c r="K10" s="12">
        <f t="shared" si="1"/>
        <v>0.32690000000000002</v>
      </c>
      <c r="L10" s="4">
        <v>7227483.1900000004</v>
      </c>
      <c r="M10" s="12">
        <f t="shared" si="2"/>
        <v>7.7499999999999999E-2</v>
      </c>
      <c r="N10" s="4"/>
      <c r="O10" s="12">
        <f t="shared" si="3"/>
        <v>0</v>
      </c>
    </row>
    <row r="11" spans="1:15" ht="10.199999999999999" customHeight="1" x14ac:dyDescent="0.25">
      <c r="A11" s="3">
        <v>1</v>
      </c>
      <c r="B11" s="3">
        <v>103021252</v>
      </c>
      <c r="C11" s="3" t="s">
        <v>76</v>
      </c>
      <c r="D11" s="3" t="s">
        <v>219</v>
      </c>
      <c r="E11" s="4">
        <v>102451637.13</v>
      </c>
      <c r="F11" s="4">
        <v>69765177.770000011</v>
      </c>
      <c r="G11" s="4">
        <v>3943894.6600000006</v>
      </c>
      <c r="H11" s="4">
        <v>73709072.430000007</v>
      </c>
      <c r="I11" s="12">
        <f t="shared" si="0"/>
        <v>0.71950000000000003</v>
      </c>
      <c r="J11" s="4">
        <v>26528743.699999999</v>
      </c>
      <c r="K11" s="12">
        <f t="shared" si="1"/>
        <v>0.25890000000000002</v>
      </c>
      <c r="L11" s="4">
        <v>1661966.07</v>
      </c>
      <c r="M11" s="12">
        <f t="shared" si="2"/>
        <v>1.6199999999999999E-2</v>
      </c>
      <c r="N11" s="4">
        <v>551854.93000000005</v>
      </c>
      <c r="O11" s="12">
        <f t="shared" si="3"/>
        <v>5.4000000000000003E-3</v>
      </c>
    </row>
    <row r="12" spans="1:15" ht="10.199999999999999" customHeight="1" x14ac:dyDescent="0.25">
      <c r="A12" s="3">
        <v>1</v>
      </c>
      <c r="B12" s="3">
        <v>103021453</v>
      </c>
      <c r="C12" s="3" t="s">
        <v>77</v>
      </c>
      <c r="D12" s="3" t="s">
        <v>219</v>
      </c>
      <c r="E12" s="4">
        <v>31946981.210000001</v>
      </c>
      <c r="F12" s="4">
        <v>18351417.449999999</v>
      </c>
      <c r="G12" s="4">
        <v>612704.66</v>
      </c>
      <c r="H12" s="4">
        <v>18964122.109999999</v>
      </c>
      <c r="I12" s="12">
        <f t="shared" si="0"/>
        <v>0.59360000000000002</v>
      </c>
      <c r="J12" s="4">
        <v>12473681.4</v>
      </c>
      <c r="K12" s="12">
        <f t="shared" si="1"/>
        <v>0.39040000000000002</v>
      </c>
      <c r="L12" s="4">
        <v>509177.7</v>
      </c>
      <c r="M12" s="12">
        <f t="shared" si="2"/>
        <v>1.5900000000000001E-2</v>
      </c>
      <c r="N12" s="4"/>
      <c r="O12" s="12">
        <f t="shared" si="3"/>
        <v>0</v>
      </c>
    </row>
    <row r="13" spans="1:15" ht="10.199999999999999" customHeight="1" x14ac:dyDescent="0.25">
      <c r="A13" s="3">
        <v>1</v>
      </c>
      <c r="B13" s="3">
        <v>103021603</v>
      </c>
      <c r="C13" s="3" t="s">
        <v>223</v>
      </c>
      <c r="D13" s="3" t="s">
        <v>219</v>
      </c>
      <c r="E13" s="4">
        <v>34794619.270000003</v>
      </c>
      <c r="F13" s="4">
        <v>21275208.170000002</v>
      </c>
      <c r="G13" s="4">
        <v>1432796.22</v>
      </c>
      <c r="H13" s="4">
        <v>22708004.390000001</v>
      </c>
      <c r="I13" s="12">
        <f t="shared" si="0"/>
        <v>0.65259999999999996</v>
      </c>
      <c r="J13" s="4">
        <v>10653517.560000001</v>
      </c>
      <c r="K13" s="12">
        <f t="shared" si="1"/>
        <v>0.30620000000000003</v>
      </c>
      <c r="L13" s="4">
        <v>1432897.32</v>
      </c>
      <c r="M13" s="12">
        <f t="shared" si="2"/>
        <v>4.1200000000000001E-2</v>
      </c>
      <c r="N13" s="4">
        <v>200</v>
      </c>
      <c r="O13" s="12">
        <f t="shared" si="3"/>
        <v>0</v>
      </c>
    </row>
    <row r="14" spans="1:15" ht="10.199999999999999" customHeight="1" x14ac:dyDescent="0.25">
      <c r="A14" s="3">
        <v>1</v>
      </c>
      <c r="B14" s="3">
        <v>103021752</v>
      </c>
      <c r="C14" s="3" t="s">
        <v>224</v>
      </c>
      <c r="D14" s="3" t="s">
        <v>219</v>
      </c>
      <c r="E14" s="4">
        <v>79977139</v>
      </c>
      <c r="F14" s="4">
        <v>55332483</v>
      </c>
      <c r="G14" s="4">
        <v>3162808</v>
      </c>
      <c r="H14" s="4">
        <v>58495291</v>
      </c>
      <c r="I14" s="12">
        <f t="shared" si="0"/>
        <v>0.73140000000000005</v>
      </c>
      <c r="J14" s="4">
        <v>19488432</v>
      </c>
      <c r="K14" s="12">
        <f t="shared" si="1"/>
        <v>0.2437</v>
      </c>
      <c r="L14" s="4">
        <v>1958402</v>
      </c>
      <c r="M14" s="12">
        <f t="shared" si="2"/>
        <v>2.4500000000000001E-2</v>
      </c>
      <c r="N14" s="4">
        <v>35014</v>
      </c>
      <c r="O14" s="12">
        <f t="shared" si="3"/>
        <v>4.0000000000000002E-4</v>
      </c>
    </row>
    <row r="15" spans="1:15" ht="10.199999999999999" customHeight="1" x14ac:dyDescent="0.25">
      <c r="A15" s="3">
        <v>1</v>
      </c>
      <c r="B15" s="3">
        <v>103021903</v>
      </c>
      <c r="C15" s="3" t="s">
        <v>225</v>
      </c>
      <c r="D15" s="3" t="s">
        <v>219</v>
      </c>
      <c r="E15" s="4">
        <v>21835236.73</v>
      </c>
      <c r="F15" s="4">
        <v>3921703.06</v>
      </c>
      <c r="G15" s="4">
        <v>728873.78</v>
      </c>
      <c r="H15" s="4">
        <v>4650576.84</v>
      </c>
      <c r="I15" s="12">
        <f t="shared" si="0"/>
        <v>0.21299999999999999</v>
      </c>
      <c r="J15" s="4">
        <v>15368099.08</v>
      </c>
      <c r="K15" s="12">
        <f t="shared" si="1"/>
        <v>0.70379999999999998</v>
      </c>
      <c r="L15" s="4">
        <v>1816560.81</v>
      </c>
      <c r="M15" s="12">
        <f t="shared" si="2"/>
        <v>8.3199999999999996E-2</v>
      </c>
      <c r="N15" s="4"/>
      <c r="O15" s="12">
        <f t="shared" si="3"/>
        <v>0</v>
      </c>
    </row>
    <row r="16" spans="1:15" ht="10.199999999999999" customHeight="1" x14ac:dyDescent="0.25">
      <c r="A16" s="3">
        <v>1</v>
      </c>
      <c r="B16" s="3">
        <v>103022103</v>
      </c>
      <c r="C16" s="3" t="s">
        <v>226</v>
      </c>
      <c r="D16" s="3" t="s">
        <v>219</v>
      </c>
      <c r="E16" s="4">
        <v>17680440</v>
      </c>
      <c r="F16" s="4">
        <v>10498815</v>
      </c>
      <c r="G16" s="4">
        <v>801057</v>
      </c>
      <c r="H16" s="4">
        <v>11299872</v>
      </c>
      <c r="I16" s="12">
        <f t="shared" si="0"/>
        <v>0.6391</v>
      </c>
      <c r="J16" s="4">
        <v>5468624</v>
      </c>
      <c r="K16" s="12">
        <f t="shared" si="1"/>
        <v>0.30930000000000002</v>
      </c>
      <c r="L16" s="4">
        <v>906887</v>
      </c>
      <c r="M16" s="12">
        <f t="shared" si="2"/>
        <v>5.1299999999999998E-2</v>
      </c>
      <c r="N16" s="4">
        <v>5057</v>
      </c>
      <c r="O16" s="12">
        <f t="shared" si="3"/>
        <v>2.9999999999999997E-4</v>
      </c>
    </row>
    <row r="17" spans="1:15" ht="10.199999999999999" customHeight="1" x14ac:dyDescent="0.25">
      <c r="A17" s="3">
        <v>1</v>
      </c>
      <c r="B17" s="3">
        <v>103022253</v>
      </c>
      <c r="C17" s="3" t="s">
        <v>78</v>
      </c>
      <c r="D17" s="3" t="s">
        <v>219</v>
      </c>
      <c r="E17" s="4">
        <v>43844671.979999997</v>
      </c>
      <c r="F17" s="4">
        <v>24946118.84</v>
      </c>
      <c r="G17" s="4">
        <v>1597530.6999999997</v>
      </c>
      <c r="H17" s="4">
        <v>26543649.539999999</v>
      </c>
      <c r="I17" s="12">
        <f t="shared" si="0"/>
        <v>0.60540000000000005</v>
      </c>
      <c r="J17" s="4">
        <v>15580958.210000001</v>
      </c>
      <c r="K17" s="12">
        <f t="shared" si="1"/>
        <v>0.35539999999999999</v>
      </c>
      <c r="L17" s="4">
        <v>814301.75</v>
      </c>
      <c r="M17" s="12">
        <f t="shared" si="2"/>
        <v>1.8599999999999998E-2</v>
      </c>
      <c r="N17" s="4">
        <v>905762.48</v>
      </c>
      <c r="O17" s="12">
        <f t="shared" si="3"/>
        <v>2.07E-2</v>
      </c>
    </row>
    <row r="18" spans="1:15" ht="10.199999999999999" customHeight="1" x14ac:dyDescent="0.25">
      <c r="A18" s="3">
        <v>1</v>
      </c>
      <c r="B18" s="3">
        <v>103022503</v>
      </c>
      <c r="C18" s="3" t="s">
        <v>227</v>
      </c>
      <c r="D18" s="3" t="s">
        <v>219</v>
      </c>
      <c r="E18" s="4">
        <v>26856167</v>
      </c>
      <c r="F18" s="4">
        <v>2099282</v>
      </c>
      <c r="G18" s="4">
        <v>800305</v>
      </c>
      <c r="H18" s="4">
        <v>2899587</v>
      </c>
      <c r="I18" s="12">
        <f t="shared" si="0"/>
        <v>0.108</v>
      </c>
      <c r="J18" s="4">
        <v>19366821</v>
      </c>
      <c r="K18" s="12">
        <f t="shared" si="1"/>
        <v>0.72109999999999996</v>
      </c>
      <c r="L18" s="4">
        <v>4390625</v>
      </c>
      <c r="M18" s="12">
        <f t="shared" si="2"/>
        <v>0.16350000000000001</v>
      </c>
      <c r="N18" s="4">
        <v>199134</v>
      </c>
      <c r="O18" s="12">
        <f t="shared" si="3"/>
        <v>7.4000000000000003E-3</v>
      </c>
    </row>
    <row r="19" spans="1:15" ht="10.199999999999999" customHeight="1" x14ac:dyDescent="0.25">
      <c r="A19" s="3">
        <v>1</v>
      </c>
      <c r="B19" s="3">
        <v>103022803</v>
      </c>
      <c r="C19" s="3" t="s">
        <v>228</v>
      </c>
      <c r="D19" s="3" t="s">
        <v>219</v>
      </c>
      <c r="E19" s="4">
        <v>44966205</v>
      </c>
      <c r="F19" s="4">
        <v>15877578.34</v>
      </c>
      <c r="G19" s="4">
        <v>1208970.6599999999</v>
      </c>
      <c r="H19" s="4">
        <v>17086549</v>
      </c>
      <c r="I19" s="12">
        <f t="shared" si="0"/>
        <v>0.38</v>
      </c>
      <c r="J19" s="4">
        <v>21927312</v>
      </c>
      <c r="K19" s="12">
        <f t="shared" si="1"/>
        <v>0.48759999999999998</v>
      </c>
      <c r="L19" s="4">
        <v>5352556</v>
      </c>
      <c r="M19" s="12">
        <f t="shared" si="2"/>
        <v>0.11899999999999999</v>
      </c>
      <c r="N19" s="4">
        <v>599788</v>
      </c>
      <c r="O19" s="12">
        <f t="shared" si="3"/>
        <v>1.3299999999999999E-2</v>
      </c>
    </row>
    <row r="20" spans="1:15" ht="10.199999999999999" customHeight="1" x14ac:dyDescent="0.25">
      <c r="A20" s="3">
        <v>1</v>
      </c>
      <c r="B20" s="3">
        <v>103023153</v>
      </c>
      <c r="C20" s="3" t="s">
        <v>79</v>
      </c>
      <c r="D20" s="3" t="s">
        <v>219</v>
      </c>
      <c r="E20" s="4">
        <v>52747392.469999999</v>
      </c>
      <c r="F20" s="4">
        <v>24696455.75</v>
      </c>
      <c r="G20" s="4">
        <v>2495472.2999999998</v>
      </c>
      <c r="H20" s="4">
        <v>27191928.050000001</v>
      </c>
      <c r="I20" s="12">
        <f t="shared" si="0"/>
        <v>0.51549999999999996</v>
      </c>
      <c r="J20" s="4">
        <v>23380086.120000001</v>
      </c>
      <c r="K20" s="12">
        <f t="shared" si="1"/>
        <v>0.44319999999999998</v>
      </c>
      <c r="L20" s="4">
        <v>1394729.33</v>
      </c>
      <c r="M20" s="12">
        <f t="shared" si="2"/>
        <v>2.64E-2</v>
      </c>
      <c r="N20" s="4">
        <v>780648.97</v>
      </c>
      <c r="O20" s="12">
        <f t="shared" si="3"/>
        <v>1.4800000000000001E-2</v>
      </c>
    </row>
    <row r="21" spans="1:15" ht="10.199999999999999" customHeight="1" x14ac:dyDescent="0.25">
      <c r="A21" s="3">
        <v>1</v>
      </c>
      <c r="B21" s="3">
        <v>103023912</v>
      </c>
      <c r="C21" s="3" t="s">
        <v>229</v>
      </c>
      <c r="D21" s="3" t="s">
        <v>219</v>
      </c>
      <c r="E21" s="4">
        <v>116067343.36</v>
      </c>
      <c r="F21" s="4">
        <v>86385203.340000004</v>
      </c>
      <c r="G21" s="4">
        <v>4181469.7999999993</v>
      </c>
      <c r="H21" s="4">
        <v>90566673.140000001</v>
      </c>
      <c r="I21" s="12">
        <f t="shared" si="0"/>
        <v>0.78029999999999999</v>
      </c>
      <c r="J21" s="4">
        <v>23064554.68</v>
      </c>
      <c r="K21" s="12">
        <f t="shared" si="1"/>
        <v>0.19869999999999999</v>
      </c>
      <c r="L21" s="4">
        <v>2383614.54</v>
      </c>
      <c r="M21" s="12">
        <f t="shared" si="2"/>
        <v>2.0500000000000001E-2</v>
      </c>
      <c r="N21" s="4">
        <v>52501</v>
      </c>
      <c r="O21" s="12">
        <f t="shared" si="3"/>
        <v>5.0000000000000001E-4</v>
      </c>
    </row>
    <row r="22" spans="1:15" ht="10.199999999999999" customHeight="1" x14ac:dyDescent="0.25">
      <c r="A22" s="3">
        <v>1</v>
      </c>
      <c r="B22" s="3">
        <v>103024102</v>
      </c>
      <c r="C22" s="3" t="s">
        <v>230</v>
      </c>
      <c r="D22" s="3" t="s">
        <v>219</v>
      </c>
      <c r="E22" s="4">
        <v>94730756.150000006</v>
      </c>
      <c r="F22" s="4">
        <v>61802802.149999999</v>
      </c>
      <c r="G22" s="4">
        <v>3107438.88</v>
      </c>
      <c r="H22" s="4">
        <v>64910241.030000001</v>
      </c>
      <c r="I22" s="12">
        <f t="shared" si="0"/>
        <v>0.68520000000000003</v>
      </c>
      <c r="J22" s="4">
        <v>24306576.550000001</v>
      </c>
      <c r="K22" s="12">
        <f t="shared" si="1"/>
        <v>0.25659999999999999</v>
      </c>
      <c r="L22" s="4">
        <v>5513938.5700000003</v>
      </c>
      <c r="M22" s="12">
        <f t="shared" si="2"/>
        <v>5.8200000000000002E-2</v>
      </c>
      <c r="N22" s="4"/>
      <c r="O22" s="12">
        <f t="shared" si="3"/>
        <v>0</v>
      </c>
    </row>
    <row r="23" spans="1:15" ht="10.199999999999999" customHeight="1" x14ac:dyDescent="0.25">
      <c r="A23" s="3">
        <v>1</v>
      </c>
      <c r="B23" s="3">
        <v>103024603</v>
      </c>
      <c r="C23" s="3" t="s">
        <v>231</v>
      </c>
      <c r="D23" s="3" t="s">
        <v>219</v>
      </c>
      <c r="E23" s="4">
        <v>62723504.32</v>
      </c>
      <c r="F23" s="4">
        <v>43658566.740000002</v>
      </c>
      <c r="G23" s="4">
        <v>1544357.17</v>
      </c>
      <c r="H23" s="4">
        <v>45202923.909999996</v>
      </c>
      <c r="I23" s="12">
        <f t="shared" si="0"/>
        <v>0.72070000000000001</v>
      </c>
      <c r="J23" s="4">
        <v>16700323.289999999</v>
      </c>
      <c r="K23" s="12">
        <f t="shared" si="1"/>
        <v>0.26629999999999998</v>
      </c>
      <c r="L23" s="4">
        <v>308792.19</v>
      </c>
      <c r="M23" s="12">
        <f t="shared" si="2"/>
        <v>4.8999999999999998E-3</v>
      </c>
      <c r="N23" s="4">
        <v>511464.93</v>
      </c>
      <c r="O23" s="12">
        <f t="shared" si="3"/>
        <v>8.2000000000000007E-3</v>
      </c>
    </row>
    <row r="24" spans="1:15" ht="10.199999999999999" customHeight="1" x14ac:dyDescent="0.25">
      <c r="A24" s="3">
        <v>1</v>
      </c>
      <c r="B24" s="3">
        <v>103024753</v>
      </c>
      <c r="C24" s="3" t="s">
        <v>232</v>
      </c>
      <c r="D24" s="3" t="s">
        <v>219</v>
      </c>
      <c r="E24" s="4">
        <v>58849862</v>
      </c>
      <c r="F24" s="4">
        <v>21061486</v>
      </c>
      <c r="G24" s="4">
        <v>2711126</v>
      </c>
      <c r="H24" s="4">
        <v>23772612</v>
      </c>
      <c r="I24" s="12">
        <f t="shared" si="0"/>
        <v>0.40400000000000003</v>
      </c>
      <c r="J24" s="4">
        <v>27345693</v>
      </c>
      <c r="K24" s="12">
        <f t="shared" si="1"/>
        <v>0.4647</v>
      </c>
      <c r="L24" s="4">
        <v>7731557</v>
      </c>
      <c r="M24" s="12">
        <f t="shared" si="2"/>
        <v>0.13139999999999999</v>
      </c>
      <c r="N24" s="4"/>
      <c r="O24" s="12">
        <f t="shared" si="3"/>
        <v>0</v>
      </c>
    </row>
    <row r="25" spans="1:15" ht="10.199999999999999" customHeight="1" x14ac:dyDescent="0.25">
      <c r="A25" s="3">
        <v>1</v>
      </c>
      <c r="B25" s="3">
        <v>103025002</v>
      </c>
      <c r="C25" s="3" t="s">
        <v>233</v>
      </c>
      <c r="D25" s="3" t="s">
        <v>219</v>
      </c>
      <c r="E25" s="4">
        <v>49417549.490000002</v>
      </c>
      <c r="F25" s="4">
        <v>31747711.599999998</v>
      </c>
      <c r="G25" s="4">
        <v>1733838.47</v>
      </c>
      <c r="H25" s="4">
        <v>33481550.07</v>
      </c>
      <c r="I25" s="12">
        <f t="shared" si="0"/>
        <v>0.67749999999999999</v>
      </c>
      <c r="J25" s="4">
        <v>13985484.369999999</v>
      </c>
      <c r="K25" s="12">
        <f t="shared" si="1"/>
        <v>0.28299999999999997</v>
      </c>
      <c r="L25" s="4">
        <v>1914447.14</v>
      </c>
      <c r="M25" s="12">
        <f t="shared" si="2"/>
        <v>3.8699999999999998E-2</v>
      </c>
      <c r="N25" s="4">
        <v>36067.910000000003</v>
      </c>
      <c r="O25" s="12">
        <f t="shared" si="3"/>
        <v>6.9999999999999999E-4</v>
      </c>
    </row>
    <row r="26" spans="1:15" ht="10.199999999999999" customHeight="1" x14ac:dyDescent="0.25">
      <c r="A26" s="3">
        <v>1</v>
      </c>
      <c r="B26" s="3">
        <v>103026002</v>
      </c>
      <c r="C26" s="3" t="s">
        <v>234</v>
      </c>
      <c r="D26" s="3" t="s">
        <v>219</v>
      </c>
      <c r="E26" s="4">
        <v>94251315</v>
      </c>
      <c r="F26" s="4">
        <v>18333128</v>
      </c>
      <c r="G26" s="4">
        <v>3802152</v>
      </c>
      <c r="H26" s="4">
        <v>22135280</v>
      </c>
      <c r="I26" s="12">
        <f t="shared" si="0"/>
        <v>0.2349</v>
      </c>
      <c r="J26" s="4">
        <v>57338579</v>
      </c>
      <c r="K26" s="12">
        <f t="shared" si="1"/>
        <v>0.60840000000000005</v>
      </c>
      <c r="L26" s="4">
        <v>14777456</v>
      </c>
      <c r="M26" s="12">
        <f t="shared" si="2"/>
        <v>0.15679999999999999</v>
      </c>
      <c r="N26" s="4"/>
      <c r="O26" s="12">
        <f t="shared" si="3"/>
        <v>0</v>
      </c>
    </row>
    <row r="27" spans="1:15" ht="10.199999999999999" customHeight="1" x14ac:dyDescent="0.25">
      <c r="A27" s="3">
        <v>1</v>
      </c>
      <c r="B27" s="3">
        <v>103026303</v>
      </c>
      <c r="C27" s="3" t="s">
        <v>235</v>
      </c>
      <c r="D27" s="3" t="s">
        <v>219</v>
      </c>
      <c r="E27" s="4">
        <v>79241374.170000002</v>
      </c>
      <c r="F27" s="4">
        <v>56888187.420000002</v>
      </c>
      <c r="G27" s="4">
        <v>4138838.7199999997</v>
      </c>
      <c r="H27" s="4">
        <v>61027026.140000001</v>
      </c>
      <c r="I27" s="12">
        <f t="shared" si="0"/>
        <v>0.77010000000000001</v>
      </c>
      <c r="J27" s="4">
        <v>16945657.719999999</v>
      </c>
      <c r="K27" s="12">
        <f t="shared" si="1"/>
        <v>0.21379999999999999</v>
      </c>
      <c r="L27" s="4">
        <v>1159547.3999999999</v>
      </c>
      <c r="M27" s="12">
        <f t="shared" si="2"/>
        <v>1.46E-2</v>
      </c>
      <c r="N27" s="4">
        <v>109142.91</v>
      </c>
      <c r="O27" s="12">
        <f t="shared" si="3"/>
        <v>1.4E-3</v>
      </c>
    </row>
    <row r="28" spans="1:15" ht="10.199999999999999" customHeight="1" x14ac:dyDescent="0.25">
      <c r="A28" s="3">
        <v>1</v>
      </c>
      <c r="B28" s="3">
        <v>103026343</v>
      </c>
      <c r="C28" s="3" t="s">
        <v>236</v>
      </c>
      <c r="D28" s="3" t="s">
        <v>219</v>
      </c>
      <c r="E28" s="4">
        <v>94771576.840000004</v>
      </c>
      <c r="F28" s="4">
        <v>66752111.689999998</v>
      </c>
      <c r="G28" s="4">
        <v>3676634.3099999996</v>
      </c>
      <c r="H28" s="4">
        <v>70428746</v>
      </c>
      <c r="I28" s="12">
        <f t="shared" si="0"/>
        <v>0.74309999999999998</v>
      </c>
      <c r="J28" s="4">
        <v>22163422.100000001</v>
      </c>
      <c r="K28" s="12">
        <f t="shared" si="1"/>
        <v>0.2339</v>
      </c>
      <c r="L28" s="4">
        <v>2136161.13</v>
      </c>
      <c r="M28" s="12">
        <f t="shared" si="2"/>
        <v>2.2499999999999999E-2</v>
      </c>
      <c r="N28" s="4">
        <v>43247.61</v>
      </c>
      <c r="O28" s="12">
        <f t="shared" si="3"/>
        <v>5.0000000000000001E-4</v>
      </c>
    </row>
    <row r="29" spans="1:15" ht="10.199999999999999" customHeight="1" x14ac:dyDescent="0.25">
      <c r="A29" s="3">
        <v>1</v>
      </c>
      <c r="B29" s="3">
        <v>103026402</v>
      </c>
      <c r="C29" s="3" t="s">
        <v>80</v>
      </c>
      <c r="D29" s="3" t="s">
        <v>219</v>
      </c>
      <c r="E29" s="4">
        <v>116116648.38</v>
      </c>
      <c r="F29" s="4">
        <v>83735713.980000004</v>
      </c>
      <c r="G29" s="4">
        <v>4236545.6300000008</v>
      </c>
      <c r="H29" s="4">
        <v>87972259.609999999</v>
      </c>
      <c r="I29" s="12">
        <f t="shared" si="0"/>
        <v>0.75760000000000005</v>
      </c>
      <c r="J29" s="4">
        <v>27433749.989999998</v>
      </c>
      <c r="K29" s="12">
        <f t="shared" si="1"/>
        <v>0.23630000000000001</v>
      </c>
      <c r="L29" s="4">
        <v>673773.81</v>
      </c>
      <c r="M29" s="12">
        <f t="shared" si="2"/>
        <v>5.7999999999999996E-3</v>
      </c>
      <c r="N29" s="4">
        <v>36864.97</v>
      </c>
      <c r="O29" s="12">
        <f t="shared" si="3"/>
        <v>2.9999999999999997E-4</v>
      </c>
    </row>
    <row r="30" spans="1:15" ht="10.199999999999999" customHeight="1" x14ac:dyDescent="0.25">
      <c r="A30" s="3">
        <v>1</v>
      </c>
      <c r="B30" s="3">
        <v>103026852</v>
      </c>
      <c r="C30" s="3" t="s">
        <v>237</v>
      </c>
      <c r="D30" s="3" t="s">
        <v>219</v>
      </c>
      <c r="E30" s="4">
        <v>199139981.97</v>
      </c>
      <c r="F30" s="4">
        <v>145833901.97</v>
      </c>
      <c r="G30" s="4">
        <v>6679495.3600000003</v>
      </c>
      <c r="H30" s="4">
        <v>152513397.33000001</v>
      </c>
      <c r="I30" s="12">
        <f t="shared" si="0"/>
        <v>0.76590000000000003</v>
      </c>
      <c r="J30" s="4">
        <v>42711849.890000001</v>
      </c>
      <c r="K30" s="12">
        <f t="shared" si="1"/>
        <v>0.2145</v>
      </c>
      <c r="L30" s="4">
        <v>2141743.1</v>
      </c>
      <c r="M30" s="12">
        <f t="shared" si="2"/>
        <v>1.0800000000000001E-2</v>
      </c>
      <c r="N30" s="4">
        <v>1772991.65</v>
      </c>
      <c r="O30" s="12">
        <f t="shared" si="3"/>
        <v>8.8999999999999999E-3</v>
      </c>
    </row>
    <row r="31" spans="1:15" ht="10.199999999999999" customHeight="1" x14ac:dyDescent="0.25">
      <c r="A31" s="3">
        <v>1</v>
      </c>
      <c r="B31" s="3">
        <v>103026902</v>
      </c>
      <c r="C31" s="3" t="s">
        <v>81</v>
      </c>
      <c r="D31" s="3" t="s">
        <v>219</v>
      </c>
      <c r="E31" s="4">
        <v>95093595.819999993</v>
      </c>
      <c r="F31" s="4">
        <v>64940579.140000001</v>
      </c>
      <c r="G31" s="4">
        <v>3465812.7100000004</v>
      </c>
      <c r="H31" s="4">
        <v>68406391.849999994</v>
      </c>
      <c r="I31" s="12">
        <f t="shared" si="0"/>
        <v>0.71940000000000004</v>
      </c>
      <c r="J31" s="4">
        <v>24262368.879999999</v>
      </c>
      <c r="K31" s="12">
        <f t="shared" si="1"/>
        <v>0.25509999999999999</v>
      </c>
      <c r="L31" s="4">
        <v>2424254.9</v>
      </c>
      <c r="M31" s="12">
        <f t="shared" si="2"/>
        <v>2.5499999999999998E-2</v>
      </c>
      <c r="N31" s="4">
        <v>580.19000000000005</v>
      </c>
      <c r="O31" s="12">
        <f t="shared" si="3"/>
        <v>0</v>
      </c>
    </row>
    <row r="32" spans="1:15" ht="10.199999999999999" customHeight="1" x14ac:dyDescent="0.25">
      <c r="A32" s="3">
        <v>1</v>
      </c>
      <c r="B32" s="3">
        <v>103026873</v>
      </c>
      <c r="C32" s="3" t="s">
        <v>238</v>
      </c>
      <c r="D32" s="3" t="s">
        <v>219</v>
      </c>
      <c r="E32" s="4">
        <v>28756782.539999999</v>
      </c>
      <c r="F32" s="4">
        <v>15701501.540000001</v>
      </c>
      <c r="G32" s="4">
        <v>1031596.1900000001</v>
      </c>
      <c r="H32" s="4">
        <v>16733097.73</v>
      </c>
      <c r="I32" s="12">
        <f t="shared" si="0"/>
        <v>0.58189999999999997</v>
      </c>
      <c r="J32" s="4">
        <v>10008907.5</v>
      </c>
      <c r="K32" s="12">
        <f t="shared" si="1"/>
        <v>0.34810000000000002</v>
      </c>
      <c r="L32" s="4">
        <v>1499142.64</v>
      </c>
      <c r="M32" s="12">
        <f t="shared" si="2"/>
        <v>5.21E-2</v>
      </c>
      <c r="N32" s="4">
        <v>515634.67</v>
      </c>
      <c r="O32" s="12">
        <f t="shared" si="3"/>
        <v>1.7899999999999999E-2</v>
      </c>
    </row>
    <row r="33" spans="1:15" ht="10.199999999999999" customHeight="1" x14ac:dyDescent="0.25">
      <c r="A33" s="3">
        <v>1</v>
      </c>
      <c r="B33" s="3">
        <v>103027352</v>
      </c>
      <c r="C33" s="3" t="s">
        <v>82</v>
      </c>
      <c r="D33" s="3" t="s">
        <v>219</v>
      </c>
      <c r="E33" s="4">
        <v>100766410.09999999</v>
      </c>
      <c r="F33" s="4">
        <v>50681125.969999999</v>
      </c>
      <c r="G33" s="4">
        <v>3333534.0100000002</v>
      </c>
      <c r="H33" s="4">
        <v>54014659.979999997</v>
      </c>
      <c r="I33" s="12">
        <f t="shared" si="0"/>
        <v>0.53600000000000003</v>
      </c>
      <c r="J33" s="4">
        <v>41527885.600000001</v>
      </c>
      <c r="K33" s="12">
        <f t="shared" si="1"/>
        <v>0.41210000000000002</v>
      </c>
      <c r="L33" s="4">
        <v>5035978.8899999997</v>
      </c>
      <c r="M33" s="12">
        <f t="shared" si="2"/>
        <v>0.05</v>
      </c>
      <c r="N33" s="4">
        <v>187885.63</v>
      </c>
      <c r="O33" s="12">
        <f t="shared" si="3"/>
        <v>1.9E-3</v>
      </c>
    </row>
    <row r="34" spans="1:15" ht="10.199999999999999" customHeight="1" x14ac:dyDescent="0.25">
      <c r="A34" s="3">
        <v>1</v>
      </c>
      <c r="B34" s="3">
        <v>103021003</v>
      </c>
      <c r="C34" s="3" t="s">
        <v>222</v>
      </c>
      <c r="D34" s="3" t="s">
        <v>219</v>
      </c>
      <c r="E34" s="4">
        <v>105261963.14</v>
      </c>
      <c r="F34" s="4">
        <v>78628261.500000015</v>
      </c>
      <c r="G34" s="4">
        <v>4142435.4599999995</v>
      </c>
      <c r="H34" s="4">
        <v>82770696.959999993</v>
      </c>
      <c r="I34" s="12">
        <f t="shared" si="0"/>
        <v>0.7863</v>
      </c>
      <c r="J34" s="4">
        <v>22135873.109999999</v>
      </c>
      <c r="K34" s="12">
        <f t="shared" si="1"/>
        <v>0.21029999999999999</v>
      </c>
      <c r="L34" s="4">
        <v>242798.65</v>
      </c>
      <c r="M34" s="12">
        <f t="shared" si="2"/>
        <v>2.3E-3</v>
      </c>
      <c r="N34" s="4">
        <v>112594.42</v>
      </c>
      <c r="O34" s="12">
        <f t="shared" si="3"/>
        <v>1.1000000000000001E-3</v>
      </c>
    </row>
    <row r="35" spans="1:15" ht="10.199999999999999" customHeight="1" x14ac:dyDescent="0.25">
      <c r="A35" s="3">
        <v>1</v>
      </c>
      <c r="B35" s="3">
        <v>102027451</v>
      </c>
      <c r="C35" s="3" t="s">
        <v>74</v>
      </c>
      <c r="D35" s="3" t="s">
        <v>219</v>
      </c>
      <c r="E35" s="4">
        <v>796167356.49000001</v>
      </c>
      <c r="F35" s="4">
        <v>381594888.69999999</v>
      </c>
      <c r="G35" s="4">
        <v>22465252.420000002</v>
      </c>
      <c r="H35" s="4">
        <v>404060141.12</v>
      </c>
      <c r="I35" s="12">
        <f t="shared" si="0"/>
        <v>0.50749999999999995</v>
      </c>
      <c r="J35" s="4">
        <v>295861631.25999999</v>
      </c>
      <c r="K35" s="12">
        <f t="shared" si="1"/>
        <v>0.37159999999999999</v>
      </c>
      <c r="L35" s="4">
        <v>96020619.109999999</v>
      </c>
      <c r="M35" s="12">
        <f t="shared" si="2"/>
        <v>0.1206</v>
      </c>
      <c r="N35" s="4">
        <v>224965</v>
      </c>
      <c r="O35" s="12">
        <f t="shared" si="3"/>
        <v>2.9999999999999997E-4</v>
      </c>
    </row>
    <row r="36" spans="1:15" ht="10.199999999999999" customHeight="1" x14ac:dyDescent="0.25">
      <c r="A36" s="3">
        <v>1</v>
      </c>
      <c r="B36" s="3">
        <v>103027503</v>
      </c>
      <c r="C36" s="3" t="s">
        <v>239</v>
      </c>
      <c r="D36" s="3" t="s">
        <v>219</v>
      </c>
      <c r="E36" s="4">
        <v>73520888.959999993</v>
      </c>
      <c r="F36" s="4">
        <v>38976510.840000004</v>
      </c>
      <c r="G36" s="4">
        <v>2559728.7300000004</v>
      </c>
      <c r="H36" s="4">
        <v>41536239.57</v>
      </c>
      <c r="I36" s="12">
        <f t="shared" si="0"/>
        <v>0.56499999999999995</v>
      </c>
      <c r="J36" s="4">
        <v>29721807.079999998</v>
      </c>
      <c r="K36" s="12">
        <f t="shared" si="1"/>
        <v>0.40429999999999999</v>
      </c>
      <c r="L36" s="4">
        <v>2197419.89</v>
      </c>
      <c r="M36" s="12">
        <f t="shared" si="2"/>
        <v>2.9899999999999999E-2</v>
      </c>
      <c r="N36" s="4">
        <v>65422.42</v>
      </c>
      <c r="O36" s="12">
        <f t="shared" si="3"/>
        <v>8.9999999999999998E-4</v>
      </c>
    </row>
    <row r="37" spans="1:15" ht="10.199999999999999" customHeight="1" x14ac:dyDescent="0.25">
      <c r="A37" s="3">
        <v>1</v>
      </c>
      <c r="B37" s="3">
        <v>103027753</v>
      </c>
      <c r="C37" s="3" t="s">
        <v>240</v>
      </c>
      <c r="D37" s="3" t="s">
        <v>219</v>
      </c>
      <c r="E37" s="4">
        <v>59731332.359999999</v>
      </c>
      <c r="F37" s="4">
        <v>47048638.489999995</v>
      </c>
      <c r="G37" s="4">
        <v>1722564.2799999998</v>
      </c>
      <c r="H37" s="4">
        <v>48771202.770000003</v>
      </c>
      <c r="I37" s="12">
        <f t="shared" si="0"/>
        <v>0.8165</v>
      </c>
      <c r="J37" s="4">
        <v>9885119.1099999994</v>
      </c>
      <c r="K37" s="12">
        <f t="shared" si="1"/>
        <v>0.16550000000000001</v>
      </c>
      <c r="L37" s="4">
        <v>1075010.48</v>
      </c>
      <c r="M37" s="12">
        <f t="shared" si="2"/>
        <v>1.7999999999999999E-2</v>
      </c>
      <c r="N37" s="4"/>
      <c r="O37" s="12">
        <f t="shared" si="3"/>
        <v>0</v>
      </c>
    </row>
    <row r="38" spans="1:15" ht="10.199999999999999" customHeight="1" x14ac:dyDescent="0.25">
      <c r="A38" s="3">
        <v>1</v>
      </c>
      <c r="B38" s="3">
        <v>103028203</v>
      </c>
      <c r="C38" s="3" t="s">
        <v>241</v>
      </c>
      <c r="D38" s="3" t="s">
        <v>219</v>
      </c>
      <c r="E38" s="4">
        <v>27999873.239999998</v>
      </c>
      <c r="F38" s="4">
        <v>18797467.900000002</v>
      </c>
      <c r="G38" s="4">
        <v>1102292.23</v>
      </c>
      <c r="H38" s="4">
        <v>19899760.129999999</v>
      </c>
      <c r="I38" s="12">
        <f t="shared" si="0"/>
        <v>0.7107</v>
      </c>
      <c r="J38" s="4">
        <v>7659000.96</v>
      </c>
      <c r="K38" s="12">
        <f t="shared" si="1"/>
        <v>0.27350000000000002</v>
      </c>
      <c r="L38" s="4">
        <v>441112.15</v>
      </c>
      <c r="M38" s="12">
        <f t="shared" si="2"/>
        <v>1.5800000000000002E-2</v>
      </c>
      <c r="N38" s="4"/>
      <c r="O38" s="12">
        <f t="shared" si="3"/>
        <v>0</v>
      </c>
    </row>
    <row r="39" spans="1:15" ht="10.199999999999999" customHeight="1" x14ac:dyDescent="0.25">
      <c r="A39" s="3">
        <v>1</v>
      </c>
      <c r="B39" s="3">
        <v>103028302</v>
      </c>
      <c r="C39" s="3" t="s">
        <v>83</v>
      </c>
      <c r="D39" s="3" t="s">
        <v>219</v>
      </c>
      <c r="E39" s="4">
        <v>105628137.68000001</v>
      </c>
      <c r="F39" s="4">
        <v>58795146.200000003</v>
      </c>
      <c r="G39" s="4">
        <v>3200856.5600000005</v>
      </c>
      <c r="H39" s="4">
        <v>61996002.759999998</v>
      </c>
      <c r="I39" s="12">
        <f t="shared" si="0"/>
        <v>0.58689999999999998</v>
      </c>
      <c r="J39" s="4">
        <v>32097423.960000001</v>
      </c>
      <c r="K39" s="12">
        <f t="shared" si="1"/>
        <v>0.3039</v>
      </c>
      <c r="L39" s="4">
        <v>2798484.06</v>
      </c>
      <c r="M39" s="12">
        <f t="shared" si="2"/>
        <v>2.6499999999999999E-2</v>
      </c>
      <c r="N39" s="4">
        <v>8736226.9000000004</v>
      </c>
      <c r="O39" s="12">
        <f t="shared" si="3"/>
        <v>8.2699999999999996E-2</v>
      </c>
    </row>
    <row r="40" spans="1:15" ht="10.199999999999999" customHeight="1" x14ac:dyDescent="0.25">
      <c r="A40" s="3">
        <v>1</v>
      </c>
      <c r="B40" s="3">
        <v>103028653</v>
      </c>
      <c r="C40" s="3" t="s">
        <v>242</v>
      </c>
      <c r="D40" s="3" t="s">
        <v>219</v>
      </c>
      <c r="E40" s="4">
        <v>33194778.43</v>
      </c>
      <c r="F40" s="4">
        <v>9423837.7399999984</v>
      </c>
      <c r="G40" s="4">
        <v>1340685.9099999999</v>
      </c>
      <c r="H40" s="4">
        <v>10764523.65</v>
      </c>
      <c r="I40" s="12">
        <f t="shared" si="0"/>
        <v>0.32429999999999998</v>
      </c>
      <c r="J40" s="4">
        <v>19979146.039999999</v>
      </c>
      <c r="K40" s="12">
        <f t="shared" si="1"/>
        <v>0.60189999999999999</v>
      </c>
      <c r="L40" s="4">
        <v>2451108.7400000002</v>
      </c>
      <c r="M40" s="12">
        <f t="shared" si="2"/>
        <v>7.3800000000000004E-2</v>
      </c>
      <c r="N40" s="4"/>
      <c r="O40" s="12">
        <f t="shared" si="3"/>
        <v>0</v>
      </c>
    </row>
    <row r="41" spans="1:15" ht="10.199999999999999" customHeight="1" x14ac:dyDescent="0.25">
      <c r="A41" s="3">
        <v>1</v>
      </c>
      <c r="B41" s="3">
        <v>103028703</v>
      </c>
      <c r="C41" s="3" t="s">
        <v>536</v>
      </c>
      <c r="D41" s="3" t="s">
        <v>219</v>
      </c>
      <c r="E41" s="4">
        <v>72231236.439999998</v>
      </c>
      <c r="F41" s="4">
        <v>49734175.580000006</v>
      </c>
      <c r="G41" s="4">
        <v>3279306.61</v>
      </c>
      <c r="H41" s="4">
        <v>53013482.189999998</v>
      </c>
      <c r="I41" s="12">
        <f t="shared" si="0"/>
        <v>0.7339</v>
      </c>
      <c r="J41" s="4">
        <v>17030103</v>
      </c>
      <c r="K41" s="12">
        <f t="shared" si="1"/>
        <v>0.23580000000000001</v>
      </c>
      <c r="L41" s="4">
        <v>1463543.18</v>
      </c>
      <c r="M41" s="12">
        <f t="shared" si="2"/>
        <v>2.0299999999999999E-2</v>
      </c>
      <c r="N41" s="4">
        <v>724108.07</v>
      </c>
      <c r="O41" s="12">
        <f t="shared" si="3"/>
        <v>0.01</v>
      </c>
    </row>
    <row r="42" spans="1:15" ht="10.199999999999999" customHeight="1" x14ac:dyDescent="0.25">
      <c r="A42" s="3">
        <v>1</v>
      </c>
      <c r="B42" s="3">
        <v>103028753</v>
      </c>
      <c r="C42" s="3" t="s">
        <v>84</v>
      </c>
      <c r="D42" s="3" t="s">
        <v>219</v>
      </c>
      <c r="E42" s="4">
        <v>43046406.719999999</v>
      </c>
      <c r="F42" s="4">
        <v>25113245.289999999</v>
      </c>
      <c r="G42" s="4">
        <v>1672751.18</v>
      </c>
      <c r="H42" s="4">
        <v>26785996.469999999</v>
      </c>
      <c r="I42" s="12">
        <f t="shared" si="0"/>
        <v>0.62229999999999996</v>
      </c>
      <c r="J42" s="4">
        <v>15395410.24</v>
      </c>
      <c r="K42" s="12">
        <f t="shared" si="1"/>
        <v>0.35759999999999997</v>
      </c>
      <c r="L42" s="4">
        <v>865000.01</v>
      </c>
      <c r="M42" s="12">
        <f t="shared" si="2"/>
        <v>2.01E-2</v>
      </c>
      <c r="N42" s="4"/>
      <c r="O42" s="12">
        <f t="shared" si="3"/>
        <v>0</v>
      </c>
    </row>
    <row r="43" spans="1:15" ht="10.199999999999999" customHeight="1" x14ac:dyDescent="0.25">
      <c r="A43" s="3">
        <v>1</v>
      </c>
      <c r="B43" s="9">
        <v>103028833</v>
      </c>
      <c r="C43" s="9" t="s">
        <v>243</v>
      </c>
      <c r="D43" s="9" t="s">
        <v>219</v>
      </c>
      <c r="E43" s="10"/>
      <c r="F43" s="10"/>
      <c r="G43" s="10"/>
      <c r="H43" s="10"/>
      <c r="I43" s="22"/>
      <c r="J43" s="10"/>
      <c r="K43" s="22"/>
      <c r="L43" s="10"/>
      <c r="M43" s="22"/>
      <c r="N43" s="10"/>
      <c r="O43" s="22"/>
    </row>
    <row r="44" spans="1:15" ht="10.199999999999999" customHeight="1" x14ac:dyDescent="0.25">
      <c r="A44" s="3">
        <v>1</v>
      </c>
      <c r="B44" s="3">
        <v>103028853</v>
      </c>
      <c r="C44" s="3" t="s">
        <v>244</v>
      </c>
      <c r="D44" s="3" t="s">
        <v>219</v>
      </c>
      <c r="E44" s="4">
        <v>40937040.18</v>
      </c>
      <c r="F44" s="4">
        <v>9249028.9400000013</v>
      </c>
      <c r="G44" s="4">
        <v>1266453.28</v>
      </c>
      <c r="H44" s="4">
        <v>10515482.220000001</v>
      </c>
      <c r="I44" s="12">
        <f t="shared" si="0"/>
        <v>0.25690000000000002</v>
      </c>
      <c r="J44" s="4">
        <v>26314593.649999999</v>
      </c>
      <c r="K44" s="12">
        <f t="shared" si="1"/>
        <v>0.64280000000000004</v>
      </c>
      <c r="L44" s="4">
        <v>4092707.98</v>
      </c>
      <c r="M44" s="12">
        <f t="shared" si="2"/>
        <v>0.1</v>
      </c>
      <c r="N44" s="4">
        <v>14256.33</v>
      </c>
      <c r="O44" s="12">
        <f t="shared" si="3"/>
        <v>2.9999999999999997E-4</v>
      </c>
    </row>
    <row r="45" spans="1:15" ht="10.199999999999999" customHeight="1" x14ac:dyDescent="0.25">
      <c r="A45" s="3">
        <v>1</v>
      </c>
      <c r="B45" s="3">
        <v>103029203</v>
      </c>
      <c r="C45" s="3" t="s">
        <v>812</v>
      </c>
      <c r="D45" s="3" t="s">
        <v>219</v>
      </c>
      <c r="E45" s="4">
        <v>102722457.3</v>
      </c>
      <c r="F45" s="4">
        <v>75796037.350000009</v>
      </c>
      <c r="G45" s="4">
        <v>4062244.8599999994</v>
      </c>
      <c r="H45" s="4">
        <v>79858282.209999993</v>
      </c>
      <c r="I45" s="12">
        <f t="shared" si="0"/>
        <v>0.77739999999999998</v>
      </c>
      <c r="J45" s="4">
        <v>21213837.77</v>
      </c>
      <c r="K45" s="12">
        <f t="shared" si="1"/>
        <v>0.20649999999999999</v>
      </c>
      <c r="L45" s="4">
        <v>582478.64</v>
      </c>
      <c r="M45" s="12">
        <f t="shared" si="2"/>
        <v>5.7000000000000002E-3</v>
      </c>
      <c r="N45" s="4">
        <v>1067858.68</v>
      </c>
      <c r="O45" s="12">
        <f t="shared" si="3"/>
        <v>1.04E-2</v>
      </c>
    </row>
    <row r="46" spans="1:15" ht="10.199999999999999" customHeight="1" x14ac:dyDescent="0.25">
      <c r="A46" s="3">
        <v>1</v>
      </c>
      <c r="B46" s="3">
        <v>103029403</v>
      </c>
      <c r="C46" s="3" t="s">
        <v>245</v>
      </c>
      <c r="D46" s="3" t="s">
        <v>219</v>
      </c>
      <c r="E46" s="4">
        <v>80987192.680000007</v>
      </c>
      <c r="F46" s="4">
        <v>57563428.169999994</v>
      </c>
      <c r="G46" s="4">
        <v>3316871.6</v>
      </c>
      <c r="H46" s="4">
        <v>60880299.770000003</v>
      </c>
      <c r="I46" s="12">
        <f t="shared" si="0"/>
        <v>0.75170000000000003</v>
      </c>
      <c r="J46" s="4">
        <v>19582094</v>
      </c>
      <c r="K46" s="12">
        <f t="shared" si="1"/>
        <v>0.24179999999999999</v>
      </c>
      <c r="L46" s="4">
        <v>495700.49</v>
      </c>
      <c r="M46" s="12">
        <f t="shared" si="2"/>
        <v>6.1000000000000004E-3</v>
      </c>
      <c r="N46" s="4">
        <v>29098.42</v>
      </c>
      <c r="O46" s="12">
        <f t="shared" si="3"/>
        <v>4.0000000000000002E-4</v>
      </c>
    </row>
    <row r="47" spans="1:15" ht="10.199999999999999" customHeight="1" x14ac:dyDescent="0.25">
      <c r="A47" s="3">
        <v>1</v>
      </c>
      <c r="B47" s="3">
        <v>103029553</v>
      </c>
      <c r="C47" s="3" t="s">
        <v>246</v>
      </c>
      <c r="D47" s="3" t="s">
        <v>219</v>
      </c>
      <c r="E47" s="4">
        <v>65385104.649999999</v>
      </c>
      <c r="F47" s="4">
        <v>42815862.800000012</v>
      </c>
      <c r="G47" s="4">
        <v>2351471.4899999998</v>
      </c>
      <c r="H47" s="4">
        <v>45167334.289999999</v>
      </c>
      <c r="I47" s="12">
        <f t="shared" si="0"/>
        <v>0.69079999999999997</v>
      </c>
      <c r="J47" s="4">
        <v>19436092.710000001</v>
      </c>
      <c r="K47" s="12">
        <f t="shared" si="1"/>
        <v>0.29730000000000001</v>
      </c>
      <c r="L47" s="4">
        <v>781177.65</v>
      </c>
      <c r="M47" s="12">
        <f t="shared" si="2"/>
        <v>1.1900000000000001E-2</v>
      </c>
      <c r="N47" s="4">
        <v>500</v>
      </c>
      <c r="O47" s="12">
        <f t="shared" si="3"/>
        <v>0</v>
      </c>
    </row>
    <row r="48" spans="1:15" ht="10.199999999999999" customHeight="1" x14ac:dyDescent="0.25">
      <c r="A48" s="3">
        <v>1</v>
      </c>
      <c r="B48" s="3">
        <v>103029603</v>
      </c>
      <c r="C48" s="3" t="s">
        <v>85</v>
      </c>
      <c r="D48" s="3" t="s">
        <v>219</v>
      </c>
      <c r="E48" s="4">
        <v>69506822.659999996</v>
      </c>
      <c r="F48" s="4">
        <v>31487478.720000003</v>
      </c>
      <c r="G48" s="4">
        <v>5005330.2300000004</v>
      </c>
      <c r="H48" s="4">
        <v>36492808.950000003</v>
      </c>
      <c r="I48" s="12">
        <f t="shared" si="0"/>
        <v>0.52500000000000002</v>
      </c>
      <c r="J48" s="4">
        <v>26990269.239999998</v>
      </c>
      <c r="K48" s="12">
        <f t="shared" si="1"/>
        <v>0.38829999999999998</v>
      </c>
      <c r="L48" s="4">
        <v>5934911.4699999997</v>
      </c>
      <c r="M48" s="12">
        <f t="shared" si="2"/>
        <v>8.5400000000000004E-2</v>
      </c>
      <c r="N48" s="4">
        <v>88833</v>
      </c>
      <c r="O48" s="12">
        <f t="shared" si="3"/>
        <v>1.2999999999999999E-3</v>
      </c>
    </row>
    <row r="49" spans="1:15" ht="10.199999999999999" customHeight="1" x14ac:dyDescent="0.25">
      <c r="A49" s="3">
        <v>1</v>
      </c>
      <c r="B49" s="3">
        <v>103029803</v>
      </c>
      <c r="C49" s="3" t="s">
        <v>247</v>
      </c>
      <c r="D49" s="3" t="s">
        <v>219</v>
      </c>
      <c r="E49" s="4">
        <v>39215934.020000003</v>
      </c>
      <c r="F49" s="4">
        <v>11378477.450000001</v>
      </c>
      <c r="G49" s="4">
        <v>1216499.57</v>
      </c>
      <c r="H49" s="4">
        <v>12594977.02</v>
      </c>
      <c r="I49" s="12">
        <f t="shared" si="0"/>
        <v>0.32119999999999999</v>
      </c>
      <c r="J49" s="4">
        <v>20397067.469999999</v>
      </c>
      <c r="K49" s="12">
        <f t="shared" si="1"/>
        <v>0.52010000000000001</v>
      </c>
      <c r="L49" s="4">
        <v>6223336.5300000003</v>
      </c>
      <c r="M49" s="12">
        <f t="shared" si="2"/>
        <v>0.15870000000000001</v>
      </c>
      <c r="N49" s="4">
        <v>553</v>
      </c>
      <c r="O49" s="12">
        <f t="shared" si="3"/>
        <v>0</v>
      </c>
    </row>
    <row r="50" spans="1:15" ht="10.199999999999999" customHeight="1" x14ac:dyDescent="0.25">
      <c r="A50" s="3">
        <v>1</v>
      </c>
      <c r="B50" s="3">
        <v>103029902</v>
      </c>
      <c r="C50" s="3" t="s">
        <v>248</v>
      </c>
      <c r="D50" s="3" t="s">
        <v>219</v>
      </c>
      <c r="E50" s="4">
        <v>116141653.23</v>
      </c>
      <c r="F50" s="4">
        <v>57647007.800000004</v>
      </c>
      <c r="G50" s="4">
        <v>4431718.4700000007</v>
      </c>
      <c r="H50" s="4">
        <v>62078726.270000003</v>
      </c>
      <c r="I50" s="12">
        <f t="shared" si="0"/>
        <v>0.53449999999999998</v>
      </c>
      <c r="J50" s="4">
        <v>42734251.43</v>
      </c>
      <c r="K50" s="12">
        <f t="shared" si="1"/>
        <v>0.3679</v>
      </c>
      <c r="L50" s="4">
        <v>9494869.4000000004</v>
      </c>
      <c r="M50" s="12">
        <f t="shared" si="2"/>
        <v>8.1799999999999998E-2</v>
      </c>
      <c r="N50" s="4">
        <v>1833806.13</v>
      </c>
      <c r="O50" s="12">
        <f t="shared" si="3"/>
        <v>1.5800000000000002E-2</v>
      </c>
    </row>
    <row r="51" spans="1:15" ht="10.199999999999999" customHeight="1" x14ac:dyDescent="0.25">
      <c r="A51" s="3">
        <v>1</v>
      </c>
      <c r="B51" s="3">
        <v>128030603</v>
      </c>
      <c r="C51" s="3" t="s">
        <v>45</v>
      </c>
      <c r="D51" s="3" t="s">
        <v>46</v>
      </c>
      <c r="E51" s="4">
        <v>28241981.809999999</v>
      </c>
      <c r="F51" s="4">
        <v>8442869.5899999999</v>
      </c>
      <c r="G51" s="4">
        <v>1010714.83</v>
      </c>
      <c r="H51" s="4">
        <v>9453584.4199999999</v>
      </c>
      <c r="I51" s="12">
        <f t="shared" si="0"/>
        <v>0.3347</v>
      </c>
      <c r="J51" s="4">
        <v>17172899.649999999</v>
      </c>
      <c r="K51" s="12">
        <f t="shared" si="1"/>
        <v>0.60809999999999997</v>
      </c>
      <c r="L51" s="4">
        <v>1615497.74</v>
      </c>
      <c r="M51" s="12">
        <f t="shared" si="2"/>
        <v>5.7200000000000001E-2</v>
      </c>
      <c r="N51" s="4"/>
      <c r="O51" s="12">
        <f t="shared" si="3"/>
        <v>0</v>
      </c>
    </row>
    <row r="52" spans="1:15" ht="10.199999999999999" customHeight="1" x14ac:dyDescent="0.25">
      <c r="A52" s="3">
        <v>1</v>
      </c>
      <c r="B52" s="3">
        <v>128030852</v>
      </c>
      <c r="C52" s="3" t="s">
        <v>47</v>
      </c>
      <c r="D52" s="3" t="s">
        <v>46</v>
      </c>
      <c r="E52" s="4">
        <v>111237817</v>
      </c>
      <c r="F52" s="4">
        <v>37388583</v>
      </c>
      <c r="G52" s="4">
        <v>2964385</v>
      </c>
      <c r="H52" s="4">
        <v>40352968</v>
      </c>
      <c r="I52" s="12">
        <f t="shared" si="0"/>
        <v>0.36280000000000001</v>
      </c>
      <c r="J52" s="4">
        <v>64845557</v>
      </c>
      <c r="K52" s="12">
        <f t="shared" si="1"/>
        <v>0.58289999999999997</v>
      </c>
      <c r="L52" s="4">
        <v>5622752</v>
      </c>
      <c r="M52" s="12">
        <f t="shared" si="2"/>
        <v>5.0500000000000003E-2</v>
      </c>
      <c r="N52" s="4">
        <v>416540</v>
      </c>
      <c r="O52" s="12">
        <f t="shared" si="3"/>
        <v>3.7000000000000002E-3</v>
      </c>
    </row>
    <row r="53" spans="1:15" ht="10.199999999999999" customHeight="1" x14ac:dyDescent="0.25">
      <c r="A53" s="3">
        <v>1</v>
      </c>
      <c r="B53" s="3">
        <v>128033053</v>
      </c>
      <c r="C53" s="3" t="s">
        <v>48</v>
      </c>
      <c r="D53" s="3" t="s">
        <v>46</v>
      </c>
      <c r="E53" s="4">
        <v>38562585.189999998</v>
      </c>
      <c r="F53" s="4">
        <v>20874106.620000001</v>
      </c>
      <c r="G53" s="4">
        <v>1436954.0499999998</v>
      </c>
      <c r="H53" s="4">
        <v>22311060.670000002</v>
      </c>
      <c r="I53" s="12">
        <f t="shared" si="0"/>
        <v>0.5786</v>
      </c>
      <c r="J53" s="4">
        <v>15922287.130000001</v>
      </c>
      <c r="K53" s="12">
        <f t="shared" si="1"/>
        <v>0.41289999999999999</v>
      </c>
      <c r="L53" s="4">
        <v>300276.59000000003</v>
      </c>
      <c r="M53" s="12">
        <f t="shared" si="2"/>
        <v>7.7999999999999996E-3</v>
      </c>
      <c r="N53" s="4">
        <v>28960.799999999999</v>
      </c>
      <c r="O53" s="12">
        <f t="shared" si="3"/>
        <v>8.0000000000000004E-4</v>
      </c>
    </row>
    <row r="54" spans="1:15" ht="10.199999999999999" customHeight="1" x14ac:dyDescent="0.25">
      <c r="A54" s="3">
        <v>1</v>
      </c>
      <c r="B54" s="3">
        <v>128034503</v>
      </c>
      <c r="C54" s="3" t="s">
        <v>49</v>
      </c>
      <c r="D54" s="3" t="s">
        <v>46</v>
      </c>
      <c r="E54" s="4">
        <v>16044646.24</v>
      </c>
      <c r="F54" s="4">
        <v>6331437.5</v>
      </c>
      <c r="G54" s="4">
        <v>770053.67</v>
      </c>
      <c r="H54" s="4">
        <v>7101491.1699999999</v>
      </c>
      <c r="I54" s="12">
        <f t="shared" si="0"/>
        <v>0.44259999999999999</v>
      </c>
      <c r="J54" s="4">
        <v>8436912.0700000003</v>
      </c>
      <c r="K54" s="12">
        <f t="shared" si="1"/>
        <v>0.52580000000000005</v>
      </c>
      <c r="L54" s="4">
        <v>506243</v>
      </c>
      <c r="M54" s="12">
        <f t="shared" si="2"/>
        <v>3.1600000000000003E-2</v>
      </c>
      <c r="N54" s="4"/>
      <c r="O54" s="12">
        <f t="shared" si="3"/>
        <v>0</v>
      </c>
    </row>
    <row r="55" spans="1:15" ht="10.199999999999999" customHeight="1" x14ac:dyDescent="0.25">
      <c r="A55" s="3">
        <v>1</v>
      </c>
      <c r="B55" s="3">
        <v>127040503</v>
      </c>
      <c r="C55" s="3" t="s">
        <v>36</v>
      </c>
      <c r="D55" s="3" t="s">
        <v>37</v>
      </c>
      <c r="E55" s="4">
        <v>38867406.640000001</v>
      </c>
      <c r="F55" s="4">
        <v>6862966.4499999993</v>
      </c>
      <c r="G55" s="4">
        <v>511943.14999999997</v>
      </c>
      <c r="H55" s="4">
        <v>7374909.5999999996</v>
      </c>
      <c r="I55" s="12">
        <f t="shared" si="0"/>
        <v>0.18970000000000001</v>
      </c>
      <c r="J55" s="4">
        <v>21668072.300000001</v>
      </c>
      <c r="K55" s="12">
        <f t="shared" si="1"/>
        <v>0.5575</v>
      </c>
      <c r="L55" s="4">
        <v>9824424.7400000002</v>
      </c>
      <c r="M55" s="12">
        <f t="shared" si="2"/>
        <v>0.25280000000000002</v>
      </c>
      <c r="N55" s="4"/>
      <c r="O55" s="12">
        <f t="shared" si="3"/>
        <v>0</v>
      </c>
    </row>
    <row r="56" spans="1:15" ht="10.199999999999999" customHeight="1" x14ac:dyDescent="0.25">
      <c r="A56" s="3">
        <v>1</v>
      </c>
      <c r="B56" s="3">
        <v>127040703</v>
      </c>
      <c r="C56" s="3" t="s">
        <v>38</v>
      </c>
      <c r="D56" s="3" t="s">
        <v>37</v>
      </c>
      <c r="E56" s="4">
        <v>54854349.619999997</v>
      </c>
      <c r="F56" s="4">
        <v>26399783.669999998</v>
      </c>
      <c r="G56" s="4">
        <v>2119356.46</v>
      </c>
      <c r="H56" s="4">
        <v>28519140.129999999</v>
      </c>
      <c r="I56" s="12">
        <f t="shared" si="0"/>
        <v>0.51990000000000003</v>
      </c>
      <c r="J56" s="4">
        <v>23975505.579999998</v>
      </c>
      <c r="K56" s="12">
        <f t="shared" si="1"/>
        <v>0.43709999999999999</v>
      </c>
      <c r="L56" s="4">
        <v>2269703.91</v>
      </c>
      <c r="M56" s="12">
        <f t="shared" si="2"/>
        <v>4.1399999999999999E-2</v>
      </c>
      <c r="N56" s="4">
        <v>90000</v>
      </c>
      <c r="O56" s="12">
        <f t="shared" si="3"/>
        <v>1.6000000000000001E-3</v>
      </c>
    </row>
    <row r="57" spans="1:15" ht="10.199999999999999" customHeight="1" x14ac:dyDescent="0.25">
      <c r="A57" s="3">
        <v>1</v>
      </c>
      <c r="B57" s="3">
        <v>127041203</v>
      </c>
      <c r="C57" s="3" t="s">
        <v>680</v>
      </c>
      <c r="D57" s="3" t="s">
        <v>37</v>
      </c>
      <c r="E57" s="4">
        <v>41811355.659999996</v>
      </c>
      <c r="F57" s="4">
        <v>24782903.07</v>
      </c>
      <c r="G57" s="4">
        <v>2065548.58</v>
      </c>
      <c r="H57" s="4">
        <v>26848451.649999999</v>
      </c>
      <c r="I57" s="12">
        <f t="shared" si="0"/>
        <v>0.6421</v>
      </c>
      <c r="J57" s="4">
        <v>13627599.41</v>
      </c>
      <c r="K57" s="12">
        <f t="shared" si="1"/>
        <v>0.32590000000000002</v>
      </c>
      <c r="L57" s="4">
        <v>1334633.8700000001</v>
      </c>
      <c r="M57" s="12">
        <f t="shared" si="2"/>
        <v>3.1899999999999998E-2</v>
      </c>
      <c r="N57" s="4">
        <v>670.73</v>
      </c>
      <c r="O57" s="12">
        <f t="shared" si="3"/>
        <v>0</v>
      </c>
    </row>
    <row r="58" spans="1:15" ht="10.199999999999999" customHeight="1" x14ac:dyDescent="0.25">
      <c r="A58" s="3">
        <v>1</v>
      </c>
      <c r="B58" s="3">
        <v>127041503</v>
      </c>
      <c r="C58" s="3" t="s">
        <v>561</v>
      </c>
      <c r="D58" s="3" t="s">
        <v>37</v>
      </c>
      <c r="E58" s="4">
        <v>42264316.960000001</v>
      </c>
      <c r="F58" s="4">
        <v>8574428.0700000003</v>
      </c>
      <c r="G58" s="4">
        <v>1070880.43</v>
      </c>
      <c r="H58" s="4">
        <v>9645308.5</v>
      </c>
      <c r="I58" s="12">
        <f t="shared" si="0"/>
        <v>0.22819999999999999</v>
      </c>
      <c r="J58" s="4">
        <v>25768886.510000002</v>
      </c>
      <c r="K58" s="12">
        <f t="shared" si="1"/>
        <v>0.60970000000000002</v>
      </c>
      <c r="L58" s="4">
        <v>6850121.9500000002</v>
      </c>
      <c r="M58" s="12">
        <f t="shared" si="2"/>
        <v>0.16209999999999999</v>
      </c>
      <c r="N58" s="4"/>
      <c r="O58" s="12">
        <f t="shared" si="3"/>
        <v>0</v>
      </c>
    </row>
    <row r="59" spans="1:15" ht="10.199999999999999" customHeight="1" x14ac:dyDescent="0.25">
      <c r="A59" s="3">
        <v>1</v>
      </c>
      <c r="B59" s="3">
        <v>127041603</v>
      </c>
      <c r="C59" s="3" t="s">
        <v>39</v>
      </c>
      <c r="D59" s="3" t="s">
        <v>37</v>
      </c>
      <c r="E59" s="4">
        <v>43176203.409999996</v>
      </c>
      <c r="F59" s="4">
        <v>20594336.079999998</v>
      </c>
      <c r="G59" s="4">
        <v>810957.29</v>
      </c>
      <c r="H59" s="4">
        <v>21405293.370000001</v>
      </c>
      <c r="I59" s="12">
        <f t="shared" si="0"/>
        <v>0.49580000000000002</v>
      </c>
      <c r="J59" s="4">
        <v>19670081.789999999</v>
      </c>
      <c r="K59" s="12">
        <f t="shared" si="1"/>
        <v>0.4556</v>
      </c>
      <c r="L59" s="4">
        <v>2076810.79</v>
      </c>
      <c r="M59" s="12">
        <f t="shared" si="2"/>
        <v>4.8099999999999997E-2</v>
      </c>
      <c r="N59" s="4">
        <v>24017.46</v>
      </c>
      <c r="O59" s="12">
        <f t="shared" si="3"/>
        <v>5.9999999999999995E-4</v>
      </c>
    </row>
    <row r="60" spans="1:15" ht="10.199999999999999" customHeight="1" x14ac:dyDescent="0.25">
      <c r="A60" s="3">
        <v>1</v>
      </c>
      <c r="B60" s="3">
        <v>127042003</v>
      </c>
      <c r="C60" s="3" t="s">
        <v>699</v>
      </c>
      <c r="D60" s="3" t="s">
        <v>37</v>
      </c>
      <c r="E60" s="4">
        <v>43753672.82</v>
      </c>
      <c r="F60" s="4">
        <v>24049915.360000003</v>
      </c>
      <c r="G60" s="4">
        <v>1281773.4100000001</v>
      </c>
      <c r="H60" s="4">
        <v>25331688.77</v>
      </c>
      <c r="I60" s="12">
        <f t="shared" si="0"/>
        <v>0.57899999999999996</v>
      </c>
      <c r="J60" s="4">
        <v>17728618.539999999</v>
      </c>
      <c r="K60" s="12">
        <f t="shared" si="1"/>
        <v>0.4052</v>
      </c>
      <c r="L60" s="4">
        <v>530978.75</v>
      </c>
      <c r="M60" s="12">
        <f t="shared" si="2"/>
        <v>1.21E-2</v>
      </c>
      <c r="N60" s="4">
        <v>162386.76</v>
      </c>
      <c r="O60" s="12">
        <f t="shared" si="3"/>
        <v>3.7000000000000002E-3</v>
      </c>
    </row>
    <row r="61" spans="1:15" ht="10.199999999999999" customHeight="1" x14ac:dyDescent="0.25">
      <c r="A61" s="3">
        <v>1</v>
      </c>
      <c r="B61" s="3">
        <v>127042853</v>
      </c>
      <c r="C61" s="3" t="s">
        <v>40</v>
      </c>
      <c r="D61" s="3" t="s">
        <v>37</v>
      </c>
      <c r="E61" s="4">
        <v>29379528</v>
      </c>
      <c r="F61" s="4">
        <v>11184156</v>
      </c>
      <c r="G61" s="4">
        <v>1152117</v>
      </c>
      <c r="H61" s="4">
        <v>12336273</v>
      </c>
      <c r="I61" s="12">
        <f t="shared" si="0"/>
        <v>0.4199</v>
      </c>
      <c r="J61" s="4">
        <v>14793959</v>
      </c>
      <c r="K61" s="12">
        <f t="shared" si="1"/>
        <v>0.50349999999999995</v>
      </c>
      <c r="L61" s="4">
        <v>2249296</v>
      </c>
      <c r="M61" s="12">
        <f t="shared" si="2"/>
        <v>7.6600000000000001E-2</v>
      </c>
      <c r="N61" s="4"/>
      <c r="O61" s="12">
        <f t="shared" si="3"/>
        <v>0</v>
      </c>
    </row>
    <row r="62" spans="1:15" ht="10.199999999999999" customHeight="1" x14ac:dyDescent="0.25">
      <c r="A62" s="3">
        <v>1</v>
      </c>
      <c r="B62" s="3">
        <v>127044103</v>
      </c>
      <c r="C62" s="3" t="s">
        <v>41</v>
      </c>
      <c r="D62" s="3" t="s">
        <v>37</v>
      </c>
      <c r="E62" s="4">
        <v>48375497.140000001</v>
      </c>
      <c r="F62" s="4">
        <v>23771735.609999999</v>
      </c>
      <c r="G62" s="4">
        <v>1547346.93</v>
      </c>
      <c r="H62" s="4">
        <v>25319082.539999999</v>
      </c>
      <c r="I62" s="12">
        <f t="shared" si="0"/>
        <v>0.52339999999999998</v>
      </c>
      <c r="J62" s="4">
        <v>21929767.210000001</v>
      </c>
      <c r="K62" s="12">
        <f t="shared" si="1"/>
        <v>0.45329999999999998</v>
      </c>
      <c r="L62" s="4">
        <v>1126647.3899999999</v>
      </c>
      <c r="M62" s="12">
        <f t="shared" si="2"/>
        <v>2.3300000000000001E-2</v>
      </c>
      <c r="N62" s="4"/>
      <c r="O62" s="12">
        <f t="shared" si="3"/>
        <v>0</v>
      </c>
    </row>
    <row r="63" spans="1:15" ht="10.199999999999999" customHeight="1" x14ac:dyDescent="0.25">
      <c r="A63" s="3">
        <v>1</v>
      </c>
      <c r="B63" s="3">
        <v>127045303</v>
      </c>
      <c r="C63" s="3" t="s">
        <v>42</v>
      </c>
      <c r="D63" s="3" t="s">
        <v>37</v>
      </c>
      <c r="E63" s="4">
        <v>7059569.8399999999</v>
      </c>
      <c r="F63" s="4">
        <v>845455.62</v>
      </c>
      <c r="G63" s="4">
        <v>671197.92</v>
      </c>
      <c r="H63" s="4">
        <v>1516653.54</v>
      </c>
      <c r="I63" s="12">
        <f t="shared" si="0"/>
        <v>0.21479999999999999</v>
      </c>
      <c r="J63" s="4">
        <v>4832344.41</v>
      </c>
      <c r="K63" s="12">
        <f t="shared" si="1"/>
        <v>0.6845</v>
      </c>
      <c r="L63" s="4">
        <v>706821.89</v>
      </c>
      <c r="M63" s="12">
        <f t="shared" si="2"/>
        <v>0.10009999999999999</v>
      </c>
      <c r="N63" s="4">
        <v>3750</v>
      </c>
      <c r="O63" s="12">
        <f t="shared" si="3"/>
        <v>5.0000000000000001E-4</v>
      </c>
    </row>
    <row r="64" spans="1:15" ht="10.199999999999999" customHeight="1" x14ac:dyDescent="0.25">
      <c r="A64" s="3">
        <v>1</v>
      </c>
      <c r="B64" s="3">
        <v>127045653</v>
      </c>
      <c r="C64" s="3" t="s">
        <v>681</v>
      </c>
      <c r="D64" s="3" t="s">
        <v>37</v>
      </c>
      <c r="E64" s="4">
        <v>31360096.23</v>
      </c>
      <c r="F64" s="4">
        <v>7681000.1000000006</v>
      </c>
      <c r="G64" s="4">
        <v>1482132.76</v>
      </c>
      <c r="H64" s="4">
        <v>9163132.8599999994</v>
      </c>
      <c r="I64" s="12">
        <f t="shared" si="0"/>
        <v>0.29220000000000002</v>
      </c>
      <c r="J64" s="4">
        <v>19944003.629999999</v>
      </c>
      <c r="K64" s="12">
        <f t="shared" si="1"/>
        <v>0.63600000000000001</v>
      </c>
      <c r="L64" s="4">
        <v>2252959.7400000002</v>
      </c>
      <c r="M64" s="12">
        <f t="shared" si="2"/>
        <v>7.1800000000000003E-2</v>
      </c>
      <c r="N64" s="4"/>
      <c r="O64" s="12">
        <f t="shared" si="3"/>
        <v>0</v>
      </c>
    </row>
    <row r="65" spans="1:15" ht="10.199999999999999" customHeight="1" x14ac:dyDescent="0.25">
      <c r="A65" s="3">
        <v>1</v>
      </c>
      <c r="B65" s="3">
        <v>127045853</v>
      </c>
      <c r="C65" s="3" t="s">
        <v>562</v>
      </c>
      <c r="D65" s="3" t="s">
        <v>37</v>
      </c>
      <c r="E65" s="4">
        <v>27920382.109999999</v>
      </c>
      <c r="F65" s="4">
        <v>10827809.069999998</v>
      </c>
      <c r="G65" s="4">
        <v>682735.32000000007</v>
      </c>
      <c r="H65" s="4">
        <v>11510544.390000001</v>
      </c>
      <c r="I65" s="12">
        <f t="shared" si="0"/>
        <v>0.4123</v>
      </c>
      <c r="J65" s="4">
        <v>14995600.58</v>
      </c>
      <c r="K65" s="12">
        <f t="shared" si="1"/>
        <v>0.53710000000000002</v>
      </c>
      <c r="L65" s="4">
        <v>1004488.04</v>
      </c>
      <c r="M65" s="12">
        <f t="shared" si="2"/>
        <v>3.5999999999999997E-2</v>
      </c>
      <c r="N65" s="4">
        <v>409749.1</v>
      </c>
      <c r="O65" s="12">
        <f t="shared" si="3"/>
        <v>1.47E-2</v>
      </c>
    </row>
    <row r="66" spans="1:15" ht="10.199999999999999" customHeight="1" x14ac:dyDescent="0.25">
      <c r="A66" s="3">
        <v>1</v>
      </c>
      <c r="B66" s="3">
        <v>127046903</v>
      </c>
      <c r="C66" s="3" t="s">
        <v>43</v>
      </c>
      <c r="D66" s="3" t="s">
        <v>37</v>
      </c>
      <c r="E66" s="4">
        <v>21213490.420000002</v>
      </c>
      <c r="F66" s="4">
        <v>5655306.0200000005</v>
      </c>
      <c r="G66" s="4">
        <v>356863.66000000003</v>
      </c>
      <c r="H66" s="4">
        <v>6012169.6799999997</v>
      </c>
      <c r="I66" s="12">
        <f t="shared" si="0"/>
        <v>0.28339999999999999</v>
      </c>
      <c r="J66" s="4">
        <v>13162814.470000001</v>
      </c>
      <c r="K66" s="12">
        <f t="shared" si="1"/>
        <v>0.62050000000000005</v>
      </c>
      <c r="L66" s="4">
        <v>2038506.27</v>
      </c>
      <c r="M66" s="12">
        <f t="shared" si="2"/>
        <v>9.6100000000000005E-2</v>
      </c>
      <c r="N66" s="4"/>
      <c r="O66" s="12">
        <f t="shared" si="3"/>
        <v>0</v>
      </c>
    </row>
    <row r="67" spans="1:15" ht="10.199999999999999" customHeight="1" x14ac:dyDescent="0.25">
      <c r="A67" s="3">
        <v>1</v>
      </c>
      <c r="B67" s="3">
        <v>127047404</v>
      </c>
      <c r="C67" s="3" t="s">
        <v>44</v>
      </c>
      <c r="D67" s="3" t="s">
        <v>37</v>
      </c>
      <c r="E67" s="4">
        <v>26796380.73</v>
      </c>
      <c r="F67" s="4">
        <v>9923214.7199999988</v>
      </c>
      <c r="G67" s="4">
        <v>984342.42000000016</v>
      </c>
      <c r="H67" s="4">
        <v>10907557.140000001</v>
      </c>
      <c r="I67" s="12">
        <f t="shared" ref="I67:I130" si="4">ROUND(H67/$E67,4)</f>
        <v>0.40710000000000002</v>
      </c>
      <c r="J67" s="4">
        <v>15693103.390000001</v>
      </c>
      <c r="K67" s="12">
        <f t="shared" ref="K67:K130" si="5">ROUND(J67/$E67,4)</f>
        <v>0.58560000000000001</v>
      </c>
      <c r="L67" s="4">
        <v>195720.2</v>
      </c>
      <c r="M67" s="12">
        <f t="shared" ref="M67:M130" si="6">ROUND(L67/$E67,4)</f>
        <v>7.3000000000000001E-3</v>
      </c>
      <c r="N67" s="4"/>
      <c r="O67" s="12">
        <f t="shared" ref="O67:O130" si="7">ROUND(N67/$E67,4)</f>
        <v>0</v>
      </c>
    </row>
    <row r="68" spans="1:15" ht="10.199999999999999" customHeight="1" x14ac:dyDescent="0.25">
      <c r="A68" s="3">
        <v>1</v>
      </c>
      <c r="B68" s="3">
        <v>127049303</v>
      </c>
      <c r="C68" s="3" t="s">
        <v>563</v>
      </c>
      <c r="D68" s="3" t="s">
        <v>37</v>
      </c>
      <c r="E68" s="4">
        <v>16332976.48</v>
      </c>
      <c r="F68" s="4">
        <v>4990555.7800000012</v>
      </c>
      <c r="G68" s="4">
        <v>265957.08999999997</v>
      </c>
      <c r="H68" s="4">
        <v>5256512.87</v>
      </c>
      <c r="I68" s="12">
        <f t="shared" si="4"/>
        <v>0.32179999999999997</v>
      </c>
      <c r="J68" s="4">
        <v>9952415.1400000006</v>
      </c>
      <c r="K68" s="12">
        <f t="shared" si="5"/>
        <v>0.60929999999999995</v>
      </c>
      <c r="L68" s="4">
        <v>1123548.47</v>
      </c>
      <c r="M68" s="12">
        <f t="shared" si="6"/>
        <v>6.88E-2</v>
      </c>
      <c r="N68" s="4">
        <v>500</v>
      </c>
      <c r="O68" s="12">
        <f t="shared" si="7"/>
        <v>0</v>
      </c>
    </row>
    <row r="69" spans="1:15" ht="10.199999999999999" customHeight="1" x14ac:dyDescent="0.25">
      <c r="A69" s="3">
        <v>1</v>
      </c>
      <c r="B69" s="3">
        <v>108051003</v>
      </c>
      <c r="C69" s="3" t="s">
        <v>313</v>
      </c>
      <c r="D69" s="3" t="s">
        <v>314</v>
      </c>
      <c r="E69" s="4">
        <v>35634612.82</v>
      </c>
      <c r="F69" s="4">
        <v>15707987.789999997</v>
      </c>
      <c r="G69" s="4">
        <v>1767232.62</v>
      </c>
      <c r="H69" s="4">
        <v>17475220.41</v>
      </c>
      <c r="I69" s="12">
        <f t="shared" si="4"/>
        <v>0.4904</v>
      </c>
      <c r="J69" s="4">
        <v>16046352.33</v>
      </c>
      <c r="K69" s="12">
        <f t="shared" si="5"/>
        <v>0.45029999999999998</v>
      </c>
      <c r="L69" s="4">
        <v>2112365.66</v>
      </c>
      <c r="M69" s="12">
        <f t="shared" si="6"/>
        <v>5.9299999999999999E-2</v>
      </c>
      <c r="N69" s="4">
        <v>674.42</v>
      </c>
      <c r="O69" s="12">
        <f t="shared" si="7"/>
        <v>0</v>
      </c>
    </row>
    <row r="70" spans="1:15" ht="10.199999999999999" customHeight="1" x14ac:dyDescent="0.25">
      <c r="A70" s="3">
        <v>1</v>
      </c>
      <c r="B70" s="3">
        <v>108051503</v>
      </c>
      <c r="C70" s="3" t="s">
        <v>315</v>
      </c>
      <c r="D70" s="3" t="s">
        <v>314</v>
      </c>
      <c r="E70" s="4">
        <v>26981873.379999999</v>
      </c>
      <c r="F70" s="4">
        <v>7012871.0100000007</v>
      </c>
      <c r="G70" s="4">
        <v>1395454.4099999997</v>
      </c>
      <c r="H70" s="4">
        <v>8408325.4199999999</v>
      </c>
      <c r="I70" s="12">
        <f t="shared" si="4"/>
        <v>0.31159999999999999</v>
      </c>
      <c r="J70" s="4">
        <v>15844396.439999999</v>
      </c>
      <c r="K70" s="12">
        <f t="shared" si="5"/>
        <v>0.58720000000000006</v>
      </c>
      <c r="L70" s="4">
        <v>2729151.52</v>
      </c>
      <c r="M70" s="12">
        <f t="shared" si="6"/>
        <v>0.1011</v>
      </c>
      <c r="N70" s="4"/>
      <c r="O70" s="12">
        <f t="shared" si="7"/>
        <v>0</v>
      </c>
    </row>
    <row r="71" spans="1:15" ht="10.199999999999999" customHeight="1" x14ac:dyDescent="0.25">
      <c r="A71" s="3">
        <v>1</v>
      </c>
      <c r="B71" s="3">
        <v>108053003</v>
      </c>
      <c r="C71" s="3" t="s">
        <v>316</v>
      </c>
      <c r="D71" s="3" t="s">
        <v>314</v>
      </c>
      <c r="E71" s="4">
        <v>25945759.739999998</v>
      </c>
      <c r="F71" s="4">
        <v>9584872.2600000016</v>
      </c>
      <c r="G71" s="4">
        <v>1078377.2999999998</v>
      </c>
      <c r="H71" s="4">
        <v>10663249.560000001</v>
      </c>
      <c r="I71" s="12">
        <f t="shared" si="4"/>
        <v>0.41099999999999998</v>
      </c>
      <c r="J71" s="4">
        <v>13559906.369999999</v>
      </c>
      <c r="K71" s="12">
        <f t="shared" si="5"/>
        <v>0.52259999999999995</v>
      </c>
      <c r="L71" s="4">
        <v>1714034.81</v>
      </c>
      <c r="M71" s="12">
        <f t="shared" si="6"/>
        <v>6.6100000000000006E-2</v>
      </c>
      <c r="N71" s="4">
        <v>8569</v>
      </c>
      <c r="O71" s="12">
        <f t="shared" si="7"/>
        <v>2.9999999999999997E-4</v>
      </c>
    </row>
    <row r="72" spans="1:15" ht="10.199999999999999" customHeight="1" x14ac:dyDescent="0.25">
      <c r="A72" s="3">
        <v>1</v>
      </c>
      <c r="B72" s="3">
        <v>108056004</v>
      </c>
      <c r="C72" s="3" t="s">
        <v>540</v>
      </c>
      <c r="D72" s="3" t="s">
        <v>314</v>
      </c>
      <c r="E72" s="4">
        <v>18351673.59</v>
      </c>
      <c r="F72" s="4">
        <v>4476336.7200000007</v>
      </c>
      <c r="G72" s="4">
        <v>815996.75</v>
      </c>
      <c r="H72" s="4">
        <v>5292333.47</v>
      </c>
      <c r="I72" s="12">
        <f t="shared" si="4"/>
        <v>0.28839999999999999</v>
      </c>
      <c r="J72" s="4">
        <v>10482000.279999999</v>
      </c>
      <c r="K72" s="12">
        <f t="shared" si="5"/>
        <v>0.57120000000000004</v>
      </c>
      <c r="L72" s="4">
        <v>1206340.8400000001</v>
      </c>
      <c r="M72" s="12">
        <f t="shared" si="6"/>
        <v>6.5699999999999995E-2</v>
      </c>
      <c r="N72" s="4">
        <v>1370999</v>
      </c>
      <c r="O72" s="12">
        <f t="shared" si="7"/>
        <v>7.4700000000000003E-2</v>
      </c>
    </row>
    <row r="73" spans="1:15" ht="10.199999999999999" customHeight="1" x14ac:dyDescent="0.25">
      <c r="A73" s="3">
        <v>1</v>
      </c>
      <c r="B73" s="3">
        <v>108058003</v>
      </c>
      <c r="C73" s="3" t="s">
        <v>317</v>
      </c>
      <c r="D73" s="3" t="s">
        <v>314</v>
      </c>
      <c r="E73" s="4">
        <v>20476410.52</v>
      </c>
      <c r="F73" s="4">
        <v>5581064.2700000005</v>
      </c>
      <c r="G73" s="4">
        <v>516506.24</v>
      </c>
      <c r="H73" s="4">
        <v>6097570.5099999998</v>
      </c>
      <c r="I73" s="12">
        <f t="shared" si="4"/>
        <v>0.29780000000000001</v>
      </c>
      <c r="J73" s="4">
        <v>13801168.77</v>
      </c>
      <c r="K73" s="12">
        <f t="shared" si="5"/>
        <v>0.67400000000000004</v>
      </c>
      <c r="L73" s="4">
        <v>577671.24</v>
      </c>
      <c r="M73" s="12">
        <f t="shared" si="6"/>
        <v>2.8199999999999999E-2</v>
      </c>
      <c r="N73" s="4"/>
      <c r="O73" s="12">
        <f t="shared" si="7"/>
        <v>0</v>
      </c>
    </row>
    <row r="74" spans="1:15" ht="10.199999999999999" customHeight="1" x14ac:dyDescent="0.25">
      <c r="A74" s="3">
        <v>1</v>
      </c>
      <c r="B74" s="3">
        <v>114060503</v>
      </c>
      <c r="C74" s="3" t="s">
        <v>415</v>
      </c>
      <c r="D74" s="3" t="s">
        <v>416</v>
      </c>
      <c r="E74" s="4">
        <v>31525146.68</v>
      </c>
      <c r="F74" s="4">
        <v>12522777.640000001</v>
      </c>
      <c r="G74" s="4">
        <v>1208339.83</v>
      </c>
      <c r="H74" s="4">
        <v>13731117.470000001</v>
      </c>
      <c r="I74" s="12">
        <f t="shared" si="4"/>
        <v>0.43559999999999999</v>
      </c>
      <c r="J74" s="4">
        <v>10929890.35</v>
      </c>
      <c r="K74" s="12">
        <f t="shared" si="5"/>
        <v>0.34670000000000001</v>
      </c>
      <c r="L74" s="4">
        <v>1813897.86</v>
      </c>
      <c r="M74" s="12">
        <f t="shared" si="6"/>
        <v>5.7500000000000002E-2</v>
      </c>
      <c r="N74" s="4">
        <v>5050241</v>
      </c>
      <c r="O74" s="12">
        <f t="shared" si="7"/>
        <v>0.16020000000000001</v>
      </c>
    </row>
    <row r="75" spans="1:15" ht="10.199999999999999" customHeight="1" x14ac:dyDescent="0.25">
      <c r="A75" s="3">
        <v>1</v>
      </c>
      <c r="B75" s="3">
        <v>114060753</v>
      </c>
      <c r="C75" s="3" t="s">
        <v>417</v>
      </c>
      <c r="D75" s="3" t="s">
        <v>416</v>
      </c>
      <c r="E75" s="4">
        <v>146210327.41999999</v>
      </c>
      <c r="F75" s="4">
        <v>94877878.289999992</v>
      </c>
      <c r="G75" s="4">
        <v>6850718.709999999</v>
      </c>
      <c r="H75" s="4">
        <v>101728597</v>
      </c>
      <c r="I75" s="12">
        <f t="shared" si="4"/>
        <v>0.69579999999999997</v>
      </c>
      <c r="J75" s="4">
        <v>40594839.490000002</v>
      </c>
      <c r="K75" s="12">
        <f t="shared" si="5"/>
        <v>0.27760000000000001</v>
      </c>
      <c r="L75" s="4">
        <v>3886890.93</v>
      </c>
      <c r="M75" s="12">
        <f t="shared" si="6"/>
        <v>2.6599999999999999E-2</v>
      </c>
      <c r="N75" s="4"/>
      <c r="O75" s="12">
        <f t="shared" si="7"/>
        <v>0</v>
      </c>
    </row>
    <row r="76" spans="1:15" ht="10.199999999999999" customHeight="1" x14ac:dyDescent="0.25">
      <c r="A76" s="3">
        <v>1</v>
      </c>
      <c r="B76" s="3">
        <v>114060853</v>
      </c>
      <c r="C76" s="3" t="s">
        <v>550</v>
      </c>
      <c r="D76" s="3" t="s">
        <v>416</v>
      </c>
      <c r="E76" s="4">
        <v>36995476.899999999</v>
      </c>
      <c r="F76" s="4">
        <v>23125467.93999999</v>
      </c>
      <c r="G76" s="4">
        <v>1308920.3899999999</v>
      </c>
      <c r="H76" s="4">
        <v>24434388.329999998</v>
      </c>
      <c r="I76" s="12">
        <f t="shared" si="4"/>
        <v>0.66049999999999998</v>
      </c>
      <c r="J76" s="4">
        <v>11556436.15</v>
      </c>
      <c r="K76" s="12">
        <f t="shared" si="5"/>
        <v>0.31240000000000001</v>
      </c>
      <c r="L76" s="4">
        <v>996072.42</v>
      </c>
      <c r="M76" s="12">
        <f t="shared" si="6"/>
        <v>2.69E-2</v>
      </c>
      <c r="N76" s="4">
        <v>8580</v>
      </c>
      <c r="O76" s="12">
        <f t="shared" si="7"/>
        <v>2.0000000000000001E-4</v>
      </c>
    </row>
    <row r="77" spans="1:15" ht="10.199999999999999" customHeight="1" x14ac:dyDescent="0.25">
      <c r="A77" s="3">
        <v>1</v>
      </c>
      <c r="B77" s="3">
        <v>114061103</v>
      </c>
      <c r="C77" s="3" t="s">
        <v>141</v>
      </c>
      <c r="D77" s="3" t="s">
        <v>416</v>
      </c>
      <c r="E77" s="4">
        <v>60960725.289999999</v>
      </c>
      <c r="F77" s="4">
        <v>36971275.580000006</v>
      </c>
      <c r="G77" s="4">
        <v>3468531.0900000003</v>
      </c>
      <c r="H77" s="4">
        <v>40439806.670000002</v>
      </c>
      <c r="I77" s="12">
        <f t="shared" si="4"/>
        <v>0.66339999999999999</v>
      </c>
      <c r="J77" s="4">
        <v>19053384.109999999</v>
      </c>
      <c r="K77" s="12">
        <f t="shared" si="5"/>
        <v>0.31259999999999999</v>
      </c>
      <c r="L77" s="4">
        <v>1467534.51</v>
      </c>
      <c r="M77" s="12">
        <f t="shared" si="6"/>
        <v>2.41E-2</v>
      </c>
      <c r="N77" s="4"/>
      <c r="O77" s="12">
        <f t="shared" si="7"/>
        <v>0</v>
      </c>
    </row>
    <row r="78" spans="1:15" ht="10.199999999999999" customHeight="1" x14ac:dyDescent="0.25">
      <c r="A78" s="3">
        <v>1</v>
      </c>
      <c r="B78" s="3">
        <v>114061503</v>
      </c>
      <c r="C78" s="3" t="s">
        <v>142</v>
      </c>
      <c r="D78" s="3" t="s">
        <v>416</v>
      </c>
      <c r="E78" s="4">
        <v>64576402.380000003</v>
      </c>
      <c r="F78" s="4">
        <v>40222867.749999993</v>
      </c>
      <c r="G78" s="4">
        <v>1726804.5699999998</v>
      </c>
      <c r="H78" s="4">
        <v>41949672.32</v>
      </c>
      <c r="I78" s="12">
        <f t="shared" si="4"/>
        <v>0.64959999999999996</v>
      </c>
      <c r="J78" s="4">
        <v>19905358.73</v>
      </c>
      <c r="K78" s="12">
        <f t="shared" si="5"/>
        <v>0.30819999999999997</v>
      </c>
      <c r="L78" s="4">
        <v>2721371.33</v>
      </c>
      <c r="M78" s="12">
        <f t="shared" si="6"/>
        <v>4.2099999999999999E-2</v>
      </c>
      <c r="N78" s="4"/>
      <c r="O78" s="12">
        <f t="shared" si="7"/>
        <v>0</v>
      </c>
    </row>
    <row r="79" spans="1:15" ht="10.199999999999999" customHeight="1" x14ac:dyDescent="0.25">
      <c r="A79" s="3">
        <v>1</v>
      </c>
      <c r="B79" s="3">
        <v>114062003</v>
      </c>
      <c r="C79" s="3" t="s">
        <v>418</v>
      </c>
      <c r="D79" s="3" t="s">
        <v>416</v>
      </c>
      <c r="E79" s="4">
        <v>86035116.159999996</v>
      </c>
      <c r="F79" s="4">
        <v>53961238.620000005</v>
      </c>
      <c r="G79" s="4">
        <v>2196929.6</v>
      </c>
      <c r="H79" s="4">
        <v>56158168.219999999</v>
      </c>
      <c r="I79" s="12">
        <f t="shared" si="4"/>
        <v>0.65269999999999995</v>
      </c>
      <c r="J79" s="4">
        <v>27174026.399999999</v>
      </c>
      <c r="K79" s="12">
        <f t="shared" si="5"/>
        <v>0.31580000000000003</v>
      </c>
      <c r="L79" s="4">
        <v>2637004.54</v>
      </c>
      <c r="M79" s="12">
        <f t="shared" si="6"/>
        <v>3.0700000000000002E-2</v>
      </c>
      <c r="N79" s="4">
        <v>65917</v>
      </c>
      <c r="O79" s="12">
        <f t="shared" si="7"/>
        <v>8.0000000000000004E-4</v>
      </c>
    </row>
    <row r="80" spans="1:15" ht="10.199999999999999" customHeight="1" x14ac:dyDescent="0.25">
      <c r="A80" s="3">
        <v>1</v>
      </c>
      <c r="B80" s="3">
        <v>114062503</v>
      </c>
      <c r="C80" s="3" t="s">
        <v>419</v>
      </c>
      <c r="D80" s="3" t="s">
        <v>416</v>
      </c>
      <c r="E80" s="4">
        <v>51379983.479999997</v>
      </c>
      <c r="F80" s="4">
        <v>31484169.48</v>
      </c>
      <c r="G80" s="4">
        <v>1496602.2</v>
      </c>
      <c r="H80" s="4">
        <v>32980771.68</v>
      </c>
      <c r="I80" s="12">
        <f t="shared" si="4"/>
        <v>0.64190000000000003</v>
      </c>
      <c r="J80" s="4">
        <v>16871803.68</v>
      </c>
      <c r="K80" s="12">
        <f t="shared" si="5"/>
        <v>0.32840000000000003</v>
      </c>
      <c r="L80" s="4">
        <v>1410025.77</v>
      </c>
      <c r="M80" s="12">
        <f t="shared" si="6"/>
        <v>2.7400000000000001E-2</v>
      </c>
      <c r="N80" s="4">
        <v>117382.35</v>
      </c>
      <c r="O80" s="12">
        <f t="shared" si="7"/>
        <v>2.3E-3</v>
      </c>
    </row>
    <row r="81" spans="1:15" ht="10.199999999999999" customHeight="1" x14ac:dyDescent="0.25">
      <c r="A81" s="3">
        <v>1</v>
      </c>
      <c r="B81" s="3">
        <v>114063003</v>
      </c>
      <c r="C81" s="3" t="s">
        <v>420</v>
      </c>
      <c r="D81" s="3" t="s">
        <v>416</v>
      </c>
      <c r="E81" s="4">
        <v>83127745.370000005</v>
      </c>
      <c r="F81" s="4">
        <v>53824425.82</v>
      </c>
      <c r="G81" s="4">
        <v>2938568.0600000005</v>
      </c>
      <c r="H81" s="4">
        <v>56762993.880000003</v>
      </c>
      <c r="I81" s="12">
        <f t="shared" si="4"/>
        <v>0.68279999999999996</v>
      </c>
      <c r="J81" s="4">
        <v>24089385.43</v>
      </c>
      <c r="K81" s="12">
        <f t="shared" si="5"/>
        <v>0.2898</v>
      </c>
      <c r="L81" s="4">
        <v>1789756.42</v>
      </c>
      <c r="M81" s="12">
        <f t="shared" si="6"/>
        <v>2.1499999999999998E-2</v>
      </c>
      <c r="N81" s="4">
        <v>485609.64</v>
      </c>
      <c r="O81" s="12">
        <f t="shared" si="7"/>
        <v>5.7999999999999996E-3</v>
      </c>
    </row>
    <row r="82" spans="1:15" ht="10.199999999999999" customHeight="1" x14ac:dyDescent="0.25">
      <c r="A82" s="3">
        <v>1</v>
      </c>
      <c r="B82" s="3">
        <v>114063503</v>
      </c>
      <c r="C82" s="3" t="s">
        <v>421</v>
      </c>
      <c r="D82" s="3" t="s">
        <v>416</v>
      </c>
      <c r="E82" s="4">
        <v>56822346.219999999</v>
      </c>
      <c r="F82" s="4">
        <v>32339749.32</v>
      </c>
      <c r="G82" s="4">
        <v>2901885.8000000007</v>
      </c>
      <c r="H82" s="4">
        <v>35241635.119999997</v>
      </c>
      <c r="I82" s="12">
        <f t="shared" si="4"/>
        <v>0.62019999999999997</v>
      </c>
      <c r="J82" s="4">
        <v>17636671.859999999</v>
      </c>
      <c r="K82" s="12">
        <f t="shared" si="5"/>
        <v>0.31040000000000001</v>
      </c>
      <c r="L82" s="4">
        <v>3213301.19</v>
      </c>
      <c r="M82" s="12">
        <f t="shared" si="6"/>
        <v>5.6500000000000002E-2</v>
      </c>
      <c r="N82" s="4">
        <v>730738.05</v>
      </c>
      <c r="O82" s="12">
        <f t="shared" si="7"/>
        <v>1.29E-2</v>
      </c>
    </row>
    <row r="83" spans="1:15" ht="10.199999999999999" customHeight="1" x14ac:dyDescent="0.25">
      <c r="A83" s="3">
        <v>1</v>
      </c>
      <c r="B83" s="3">
        <v>114064003</v>
      </c>
      <c r="C83" s="3" t="s">
        <v>422</v>
      </c>
      <c r="D83" s="3" t="s">
        <v>416</v>
      </c>
      <c r="E83" s="4">
        <v>37003731.759999998</v>
      </c>
      <c r="F83" s="4">
        <v>23844223.510000002</v>
      </c>
      <c r="G83" s="4">
        <v>969927.15000000014</v>
      </c>
      <c r="H83" s="4">
        <v>24814150.66</v>
      </c>
      <c r="I83" s="12">
        <f t="shared" si="4"/>
        <v>0.67059999999999997</v>
      </c>
      <c r="J83" s="4">
        <v>10592062.220000001</v>
      </c>
      <c r="K83" s="12">
        <f t="shared" si="5"/>
        <v>0.28620000000000001</v>
      </c>
      <c r="L83" s="4">
        <v>1446202.51</v>
      </c>
      <c r="M83" s="12">
        <f t="shared" si="6"/>
        <v>3.9100000000000003E-2</v>
      </c>
      <c r="N83" s="4">
        <v>151316.37</v>
      </c>
      <c r="O83" s="12">
        <f t="shared" si="7"/>
        <v>4.1000000000000003E-3</v>
      </c>
    </row>
    <row r="84" spans="1:15" ht="10.199999999999999" customHeight="1" x14ac:dyDescent="0.25">
      <c r="A84" s="3">
        <v>1</v>
      </c>
      <c r="B84" s="3">
        <v>114065503</v>
      </c>
      <c r="C84" s="3" t="s">
        <v>143</v>
      </c>
      <c r="D84" s="3" t="s">
        <v>416</v>
      </c>
      <c r="E84" s="4">
        <v>82235867.230000004</v>
      </c>
      <c r="F84" s="4">
        <v>48307028.039999992</v>
      </c>
      <c r="G84" s="4">
        <v>3258681.23</v>
      </c>
      <c r="H84" s="4">
        <v>51565709.270000003</v>
      </c>
      <c r="I84" s="12">
        <f t="shared" si="4"/>
        <v>0.627</v>
      </c>
      <c r="J84" s="4">
        <v>26169656.530000001</v>
      </c>
      <c r="K84" s="12">
        <f t="shared" si="5"/>
        <v>0.31819999999999998</v>
      </c>
      <c r="L84" s="4">
        <v>3616766.16</v>
      </c>
      <c r="M84" s="12">
        <f t="shared" si="6"/>
        <v>4.3999999999999997E-2</v>
      </c>
      <c r="N84" s="4">
        <v>883735.27</v>
      </c>
      <c r="O84" s="12">
        <f t="shared" si="7"/>
        <v>1.0699999999999999E-2</v>
      </c>
    </row>
    <row r="85" spans="1:15" ht="10.199999999999999" customHeight="1" x14ac:dyDescent="0.25">
      <c r="A85" s="3">
        <v>1</v>
      </c>
      <c r="B85" s="3">
        <v>114066503</v>
      </c>
      <c r="C85" s="3" t="s">
        <v>144</v>
      </c>
      <c r="D85" s="3" t="s">
        <v>416</v>
      </c>
      <c r="E85" s="4">
        <v>37772555.280000001</v>
      </c>
      <c r="F85" s="4">
        <v>24914260.130000003</v>
      </c>
      <c r="G85" s="4">
        <v>1417212.94</v>
      </c>
      <c r="H85" s="4">
        <v>26331473.07</v>
      </c>
      <c r="I85" s="12">
        <f t="shared" si="4"/>
        <v>0.69710000000000005</v>
      </c>
      <c r="J85" s="4">
        <v>10976428.27</v>
      </c>
      <c r="K85" s="12">
        <f t="shared" si="5"/>
        <v>0.29060000000000002</v>
      </c>
      <c r="L85" s="4">
        <v>464653.94</v>
      </c>
      <c r="M85" s="12">
        <f t="shared" si="6"/>
        <v>1.23E-2</v>
      </c>
      <c r="N85" s="4"/>
      <c r="O85" s="12">
        <f t="shared" si="7"/>
        <v>0</v>
      </c>
    </row>
    <row r="86" spans="1:15" ht="10.199999999999999" customHeight="1" x14ac:dyDescent="0.25">
      <c r="A86" s="3">
        <v>1</v>
      </c>
      <c r="B86" s="3">
        <v>114067002</v>
      </c>
      <c r="C86" s="3" t="s">
        <v>423</v>
      </c>
      <c r="D86" s="3" t="s">
        <v>416</v>
      </c>
      <c r="E86" s="4">
        <v>415118742.80000001</v>
      </c>
      <c r="F86" s="4">
        <v>49084716.579999998</v>
      </c>
      <c r="G86" s="4">
        <v>10372516.800000001</v>
      </c>
      <c r="H86" s="4">
        <v>59457233.380000003</v>
      </c>
      <c r="I86" s="12">
        <f t="shared" si="4"/>
        <v>0.14319999999999999</v>
      </c>
      <c r="J86" s="4">
        <v>287590620.81</v>
      </c>
      <c r="K86" s="12">
        <f t="shared" si="5"/>
        <v>0.69279999999999997</v>
      </c>
      <c r="L86" s="4">
        <v>66032569.060000002</v>
      </c>
      <c r="M86" s="12">
        <f t="shared" si="6"/>
        <v>0.15909999999999999</v>
      </c>
      <c r="N86" s="4">
        <v>2038319.55</v>
      </c>
      <c r="O86" s="12">
        <f t="shared" si="7"/>
        <v>4.8999999999999998E-3</v>
      </c>
    </row>
    <row r="87" spans="1:15" ht="10.199999999999999" customHeight="1" x14ac:dyDescent="0.25">
      <c r="A87" s="3">
        <v>1</v>
      </c>
      <c r="B87" s="3">
        <v>114067503</v>
      </c>
      <c r="C87" s="3" t="s">
        <v>145</v>
      </c>
      <c r="D87" s="3" t="s">
        <v>416</v>
      </c>
      <c r="E87" s="4">
        <v>47892940.93</v>
      </c>
      <c r="F87" s="4">
        <v>32796172.349999998</v>
      </c>
      <c r="G87" s="4">
        <v>1650478.8900000001</v>
      </c>
      <c r="H87" s="4">
        <v>34446651.240000002</v>
      </c>
      <c r="I87" s="12">
        <f t="shared" si="4"/>
        <v>0.71919999999999995</v>
      </c>
      <c r="J87" s="4">
        <v>11327010.4</v>
      </c>
      <c r="K87" s="12">
        <f t="shared" si="5"/>
        <v>0.23649999999999999</v>
      </c>
      <c r="L87" s="4">
        <v>1897614.45</v>
      </c>
      <c r="M87" s="12">
        <f t="shared" si="6"/>
        <v>3.9600000000000003E-2</v>
      </c>
      <c r="N87" s="4">
        <v>221664.84</v>
      </c>
      <c r="O87" s="12">
        <f t="shared" si="7"/>
        <v>4.5999999999999999E-3</v>
      </c>
    </row>
    <row r="88" spans="1:15" ht="10.199999999999999" customHeight="1" x14ac:dyDescent="0.25">
      <c r="A88" s="3">
        <v>1</v>
      </c>
      <c r="B88" s="3">
        <v>114068003</v>
      </c>
      <c r="C88" s="3" t="s">
        <v>424</v>
      </c>
      <c r="D88" s="3" t="s">
        <v>416</v>
      </c>
      <c r="E88" s="4">
        <v>44712287.729999997</v>
      </c>
      <c r="F88" s="4">
        <v>27636294.119999997</v>
      </c>
      <c r="G88" s="4">
        <v>1328536.98</v>
      </c>
      <c r="H88" s="4">
        <v>28964831.100000001</v>
      </c>
      <c r="I88" s="12">
        <f t="shared" si="4"/>
        <v>0.64780000000000004</v>
      </c>
      <c r="J88" s="4">
        <v>11605338.67</v>
      </c>
      <c r="K88" s="12">
        <f t="shared" si="5"/>
        <v>0.2596</v>
      </c>
      <c r="L88" s="4">
        <v>4070506</v>
      </c>
      <c r="M88" s="12">
        <f t="shared" si="6"/>
        <v>9.0999999999999998E-2</v>
      </c>
      <c r="N88" s="4">
        <v>71611.960000000006</v>
      </c>
      <c r="O88" s="12">
        <f t="shared" si="7"/>
        <v>1.6000000000000001E-3</v>
      </c>
    </row>
    <row r="89" spans="1:15" ht="10.199999999999999" customHeight="1" x14ac:dyDescent="0.25">
      <c r="A89" s="3">
        <v>1</v>
      </c>
      <c r="B89" s="3">
        <v>114068103</v>
      </c>
      <c r="C89" s="3" t="s">
        <v>146</v>
      </c>
      <c r="D89" s="3" t="s">
        <v>416</v>
      </c>
      <c r="E89" s="4">
        <v>74932581.209999993</v>
      </c>
      <c r="F89" s="4">
        <v>50182364.280000001</v>
      </c>
      <c r="G89" s="4">
        <v>3190818.0799999991</v>
      </c>
      <c r="H89" s="4">
        <v>53373182.359999999</v>
      </c>
      <c r="I89" s="12">
        <f t="shared" si="4"/>
        <v>0.71230000000000004</v>
      </c>
      <c r="J89" s="4">
        <v>19516170.670000002</v>
      </c>
      <c r="K89" s="12">
        <f t="shared" si="5"/>
        <v>0.26040000000000002</v>
      </c>
      <c r="L89" s="4">
        <v>2042524.18</v>
      </c>
      <c r="M89" s="12">
        <f t="shared" si="6"/>
        <v>2.7300000000000001E-2</v>
      </c>
      <c r="N89" s="4">
        <v>704</v>
      </c>
      <c r="O89" s="12">
        <f t="shared" si="7"/>
        <v>0</v>
      </c>
    </row>
    <row r="90" spans="1:15" ht="10.199999999999999" customHeight="1" x14ac:dyDescent="0.25">
      <c r="A90" s="3">
        <v>1</v>
      </c>
      <c r="B90" s="3">
        <v>114069103</v>
      </c>
      <c r="C90" s="3" t="s">
        <v>147</v>
      </c>
      <c r="D90" s="3" t="s">
        <v>416</v>
      </c>
      <c r="E90" s="4">
        <v>136713432.97</v>
      </c>
      <c r="F90" s="4">
        <v>94220557.810000002</v>
      </c>
      <c r="G90" s="4">
        <v>7211035.3899999997</v>
      </c>
      <c r="H90" s="4">
        <v>101431593.2</v>
      </c>
      <c r="I90" s="12">
        <f t="shared" si="4"/>
        <v>0.7419</v>
      </c>
      <c r="J90" s="4">
        <v>32272462.68</v>
      </c>
      <c r="K90" s="12">
        <f t="shared" si="5"/>
        <v>0.2361</v>
      </c>
      <c r="L90" s="4">
        <v>1420575.96</v>
      </c>
      <c r="M90" s="12">
        <f t="shared" si="6"/>
        <v>1.04E-2</v>
      </c>
      <c r="N90" s="4">
        <v>1588801.13</v>
      </c>
      <c r="O90" s="12">
        <f t="shared" si="7"/>
        <v>1.1599999999999999E-2</v>
      </c>
    </row>
    <row r="91" spans="1:15" ht="10.199999999999999" customHeight="1" x14ac:dyDescent="0.25">
      <c r="A91" s="3">
        <v>1</v>
      </c>
      <c r="B91" s="3">
        <v>114069353</v>
      </c>
      <c r="C91" s="3" t="s">
        <v>425</v>
      </c>
      <c r="D91" s="3" t="s">
        <v>416</v>
      </c>
      <c r="E91" s="4">
        <v>44254447.710000001</v>
      </c>
      <c r="F91" s="4">
        <v>32359719.309999999</v>
      </c>
      <c r="G91" s="4">
        <v>1792089.6400000004</v>
      </c>
      <c r="H91" s="4">
        <v>34151808.950000003</v>
      </c>
      <c r="I91" s="12">
        <f t="shared" si="4"/>
        <v>0.77170000000000005</v>
      </c>
      <c r="J91" s="4">
        <v>9154369.75</v>
      </c>
      <c r="K91" s="12">
        <f t="shared" si="5"/>
        <v>0.2069</v>
      </c>
      <c r="L91" s="4">
        <v>948269.01</v>
      </c>
      <c r="M91" s="12">
        <f t="shared" si="6"/>
        <v>2.1399999999999999E-2</v>
      </c>
      <c r="N91" s="4"/>
      <c r="O91" s="12">
        <f t="shared" si="7"/>
        <v>0</v>
      </c>
    </row>
    <row r="92" spans="1:15" ht="10.199999999999999" customHeight="1" x14ac:dyDescent="0.25">
      <c r="A92" s="3">
        <v>1</v>
      </c>
      <c r="B92" s="3">
        <v>108070502</v>
      </c>
      <c r="C92" s="3" t="s">
        <v>318</v>
      </c>
      <c r="D92" s="3" t="s">
        <v>319</v>
      </c>
      <c r="E92" s="4">
        <v>133779326.73</v>
      </c>
      <c r="F92" s="4">
        <v>30607190.290000003</v>
      </c>
      <c r="G92" s="4">
        <v>4943944.1900000004</v>
      </c>
      <c r="H92" s="4">
        <v>35551134.479999997</v>
      </c>
      <c r="I92" s="12">
        <f t="shared" si="4"/>
        <v>0.26569999999999999</v>
      </c>
      <c r="J92" s="4">
        <v>79291792.469999999</v>
      </c>
      <c r="K92" s="12">
        <f t="shared" si="5"/>
        <v>0.5927</v>
      </c>
      <c r="L92" s="4">
        <v>18875185.68</v>
      </c>
      <c r="M92" s="12">
        <f t="shared" si="6"/>
        <v>0.1411</v>
      </c>
      <c r="N92" s="4">
        <v>61214.1</v>
      </c>
      <c r="O92" s="12">
        <f t="shared" si="7"/>
        <v>5.0000000000000001E-4</v>
      </c>
    </row>
    <row r="93" spans="1:15" ht="10.199999999999999" customHeight="1" x14ac:dyDescent="0.25">
      <c r="A93" s="3">
        <v>1</v>
      </c>
      <c r="B93" s="3">
        <v>108071003</v>
      </c>
      <c r="C93" s="3" t="s">
        <v>320</v>
      </c>
      <c r="D93" s="3" t="s">
        <v>319</v>
      </c>
      <c r="E93" s="4">
        <v>21689226</v>
      </c>
      <c r="F93" s="4">
        <v>7235681</v>
      </c>
      <c r="G93" s="4">
        <v>723918</v>
      </c>
      <c r="H93" s="4">
        <v>7959599</v>
      </c>
      <c r="I93" s="12">
        <f t="shared" si="4"/>
        <v>0.36699999999999999</v>
      </c>
      <c r="J93" s="4">
        <v>12367690</v>
      </c>
      <c r="K93" s="12">
        <f t="shared" si="5"/>
        <v>0.57020000000000004</v>
      </c>
      <c r="L93" s="4">
        <v>736937</v>
      </c>
      <c r="M93" s="12">
        <f t="shared" si="6"/>
        <v>3.4000000000000002E-2</v>
      </c>
      <c r="N93" s="4">
        <v>625000</v>
      </c>
      <c r="O93" s="12">
        <f t="shared" si="7"/>
        <v>2.8799999999999999E-2</v>
      </c>
    </row>
    <row r="94" spans="1:15" ht="10.199999999999999" customHeight="1" x14ac:dyDescent="0.25">
      <c r="A94" s="3">
        <v>1</v>
      </c>
      <c r="B94" s="3">
        <v>108071504</v>
      </c>
      <c r="C94" s="3" t="s">
        <v>321</v>
      </c>
      <c r="D94" s="3" t="s">
        <v>319</v>
      </c>
      <c r="E94" s="4">
        <v>15604806.699999999</v>
      </c>
      <c r="F94" s="4">
        <v>3452633.88</v>
      </c>
      <c r="G94" s="4">
        <v>778704.9800000001</v>
      </c>
      <c r="H94" s="4">
        <v>4231338.8600000003</v>
      </c>
      <c r="I94" s="12">
        <f t="shared" si="4"/>
        <v>0.2712</v>
      </c>
      <c r="J94" s="4">
        <v>9999899.7100000009</v>
      </c>
      <c r="K94" s="12">
        <f t="shared" si="5"/>
        <v>0.64080000000000004</v>
      </c>
      <c r="L94" s="4">
        <v>1284670.78</v>
      </c>
      <c r="M94" s="12">
        <f t="shared" si="6"/>
        <v>8.2299999999999998E-2</v>
      </c>
      <c r="N94" s="4">
        <v>88897.35</v>
      </c>
      <c r="O94" s="12">
        <f t="shared" si="7"/>
        <v>5.7000000000000002E-3</v>
      </c>
    </row>
    <row r="95" spans="1:15" ht="10.199999999999999" customHeight="1" x14ac:dyDescent="0.25">
      <c r="A95" s="3">
        <v>1</v>
      </c>
      <c r="B95" s="3">
        <v>108073503</v>
      </c>
      <c r="C95" s="3" t="s">
        <v>117</v>
      </c>
      <c r="D95" s="3" t="s">
        <v>319</v>
      </c>
      <c r="E95" s="4">
        <v>58057622.670000002</v>
      </c>
      <c r="F95" s="4">
        <v>28770836.159999996</v>
      </c>
      <c r="G95" s="4">
        <v>2540341.38</v>
      </c>
      <c r="H95" s="4">
        <v>31311177.539999999</v>
      </c>
      <c r="I95" s="12">
        <f t="shared" si="4"/>
        <v>0.5393</v>
      </c>
      <c r="J95" s="4">
        <v>23318043.890000001</v>
      </c>
      <c r="K95" s="12">
        <f t="shared" si="5"/>
        <v>0.40160000000000001</v>
      </c>
      <c r="L95" s="4">
        <v>3306963.3</v>
      </c>
      <c r="M95" s="12">
        <f t="shared" si="6"/>
        <v>5.7000000000000002E-2</v>
      </c>
      <c r="N95" s="4">
        <v>121437.94</v>
      </c>
      <c r="O95" s="12">
        <f t="shared" si="7"/>
        <v>2.0999999999999999E-3</v>
      </c>
    </row>
    <row r="96" spans="1:15" ht="10.199999999999999" customHeight="1" x14ac:dyDescent="0.25">
      <c r="A96" s="3">
        <v>1</v>
      </c>
      <c r="B96" s="3">
        <v>108077503</v>
      </c>
      <c r="C96" s="3" t="s">
        <v>118</v>
      </c>
      <c r="D96" s="3" t="s">
        <v>319</v>
      </c>
      <c r="E96" s="4">
        <v>31039555.920000002</v>
      </c>
      <c r="F96" s="4">
        <v>12463129.229999999</v>
      </c>
      <c r="G96" s="4">
        <v>1387126.43</v>
      </c>
      <c r="H96" s="4">
        <v>13850255.66</v>
      </c>
      <c r="I96" s="12">
        <f t="shared" si="4"/>
        <v>0.44619999999999999</v>
      </c>
      <c r="J96" s="4">
        <v>15398818.130000001</v>
      </c>
      <c r="K96" s="12">
        <f t="shared" si="5"/>
        <v>0.49609999999999999</v>
      </c>
      <c r="L96" s="4">
        <v>1479992.13</v>
      </c>
      <c r="M96" s="12">
        <f t="shared" si="6"/>
        <v>4.7699999999999999E-2</v>
      </c>
      <c r="N96" s="4">
        <v>310490</v>
      </c>
      <c r="O96" s="12">
        <f t="shared" si="7"/>
        <v>0.01</v>
      </c>
    </row>
    <row r="97" spans="1:15" ht="10.199999999999999" customHeight="1" x14ac:dyDescent="0.25">
      <c r="A97" s="3">
        <v>1</v>
      </c>
      <c r="B97" s="3">
        <v>108078003</v>
      </c>
      <c r="C97" s="3" t="s">
        <v>119</v>
      </c>
      <c r="D97" s="3" t="s">
        <v>319</v>
      </c>
      <c r="E97" s="4">
        <v>30722797.390000001</v>
      </c>
      <c r="F97" s="4">
        <v>8530589.9399999995</v>
      </c>
      <c r="G97" s="4">
        <v>1187142.3199999998</v>
      </c>
      <c r="H97" s="4">
        <v>9717732.2599999998</v>
      </c>
      <c r="I97" s="12">
        <f t="shared" si="4"/>
        <v>0.31630000000000003</v>
      </c>
      <c r="J97" s="4">
        <v>18247664.300000001</v>
      </c>
      <c r="K97" s="12">
        <f t="shared" si="5"/>
        <v>0.59389999999999998</v>
      </c>
      <c r="L97" s="4">
        <v>2571003.0699999998</v>
      </c>
      <c r="M97" s="12">
        <f t="shared" si="6"/>
        <v>8.3699999999999997E-2</v>
      </c>
      <c r="N97" s="4">
        <v>186397.76</v>
      </c>
      <c r="O97" s="12">
        <f t="shared" si="7"/>
        <v>6.1000000000000004E-3</v>
      </c>
    </row>
    <row r="98" spans="1:15" ht="10.199999999999999" customHeight="1" x14ac:dyDescent="0.25">
      <c r="A98" s="3">
        <v>1</v>
      </c>
      <c r="B98" s="3">
        <v>108079004</v>
      </c>
      <c r="C98" s="3" t="s">
        <v>541</v>
      </c>
      <c r="D98" s="3" t="s">
        <v>319</v>
      </c>
      <c r="E98" s="4">
        <v>9400638.9800000004</v>
      </c>
      <c r="F98" s="4">
        <v>2254189.5599999996</v>
      </c>
      <c r="G98" s="4">
        <v>336555.45</v>
      </c>
      <c r="H98" s="4">
        <v>2590745.0099999998</v>
      </c>
      <c r="I98" s="12">
        <f t="shared" si="4"/>
        <v>0.27560000000000001</v>
      </c>
      <c r="J98" s="4">
        <v>6368969.0300000003</v>
      </c>
      <c r="K98" s="12">
        <f t="shared" si="5"/>
        <v>0.67749999999999999</v>
      </c>
      <c r="L98" s="4">
        <v>440924.94</v>
      </c>
      <c r="M98" s="12">
        <f t="shared" si="6"/>
        <v>4.6899999999999997E-2</v>
      </c>
      <c r="N98" s="4"/>
      <c r="O98" s="12">
        <f t="shared" si="7"/>
        <v>0</v>
      </c>
    </row>
    <row r="99" spans="1:15" ht="10.199999999999999" customHeight="1" x14ac:dyDescent="0.25">
      <c r="A99" s="3">
        <v>1</v>
      </c>
      <c r="B99" s="3">
        <v>117080503</v>
      </c>
      <c r="C99" s="3" t="s">
        <v>162</v>
      </c>
      <c r="D99" s="3" t="s">
        <v>459</v>
      </c>
      <c r="E99" s="4">
        <v>47828281.350000001</v>
      </c>
      <c r="F99" s="4">
        <v>16821277.370000001</v>
      </c>
      <c r="G99" s="4">
        <v>1415643.8900000001</v>
      </c>
      <c r="H99" s="4">
        <v>18236921.260000002</v>
      </c>
      <c r="I99" s="12">
        <f t="shared" si="4"/>
        <v>0.38129999999999997</v>
      </c>
      <c r="J99" s="4">
        <v>24678823.800000001</v>
      </c>
      <c r="K99" s="12">
        <f t="shared" si="5"/>
        <v>0.51600000000000001</v>
      </c>
      <c r="L99" s="4">
        <v>4682085.29</v>
      </c>
      <c r="M99" s="12">
        <f t="shared" si="6"/>
        <v>9.7900000000000001E-2</v>
      </c>
      <c r="N99" s="4">
        <v>230451</v>
      </c>
      <c r="O99" s="12">
        <f t="shared" si="7"/>
        <v>4.7999999999999996E-3</v>
      </c>
    </row>
    <row r="100" spans="1:15" ht="10.199999999999999" customHeight="1" x14ac:dyDescent="0.25">
      <c r="A100" s="3">
        <v>1</v>
      </c>
      <c r="B100" s="3">
        <v>117081003</v>
      </c>
      <c r="C100" s="3" t="s">
        <v>163</v>
      </c>
      <c r="D100" s="3" t="s">
        <v>459</v>
      </c>
      <c r="E100" s="4">
        <v>18830091.699999999</v>
      </c>
      <c r="F100" s="4">
        <v>4326169.29</v>
      </c>
      <c r="G100" s="4">
        <v>931361.28999999992</v>
      </c>
      <c r="H100" s="4">
        <v>5257530.58</v>
      </c>
      <c r="I100" s="12">
        <f t="shared" si="4"/>
        <v>0.2792</v>
      </c>
      <c r="J100" s="4">
        <v>13046498.050000001</v>
      </c>
      <c r="K100" s="12">
        <f t="shared" si="5"/>
        <v>0.69289999999999996</v>
      </c>
      <c r="L100" s="4">
        <v>526063.06999999995</v>
      </c>
      <c r="M100" s="12">
        <f t="shared" si="6"/>
        <v>2.7900000000000001E-2</v>
      </c>
      <c r="N100" s="4"/>
      <c r="O100" s="12">
        <f t="shared" si="7"/>
        <v>0</v>
      </c>
    </row>
    <row r="101" spans="1:15" ht="10.199999999999999" customHeight="1" x14ac:dyDescent="0.25">
      <c r="A101" s="3">
        <v>1</v>
      </c>
      <c r="B101" s="3">
        <v>117083004</v>
      </c>
      <c r="C101" s="3" t="s">
        <v>164</v>
      </c>
      <c r="D101" s="3" t="s">
        <v>459</v>
      </c>
      <c r="E101" s="4">
        <v>17827990.890000001</v>
      </c>
      <c r="F101" s="4">
        <v>4892985.6400000006</v>
      </c>
      <c r="G101" s="4">
        <v>727564.42</v>
      </c>
      <c r="H101" s="4">
        <v>5620550.0599999996</v>
      </c>
      <c r="I101" s="12">
        <f t="shared" si="4"/>
        <v>0.31530000000000002</v>
      </c>
      <c r="J101" s="4">
        <v>10046157.84</v>
      </c>
      <c r="K101" s="12">
        <f t="shared" si="5"/>
        <v>0.5635</v>
      </c>
      <c r="L101" s="4">
        <v>2161282.9900000002</v>
      </c>
      <c r="M101" s="12">
        <f t="shared" si="6"/>
        <v>0.1212</v>
      </c>
      <c r="N101" s="4"/>
      <c r="O101" s="12">
        <f t="shared" si="7"/>
        <v>0</v>
      </c>
    </row>
    <row r="102" spans="1:15" ht="10.199999999999999" customHeight="1" x14ac:dyDescent="0.25">
      <c r="A102" s="3">
        <v>1</v>
      </c>
      <c r="B102" s="3">
        <v>117086003</v>
      </c>
      <c r="C102" s="3" t="s">
        <v>165</v>
      </c>
      <c r="D102" s="3" t="s">
        <v>459</v>
      </c>
      <c r="E102" s="4">
        <v>25057684.59</v>
      </c>
      <c r="F102" s="4">
        <v>9017274.4499999993</v>
      </c>
      <c r="G102" s="4">
        <v>668229.78999999992</v>
      </c>
      <c r="H102" s="4">
        <v>9685504.2400000002</v>
      </c>
      <c r="I102" s="12">
        <f t="shared" si="4"/>
        <v>0.38650000000000001</v>
      </c>
      <c r="J102" s="4">
        <v>12052816.52</v>
      </c>
      <c r="K102" s="12">
        <f t="shared" si="5"/>
        <v>0.48099999999999998</v>
      </c>
      <c r="L102" s="4">
        <v>3296767.34</v>
      </c>
      <c r="M102" s="12">
        <f t="shared" si="6"/>
        <v>0.13159999999999999</v>
      </c>
      <c r="N102" s="4">
        <v>22596.49</v>
      </c>
      <c r="O102" s="12">
        <f t="shared" si="7"/>
        <v>8.9999999999999998E-4</v>
      </c>
    </row>
    <row r="103" spans="1:15" ht="10.199999999999999" customHeight="1" x14ac:dyDescent="0.25">
      <c r="A103" s="3">
        <v>1</v>
      </c>
      <c r="B103" s="3">
        <v>117086503</v>
      </c>
      <c r="C103" s="3" t="s">
        <v>460</v>
      </c>
      <c r="D103" s="3" t="s">
        <v>459</v>
      </c>
      <c r="E103" s="4">
        <v>32802163.289999999</v>
      </c>
      <c r="F103" s="4">
        <v>12425010.76</v>
      </c>
      <c r="G103" s="4">
        <v>1394671.37</v>
      </c>
      <c r="H103" s="4">
        <v>13819682.130000001</v>
      </c>
      <c r="I103" s="12">
        <f t="shared" si="4"/>
        <v>0.42130000000000001</v>
      </c>
      <c r="J103" s="4">
        <v>16927587.620000001</v>
      </c>
      <c r="K103" s="12">
        <f t="shared" si="5"/>
        <v>0.5161</v>
      </c>
      <c r="L103" s="4">
        <v>2054893.54</v>
      </c>
      <c r="M103" s="12">
        <f t="shared" si="6"/>
        <v>6.2600000000000003E-2</v>
      </c>
      <c r="N103" s="4"/>
      <c r="O103" s="12">
        <f t="shared" si="7"/>
        <v>0</v>
      </c>
    </row>
    <row r="104" spans="1:15" ht="10.199999999999999" customHeight="1" x14ac:dyDescent="0.25">
      <c r="A104" s="3">
        <v>1</v>
      </c>
      <c r="B104" s="3">
        <v>117086653</v>
      </c>
      <c r="C104" s="3" t="s">
        <v>461</v>
      </c>
      <c r="D104" s="3" t="s">
        <v>459</v>
      </c>
      <c r="E104" s="4">
        <v>29922353.460000001</v>
      </c>
      <c r="F104" s="4">
        <v>9519258.1400000006</v>
      </c>
      <c r="G104" s="4">
        <v>1116025.6299999999</v>
      </c>
      <c r="H104" s="4">
        <v>10635283.77</v>
      </c>
      <c r="I104" s="12">
        <f t="shared" si="4"/>
        <v>0.35539999999999999</v>
      </c>
      <c r="J104" s="4">
        <v>17886367.079999998</v>
      </c>
      <c r="K104" s="12">
        <f t="shared" si="5"/>
        <v>0.5978</v>
      </c>
      <c r="L104" s="4">
        <v>1400702.61</v>
      </c>
      <c r="M104" s="12">
        <f t="shared" si="6"/>
        <v>4.6800000000000001E-2</v>
      </c>
      <c r="N104" s="4"/>
      <c r="O104" s="12">
        <f t="shared" si="7"/>
        <v>0</v>
      </c>
    </row>
    <row r="105" spans="1:15" ht="10.199999999999999" customHeight="1" x14ac:dyDescent="0.25">
      <c r="A105" s="3">
        <v>1</v>
      </c>
      <c r="B105" s="3">
        <v>117089003</v>
      </c>
      <c r="C105" s="3" t="s">
        <v>462</v>
      </c>
      <c r="D105" s="3" t="s">
        <v>459</v>
      </c>
      <c r="E105" s="4">
        <v>28495148.16</v>
      </c>
      <c r="F105" s="4">
        <v>11910385.07</v>
      </c>
      <c r="G105" s="4">
        <v>915251.03</v>
      </c>
      <c r="H105" s="4">
        <v>12825636.1</v>
      </c>
      <c r="I105" s="12">
        <f t="shared" si="4"/>
        <v>0.4501</v>
      </c>
      <c r="J105" s="4">
        <v>15069237.109999999</v>
      </c>
      <c r="K105" s="12">
        <f t="shared" si="5"/>
        <v>0.52880000000000005</v>
      </c>
      <c r="L105" s="4">
        <v>600274.94999999995</v>
      </c>
      <c r="M105" s="12">
        <f t="shared" si="6"/>
        <v>2.1100000000000001E-2</v>
      </c>
      <c r="N105" s="4"/>
      <c r="O105" s="12">
        <f t="shared" si="7"/>
        <v>0</v>
      </c>
    </row>
    <row r="106" spans="1:15" ht="10.199999999999999" customHeight="1" x14ac:dyDescent="0.25">
      <c r="A106" s="3">
        <v>1</v>
      </c>
      <c r="B106" s="3">
        <v>122091002</v>
      </c>
      <c r="C106" s="3" t="s">
        <v>181</v>
      </c>
      <c r="D106" s="3" t="s">
        <v>528</v>
      </c>
      <c r="E106" s="4">
        <v>175736435.19999999</v>
      </c>
      <c r="F106" s="4">
        <v>112523636.93999998</v>
      </c>
      <c r="G106" s="4">
        <v>7289182.2800000012</v>
      </c>
      <c r="H106" s="4">
        <v>119812819.22</v>
      </c>
      <c r="I106" s="12">
        <f t="shared" si="4"/>
        <v>0.68179999999999996</v>
      </c>
      <c r="J106" s="4">
        <v>46431612.409999996</v>
      </c>
      <c r="K106" s="12">
        <f t="shared" si="5"/>
        <v>0.26419999999999999</v>
      </c>
      <c r="L106" s="4">
        <v>9492003.5700000003</v>
      </c>
      <c r="M106" s="12">
        <f t="shared" si="6"/>
        <v>5.3999999999999999E-2</v>
      </c>
      <c r="N106" s="4"/>
      <c r="O106" s="12">
        <f t="shared" si="7"/>
        <v>0</v>
      </c>
    </row>
    <row r="107" spans="1:15" ht="10.199999999999999" customHeight="1" x14ac:dyDescent="0.25">
      <c r="A107" s="3">
        <v>1</v>
      </c>
      <c r="B107" s="3">
        <v>122091303</v>
      </c>
      <c r="C107" s="3" t="s">
        <v>529</v>
      </c>
      <c r="D107" s="3" t="s">
        <v>528</v>
      </c>
      <c r="E107" s="4">
        <v>30161717.09</v>
      </c>
      <c r="F107" s="4">
        <v>11677751.49</v>
      </c>
      <c r="G107" s="4">
        <v>886641.13</v>
      </c>
      <c r="H107" s="4">
        <v>12564392.619999999</v>
      </c>
      <c r="I107" s="12">
        <f t="shared" si="4"/>
        <v>0.41660000000000003</v>
      </c>
      <c r="J107" s="4">
        <v>13769257.82</v>
      </c>
      <c r="K107" s="12">
        <f t="shared" si="5"/>
        <v>0.45650000000000002</v>
      </c>
      <c r="L107" s="4">
        <v>3828066.65</v>
      </c>
      <c r="M107" s="12">
        <f t="shared" si="6"/>
        <v>0.12690000000000001</v>
      </c>
      <c r="N107" s="4"/>
      <c r="O107" s="12">
        <f t="shared" si="7"/>
        <v>0</v>
      </c>
    </row>
    <row r="108" spans="1:15" ht="10.199999999999999" customHeight="1" x14ac:dyDescent="0.25">
      <c r="A108" s="3">
        <v>1</v>
      </c>
      <c r="B108" s="3">
        <v>122091352</v>
      </c>
      <c r="C108" s="3" t="s">
        <v>530</v>
      </c>
      <c r="D108" s="3" t="s">
        <v>528</v>
      </c>
      <c r="E108" s="4">
        <v>162901484.63</v>
      </c>
      <c r="F108" s="4">
        <v>91808361.879999995</v>
      </c>
      <c r="G108" s="4">
        <v>7985266.5800000001</v>
      </c>
      <c r="H108" s="4">
        <v>99793628.459999993</v>
      </c>
      <c r="I108" s="12">
        <f t="shared" si="4"/>
        <v>0.61260000000000003</v>
      </c>
      <c r="J108" s="4">
        <v>58463933.780000001</v>
      </c>
      <c r="K108" s="12">
        <f t="shared" si="5"/>
        <v>0.3589</v>
      </c>
      <c r="L108" s="4">
        <v>3883126.39</v>
      </c>
      <c r="M108" s="12">
        <f t="shared" si="6"/>
        <v>2.3800000000000002E-2</v>
      </c>
      <c r="N108" s="4">
        <v>760796</v>
      </c>
      <c r="O108" s="12">
        <f t="shared" si="7"/>
        <v>4.7000000000000002E-3</v>
      </c>
    </row>
    <row r="109" spans="1:15" ht="10.199999999999999" customHeight="1" x14ac:dyDescent="0.25">
      <c r="A109" s="3">
        <v>1</v>
      </c>
      <c r="B109" s="3">
        <v>122092002</v>
      </c>
      <c r="C109" s="3" t="s">
        <v>182</v>
      </c>
      <c r="D109" s="3" t="s">
        <v>528</v>
      </c>
      <c r="E109" s="4">
        <v>145141693.69</v>
      </c>
      <c r="F109" s="4">
        <v>100085921.99999999</v>
      </c>
      <c r="G109" s="4">
        <v>5080893.1400000015</v>
      </c>
      <c r="H109" s="4">
        <v>105166815.14</v>
      </c>
      <c r="I109" s="12">
        <f t="shared" si="4"/>
        <v>0.72460000000000002</v>
      </c>
      <c r="J109" s="4">
        <v>36933743.93</v>
      </c>
      <c r="K109" s="12">
        <f t="shared" si="5"/>
        <v>0.2545</v>
      </c>
      <c r="L109" s="4">
        <v>3011551.59</v>
      </c>
      <c r="M109" s="12">
        <f t="shared" si="6"/>
        <v>2.07E-2</v>
      </c>
      <c r="N109" s="4">
        <v>29583.03</v>
      </c>
      <c r="O109" s="12">
        <f t="shared" si="7"/>
        <v>2.0000000000000001E-4</v>
      </c>
    </row>
    <row r="110" spans="1:15" ht="10.199999999999999" customHeight="1" x14ac:dyDescent="0.25">
      <c r="A110" s="3">
        <v>1</v>
      </c>
      <c r="B110" s="3">
        <v>122092102</v>
      </c>
      <c r="C110" s="3" t="s">
        <v>531</v>
      </c>
      <c r="D110" s="3" t="s">
        <v>528</v>
      </c>
      <c r="E110" s="4">
        <v>384912324.81999999</v>
      </c>
      <c r="F110" s="4">
        <v>280381517.95999998</v>
      </c>
      <c r="G110" s="4">
        <v>16606601.840000002</v>
      </c>
      <c r="H110" s="4">
        <v>296988119.80000001</v>
      </c>
      <c r="I110" s="12">
        <f t="shared" si="4"/>
        <v>0.77159999999999995</v>
      </c>
      <c r="J110" s="4">
        <v>82208862.530000001</v>
      </c>
      <c r="K110" s="12">
        <f t="shared" si="5"/>
        <v>0.21360000000000001</v>
      </c>
      <c r="L110" s="4">
        <v>4954832.49</v>
      </c>
      <c r="M110" s="12">
        <f t="shared" si="6"/>
        <v>1.29E-2</v>
      </c>
      <c r="N110" s="4">
        <v>760510</v>
      </c>
      <c r="O110" s="12">
        <f t="shared" si="7"/>
        <v>2E-3</v>
      </c>
    </row>
    <row r="111" spans="1:15" ht="10.199999999999999" customHeight="1" x14ac:dyDescent="0.25">
      <c r="A111" s="3">
        <v>1</v>
      </c>
      <c r="B111" s="3">
        <v>122092353</v>
      </c>
      <c r="C111" s="3" t="s">
        <v>532</v>
      </c>
      <c r="D111" s="3" t="s">
        <v>528</v>
      </c>
      <c r="E111" s="4">
        <v>275474122.45999998</v>
      </c>
      <c r="F111" s="4">
        <v>203069844.95999998</v>
      </c>
      <c r="G111" s="4">
        <v>10282446.930000002</v>
      </c>
      <c r="H111" s="4">
        <v>213352291.88999999</v>
      </c>
      <c r="I111" s="12">
        <f t="shared" si="4"/>
        <v>0.77449999999999997</v>
      </c>
      <c r="J111" s="4">
        <v>58959710.920000002</v>
      </c>
      <c r="K111" s="12">
        <f t="shared" si="5"/>
        <v>0.214</v>
      </c>
      <c r="L111" s="4">
        <v>3151150.2</v>
      </c>
      <c r="M111" s="12">
        <f t="shared" si="6"/>
        <v>1.14E-2</v>
      </c>
      <c r="N111" s="4">
        <v>10969.45</v>
      </c>
      <c r="O111" s="12">
        <f t="shared" si="7"/>
        <v>0</v>
      </c>
    </row>
    <row r="112" spans="1:15" ht="10.199999999999999" customHeight="1" x14ac:dyDescent="0.25">
      <c r="A112" s="3">
        <v>1</v>
      </c>
      <c r="B112" s="3">
        <v>122097203</v>
      </c>
      <c r="C112" s="3" t="s">
        <v>533</v>
      </c>
      <c r="D112" s="3" t="s">
        <v>528</v>
      </c>
      <c r="E112" s="4">
        <v>26907425</v>
      </c>
      <c r="F112" s="4">
        <v>14596250</v>
      </c>
      <c r="G112" s="4">
        <v>528196</v>
      </c>
      <c r="H112" s="4">
        <v>15124446</v>
      </c>
      <c r="I112" s="12">
        <f t="shared" si="4"/>
        <v>0.56210000000000004</v>
      </c>
      <c r="J112" s="4">
        <v>8496223</v>
      </c>
      <c r="K112" s="12">
        <f t="shared" si="5"/>
        <v>0.31580000000000003</v>
      </c>
      <c r="L112" s="4">
        <v>2088928</v>
      </c>
      <c r="M112" s="12">
        <f t="shared" si="6"/>
        <v>7.7600000000000002E-2</v>
      </c>
      <c r="N112" s="4">
        <v>1197828</v>
      </c>
      <c r="O112" s="12">
        <f t="shared" si="7"/>
        <v>4.4499999999999998E-2</v>
      </c>
    </row>
    <row r="113" spans="1:15" ht="10.199999999999999" customHeight="1" x14ac:dyDescent="0.25">
      <c r="A113" s="3">
        <v>1</v>
      </c>
      <c r="B113" s="3">
        <v>122097502</v>
      </c>
      <c r="C113" s="3" t="s">
        <v>534</v>
      </c>
      <c r="D113" s="3" t="s">
        <v>528</v>
      </c>
      <c r="E113" s="4">
        <v>254464107</v>
      </c>
      <c r="F113" s="4">
        <v>139773943.02000001</v>
      </c>
      <c r="G113" s="4">
        <v>9377669.9700000025</v>
      </c>
      <c r="H113" s="4">
        <v>149151612.99000001</v>
      </c>
      <c r="I113" s="12">
        <f t="shared" si="4"/>
        <v>0.58609999999999995</v>
      </c>
      <c r="J113" s="4">
        <v>54106029.579999998</v>
      </c>
      <c r="K113" s="12">
        <f t="shared" si="5"/>
        <v>0.21260000000000001</v>
      </c>
      <c r="L113" s="4">
        <v>6647942.3799999999</v>
      </c>
      <c r="M113" s="12">
        <f t="shared" si="6"/>
        <v>2.6100000000000002E-2</v>
      </c>
      <c r="N113" s="4">
        <v>44558522.049999997</v>
      </c>
      <c r="O113" s="12">
        <f t="shared" si="7"/>
        <v>0.17510000000000001</v>
      </c>
    </row>
    <row r="114" spans="1:15" ht="10.199999999999999" customHeight="1" x14ac:dyDescent="0.25">
      <c r="A114" s="3">
        <v>1</v>
      </c>
      <c r="B114" s="3">
        <v>122097604</v>
      </c>
      <c r="C114" s="3" t="s">
        <v>183</v>
      </c>
      <c r="D114" s="3" t="s">
        <v>528</v>
      </c>
      <c r="E114" s="4">
        <v>50260961.340000004</v>
      </c>
      <c r="F114" s="4">
        <v>39742386.060000002</v>
      </c>
      <c r="G114" s="4">
        <v>1927512.02</v>
      </c>
      <c r="H114" s="4">
        <v>41669898.079999998</v>
      </c>
      <c r="I114" s="12">
        <f t="shared" si="4"/>
        <v>0.82909999999999995</v>
      </c>
      <c r="J114" s="4">
        <v>8309412.8899999997</v>
      </c>
      <c r="K114" s="12">
        <f t="shared" si="5"/>
        <v>0.1653</v>
      </c>
      <c r="L114" s="4">
        <v>281650.37</v>
      </c>
      <c r="M114" s="12">
        <f t="shared" si="6"/>
        <v>5.5999999999999999E-3</v>
      </c>
      <c r="N114" s="4"/>
      <c r="O114" s="12">
        <f t="shared" si="7"/>
        <v>0</v>
      </c>
    </row>
    <row r="115" spans="1:15" ht="10.199999999999999" customHeight="1" x14ac:dyDescent="0.25">
      <c r="A115" s="3">
        <v>1</v>
      </c>
      <c r="B115" s="3">
        <v>122098003</v>
      </c>
      <c r="C115" s="3" t="s">
        <v>0</v>
      </c>
      <c r="D115" s="3" t="s">
        <v>528</v>
      </c>
      <c r="E115" s="4">
        <v>49837703.5</v>
      </c>
      <c r="F115" s="4">
        <v>34117500.620000005</v>
      </c>
      <c r="G115" s="4">
        <v>2154698.7400000002</v>
      </c>
      <c r="H115" s="4">
        <v>36272199.359999999</v>
      </c>
      <c r="I115" s="12">
        <f t="shared" si="4"/>
        <v>0.7278</v>
      </c>
      <c r="J115" s="4">
        <v>12277300.560000001</v>
      </c>
      <c r="K115" s="12">
        <f t="shared" si="5"/>
        <v>0.24629999999999999</v>
      </c>
      <c r="L115" s="4">
        <v>1052749.5900000001</v>
      </c>
      <c r="M115" s="12">
        <f t="shared" si="6"/>
        <v>2.1100000000000001E-2</v>
      </c>
      <c r="N115" s="4">
        <v>235453.99</v>
      </c>
      <c r="O115" s="12">
        <f t="shared" si="7"/>
        <v>4.7000000000000002E-3</v>
      </c>
    </row>
    <row r="116" spans="1:15" ht="10.199999999999999" customHeight="1" x14ac:dyDescent="0.25">
      <c r="A116" s="3">
        <v>1</v>
      </c>
      <c r="B116" s="3">
        <v>122098103</v>
      </c>
      <c r="C116" s="3" t="s">
        <v>1</v>
      </c>
      <c r="D116" s="3" t="s">
        <v>528</v>
      </c>
      <c r="E116" s="4">
        <v>158813592.69999999</v>
      </c>
      <c r="F116" s="4">
        <v>110206649.5</v>
      </c>
      <c r="G116" s="4">
        <v>6189582.4800000004</v>
      </c>
      <c r="H116" s="4">
        <v>116396231.98</v>
      </c>
      <c r="I116" s="12">
        <f t="shared" si="4"/>
        <v>0.7329</v>
      </c>
      <c r="J116" s="4">
        <v>38041883.859999999</v>
      </c>
      <c r="K116" s="12">
        <f t="shared" si="5"/>
        <v>0.23949999999999999</v>
      </c>
      <c r="L116" s="4">
        <v>4375476.8600000003</v>
      </c>
      <c r="M116" s="12">
        <f t="shared" si="6"/>
        <v>2.76E-2</v>
      </c>
      <c r="N116" s="4"/>
      <c r="O116" s="12">
        <f t="shared" si="7"/>
        <v>0</v>
      </c>
    </row>
    <row r="117" spans="1:15" ht="10.199999999999999" customHeight="1" x14ac:dyDescent="0.25">
      <c r="A117" s="3">
        <v>1</v>
      </c>
      <c r="B117" s="3">
        <v>122098202</v>
      </c>
      <c r="C117" s="3" t="s">
        <v>2</v>
      </c>
      <c r="D117" s="3" t="s">
        <v>528</v>
      </c>
      <c r="E117" s="4">
        <v>246951955.05000001</v>
      </c>
      <c r="F117" s="4">
        <v>172723079.54999998</v>
      </c>
      <c r="G117" s="4">
        <v>8955885.1699999999</v>
      </c>
      <c r="H117" s="4">
        <v>181678964.72</v>
      </c>
      <c r="I117" s="12">
        <f t="shared" si="4"/>
        <v>0.73570000000000002</v>
      </c>
      <c r="J117" s="4">
        <v>60858888.159999996</v>
      </c>
      <c r="K117" s="12">
        <f t="shared" si="5"/>
        <v>0.24640000000000001</v>
      </c>
      <c r="L117" s="4">
        <v>4184688.45</v>
      </c>
      <c r="M117" s="12">
        <f t="shared" si="6"/>
        <v>1.6899999999999998E-2</v>
      </c>
      <c r="N117" s="4">
        <v>229413.72</v>
      </c>
      <c r="O117" s="12">
        <f t="shared" si="7"/>
        <v>8.9999999999999998E-4</v>
      </c>
    </row>
    <row r="118" spans="1:15" ht="10.199999999999999" customHeight="1" x14ac:dyDescent="0.25">
      <c r="A118" s="3">
        <v>1</v>
      </c>
      <c r="B118" s="3">
        <v>122098403</v>
      </c>
      <c r="C118" s="3" t="s">
        <v>3</v>
      </c>
      <c r="D118" s="3" t="s">
        <v>528</v>
      </c>
      <c r="E118" s="4">
        <v>128788026.56999999</v>
      </c>
      <c r="F118" s="4">
        <v>88431085.180000007</v>
      </c>
      <c r="G118" s="4">
        <v>5638385.0600000015</v>
      </c>
      <c r="H118" s="4">
        <v>94069470.239999995</v>
      </c>
      <c r="I118" s="12">
        <f t="shared" si="4"/>
        <v>0.73040000000000005</v>
      </c>
      <c r="J118" s="4">
        <v>31762313.789999999</v>
      </c>
      <c r="K118" s="12">
        <f t="shared" si="5"/>
        <v>0.24660000000000001</v>
      </c>
      <c r="L118" s="4">
        <v>2111140.66</v>
      </c>
      <c r="M118" s="12">
        <f t="shared" si="6"/>
        <v>1.6400000000000001E-2</v>
      </c>
      <c r="N118" s="4">
        <v>845101.88</v>
      </c>
      <c r="O118" s="12">
        <f t="shared" si="7"/>
        <v>6.6E-3</v>
      </c>
    </row>
    <row r="119" spans="1:15" ht="10.199999999999999" customHeight="1" x14ac:dyDescent="0.25">
      <c r="A119" s="3">
        <v>1</v>
      </c>
      <c r="B119" s="3">
        <v>104101252</v>
      </c>
      <c r="C119" s="3" t="s">
        <v>86</v>
      </c>
      <c r="D119" s="3" t="s">
        <v>249</v>
      </c>
      <c r="E119" s="4">
        <v>115696328.7</v>
      </c>
      <c r="F119" s="4">
        <v>53261523.280000001</v>
      </c>
      <c r="G119" s="4">
        <v>4699136.8</v>
      </c>
      <c r="H119" s="4">
        <v>57960660.079999998</v>
      </c>
      <c r="I119" s="12">
        <f t="shared" si="4"/>
        <v>0.501</v>
      </c>
      <c r="J119" s="4">
        <v>52577663.420000002</v>
      </c>
      <c r="K119" s="12">
        <f t="shared" si="5"/>
        <v>0.45440000000000003</v>
      </c>
      <c r="L119" s="4">
        <v>5156995.2</v>
      </c>
      <c r="M119" s="12">
        <f t="shared" si="6"/>
        <v>4.4600000000000001E-2</v>
      </c>
      <c r="N119" s="4">
        <v>1010</v>
      </c>
      <c r="O119" s="12">
        <f t="shared" si="7"/>
        <v>0</v>
      </c>
    </row>
    <row r="120" spans="1:15" ht="10.199999999999999" customHeight="1" x14ac:dyDescent="0.25">
      <c r="A120" s="3">
        <v>1</v>
      </c>
      <c r="B120" s="3">
        <v>104103603</v>
      </c>
      <c r="C120" s="3" t="s">
        <v>250</v>
      </c>
      <c r="D120" s="3" t="s">
        <v>249</v>
      </c>
      <c r="E120" s="4">
        <v>28394959.32</v>
      </c>
      <c r="F120" s="4">
        <v>7594769.7999999998</v>
      </c>
      <c r="G120" s="4">
        <v>1326689.5</v>
      </c>
      <c r="H120" s="4">
        <v>8921459.3000000007</v>
      </c>
      <c r="I120" s="12">
        <f t="shared" si="4"/>
        <v>0.31419999999999998</v>
      </c>
      <c r="J120" s="4">
        <v>17493956.829999998</v>
      </c>
      <c r="K120" s="12">
        <f t="shared" si="5"/>
        <v>0.61609999999999998</v>
      </c>
      <c r="L120" s="4">
        <v>1979543.19</v>
      </c>
      <c r="M120" s="12">
        <f t="shared" si="6"/>
        <v>6.9699999999999998E-2</v>
      </c>
      <c r="N120" s="4"/>
      <c r="O120" s="12">
        <f t="shared" si="7"/>
        <v>0</v>
      </c>
    </row>
    <row r="121" spans="1:15" ht="10.199999999999999" customHeight="1" x14ac:dyDescent="0.25">
      <c r="A121" s="3">
        <v>1</v>
      </c>
      <c r="B121" s="3">
        <v>104107803</v>
      </c>
      <c r="C121" s="3" t="s">
        <v>814</v>
      </c>
      <c r="D121" s="3" t="s">
        <v>249</v>
      </c>
      <c r="E121" s="4">
        <v>38920151.020000003</v>
      </c>
      <c r="F121" s="4">
        <v>20064121.48</v>
      </c>
      <c r="G121" s="4">
        <v>1626954.3000000003</v>
      </c>
      <c r="H121" s="4">
        <v>21691075.780000001</v>
      </c>
      <c r="I121" s="12">
        <f t="shared" si="4"/>
        <v>0.55730000000000002</v>
      </c>
      <c r="J121" s="4">
        <v>16710497.970000001</v>
      </c>
      <c r="K121" s="12">
        <f t="shared" si="5"/>
        <v>0.4294</v>
      </c>
      <c r="L121" s="4">
        <v>518577.27</v>
      </c>
      <c r="M121" s="12">
        <f t="shared" si="6"/>
        <v>1.3299999999999999E-2</v>
      </c>
      <c r="N121" s="4"/>
      <c r="O121" s="12">
        <f t="shared" si="7"/>
        <v>0</v>
      </c>
    </row>
    <row r="122" spans="1:15" ht="10.199999999999999" customHeight="1" x14ac:dyDescent="0.25">
      <c r="A122" s="3">
        <v>1</v>
      </c>
      <c r="B122" s="3">
        <v>104105003</v>
      </c>
      <c r="C122" s="3" t="s">
        <v>251</v>
      </c>
      <c r="D122" s="3" t="s">
        <v>249</v>
      </c>
      <c r="E122" s="4">
        <v>59453015.560000002</v>
      </c>
      <c r="F122" s="4">
        <v>41589683.689999998</v>
      </c>
      <c r="G122" s="4">
        <v>1927084.05</v>
      </c>
      <c r="H122" s="4">
        <v>43516767.740000002</v>
      </c>
      <c r="I122" s="12">
        <f t="shared" si="4"/>
        <v>0.73199999999999998</v>
      </c>
      <c r="J122" s="4">
        <v>15794785.82</v>
      </c>
      <c r="K122" s="12">
        <f t="shared" si="5"/>
        <v>0.26569999999999999</v>
      </c>
      <c r="L122" s="4">
        <v>141462</v>
      </c>
      <c r="M122" s="12">
        <f t="shared" si="6"/>
        <v>2.3999999999999998E-3</v>
      </c>
      <c r="N122" s="4"/>
      <c r="O122" s="12">
        <f t="shared" si="7"/>
        <v>0</v>
      </c>
    </row>
    <row r="123" spans="1:15" ht="10.199999999999999" customHeight="1" x14ac:dyDescent="0.25">
      <c r="A123" s="3">
        <v>1</v>
      </c>
      <c r="B123" s="3">
        <v>104105353</v>
      </c>
      <c r="C123" s="3" t="s">
        <v>252</v>
      </c>
      <c r="D123" s="3" t="s">
        <v>249</v>
      </c>
      <c r="E123" s="4">
        <v>24159704.34</v>
      </c>
      <c r="F123" s="4">
        <v>7238844.9100000011</v>
      </c>
      <c r="G123" s="4">
        <v>1049808.3</v>
      </c>
      <c r="H123" s="4">
        <v>8288653.21</v>
      </c>
      <c r="I123" s="12">
        <f t="shared" si="4"/>
        <v>0.34310000000000002</v>
      </c>
      <c r="J123" s="4">
        <v>14899846.92</v>
      </c>
      <c r="K123" s="12">
        <f t="shared" si="5"/>
        <v>0.61670000000000003</v>
      </c>
      <c r="L123" s="4">
        <v>962215.59</v>
      </c>
      <c r="M123" s="12">
        <f t="shared" si="6"/>
        <v>3.9800000000000002E-2</v>
      </c>
      <c r="N123" s="4">
        <v>8988.6200000000008</v>
      </c>
      <c r="O123" s="12">
        <f t="shared" si="7"/>
        <v>4.0000000000000002E-4</v>
      </c>
    </row>
    <row r="124" spans="1:15" ht="10.199999999999999" customHeight="1" x14ac:dyDescent="0.25">
      <c r="A124" s="3">
        <v>1</v>
      </c>
      <c r="B124" s="3">
        <v>104107903</v>
      </c>
      <c r="C124" s="3" t="s">
        <v>253</v>
      </c>
      <c r="D124" s="3" t="s">
        <v>249</v>
      </c>
      <c r="E124" s="4">
        <v>163593377.78</v>
      </c>
      <c r="F124" s="4">
        <v>109864216.92</v>
      </c>
      <c r="G124" s="4">
        <v>10830343.000000002</v>
      </c>
      <c r="H124" s="4">
        <v>120694559.92</v>
      </c>
      <c r="I124" s="12">
        <f t="shared" si="4"/>
        <v>0.73780000000000001</v>
      </c>
      <c r="J124" s="4">
        <v>40860976.030000001</v>
      </c>
      <c r="K124" s="12">
        <f t="shared" si="5"/>
        <v>0.24979999999999999</v>
      </c>
      <c r="L124" s="4">
        <v>1271380.54</v>
      </c>
      <c r="M124" s="12">
        <f t="shared" si="6"/>
        <v>7.7999999999999996E-3</v>
      </c>
      <c r="N124" s="4">
        <v>766461.29</v>
      </c>
      <c r="O124" s="12">
        <f t="shared" si="7"/>
        <v>4.7000000000000002E-3</v>
      </c>
    </row>
    <row r="125" spans="1:15" ht="10.199999999999999" customHeight="1" x14ac:dyDescent="0.25">
      <c r="A125" s="3">
        <v>1</v>
      </c>
      <c r="B125" s="3">
        <v>104107503</v>
      </c>
      <c r="C125" s="3" t="s">
        <v>87</v>
      </c>
      <c r="D125" s="3" t="s">
        <v>249</v>
      </c>
      <c r="E125" s="4">
        <v>36781591.219999999</v>
      </c>
      <c r="F125" s="4">
        <v>17319304.34</v>
      </c>
      <c r="G125" s="4">
        <v>1273478.07</v>
      </c>
      <c r="H125" s="4">
        <v>18592782.41</v>
      </c>
      <c r="I125" s="12">
        <f t="shared" si="4"/>
        <v>0.50549999999999995</v>
      </c>
      <c r="J125" s="4">
        <v>17603862.27</v>
      </c>
      <c r="K125" s="12">
        <f t="shared" si="5"/>
        <v>0.47860000000000003</v>
      </c>
      <c r="L125" s="4">
        <v>584946.54</v>
      </c>
      <c r="M125" s="12">
        <f t="shared" si="6"/>
        <v>1.5900000000000001E-2</v>
      </c>
      <c r="N125" s="4"/>
      <c r="O125" s="12">
        <f t="shared" si="7"/>
        <v>0</v>
      </c>
    </row>
    <row r="126" spans="1:15" ht="10.199999999999999" customHeight="1" x14ac:dyDescent="0.25">
      <c r="A126" s="3">
        <v>1</v>
      </c>
      <c r="B126" s="3">
        <v>108110603</v>
      </c>
      <c r="C126" s="3" t="s">
        <v>322</v>
      </c>
      <c r="D126" s="3" t="s">
        <v>323</v>
      </c>
      <c r="E126" s="4">
        <v>15935899.92</v>
      </c>
      <c r="F126" s="4">
        <v>2052698.7800000007</v>
      </c>
      <c r="G126" s="4">
        <v>838132.77</v>
      </c>
      <c r="H126" s="4">
        <v>2890831.55</v>
      </c>
      <c r="I126" s="12">
        <f t="shared" si="4"/>
        <v>0.18140000000000001</v>
      </c>
      <c r="J126" s="4">
        <v>10429245.949999999</v>
      </c>
      <c r="K126" s="12">
        <f t="shared" si="5"/>
        <v>0.65439999999999998</v>
      </c>
      <c r="L126" s="4">
        <v>2574148.2000000002</v>
      </c>
      <c r="M126" s="12">
        <f t="shared" si="6"/>
        <v>0.1615</v>
      </c>
      <c r="N126" s="4">
        <v>41674.22</v>
      </c>
      <c r="O126" s="12">
        <f t="shared" si="7"/>
        <v>2.5999999999999999E-3</v>
      </c>
    </row>
    <row r="127" spans="1:15" ht="10.199999999999999" customHeight="1" x14ac:dyDescent="0.25">
      <c r="A127" s="3">
        <v>1</v>
      </c>
      <c r="B127" s="3">
        <v>108111203</v>
      </c>
      <c r="C127" s="3" t="s">
        <v>324</v>
      </c>
      <c r="D127" s="3" t="s">
        <v>323</v>
      </c>
      <c r="E127" s="4">
        <v>24845101.48</v>
      </c>
      <c r="F127" s="4">
        <v>6257062.46</v>
      </c>
      <c r="G127" s="4">
        <v>720448.29</v>
      </c>
      <c r="H127" s="4">
        <v>6977510.75</v>
      </c>
      <c r="I127" s="12">
        <f t="shared" si="4"/>
        <v>0.28079999999999999</v>
      </c>
      <c r="J127" s="4">
        <v>17171484.190000001</v>
      </c>
      <c r="K127" s="12">
        <f t="shared" si="5"/>
        <v>0.69110000000000005</v>
      </c>
      <c r="L127" s="4">
        <v>365315.62</v>
      </c>
      <c r="M127" s="12">
        <f t="shared" si="6"/>
        <v>1.47E-2</v>
      </c>
      <c r="N127" s="4">
        <v>330790.92</v>
      </c>
      <c r="O127" s="12">
        <f t="shared" si="7"/>
        <v>1.3299999999999999E-2</v>
      </c>
    </row>
    <row r="128" spans="1:15" ht="10.199999999999999" customHeight="1" x14ac:dyDescent="0.25">
      <c r="A128" s="3">
        <v>1</v>
      </c>
      <c r="B128" s="3">
        <v>108111303</v>
      </c>
      <c r="C128" s="3" t="s">
        <v>325</v>
      </c>
      <c r="D128" s="3" t="s">
        <v>323</v>
      </c>
      <c r="E128" s="4">
        <v>27494054.609999999</v>
      </c>
      <c r="F128" s="4">
        <v>10938461.43</v>
      </c>
      <c r="G128" s="4">
        <v>1605360.75</v>
      </c>
      <c r="H128" s="4">
        <v>12543822.18</v>
      </c>
      <c r="I128" s="12">
        <f t="shared" si="4"/>
        <v>0.45619999999999999</v>
      </c>
      <c r="J128" s="4">
        <v>14252342.869999999</v>
      </c>
      <c r="K128" s="12">
        <f t="shared" si="5"/>
        <v>0.51839999999999997</v>
      </c>
      <c r="L128" s="4">
        <v>697889.56</v>
      </c>
      <c r="M128" s="12">
        <f t="shared" si="6"/>
        <v>2.5399999999999999E-2</v>
      </c>
      <c r="N128" s="4"/>
      <c r="O128" s="12">
        <f t="shared" si="7"/>
        <v>0</v>
      </c>
    </row>
    <row r="129" spans="1:15" ht="10.199999999999999" customHeight="1" x14ac:dyDescent="0.25">
      <c r="A129" s="3">
        <v>1</v>
      </c>
      <c r="B129" s="3">
        <v>108111403</v>
      </c>
      <c r="C129" s="3" t="s">
        <v>326</v>
      </c>
      <c r="D129" s="3" t="s">
        <v>323</v>
      </c>
      <c r="E129" s="4">
        <v>14842833.869999999</v>
      </c>
      <c r="F129" s="4">
        <v>3017118.8999999994</v>
      </c>
      <c r="G129" s="4">
        <v>495694.86000000004</v>
      </c>
      <c r="H129" s="4">
        <v>3512813.76</v>
      </c>
      <c r="I129" s="12">
        <f t="shared" si="4"/>
        <v>0.23669999999999999</v>
      </c>
      <c r="J129" s="4">
        <v>10666028.08</v>
      </c>
      <c r="K129" s="12">
        <f t="shared" si="5"/>
        <v>0.71860000000000002</v>
      </c>
      <c r="L129" s="4">
        <v>648942.03</v>
      </c>
      <c r="M129" s="12">
        <f t="shared" si="6"/>
        <v>4.3700000000000003E-2</v>
      </c>
      <c r="N129" s="4">
        <v>15050</v>
      </c>
      <c r="O129" s="12">
        <f t="shared" si="7"/>
        <v>1E-3</v>
      </c>
    </row>
    <row r="130" spans="1:15" ht="10.199999999999999" customHeight="1" x14ac:dyDescent="0.25">
      <c r="A130" s="3">
        <v>1</v>
      </c>
      <c r="B130" s="3">
        <v>108112003</v>
      </c>
      <c r="C130" s="3" t="s">
        <v>327</v>
      </c>
      <c r="D130" s="3" t="s">
        <v>323</v>
      </c>
      <c r="E130" s="4">
        <v>17211759.530000001</v>
      </c>
      <c r="F130" s="4">
        <v>2789091.94</v>
      </c>
      <c r="G130" s="4">
        <v>873589.42</v>
      </c>
      <c r="H130" s="4">
        <v>3662681.36</v>
      </c>
      <c r="I130" s="12">
        <f t="shared" si="4"/>
        <v>0.21279999999999999</v>
      </c>
      <c r="J130" s="4">
        <v>10440963.32</v>
      </c>
      <c r="K130" s="12">
        <f t="shared" si="5"/>
        <v>0.60660000000000003</v>
      </c>
      <c r="L130" s="4">
        <v>3029196.21</v>
      </c>
      <c r="M130" s="12">
        <f t="shared" si="6"/>
        <v>0.17599999999999999</v>
      </c>
      <c r="N130" s="4">
        <v>78918.64</v>
      </c>
      <c r="O130" s="12">
        <f t="shared" si="7"/>
        <v>4.5999999999999999E-3</v>
      </c>
    </row>
    <row r="131" spans="1:15" ht="10.199999999999999" customHeight="1" x14ac:dyDescent="0.25">
      <c r="A131" s="3">
        <v>1</v>
      </c>
      <c r="B131" s="3">
        <v>108112203</v>
      </c>
      <c r="C131" s="3" t="s">
        <v>328</v>
      </c>
      <c r="D131" s="3" t="s">
        <v>323</v>
      </c>
      <c r="E131" s="4">
        <v>31385110.539999999</v>
      </c>
      <c r="F131" s="4">
        <v>6295173.75</v>
      </c>
      <c r="G131" s="4">
        <v>1051669.69</v>
      </c>
      <c r="H131" s="4">
        <v>7346843.4400000004</v>
      </c>
      <c r="I131" s="12">
        <f t="shared" ref="I131:I194" si="8">ROUND(H131/$E131,4)</f>
        <v>0.2341</v>
      </c>
      <c r="J131" s="4">
        <v>21760870.93</v>
      </c>
      <c r="K131" s="12">
        <f t="shared" ref="K131:K194" si="9">ROUND(J131/$E131,4)</f>
        <v>0.69340000000000002</v>
      </c>
      <c r="L131" s="4">
        <v>2276309.17</v>
      </c>
      <c r="M131" s="12">
        <f t="shared" ref="M131:M194" si="10">ROUND(L131/$E131,4)</f>
        <v>7.2499999999999995E-2</v>
      </c>
      <c r="N131" s="4">
        <v>1087</v>
      </c>
      <c r="O131" s="12">
        <f t="shared" ref="O131:O194" si="11">ROUND(N131/$E131,4)</f>
        <v>0</v>
      </c>
    </row>
    <row r="132" spans="1:15" ht="10.199999999999999" customHeight="1" x14ac:dyDescent="0.25">
      <c r="A132" s="3">
        <v>1</v>
      </c>
      <c r="B132" s="3">
        <v>108112502</v>
      </c>
      <c r="C132" s="3" t="s">
        <v>120</v>
      </c>
      <c r="D132" s="3" t="s">
        <v>323</v>
      </c>
      <c r="E132" s="4">
        <v>66649837.049999997</v>
      </c>
      <c r="F132" s="4">
        <v>11737649.720000001</v>
      </c>
      <c r="G132" s="4">
        <v>2035423.5500000003</v>
      </c>
      <c r="H132" s="4">
        <v>13773073.27</v>
      </c>
      <c r="I132" s="12">
        <f t="shared" si="8"/>
        <v>0.20660000000000001</v>
      </c>
      <c r="J132" s="4">
        <v>44207465.539999999</v>
      </c>
      <c r="K132" s="12">
        <f t="shared" si="9"/>
        <v>0.6633</v>
      </c>
      <c r="L132" s="4">
        <v>8669298.2400000002</v>
      </c>
      <c r="M132" s="12">
        <f t="shared" si="10"/>
        <v>0.13009999999999999</v>
      </c>
      <c r="N132" s="4"/>
      <c r="O132" s="12">
        <f t="shared" si="11"/>
        <v>0</v>
      </c>
    </row>
    <row r="133" spans="1:15" ht="10.199999999999999" customHeight="1" x14ac:dyDescent="0.25">
      <c r="A133" s="3">
        <v>1</v>
      </c>
      <c r="B133" s="3">
        <v>108114503</v>
      </c>
      <c r="C133" s="3" t="s">
        <v>329</v>
      </c>
      <c r="D133" s="3" t="s">
        <v>323</v>
      </c>
      <c r="E133" s="4">
        <v>23578750.809999999</v>
      </c>
      <c r="F133" s="4">
        <v>4021409.129999999</v>
      </c>
      <c r="G133" s="4">
        <v>534297.06999999995</v>
      </c>
      <c r="H133" s="4">
        <v>4555706.2</v>
      </c>
      <c r="I133" s="12">
        <f t="shared" si="8"/>
        <v>0.19320000000000001</v>
      </c>
      <c r="J133" s="4">
        <v>15557592.68</v>
      </c>
      <c r="K133" s="12">
        <f t="shared" si="9"/>
        <v>0.65980000000000005</v>
      </c>
      <c r="L133" s="4">
        <v>1645066.55</v>
      </c>
      <c r="M133" s="12">
        <f t="shared" si="10"/>
        <v>6.9800000000000001E-2</v>
      </c>
      <c r="N133" s="4">
        <v>1820385.38</v>
      </c>
      <c r="O133" s="12">
        <f t="shared" si="11"/>
        <v>7.7200000000000005E-2</v>
      </c>
    </row>
    <row r="134" spans="1:15" ht="10.199999999999999" customHeight="1" x14ac:dyDescent="0.25">
      <c r="A134" s="3">
        <v>1</v>
      </c>
      <c r="B134" s="3">
        <v>108116003</v>
      </c>
      <c r="C134" s="3" t="s">
        <v>330</v>
      </c>
      <c r="D134" s="3" t="s">
        <v>323</v>
      </c>
      <c r="E134" s="4">
        <v>29077899.719999999</v>
      </c>
      <c r="F134" s="4">
        <v>7815097.5899999999</v>
      </c>
      <c r="G134" s="4">
        <v>1121245.8800000001</v>
      </c>
      <c r="H134" s="4">
        <v>8936343.4700000007</v>
      </c>
      <c r="I134" s="12">
        <f t="shared" si="8"/>
        <v>0.30730000000000002</v>
      </c>
      <c r="J134" s="4">
        <v>17909936.5</v>
      </c>
      <c r="K134" s="12">
        <f t="shared" si="9"/>
        <v>0.6159</v>
      </c>
      <c r="L134" s="4">
        <v>1891358.66</v>
      </c>
      <c r="M134" s="12">
        <f t="shared" si="10"/>
        <v>6.5000000000000002E-2</v>
      </c>
      <c r="N134" s="4">
        <v>340261.09</v>
      </c>
      <c r="O134" s="12">
        <f t="shared" si="11"/>
        <v>1.17E-2</v>
      </c>
    </row>
    <row r="135" spans="1:15" ht="10.199999999999999" customHeight="1" x14ac:dyDescent="0.25">
      <c r="A135" s="3">
        <v>1</v>
      </c>
      <c r="B135" s="3">
        <v>108116303</v>
      </c>
      <c r="C135" s="3" t="s">
        <v>331</v>
      </c>
      <c r="D135" s="3" t="s">
        <v>323</v>
      </c>
      <c r="E135" s="4">
        <v>16175631.880000001</v>
      </c>
      <c r="F135" s="4">
        <v>2746716.31</v>
      </c>
      <c r="G135" s="4">
        <v>577108.47000000009</v>
      </c>
      <c r="H135" s="4">
        <v>3323824.78</v>
      </c>
      <c r="I135" s="12">
        <f t="shared" si="8"/>
        <v>0.20549999999999999</v>
      </c>
      <c r="J135" s="4">
        <v>11310373.41</v>
      </c>
      <c r="K135" s="12">
        <f t="shared" si="9"/>
        <v>0.69920000000000004</v>
      </c>
      <c r="L135" s="4">
        <v>1541433.69</v>
      </c>
      <c r="M135" s="12">
        <f t="shared" si="10"/>
        <v>9.5299999999999996E-2</v>
      </c>
      <c r="N135" s="4"/>
      <c r="O135" s="12">
        <f t="shared" si="11"/>
        <v>0</v>
      </c>
    </row>
    <row r="136" spans="1:15" ht="10.199999999999999" customHeight="1" x14ac:dyDescent="0.25">
      <c r="A136" s="3">
        <v>1</v>
      </c>
      <c r="B136" s="3">
        <v>108116503</v>
      </c>
      <c r="C136" s="3" t="s">
        <v>332</v>
      </c>
      <c r="D136" s="3" t="s">
        <v>323</v>
      </c>
      <c r="E136" s="4">
        <v>25809929.940000001</v>
      </c>
      <c r="F136" s="4">
        <v>15039248.67</v>
      </c>
      <c r="G136" s="4">
        <v>1695488.3500000003</v>
      </c>
      <c r="H136" s="4">
        <v>16734737.02</v>
      </c>
      <c r="I136" s="12">
        <f t="shared" si="8"/>
        <v>0.64839999999999998</v>
      </c>
      <c r="J136" s="4">
        <v>8256592.9100000001</v>
      </c>
      <c r="K136" s="12">
        <f t="shared" si="9"/>
        <v>0.31990000000000002</v>
      </c>
      <c r="L136" s="4">
        <v>732615.86</v>
      </c>
      <c r="M136" s="12">
        <f t="shared" si="10"/>
        <v>2.8400000000000002E-2</v>
      </c>
      <c r="N136" s="4">
        <v>85984.15</v>
      </c>
      <c r="O136" s="12">
        <f t="shared" si="11"/>
        <v>3.3E-3</v>
      </c>
    </row>
    <row r="137" spans="1:15" ht="10.199999999999999" customHeight="1" x14ac:dyDescent="0.25">
      <c r="A137" s="3">
        <v>1</v>
      </c>
      <c r="B137" s="3">
        <v>108118503</v>
      </c>
      <c r="C137" s="3" t="s">
        <v>333</v>
      </c>
      <c r="D137" s="3" t="s">
        <v>323</v>
      </c>
      <c r="E137" s="4">
        <v>26774167.73</v>
      </c>
      <c r="F137" s="4">
        <v>13652990.579999998</v>
      </c>
      <c r="G137" s="4">
        <v>1009228.7600000001</v>
      </c>
      <c r="H137" s="4">
        <v>14662219.34</v>
      </c>
      <c r="I137" s="12">
        <f t="shared" si="8"/>
        <v>0.54759999999999998</v>
      </c>
      <c r="J137" s="4">
        <v>10319738.77</v>
      </c>
      <c r="K137" s="12">
        <f t="shared" si="9"/>
        <v>0.38540000000000002</v>
      </c>
      <c r="L137" s="4">
        <v>1790240.62</v>
      </c>
      <c r="M137" s="12">
        <f t="shared" si="10"/>
        <v>6.6900000000000001E-2</v>
      </c>
      <c r="N137" s="4">
        <v>1969</v>
      </c>
      <c r="O137" s="12">
        <f t="shared" si="11"/>
        <v>1E-4</v>
      </c>
    </row>
    <row r="138" spans="1:15" ht="10.199999999999999" customHeight="1" x14ac:dyDescent="0.25">
      <c r="A138" s="3">
        <v>1</v>
      </c>
      <c r="B138" s="3">
        <v>109122703</v>
      </c>
      <c r="C138" s="3" t="s">
        <v>339</v>
      </c>
      <c r="D138" s="3" t="s">
        <v>340</v>
      </c>
      <c r="E138" s="4">
        <v>16045173.85</v>
      </c>
      <c r="F138" s="4">
        <v>3691197.3099999996</v>
      </c>
      <c r="G138" s="4">
        <v>732243.88</v>
      </c>
      <c r="H138" s="4">
        <v>4423441.1900000004</v>
      </c>
      <c r="I138" s="12">
        <f t="shared" si="8"/>
        <v>0.2757</v>
      </c>
      <c r="J138" s="4">
        <v>10510616.82</v>
      </c>
      <c r="K138" s="12">
        <f t="shared" si="9"/>
        <v>0.65510000000000002</v>
      </c>
      <c r="L138" s="4">
        <v>1104065.8400000001</v>
      </c>
      <c r="M138" s="12">
        <f t="shared" si="10"/>
        <v>6.88E-2</v>
      </c>
      <c r="N138" s="4">
        <v>7050</v>
      </c>
      <c r="O138" s="12">
        <f t="shared" si="11"/>
        <v>4.0000000000000002E-4</v>
      </c>
    </row>
    <row r="139" spans="1:15" ht="10.199999999999999" customHeight="1" x14ac:dyDescent="0.25">
      <c r="A139" s="3">
        <v>1</v>
      </c>
      <c r="B139" s="3">
        <v>121135003</v>
      </c>
      <c r="C139" s="3" t="s">
        <v>513</v>
      </c>
      <c r="D139" s="3" t="s">
        <v>514</v>
      </c>
      <c r="E139" s="4">
        <v>49145381.329999998</v>
      </c>
      <c r="F139" s="4">
        <v>33317804.329999998</v>
      </c>
      <c r="G139" s="4">
        <v>1847775.7</v>
      </c>
      <c r="H139" s="4">
        <v>35165580.030000001</v>
      </c>
      <c r="I139" s="12">
        <f t="shared" si="8"/>
        <v>0.71550000000000002</v>
      </c>
      <c r="J139" s="4">
        <v>13107715.449999999</v>
      </c>
      <c r="K139" s="12">
        <f t="shared" si="9"/>
        <v>0.26669999999999999</v>
      </c>
      <c r="L139" s="4">
        <v>872085.85</v>
      </c>
      <c r="M139" s="12">
        <f t="shared" si="10"/>
        <v>1.77E-2</v>
      </c>
      <c r="N139" s="4"/>
      <c r="O139" s="12">
        <f t="shared" si="11"/>
        <v>0</v>
      </c>
    </row>
    <row r="140" spans="1:15" ht="10.199999999999999" customHeight="1" x14ac:dyDescent="0.25">
      <c r="A140" s="3">
        <v>1</v>
      </c>
      <c r="B140" s="3">
        <v>121135503</v>
      </c>
      <c r="C140" s="3" t="s">
        <v>515</v>
      </c>
      <c r="D140" s="3" t="s">
        <v>514</v>
      </c>
      <c r="E140" s="4">
        <v>80512503.560000002</v>
      </c>
      <c r="F140" s="4">
        <v>23419728.269999996</v>
      </c>
      <c r="G140" s="4">
        <v>2026812.5500000003</v>
      </c>
      <c r="H140" s="4">
        <v>25446540.82</v>
      </c>
      <c r="I140" s="12">
        <f t="shared" si="8"/>
        <v>0.31609999999999999</v>
      </c>
      <c r="J140" s="4">
        <v>21067249.140000001</v>
      </c>
      <c r="K140" s="12">
        <f t="shared" si="9"/>
        <v>0.26169999999999999</v>
      </c>
      <c r="L140" s="4">
        <v>3535567.85</v>
      </c>
      <c r="M140" s="12">
        <f t="shared" si="10"/>
        <v>4.3900000000000002E-2</v>
      </c>
      <c r="N140" s="4">
        <v>30463145.75</v>
      </c>
      <c r="O140" s="12">
        <f t="shared" si="11"/>
        <v>0.37840000000000001</v>
      </c>
    </row>
    <row r="141" spans="1:15" ht="10.199999999999999" customHeight="1" x14ac:dyDescent="0.25">
      <c r="A141" s="3">
        <v>1</v>
      </c>
      <c r="B141" s="3">
        <v>121136503</v>
      </c>
      <c r="C141" s="3" t="s">
        <v>516</v>
      </c>
      <c r="D141" s="3" t="s">
        <v>514</v>
      </c>
      <c r="E141" s="4">
        <v>41841636.490000002</v>
      </c>
      <c r="F141" s="4">
        <v>22344516.300000001</v>
      </c>
      <c r="G141" s="4">
        <v>1546965.1999999997</v>
      </c>
      <c r="H141" s="4">
        <v>23891481.5</v>
      </c>
      <c r="I141" s="12">
        <f t="shared" si="8"/>
        <v>0.57099999999999995</v>
      </c>
      <c r="J141" s="4">
        <v>15833961.16</v>
      </c>
      <c r="K141" s="12">
        <f t="shared" si="9"/>
        <v>0.37840000000000001</v>
      </c>
      <c r="L141" s="4">
        <v>2116193.83</v>
      </c>
      <c r="M141" s="12">
        <f t="shared" si="10"/>
        <v>5.0599999999999999E-2</v>
      </c>
      <c r="N141" s="4"/>
      <c r="O141" s="12">
        <f t="shared" si="11"/>
        <v>0</v>
      </c>
    </row>
    <row r="142" spans="1:15" ht="10.199999999999999" customHeight="1" x14ac:dyDescent="0.25">
      <c r="A142" s="3">
        <v>1</v>
      </c>
      <c r="B142" s="3">
        <v>121136603</v>
      </c>
      <c r="C142" s="3" t="s">
        <v>517</v>
      </c>
      <c r="D142" s="3" t="s">
        <v>514</v>
      </c>
      <c r="E142" s="4">
        <v>37822938.369999997</v>
      </c>
      <c r="F142" s="4">
        <v>11152944.699999999</v>
      </c>
      <c r="G142" s="4">
        <v>2190982.6100000003</v>
      </c>
      <c r="H142" s="4">
        <v>13343927.310000001</v>
      </c>
      <c r="I142" s="12">
        <f t="shared" si="8"/>
        <v>0.3528</v>
      </c>
      <c r="J142" s="4">
        <v>22343227.789999999</v>
      </c>
      <c r="K142" s="12">
        <f t="shared" si="9"/>
        <v>0.5907</v>
      </c>
      <c r="L142" s="4">
        <v>2128323.27</v>
      </c>
      <c r="M142" s="12">
        <f t="shared" si="10"/>
        <v>5.6300000000000003E-2</v>
      </c>
      <c r="N142" s="4">
        <v>7460</v>
      </c>
      <c r="O142" s="12">
        <f t="shared" si="11"/>
        <v>2.0000000000000001E-4</v>
      </c>
    </row>
    <row r="143" spans="1:15" ht="10.199999999999999" customHeight="1" x14ac:dyDescent="0.25">
      <c r="A143" s="3">
        <v>1</v>
      </c>
      <c r="B143" s="3">
        <v>121139004</v>
      </c>
      <c r="C143" s="3" t="s">
        <v>518</v>
      </c>
      <c r="D143" s="3" t="s">
        <v>514</v>
      </c>
      <c r="E143" s="4">
        <v>17114995.379999999</v>
      </c>
      <c r="F143" s="4">
        <v>7855324.6300000008</v>
      </c>
      <c r="G143" s="4">
        <v>338233.47000000003</v>
      </c>
      <c r="H143" s="4">
        <v>8193558.0999999996</v>
      </c>
      <c r="I143" s="12">
        <f t="shared" si="8"/>
        <v>0.47870000000000001</v>
      </c>
      <c r="J143" s="4">
        <v>7898231.1799999997</v>
      </c>
      <c r="K143" s="12">
        <f t="shared" si="9"/>
        <v>0.46150000000000002</v>
      </c>
      <c r="L143" s="4">
        <v>854743.24</v>
      </c>
      <c r="M143" s="12">
        <f t="shared" si="10"/>
        <v>4.99E-2</v>
      </c>
      <c r="N143" s="4">
        <v>168462.86</v>
      </c>
      <c r="O143" s="12">
        <f t="shared" si="11"/>
        <v>9.7999999999999997E-3</v>
      </c>
    </row>
    <row r="144" spans="1:15" ht="10.199999999999999" customHeight="1" x14ac:dyDescent="0.25">
      <c r="A144" s="3">
        <v>1</v>
      </c>
      <c r="B144" s="3">
        <v>110141003</v>
      </c>
      <c r="C144" s="3" t="s">
        <v>355</v>
      </c>
      <c r="D144" s="3" t="s">
        <v>356</v>
      </c>
      <c r="E144" s="4">
        <v>39821661.509999998</v>
      </c>
      <c r="F144" s="4">
        <v>17848709.159999996</v>
      </c>
      <c r="G144" s="4">
        <v>1569165.1899999997</v>
      </c>
      <c r="H144" s="4">
        <v>19417874.350000001</v>
      </c>
      <c r="I144" s="12">
        <f t="shared" si="8"/>
        <v>0.48759999999999998</v>
      </c>
      <c r="J144" s="4">
        <v>18719778.350000001</v>
      </c>
      <c r="K144" s="12">
        <f t="shared" si="9"/>
        <v>0.47010000000000002</v>
      </c>
      <c r="L144" s="4">
        <v>1682033.81</v>
      </c>
      <c r="M144" s="12">
        <f t="shared" si="10"/>
        <v>4.2200000000000001E-2</v>
      </c>
      <c r="N144" s="4">
        <v>1975</v>
      </c>
      <c r="O144" s="12">
        <f t="shared" si="11"/>
        <v>0</v>
      </c>
    </row>
    <row r="145" spans="1:15" ht="10.199999999999999" customHeight="1" x14ac:dyDescent="0.25">
      <c r="A145" s="3">
        <v>1</v>
      </c>
      <c r="B145" s="3">
        <v>110141103</v>
      </c>
      <c r="C145" s="3" t="s">
        <v>357</v>
      </c>
      <c r="D145" s="3" t="s">
        <v>356</v>
      </c>
      <c r="E145" s="4">
        <v>62607168.560000002</v>
      </c>
      <c r="F145" s="4">
        <v>37469093.910000004</v>
      </c>
      <c r="G145" s="4">
        <v>1889348.91</v>
      </c>
      <c r="H145" s="4">
        <v>39358442.82</v>
      </c>
      <c r="I145" s="12">
        <f t="shared" si="8"/>
        <v>0.62870000000000004</v>
      </c>
      <c r="J145" s="4">
        <v>20674885.16</v>
      </c>
      <c r="K145" s="12">
        <f t="shared" si="9"/>
        <v>0.33019999999999999</v>
      </c>
      <c r="L145" s="4">
        <v>2573840.58</v>
      </c>
      <c r="M145" s="12">
        <f t="shared" si="10"/>
        <v>4.1099999999999998E-2</v>
      </c>
      <c r="N145" s="4"/>
      <c r="O145" s="12">
        <f t="shared" si="11"/>
        <v>0</v>
      </c>
    </row>
    <row r="146" spans="1:15" ht="10.199999999999999" customHeight="1" x14ac:dyDescent="0.25">
      <c r="A146" s="3">
        <v>1</v>
      </c>
      <c r="B146" s="3">
        <v>110147003</v>
      </c>
      <c r="C146" s="3" t="s">
        <v>126</v>
      </c>
      <c r="D146" s="3" t="s">
        <v>356</v>
      </c>
      <c r="E146" s="4">
        <v>36625718.18</v>
      </c>
      <c r="F146" s="4">
        <v>18965995.650000002</v>
      </c>
      <c r="G146" s="4">
        <v>1810148.32</v>
      </c>
      <c r="H146" s="4">
        <v>20776143.969999999</v>
      </c>
      <c r="I146" s="12">
        <f t="shared" si="8"/>
        <v>0.56730000000000003</v>
      </c>
      <c r="J146" s="4">
        <v>14634297.890000001</v>
      </c>
      <c r="K146" s="12">
        <f t="shared" si="9"/>
        <v>0.39960000000000001</v>
      </c>
      <c r="L146" s="4">
        <v>1212243.0900000001</v>
      </c>
      <c r="M146" s="12">
        <f t="shared" si="10"/>
        <v>3.3099999999999997E-2</v>
      </c>
      <c r="N146" s="4">
        <v>3033.23</v>
      </c>
      <c r="O146" s="12">
        <f t="shared" si="11"/>
        <v>1E-4</v>
      </c>
    </row>
    <row r="147" spans="1:15" ht="10.199999999999999" customHeight="1" x14ac:dyDescent="0.25">
      <c r="A147" s="3">
        <v>1</v>
      </c>
      <c r="B147" s="3">
        <v>110148002</v>
      </c>
      <c r="C147" s="3" t="s">
        <v>127</v>
      </c>
      <c r="D147" s="3" t="s">
        <v>356</v>
      </c>
      <c r="E147" s="4">
        <v>195234989.83000001</v>
      </c>
      <c r="F147" s="4">
        <v>146594814.08000001</v>
      </c>
      <c r="G147" s="4">
        <v>9150847.790000001</v>
      </c>
      <c r="H147" s="4">
        <v>155745661.87</v>
      </c>
      <c r="I147" s="12">
        <f t="shared" si="8"/>
        <v>0.79769999999999996</v>
      </c>
      <c r="J147" s="4">
        <v>37546143.990000002</v>
      </c>
      <c r="K147" s="12">
        <f t="shared" si="9"/>
        <v>0.1923</v>
      </c>
      <c r="L147" s="4">
        <v>1913289.92</v>
      </c>
      <c r="M147" s="12">
        <f t="shared" si="10"/>
        <v>9.7999999999999997E-3</v>
      </c>
      <c r="N147" s="4">
        <v>29894.05</v>
      </c>
      <c r="O147" s="12">
        <f t="shared" si="11"/>
        <v>2.0000000000000001E-4</v>
      </c>
    </row>
    <row r="148" spans="1:15" ht="10.199999999999999" customHeight="1" x14ac:dyDescent="0.25">
      <c r="A148" s="3">
        <v>1</v>
      </c>
      <c r="B148" s="3">
        <v>124150503</v>
      </c>
      <c r="C148" s="3" t="s">
        <v>191</v>
      </c>
      <c r="D148" s="3" t="s">
        <v>17</v>
      </c>
      <c r="E148" s="4">
        <v>112309597.47</v>
      </c>
      <c r="F148" s="4">
        <v>68167581.760000005</v>
      </c>
      <c r="G148" s="4">
        <v>4826859.2</v>
      </c>
      <c r="H148" s="4">
        <v>72994440.959999993</v>
      </c>
      <c r="I148" s="12">
        <f t="shared" si="8"/>
        <v>0.64990000000000003</v>
      </c>
      <c r="J148" s="4">
        <v>37908794.799999997</v>
      </c>
      <c r="K148" s="12">
        <f t="shared" si="9"/>
        <v>0.33750000000000002</v>
      </c>
      <c r="L148" s="4">
        <v>1381528.71</v>
      </c>
      <c r="M148" s="12">
        <f t="shared" si="10"/>
        <v>1.23E-2</v>
      </c>
      <c r="N148" s="4">
        <v>24833</v>
      </c>
      <c r="O148" s="12">
        <f t="shared" si="11"/>
        <v>2.0000000000000001E-4</v>
      </c>
    </row>
    <row r="149" spans="1:15" ht="10.199999999999999" customHeight="1" x14ac:dyDescent="0.25">
      <c r="A149" s="3">
        <v>1</v>
      </c>
      <c r="B149" s="3">
        <v>124151902</v>
      </c>
      <c r="C149" s="3" t="s">
        <v>18</v>
      </c>
      <c r="D149" s="3" t="s">
        <v>17</v>
      </c>
      <c r="E149" s="4">
        <v>227564855.43000001</v>
      </c>
      <c r="F149" s="4">
        <v>145546154.18000001</v>
      </c>
      <c r="G149" s="4">
        <v>7290970.1400000006</v>
      </c>
      <c r="H149" s="4">
        <v>152837124.31999999</v>
      </c>
      <c r="I149" s="12">
        <f t="shared" si="8"/>
        <v>0.67159999999999997</v>
      </c>
      <c r="J149" s="4">
        <v>64829868.109999999</v>
      </c>
      <c r="K149" s="12">
        <f t="shared" si="9"/>
        <v>0.28489999999999999</v>
      </c>
      <c r="L149" s="4">
        <v>9893213.5399999991</v>
      </c>
      <c r="M149" s="12">
        <f t="shared" si="10"/>
        <v>4.3499999999999997E-2</v>
      </c>
      <c r="N149" s="4">
        <v>4649.46</v>
      </c>
      <c r="O149" s="12">
        <f t="shared" si="11"/>
        <v>0</v>
      </c>
    </row>
    <row r="150" spans="1:15" ht="10.199999999999999" customHeight="1" x14ac:dyDescent="0.25">
      <c r="A150" s="3">
        <v>1</v>
      </c>
      <c r="B150" s="3">
        <v>124152003</v>
      </c>
      <c r="C150" s="3" t="s">
        <v>19</v>
      </c>
      <c r="D150" s="3" t="s">
        <v>17</v>
      </c>
      <c r="E150" s="4">
        <v>278135000.01999998</v>
      </c>
      <c r="F150" s="4">
        <v>199180977.44999999</v>
      </c>
      <c r="G150" s="4">
        <v>11625434.970000001</v>
      </c>
      <c r="H150" s="4">
        <v>210806412.41999999</v>
      </c>
      <c r="I150" s="12">
        <f t="shared" si="8"/>
        <v>0.75790000000000002</v>
      </c>
      <c r="J150" s="4">
        <v>61513657.630000003</v>
      </c>
      <c r="K150" s="12">
        <f t="shared" si="9"/>
        <v>0.22120000000000001</v>
      </c>
      <c r="L150" s="4">
        <v>5464788.8300000001</v>
      </c>
      <c r="M150" s="12">
        <f t="shared" si="10"/>
        <v>1.9599999999999999E-2</v>
      </c>
      <c r="N150" s="4">
        <v>350141.14</v>
      </c>
      <c r="O150" s="12">
        <f t="shared" si="11"/>
        <v>1.2999999999999999E-3</v>
      </c>
    </row>
    <row r="151" spans="1:15" ht="10.199999999999999" customHeight="1" x14ac:dyDescent="0.25">
      <c r="A151" s="3">
        <v>1</v>
      </c>
      <c r="B151" s="3">
        <v>124153503</v>
      </c>
      <c r="C151" s="3" t="s">
        <v>20</v>
      </c>
      <c r="D151" s="3" t="s">
        <v>17</v>
      </c>
      <c r="E151" s="4">
        <v>129821220.68000001</v>
      </c>
      <c r="F151" s="4">
        <v>102544688.22</v>
      </c>
      <c r="G151" s="4">
        <v>5918949.4000000013</v>
      </c>
      <c r="H151" s="4">
        <v>108463637.62</v>
      </c>
      <c r="I151" s="12">
        <f t="shared" si="8"/>
        <v>0.83550000000000002</v>
      </c>
      <c r="J151" s="4">
        <v>18966285.609999999</v>
      </c>
      <c r="K151" s="12">
        <f t="shared" si="9"/>
        <v>0.14610000000000001</v>
      </c>
      <c r="L151" s="4">
        <v>2380290.2000000002</v>
      </c>
      <c r="M151" s="12">
        <f t="shared" si="10"/>
        <v>1.83E-2</v>
      </c>
      <c r="N151" s="4">
        <v>11007.25</v>
      </c>
      <c r="O151" s="12">
        <f t="shared" si="11"/>
        <v>1E-4</v>
      </c>
    </row>
    <row r="152" spans="1:15" ht="10.199999999999999" customHeight="1" x14ac:dyDescent="0.25">
      <c r="A152" s="3">
        <v>1</v>
      </c>
      <c r="B152" s="3">
        <v>124154003</v>
      </c>
      <c r="C152" s="3" t="s">
        <v>21</v>
      </c>
      <c r="D152" s="3" t="s">
        <v>17</v>
      </c>
      <c r="E152" s="4">
        <v>104718430.70999999</v>
      </c>
      <c r="F152" s="4">
        <v>75548711.709999993</v>
      </c>
      <c r="G152" s="4">
        <v>3141943.7700000009</v>
      </c>
      <c r="H152" s="4">
        <v>78690655.480000004</v>
      </c>
      <c r="I152" s="12">
        <f t="shared" si="8"/>
        <v>0.75139999999999996</v>
      </c>
      <c r="J152" s="4">
        <v>22262744.940000001</v>
      </c>
      <c r="K152" s="12">
        <f t="shared" si="9"/>
        <v>0.21260000000000001</v>
      </c>
      <c r="L152" s="4">
        <v>3659167.29</v>
      </c>
      <c r="M152" s="12">
        <f t="shared" si="10"/>
        <v>3.49E-2</v>
      </c>
      <c r="N152" s="4">
        <v>105863</v>
      </c>
      <c r="O152" s="12">
        <f t="shared" si="11"/>
        <v>1E-3</v>
      </c>
    </row>
    <row r="153" spans="1:15" ht="10.199999999999999" customHeight="1" x14ac:dyDescent="0.25">
      <c r="A153" s="3">
        <v>1</v>
      </c>
      <c r="B153" s="3">
        <v>124156503</v>
      </c>
      <c r="C153" s="3" t="s">
        <v>22</v>
      </c>
      <c r="D153" s="3" t="s">
        <v>17</v>
      </c>
      <c r="E153" s="4">
        <v>63305982.090000004</v>
      </c>
      <c r="F153" s="4">
        <v>40235063.5</v>
      </c>
      <c r="G153" s="4">
        <v>2505671.58</v>
      </c>
      <c r="H153" s="4">
        <v>42740735.079999998</v>
      </c>
      <c r="I153" s="12">
        <f t="shared" si="8"/>
        <v>0.67510000000000003</v>
      </c>
      <c r="J153" s="4">
        <v>17797747.100000001</v>
      </c>
      <c r="K153" s="12">
        <f t="shared" si="9"/>
        <v>0.28110000000000002</v>
      </c>
      <c r="L153" s="4">
        <v>2767499.91</v>
      </c>
      <c r="M153" s="12">
        <f t="shared" si="10"/>
        <v>4.3700000000000003E-2</v>
      </c>
      <c r="N153" s="4"/>
      <c r="O153" s="12">
        <f t="shared" si="11"/>
        <v>0</v>
      </c>
    </row>
    <row r="154" spans="1:15" ht="10.199999999999999" customHeight="1" x14ac:dyDescent="0.25">
      <c r="A154" s="3">
        <v>1</v>
      </c>
      <c r="B154" s="3">
        <v>124156603</v>
      </c>
      <c r="C154" s="3" t="s">
        <v>23</v>
      </c>
      <c r="D154" s="3" t="s">
        <v>17</v>
      </c>
      <c r="E154" s="4">
        <v>133527952.06</v>
      </c>
      <c r="F154" s="4">
        <v>95807076.210000008</v>
      </c>
      <c r="G154" s="4">
        <v>6425878.7000000002</v>
      </c>
      <c r="H154" s="4">
        <v>102232954.91</v>
      </c>
      <c r="I154" s="12">
        <f t="shared" si="8"/>
        <v>0.76559999999999995</v>
      </c>
      <c r="J154" s="4">
        <v>29139077.84</v>
      </c>
      <c r="K154" s="12">
        <f t="shared" si="9"/>
        <v>0.21820000000000001</v>
      </c>
      <c r="L154" s="4">
        <v>2155919.31</v>
      </c>
      <c r="M154" s="12">
        <f t="shared" si="10"/>
        <v>1.61E-2</v>
      </c>
      <c r="N154" s="4"/>
      <c r="O154" s="12">
        <f t="shared" si="11"/>
        <v>0</v>
      </c>
    </row>
    <row r="155" spans="1:15" ht="10.199999999999999" customHeight="1" x14ac:dyDescent="0.25">
      <c r="A155" s="3">
        <v>1</v>
      </c>
      <c r="B155" s="3">
        <v>124156703</v>
      </c>
      <c r="C155" s="3" t="s">
        <v>671</v>
      </c>
      <c r="D155" s="3" t="s">
        <v>17</v>
      </c>
      <c r="E155" s="4">
        <v>83814334.739999995</v>
      </c>
      <c r="F155" s="4">
        <v>45681004.060000002</v>
      </c>
      <c r="G155" s="4">
        <v>2314236.11</v>
      </c>
      <c r="H155" s="4">
        <v>47995240.170000002</v>
      </c>
      <c r="I155" s="12">
        <f t="shared" si="8"/>
        <v>0.5726</v>
      </c>
      <c r="J155" s="4">
        <v>31176419.219999999</v>
      </c>
      <c r="K155" s="12">
        <f t="shared" si="9"/>
        <v>0.372</v>
      </c>
      <c r="L155" s="4">
        <v>4084725.35</v>
      </c>
      <c r="M155" s="12">
        <f t="shared" si="10"/>
        <v>4.87E-2</v>
      </c>
      <c r="N155" s="4">
        <v>557950</v>
      </c>
      <c r="O155" s="12">
        <f t="shared" si="11"/>
        <v>6.7000000000000002E-3</v>
      </c>
    </row>
    <row r="156" spans="1:15" ht="10.199999999999999" customHeight="1" x14ac:dyDescent="0.25">
      <c r="A156" s="3">
        <v>1</v>
      </c>
      <c r="B156" s="3">
        <v>124157203</v>
      </c>
      <c r="C156" s="3" t="s">
        <v>672</v>
      </c>
      <c r="D156" s="3" t="s">
        <v>17</v>
      </c>
      <c r="E156" s="4">
        <v>116936524.14</v>
      </c>
      <c r="F156" s="4">
        <v>88944706.739999995</v>
      </c>
      <c r="G156" s="4">
        <v>5091112</v>
      </c>
      <c r="H156" s="4">
        <v>94035818.739999995</v>
      </c>
      <c r="I156" s="12">
        <f t="shared" si="8"/>
        <v>0.80420000000000003</v>
      </c>
      <c r="J156" s="4">
        <v>20794574.100000001</v>
      </c>
      <c r="K156" s="12">
        <f t="shared" si="9"/>
        <v>0.17780000000000001</v>
      </c>
      <c r="L156" s="4">
        <v>2106131.2999999998</v>
      </c>
      <c r="M156" s="12">
        <f t="shared" si="10"/>
        <v>1.7999999999999999E-2</v>
      </c>
      <c r="N156" s="4"/>
      <c r="O156" s="12">
        <f t="shared" si="11"/>
        <v>0</v>
      </c>
    </row>
    <row r="157" spans="1:15" ht="10.199999999999999" customHeight="1" x14ac:dyDescent="0.25">
      <c r="A157" s="3">
        <v>1</v>
      </c>
      <c r="B157" s="3">
        <v>124157802</v>
      </c>
      <c r="C157" s="3" t="s">
        <v>24</v>
      </c>
      <c r="D157" s="3" t="s">
        <v>17</v>
      </c>
      <c r="E157" s="4">
        <v>175584924.72</v>
      </c>
      <c r="F157" s="4">
        <v>138217993.84</v>
      </c>
      <c r="G157" s="4">
        <v>9140500.3200000003</v>
      </c>
      <c r="H157" s="4">
        <v>147358494.16</v>
      </c>
      <c r="I157" s="12">
        <f t="shared" si="8"/>
        <v>0.83919999999999995</v>
      </c>
      <c r="J157" s="4">
        <v>26757132.670000002</v>
      </c>
      <c r="K157" s="12">
        <f t="shared" si="9"/>
        <v>0.15240000000000001</v>
      </c>
      <c r="L157" s="4">
        <v>1469297.89</v>
      </c>
      <c r="M157" s="12">
        <f t="shared" si="10"/>
        <v>8.3999999999999995E-3</v>
      </c>
      <c r="N157" s="4"/>
      <c r="O157" s="12">
        <f t="shared" si="11"/>
        <v>0</v>
      </c>
    </row>
    <row r="158" spans="1:15" ht="10.199999999999999" customHeight="1" x14ac:dyDescent="0.25">
      <c r="A158" s="3">
        <v>1</v>
      </c>
      <c r="B158" s="3">
        <v>124158503</v>
      </c>
      <c r="C158" s="3" t="s">
        <v>559</v>
      </c>
      <c r="D158" s="3" t="s">
        <v>17</v>
      </c>
      <c r="E158" s="4">
        <v>102740221.44</v>
      </c>
      <c r="F158" s="4">
        <v>78055882.940000013</v>
      </c>
      <c r="G158" s="4">
        <v>4091192.2799999993</v>
      </c>
      <c r="H158" s="4">
        <v>82147075.219999999</v>
      </c>
      <c r="I158" s="12">
        <f t="shared" si="8"/>
        <v>0.79959999999999998</v>
      </c>
      <c r="J158" s="4">
        <v>18863805.800000001</v>
      </c>
      <c r="K158" s="12">
        <f t="shared" si="9"/>
        <v>0.18360000000000001</v>
      </c>
      <c r="L158" s="4">
        <v>1229278.6299999999</v>
      </c>
      <c r="M158" s="12">
        <f t="shared" si="10"/>
        <v>1.2E-2</v>
      </c>
      <c r="N158" s="4">
        <v>500061.79</v>
      </c>
      <c r="O158" s="12">
        <f t="shared" si="11"/>
        <v>4.8999999999999998E-3</v>
      </c>
    </row>
    <row r="159" spans="1:15" ht="10.199999999999999" customHeight="1" x14ac:dyDescent="0.25">
      <c r="A159" s="3">
        <v>1</v>
      </c>
      <c r="B159" s="3">
        <v>124159002</v>
      </c>
      <c r="C159" s="3" t="s">
        <v>673</v>
      </c>
      <c r="D159" s="3" t="s">
        <v>17</v>
      </c>
      <c r="E159" s="4">
        <v>295885079.64999998</v>
      </c>
      <c r="F159" s="4">
        <v>227922722.44</v>
      </c>
      <c r="G159" s="4">
        <v>13346838.139999997</v>
      </c>
      <c r="H159" s="4">
        <v>241269560.58000001</v>
      </c>
      <c r="I159" s="12">
        <f t="shared" si="8"/>
        <v>0.81540000000000001</v>
      </c>
      <c r="J159" s="4">
        <v>52257112.409999996</v>
      </c>
      <c r="K159" s="12">
        <f t="shared" si="9"/>
        <v>0.17660000000000001</v>
      </c>
      <c r="L159" s="4">
        <v>2358406.66</v>
      </c>
      <c r="M159" s="12">
        <f t="shared" si="10"/>
        <v>8.0000000000000002E-3</v>
      </c>
      <c r="N159" s="4"/>
      <c r="O159" s="12">
        <f t="shared" si="11"/>
        <v>0</v>
      </c>
    </row>
    <row r="160" spans="1:15" ht="10.199999999999999" customHeight="1" x14ac:dyDescent="0.25">
      <c r="A160" s="3">
        <v>1</v>
      </c>
      <c r="B160" s="3">
        <v>106160303</v>
      </c>
      <c r="C160" s="3" t="s">
        <v>537</v>
      </c>
      <c r="D160" s="3" t="s">
        <v>285</v>
      </c>
      <c r="E160" s="4">
        <v>19080482.739999998</v>
      </c>
      <c r="F160" s="4">
        <v>4461603.8</v>
      </c>
      <c r="G160" s="4">
        <v>876259.67999999993</v>
      </c>
      <c r="H160" s="4">
        <v>5337863.4800000004</v>
      </c>
      <c r="I160" s="12">
        <f t="shared" si="8"/>
        <v>0.27979999999999999</v>
      </c>
      <c r="J160" s="4">
        <v>12882627.16</v>
      </c>
      <c r="K160" s="12">
        <f t="shared" si="9"/>
        <v>0.67520000000000002</v>
      </c>
      <c r="L160" s="4">
        <v>859992.1</v>
      </c>
      <c r="M160" s="12">
        <f t="shared" si="10"/>
        <v>4.5100000000000001E-2</v>
      </c>
      <c r="N160" s="4"/>
      <c r="O160" s="12">
        <f t="shared" si="11"/>
        <v>0</v>
      </c>
    </row>
    <row r="161" spans="1:15" ht="10.199999999999999" customHeight="1" x14ac:dyDescent="0.25">
      <c r="A161" s="3">
        <v>1</v>
      </c>
      <c r="B161" s="3">
        <v>106161203</v>
      </c>
      <c r="C161" s="3" t="s">
        <v>286</v>
      </c>
      <c r="D161" s="3" t="s">
        <v>285</v>
      </c>
      <c r="E161" s="4">
        <v>19600443.050000001</v>
      </c>
      <c r="F161" s="4">
        <v>8071079.629999999</v>
      </c>
      <c r="G161" s="4">
        <v>1272705.5699999998</v>
      </c>
      <c r="H161" s="4">
        <v>9343785.1999999993</v>
      </c>
      <c r="I161" s="12">
        <f t="shared" si="8"/>
        <v>0.47670000000000001</v>
      </c>
      <c r="J161" s="4">
        <v>8711210.0199999996</v>
      </c>
      <c r="K161" s="12">
        <f t="shared" si="9"/>
        <v>0.44440000000000002</v>
      </c>
      <c r="L161" s="4">
        <v>1409464.72</v>
      </c>
      <c r="M161" s="12">
        <f t="shared" si="10"/>
        <v>7.1900000000000006E-2</v>
      </c>
      <c r="N161" s="4">
        <v>135983.10999999999</v>
      </c>
      <c r="O161" s="12">
        <f t="shared" si="11"/>
        <v>6.8999999999999999E-3</v>
      </c>
    </row>
    <row r="162" spans="1:15" ht="10.199999999999999" customHeight="1" x14ac:dyDescent="0.25">
      <c r="A162" s="3">
        <v>1</v>
      </c>
      <c r="B162" s="3">
        <v>106161703</v>
      </c>
      <c r="C162" s="3" t="s">
        <v>538</v>
      </c>
      <c r="D162" s="3" t="s">
        <v>285</v>
      </c>
      <c r="E162" s="4">
        <v>16602468.49</v>
      </c>
      <c r="F162" s="4">
        <v>5392054.4100000011</v>
      </c>
      <c r="G162" s="4">
        <v>540691.15</v>
      </c>
      <c r="H162" s="4">
        <v>5932745.5599999996</v>
      </c>
      <c r="I162" s="12">
        <f t="shared" si="8"/>
        <v>0.35730000000000001</v>
      </c>
      <c r="J162" s="4">
        <v>10158625.76</v>
      </c>
      <c r="K162" s="12">
        <f t="shared" si="9"/>
        <v>0.6119</v>
      </c>
      <c r="L162" s="4">
        <v>511097.17</v>
      </c>
      <c r="M162" s="12">
        <f t="shared" si="10"/>
        <v>3.0800000000000001E-2</v>
      </c>
      <c r="N162" s="4"/>
      <c r="O162" s="12">
        <f t="shared" si="11"/>
        <v>0</v>
      </c>
    </row>
    <row r="163" spans="1:15" ht="10.199999999999999" customHeight="1" x14ac:dyDescent="0.25">
      <c r="A163" s="3">
        <v>1</v>
      </c>
      <c r="B163" s="3">
        <v>106166503</v>
      </c>
      <c r="C163" s="3" t="s">
        <v>99</v>
      </c>
      <c r="D163" s="3" t="s">
        <v>285</v>
      </c>
      <c r="E163" s="4">
        <v>19294476.129999999</v>
      </c>
      <c r="F163" s="4">
        <v>5195963.1800000006</v>
      </c>
      <c r="G163" s="4">
        <v>770472.46</v>
      </c>
      <c r="H163" s="4">
        <v>5966435.6399999997</v>
      </c>
      <c r="I163" s="12">
        <f t="shared" si="8"/>
        <v>0.30919999999999997</v>
      </c>
      <c r="J163" s="4">
        <v>12646506.48</v>
      </c>
      <c r="K163" s="12">
        <f t="shared" si="9"/>
        <v>0.65539999999999998</v>
      </c>
      <c r="L163" s="4">
        <v>681534.01</v>
      </c>
      <c r="M163" s="12">
        <f t="shared" si="10"/>
        <v>3.5299999999999998E-2</v>
      </c>
      <c r="N163" s="4"/>
      <c r="O163" s="12">
        <f t="shared" si="11"/>
        <v>0</v>
      </c>
    </row>
    <row r="164" spans="1:15" ht="10.199999999999999" customHeight="1" x14ac:dyDescent="0.25">
      <c r="A164" s="3">
        <v>1</v>
      </c>
      <c r="B164" s="3">
        <v>106167504</v>
      </c>
      <c r="C164" s="3" t="s">
        <v>287</v>
      </c>
      <c r="D164" s="3" t="s">
        <v>285</v>
      </c>
      <c r="E164" s="4">
        <v>11591660.220000001</v>
      </c>
      <c r="F164" s="4">
        <v>3806698.3900000006</v>
      </c>
      <c r="G164" s="4">
        <v>203819.11000000002</v>
      </c>
      <c r="H164" s="4">
        <v>4010517.5</v>
      </c>
      <c r="I164" s="12">
        <f t="shared" si="8"/>
        <v>0.34599999999999997</v>
      </c>
      <c r="J164" s="4">
        <v>6632177.0199999996</v>
      </c>
      <c r="K164" s="12">
        <f t="shared" si="9"/>
        <v>0.57220000000000004</v>
      </c>
      <c r="L164" s="4">
        <v>948965.7</v>
      </c>
      <c r="M164" s="12">
        <f t="shared" si="10"/>
        <v>8.1900000000000001E-2</v>
      </c>
      <c r="N164" s="4"/>
      <c r="O164" s="12">
        <f t="shared" si="11"/>
        <v>0</v>
      </c>
    </row>
    <row r="165" spans="1:15" ht="10.199999999999999" customHeight="1" x14ac:dyDescent="0.25">
      <c r="A165" s="3">
        <v>1</v>
      </c>
      <c r="B165" s="3">
        <v>106168003</v>
      </c>
      <c r="C165" s="3" t="s">
        <v>288</v>
      </c>
      <c r="D165" s="3" t="s">
        <v>285</v>
      </c>
      <c r="E165" s="4">
        <v>21763667.719999999</v>
      </c>
      <c r="F165" s="4">
        <v>4711752.2400000012</v>
      </c>
      <c r="G165" s="4">
        <v>775777.27</v>
      </c>
      <c r="H165" s="4">
        <v>5487529.5099999998</v>
      </c>
      <c r="I165" s="12">
        <f t="shared" si="8"/>
        <v>0.25209999999999999</v>
      </c>
      <c r="J165" s="4">
        <v>15238429.65</v>
      </c>
      <c r="K165" s="12">
        <f t="shared" si="9"/>
        <v>0.70020000000000004</v>
      </c>
      <c r="L165" s="4">
        <v>1037708.56</v>
      </c>
      <c r="M165" s="12">
        <f t="shared" si="10"/>
        <v>4.7699999999999999E-2</v>
      </c>
      <c r="N165" s="4"/>
      <c r="O165" s="12">
        <f t="shared" si="11"/>
        <v>0</v>
      </c>
    </row>
    <row r="166" spans="1:15" ht="10.199999999999999" customHeight="1" x14ac:dyDescent="0.25">
      <c r="A166" s="3">
        <v>1</v>
      </c>
      <c r="B166" s="3">
        <v>106169003</v>
      </c>
      <c r="C166" s="3" t="s">
        <v>100</v>
      </c>
      <c r="D166" s="3" t="s">
        <v>285</v>
      </c>
      <c r="E166" s="4">
        <v>13843005.529999999</v>
      </c>
      <c r="F166" s="4">
        <v>2515673.62</v>
      </c>
      <c r="G166" s="4">
        <v>634476.15</v>
      </c>
      <c r="H166" s="4">
        <v>3150149.77</v>
      </c>
      <c r="I166" s="12">
        <f t="shared" si="8"/>
        <v>0.2276</v>
      </c>
      <c r="J166" s="4">
        <v>9966920.9199999999</v>
      </c>
      <c r="K166" s="12">
        <f t="shared" si="9"/>
        <v>0.72</v>
      </c>
      <c r="L166" s="4">
        <v>725934.84</v>
      </c>
      <c r="M166" s="12">
        <f t="shared" si="10"/>
        <v>5.2400000000000002E-2</v>
      </c>
      <c r="N166" s="4"/>
      <c r="O166" s="12">
        <f t="shared" si="11"/>
        <v>0</v>
      </c>
    </row>
    <row r="167" spans="1:15" ht="10.199999999999999" customHeight="1" x14ac:dyDescent="0.25">
      <c r="A167" s="3">
        <v>1</v>
      </c>
      <c r="B167" s="3">
        <v>110171003</v>
      </c>
      <c r="C167" s="3" t="s">
        <v>358</v>
      </c>
      <c r="D167" s="3" t="s">
        <v>289</v>
      </c>
      <c r="E167" s="4">
        <v>51705861.880000003</v>
      </c>
      <c r="F167" s="4">
        <v>16627415.4</v>
      </c>
      <c r="G167" s="4">
        <v>1943778.7199999997</v>
      </c>
      <c r="H167" s="4">
        <v>18571194.120000001</v>
      </c>
      <c r="I167" s="12">
        <f t="shared" si="8"/>
        <v>0.35920000000000002</v>
      </c>
      <c r="J167" s="4">
        <v>26085034.18</v>
      </c>
      <c r="K167" s="12">
        <f t="shared" si="9"/>
        <v>0.50449999999999995</v>
      </c>
      <c r="L167" s="4">
        <v>5890113.8799999999</v>
      </c>
      <c r="M167" s="12">
        <f t="shared" si="10"/>
        <v>0.1139</v>
      </c>
      <c r="N167" s="4">
        <v>1159519.7</v>
      </c>
      <c r="O167" s="12">
        <f t="shared" si="11"/>
        <v>2.24E-2</v>
      </c>
    </row>
    <row r="168" spans="1:15" ht="10.199999999999999" customHeight="1" x14ac:dyDescent="0.25">
      <c r="A168" s="3">
        <v>1</v>
      </c>
      <c r="B168" s="3">
        <v>110171803</v>
      </c>
      <c r="C168" s="3" t="s">
        <v>128</v>
      </c>
      <c r="D168" s="3" t="s">
        <v>289</v>
      </c>
      <c r="E168" s="4">
        <v>21131001.899999999</v>
      </c>
      <c r="F168" s="4">
        <v>4375259.3999999994</v>
      </c>
      <c r="G168" s="4">
        <v>690450.53999999992</v>
      </c>
      <c r="H168" s="4">
        <v>5065709.9400000004</v>
      </c>
      <c r="I168" s="12">
        <f t="shared" si="8"/>
        <v>0.2397</v>
      </c>
      <c r="J168" s="4">
        <v>14169009.51</v>
      </c>
      <c r="K168" s="12">
        <f t="shared" si="9"/>
        <v>0.67049999999999998</v>
      </c>
      <c r="L168" s="4">
        <v>1853224.78</v>
      </c>
      <c r="M168" s="12">
        <f t="shared" si="10"/>
        <v>8.77E-2</v>
      </c>
      <c r="N168" s="4">
        <v>43057.67</v>
      </c>
      <c r="O168" s="12">
        <f t="shared" si="11"/>
        <v>2E-3</v>
      </c>
    </row>
    <row r="169" spans="1:15" ht="10.199999999999999" customHeight="1" x14ac:dyDescent="0.25">
      <c r="A169" s="3">
        <v>1</v>
      </c>
      <c r="B169" s="3">
        <v>106172003</v>
      </c>
      <c r="C169" s="3" t="s">
        <v>773</v>
      </c>
      <c r="D169" s="3" t="s">
        <v>289</v>
      </c>
      <c r="E169" s="4">
        <v>67806500.719999999</v>
      </c>
      <c r="F169" s="4">
        <v>25328494.320000004</v>
      </c>
      <c r="G169" s="4">
        <v>2976071.4699999997</v>
      </c>
      <c r="H169" s="4">
        <v>28304565.789999999</v>
      </c>
      <c r="I169" s="12">
        <f t="shared" si="8"/>
        <v>0.41739999999999999</v>
      </c>
      <c r="J169" s="4">
        <v>34545733.25</v>
      </c>
      <c r="K169" s="12">
        <f t="shared" si="9"/>
        <v>0.50949999999999995</v>
      </c>
      <c r="L169" s="4">
        <v>4942901.68</v>
      </c>
      <c r="M169" s="12">
        <f t="shared" si="10"/>
        <v>7.2900000000000006E-2</v>
      </c>
      <c r="N169" s="4">
        <v>13300</v>
      </c>
      <c r="O169" s="12">
        <f t="shared" si="11"/>
        <v>2.0000000000000001E-4</v>
      </c>
    </row>
    <row r="170" spans="1:15" ht="10.199999999999999" customHeight="1" x14ac:dyDescent="0.25">
      <c r="A170" s="3">
        <v>1</v>
      </c>
      <c r="B170" s="3">
        <v>110173003</v>
      </c>
      <c r="C170" s="3" t="s">
        <v>359</v>
      </c>
      <c r="D170" s="3" t="s">
        <v>289</v>
      </c>
      <c r="E170" s="4">
        <v>15769375.5</v>
      </c>
      <c r="F170" s="4">
        <v>3769474.8200000008</v>
      </c>
      <c r="G170" s="4">
        <v>399406.45</v>
      </c>
      <c r="H170" s="4">
        <v>4168881.27</v>
      </c>
      <c r="I170" s="12">
        <f t="shared" si="8"/>
        <v>0.26440000000000002</v>
      </c>
      <c r="J170" s="4">
        <v>10547134.029999999</v>
      </c>
      <c r="K170" s="12">
        <f t="shared" si="9"/>
        <v>0.66879999999999995</v>
      </c>
      <c r="L170" s="4">
        <v>882688.09</v>
      </c>
      <c r="M170" s="12">
        <f t="shared" si="10"/>
        <v>5.6000000000000001E-2</v>
      </c>
      <c r="N170" s="4">
        <v>170672.11</v>
      </c>
      <c r="O170" s="12">
        <f t="shared" si="11"/>
        <v>1.0800000000000001E-2</v>
      </c>
    </row>
    <row r="171" spans="1:15" ht="10.199999999999999" customHeight="1" x14ac:dyDescent="0.25">
      <c r="A171" s="3">
        <v>1</v>
      </c>
      <c r="B171" s="3">
        <v>110173504</v>
      </c>
      <c r="C171" s="3" t="s">
        <v>360</v>
      </c>
      <c r="D171" s="3" t="s">
        <v>289</v>
      </c>
      <c r="E171" s="4">
        <v>7487933.25</v>
      </c>
      <c r="F171" s="4">
        <v>1288977.68</v>
      </c>
      <c r="G171" s="4">
        <v>258010.19999999998</v>
      </c>
      <c r="H171" s="4">
        <v>1546987.88</v>
      </c>
      <c r="I171" s="12">
        <f t="shared" si="8"/>
        <v>0.20660000000000001</v>
      </c>
      <c r="J171" s="4">
        <v>4720135.1500000004</v>
      </c>
      <c r="K171" s="12">
        <f t="shared" si="9"/>
        <v>0.63039999999999996</v>
      </c>
      <c r="L171" s="4">
        <v>1220810.22</v>
      </c>
      <c r="M171" s="12">
        <f t="shared" si="10"/>
        <v>0.16300000000000001</v>
      </c>
      <c r="N171" s="4"/>
      <c r="O171" s="12">
        <f t="shared" si="11"/>
        <v>0</v>
      </c>
    </row>
    <row r="172" spans="1:15" ht="10.199999999999999" customHeight="1" x14ac:dyDescent="0.25">
      <c r="A172" s="3">
        <v>1</v>
      </c>
      <c r="B172" s="3">
        <v>110175003</v>
      </c>
      <c r="C172" s="3" t="s">
        <v>361</v>
      </c>
      <c r="D172" s="3" t="s">
        <v>289</v>
      </c>
      <c r="E172" s="4">
        <v>17907550.219999999</v>
      </c>
      <c r="F172" s="4">
        <v>3889838.6400000006</v>
      </c>
      <c r="G172" s="4">
        <v>545479.55000000005</v>
      </c>
      <c r="H172" s="4">
        <v>4435318.1900000004</v>
      </c>
      <c r="I172" s="12">
        <f t="shared" si="8"/>
        <v>0.2477</v>
      </c>
      <c r="J172" s="4">
        <v>12153122.390000001</v>
      </c>
      <c r="K172" s="12">
        <f t="shared" si="9"/>
        <v>0.67869999999999997</v>
      </c>
      <c r="L172" s="4">
        <v>1319109.6399999999</v>
      </c>
      <c r="M172" s="12">
        <f t="shared" si="10"/>
        <v>7.3700000000000002E-2</v>
      </c>
      <c r="N172" s="4"/>
      <c r="O172" s="12">
        <f t="shared" si="11"/>
        <v>0</v>
      </c>
    </row>
    <row r="173" spans="1:15" ht="10.199999999999999" customHeight="1" x14ac:dyDescent="0.25">
      <c r="A173" s="3">
        <v>1</v>
      </c>
      <c r="B173" s="3">
        <v>110177003</v>
      </c>
      <c r="C173" s="3" t="s">
        <v>546</v>
      </c>
      <c r="D173" s="3" t="s">
        <v>289</v>
      </c>
      <c r="E173" s="4">
        <v>37866656.990000002</v>
      </c>
      <c r="F173" s="4">
        <v>12537136.499999998</v>
      </c>
      <c r="G173" s="4">
        <v>689906.62</v>
      </c>
      <c r="H173" s="4">
        <v>13227043.119999999</v>
      </c>
      <c r="I173" s="12">
        <f t="shared" si="8"/>
        <v>0.3493</v>
      </c>
      <c r="J173" s="4">
        <v>22526327.710000001</v>
      </c>
      <c r="K173" s="12">
        <f t="shared" si="9"/>
        <v>0.59489999999999998</v>
      </c>
      <c r="L173" s="4">
        <v>2113286.16</v>
      </c>
      <c r="M173" s="12">
        <f t="shared" si="10"/>
        <v>5.5800000000000002E-2</v>
      </c>
      <c r="N173" s="4"/>
      <c r="O173" s="12">
        <f t="shared" si="11"/>
        <v>0</v>
      </c>
    </row>
    <row r="174" spans="1:15" ht="10.199999999999999" customHeight="1" x14ac:dyDescent="0.25">
      <c r="A174" s="3">
        <v>1</v>
      </c>
      <c r="B174" s="3">
        <v>110179003</v>
      </c>
      <c r="C174" s="3" t="s">
        <v>362</v>
      </c>
      <c r="D174" s="3" t="s">
        <v>289</v>
      </c>
      <c r="E174" s="4">
        <v>22771347.969999999</v>
      </c>
      <c r="F174" s="4">
        <v>5501447.1100000013</v>
      </c>
      <c r="G174" s="4">
        <v>1229037.2000000004</v>
      </c>
      <c r="H174" s="4">
        <v>6730484.3099999996</v>
      </c>
      <c r="I174" s="12">
        <f t="shared" si="8"/>
        <v>0.29559999999999997</v>
      </c>
      <c r="J174" s="4">
        <v>13554815.220000001</v>
      </c>
      <c r="K174" s="12">
        <f t="shared" si="9"/>
        <v>0.59530000000000005</v>
      </c>
      <c r="L174" s="4">
        <v>1469129.44</v>
      </c>
      <c r="M174" s="12">
        <f t="shared" si="10"/>
        <v>6.4500000000000002E-2</v>
      </c>
      <c r="N174" s="4">
        <v>1016919</v>
      </c>
      <c r="O174" s="12">
        <f t="shared" si="11"/>
        <v>4.4699999999999997E-2</v>
      </c>
    </row>
    <row r="175" spans="1:15" ht="10.199999999999999" customHeight="1" x14ac:dyDescent="0.25">
      <c r="A175" s="3">
        <v>1</v>
      </c>
      <c r="B175" s="3">
        <v>110183602</v>
      </c>
      <c r="C175" s="3" t="s">
        <v>363</v>
      </c>
      <c r="D175" s="3" t="s">
        <v>364</v>
      </c>
      <c r="E175" s="4">
        <v>90251872.810000002</v>
      </c>
      <c r="F175" s="4">
        <v>36224363.700000003</v>
      </c>
      <c r="G175" s="4">
        <v>2567763</v>
      </c>
      <c r="H175" s="4">
        <v>38792126.700000003</v>
      </c>
      <c r="I175" s="12">
        <f t="shared" si="8"/>
        <v>0.42980000000000002</v>
      </c>
      <c r="J175" s="4">
        <v>44188529.32</v>
      </c>
      <c r="K175" s="12">
        <f t="shared" si="9"/>
        <v>0.48959999999999998</v>
      </c>
      <c r="L175" s="4">
        <v>7079462.79</v>
      </c>
      <c r="M175" s="12">
        <f t="shared" si="10"/>
        <v>7.8399999999999997E-2</v>
      </c>
      <c r="N175" s="4">
        <v>191754</v>
      </c>
      <c r="O175" s="12">
        <f t="shared" si="11"/>
        <v>2.0999999999999999E-3</v>
      </c>
    </row>
    <row r="176" spans="1:15" ht="10.199999999999999" customHeight="1" x14ac:dyDescent="0.25">
      <c r="A176" s="3">
        <v>1</v>
      </c>
      <c r="B176" s="3">
        <v>116191004</v>
      </c>
      <c r="C176" s="3" t="s">
        <v>157</v>
      </c>
      <c r="D176" s="3" t="s">
        <v>443</v>
      </c>
      <c r="E176" s="4">
        <v>15758743.6</v>
      </c>
      <c r="F176" s="4">
        <v>7406861.4799999995</v>
      </c>
      <c r="G176" s="4">
        <v>810802.02</v>
      </c>
      <c r="H176" s="4">
        <v>8217663.5</v>
      </c>
      <c r="I176" s="12">
        <f t="shared" si="8"/>
        <v>0.52149999999999996</v>
      </c>
      <c r="J176" s="4">
        <v>7294891.79</v>
      </c>
      <c r="K176" s="12">
        <f t="shared" si="9"/>
        <v>0.46289999999999998</v>
      </c>
      <c r="L176" s="4">
        <v>246188.31</v>
      </c>
      <c r="M176" s="12">
        <f t="shared" si="10"/>
        <v>1.5599999999999999E-2</v>
      </c>
      <c r="N176" s="4"/>
      <c r="O176" s="12">
        <f t="shared" si="11"/>
        <v>0</v>
      </c>
    </row>
    <row r="177" spans="1:15" ht="10.199999999999999" customHeight="1" x14ac:dyDescent="0.25">
      <c r="A177" s="3">
        <v>1</v>
      </c>
      <c r="B177" s="3">
        <v>116191103</v>
      </c>
      <c r="C177" s="3" t="s">
        <v>444</v>
      </c>
      <c r="D177" s="3" t="s">
        <v>443</v>
      </c>
      <c r="E177" s="4">
        <v>61010750.380000003</v>
      </c>
      <c r="F177" s="4">
        <v>21892767.050000004</v>
      </c>
      <c r="G177" s="4">
        <v>1893144.7699999998</v>
      </c>
      <c r="H177" s="4">
        <v>23785911.82</v>
      </c>
      <c r="I177" s="12">
        <f t="shared" si="8"/>
        <v>0.38990000000000002</v>
      </c>
      <c r="J177" s="4">
        <v>30977615.41</v>
      </c>
      <c r="K177" s="12">
        <f t="shared" si="9"/>
        <v>0.50770000000000004</v>
      </c>
      <c r="L177" s="4">
        <v>6247223.1500000004</v>
      </c>
      <c r="M177" s="12">
        <f t="shared" si="10"/>
        <v>0.1024</v>
      </c>
      <c r="N177" s="4"/>
      <c r="O177" s="12">
        <f t="shared" si="11"/>
        <v>0</v>
      </c>
    </row>
    <row r="178" spans="1:15" ht="10.199999999999999" customHeight="1" x14ac:dyDescent="0.25">
      <c r="A178" s="3">
        <v>1</v>
      </c>
      <c r="B178" s="3">
        <v>116191203</v>
      </c>
      <c r="C178" s="3" t="s">
        <v>445</v>
      </c>
      <c r="D178" s="3" t="s">
        <v>443</v>
      </c>
      <c r="E178" s="4">
        <v>33782717.57</v>
      </c>
      <c r="F178" s="4">
        <v>17447269.469999999</v>
      </c>
      <c r="G178" s="4">
        <v>1415496.9300000002</v>
      </c>
      <c r="H178" s="4">
        <v>18862766.399999999</v>
      </c>
      <c r="I178" s="12">
        <f t="shared" si="8"/>
        <v>0.55840000000000001</v>
      </c>
      <c r="J178" s="4">
        <v>13082841.6</v>
      </c>
      <c r="K178" s="12">
        <f t="shared" si="9"/>
        <v>0.38729999999999998</v>
      </c>
      <c r="L178" s="4">
        <v>1836878.57</v>
      </c>
      <c r="M178" s="12">
        <f t="shared" si="10"/>
        <v>5.4399999999999997E-2</v>
      </c>
      <c r="N178" s="4">
        <v>231</v>
      </c>
      <c r="O178" s="12">
        <f t="shared" si="11"/>
        <v>0</v>
      </c>
    </row>
    <row r="179" spans="1:15" ht="10.199999999999999" customHeight="1" x14ac:dyDescent="0.25">
      <c r="A179" s="3">
        <v>1</v>
      </c>
      <c r="B179" s="3">
        <v>116191503</v>
      </c>
      <c r="C179" s="3" t="s">
        <v>446</v>
      </c>
      <c r="D179" s="3" t="s">
        <v>443</v>
      </c>
      <c r="E179" s="4">
        <v>36442423.210000001</v>
      </c>
      <c r="F179" s="4">
        <v>19106543.670000002</v>
      </c>
      <c r="G179" s="4">
        <v>2110776.54</v>
      </c>
      <c r="H179" s="4">
        <v>21217320.210000001</v>
      </c>
      <c r="I179" s="12">
        <f t="shared" si="8"/>
        <v>0.58220000000000005</v>
      </c>
      <c r="J179" s="4">
        <v>14726280.279999999</v>
      </c>
      <c r="K179" s="12">
        <f t="shared" si="9"/>
        <v>0.40410000000000001</v>
      </c>
      <c r="L179" s="4">
        <v>498822.72</v>
      </c>
      <c r="M179" s="12">
        <f t="shared" si="10"/>
        <v>1.37E-2</v>
      </c>
      <c r="N179" s="4"/>
      <c r="O179" s="12">
        <f t="shared" si="11"/>
        <v>0</v>
      </c>
    </row>
    <row r="180" spans="1:15" ht="10.199999999999999" customHeight="1" x14ac:dyDescent="0.25">
      <c r="A180" s="3">
        <v>1</v>
      </c>
      <c r="B180" s="3">
        <v>116195004</v>
      </c>
      <c r="C180" s="3" t="s">
        <v>447</v>
      </c>
      <c r="D180" s="3" t="s">
        <v>443</v>
      </c>
      <c r="E180" s="4">
        <v>15460131.48</v>
      </c>
      <c r="F180" s="4">
        <v>6371520.0199999996</v>
      </c>
      <c r="G180" s="4">
        <v>498054.22000000003</v>
      </c>
      <c r="H180" s="4">
        <v>6869574.2400000002</v>
      </c>
      <c r="I180" s="12">
        <f t="shared" si="8"/>
        <v>0.44429999999999997</v>
      </c>
      <c r="J180" s="4">
        <v>7589254.2000000002</v>
      </c>
      <c r="K180" s="12">
        <f t="shared" si="9"/>
        <v>0.4909</v>
      </c>
      <c r="L180" s="4">
        <v>974301.36</v>
      </c>
      <c r="M180" s="12">
        <f t="shared" si="10"/>
        <v>6.3E-2</v>
      </c>
      <c r="N180" s="4">
        <v>27001.68</v>
      </c>
      <c r="O180" s="12">
        <f t="shared" si="11"/>
        <v>1.6999999999999999E-3</v>
      </c>
    </row>
    <row r="181" spans="1:15" ht="10.199999999999999" customHeight="1" x14ac:dyDescent="0.25">
      <c r="A181" s="3">
        <v>1</v>
      </c>
      <c r="B181" s="3">
        <v>116197503</v>
      </c>
      <c r="C181" s="3" t="s">
        <v>552</v>
      </c>
      <c r="D181" s="3" t="s">
        <v>443</v>
      </c>
      <c r="E181" s="4">
        <v>26626580.079999998</v>
      </c>
      <c r="F181" s="4">
        <v>14700722.080000002</v>
      </c>
      <c r="G181" s="4">
        <v>1127038.5000000002</v>
      </c>
      <c r="H181" s="4">
        <v>15827760.58</v>
      </c>
      <c r="I181" s="12">
        <f t="shared" si="8"/>
        <v>0.59440000000000004</v>
      </c>
      <c r="J181" s="4">
        <v>10226380.91</v>
      </c>
      <c r="K181" s="12">
        <f t="shared" si="9"/>
        <v>0.3841</v>
      </c>
      <c r="L181" s="4">
        <v>572438.59</v>
      </c>
      <c r="M181" s="12">
        <f t="shared" si="10"/>
        <v>2.1499999999999998E-2</v>
      </c>
      <c r="N181" s="4"/>
      <c r="O181" s="12">
        <f t="shared" si="11"/>
        <v>0</v>
      </c>
    </row>
    <row r="182" spans="1:15" ht="10.199999999999999" customHeight="1" x14ac:dyDescent="0.25">
      <c r="A182" s="3">
        <v>1</v>
      </c>
      <c r="B182" s="3">
        <v>105201033</v>
      </c>
      <c r="C182" s="3" t="s">
        <v>270</v>
      </c>
      <c r="D182" s="3" t="s">
        <v>271</v>
      </c>
      <c r="E182" s="4">
        <v>46071154.700000003</v>
      </c>
      <c r="F182" s="4">
        <v>17465498.68</v>
      </c>
      <c r="G182" s="4">
        <v>1113996.8400000001</v>
      </c>
      <c r="H182" s="4">
        <v>18579495.52</v>
      </c>
      <c r="I182" s="12">
        <f t="shared" si="8"/>
        <v>0.40329999999999999</v>
      </c>
      <c r="J182" s="4">
        <v>23649327.25</v>
      </c>
      <c r="K182" s="12">
        <f t="shared" si="9"/>
        <v>0.51329999999999998</v>
      </c>
      <c r="L182" s="4">
        <v>3838807.93</v>
      </c>
      <c r="M182" s="12">
        <f t="shared" si="10"/>
        <v>8.3299999999999999E-2</v>
      </c>
      <c r="N182" s="4">
        <v>3524</v>
      </c>
      <c r="O182" s="12">
        <f t="shared" si="11"/>
        <v>1E-4</v>
      </c>
    </row>
    <row r="183" spans="1:15" ht="10.199999999999999" customHeight="1" x14ac:dyDescent="0.25">
      <c r="A183" s="3">
        <v>1</v>
      </c>
      <c r="B183" s="3">
        <v>105201352</v>
      </c>
      <c r="C183" s="3" t="s">
        <v>272</v>
      </c>
      <c r="D183" s="3" t="s">
        <v>271</v>
      </c>
      <c r="E183" s="4">
        <v>72681313.650000006</v>
      </c>
      <c r="F183" s="4">
        <v>27585191.689999998</v>
      </c>
      <c r="G183" s="4">
        <v>2482796.9499999997</v>
      </c>
      <c r="H183" s="4">
        <v>30067988.640000001</v>
      </c>
      <c r="I183" s="12">
        <f t="shared" si="8"/>
        <v>0.41370000000000001</v>
      </c>
      <c r="J183" s="4">
        <v>36426415.119999997</v>
      </c>
      <c r="K183" s="12">
        <f t="shared" si="9"/>
        <v>0.50119999999999998</v>
      </c>
      <c r="L183" s="4">
        <v>6186909.8899999997</v>
      </c>
      <c r="M183" s="12">
        <f t="shared" si="10"/>
        <v>8.5099999999999995E-2</v>
      </c>
      <c r="N183" s="4"/>
      <c r="O183" s="12">
        <f t="shared" si="11"/>
        <v>0</v>
      </c>
    </row>
    <row r="184" spans="1:15" ht="10.199999999999999" customHeight="1" x14ac:dyDescent="0.25">
      <c r="A184" s="3">
        <v>1</v>
      </c>
      <c r="B184" s="3">
        <v>105204703</v>
      </c>
      <c r="C184" s="3" t="s">
        <v>273</v>
      </c>
      <c r="D184" s="3" t="s">
        <v>271</v>
      </c>
      <c r="E184" s="4">
        <v>58616596.229999997</v>
      </c>
      <c r="F184" s="4">
        <v>17354569.09</v>
      </c>
      <c r="G184" s="4">
        <v>2971125.92</v>
      </c>
      <c r="H184" s="4">
        <v>20325695.010000002</v>
      </c>
      <c r="I184" s="12">
        <f t="shared" si="8"/>
        <v>0.3468</v>
      </c>
      <c r="J184" s="4">
        <v>35435765.979999997</v>
      </c>
      <c r="K184" s="12">
        <f t="shared" si="9"/>
        <v>0.60450000000000004</v>
      </c>
      <c r="L184" s="4">
        <v>2843729.74</v>
      </c>
      <c r="M184" s="12">
        <f t="shared" si="10"/>
        <v>4.8500000000000001E-2</v>
      </c>
      <c r="N184" s="4">
        <v>11405.5</v>
      </c>
      <c r="O184" s="12">
        <f t="shared" si="11"/>
        <v>2.0000000000000001E-4</v>
      </c>
    </row>
    <row r="185" spans="1:15" ht="10.199999999999999" customHeight="1" x14ac:dyDescent="0.25">
      <c r="A185" s="3">
        <v>1</v>
      </c>
      <c r="B185" s="3">
        <v>115210503</v>
      </c>
      <c r="C185" s="3" t="s">
        <v>148</v>
      </c>
      <c r="D185" s="3" t="s">
        <v>426</v>
      </c>
      <c r="E185" s="4">
        <v>65782454.75</v>
      </c>
      <c r="F185" s="4">
        <v>38260375.599999994</v>
      </c>
      <c r="G185" s="4">
        <v>2827576.0900000003</v>
      </c>
      <c r="H185" s="4">
        <v>41087951.689999998</v>
      </c>
      <c r="I185" s="12">
        <f t="shared" si="8"/>
        <v>0.62460000000000004</v>
      </c>
      <c r="J185" s="4">
        <v>22522578.170000002</v>
      </c>
      <c r="K185" s="12">
        <f t="shared" si="9"/>
        <v>0.34239999999999998</v>
      </c>
      <c r="L185" s="4">
        <v>2165624.89</v>
      </c>
      <c r="M185" s="12">
        <f t="shared" si="10"/>
        <v>3.2899999999999999E-2</v>
      </c>
      <c r="N185" s="4">
        <v>6300</v>
      </c>
      <c r="O185" s="12">
        <f t="shared" si="11"/>
        <v>1E-4</v>
      </c>
    </row>
    <row r="186" spans="1:15" ht="10.199999999999999" customHeight="1" x14ac:dyDescent="0.25">
      <c r="A186" s="3">
        <v>1</v>
      </c>
      <c r="B186" s="3">
        <v>115211003</v>
      </c>
      <c r="C186" s="3" t="s">
        <v>427</v>
      </c>
      <c r="D186" s="3" t="s">
        <v>426</v>
      </c>
      <c r="E186" s="4">
        <v>29396506.949999999</v>
      </c>
      <c r="F186" s="4">
        <v>20640234.970000003</v>
      </c>
      <c r="G186" s="4">
        <v>1920160.43</v>
      </c>
      <c r="H186" s="4">
        <v>22560395.399999999</v>
      </c>
      <c r="I186" s="12">
        <f t="shared" si="8"/>
        <v>0.76749999999999996</v>
      </c>
      <c r="J186" s="4">
        <v>6276072.6699999999</v>
      </c>
      <c r="K186" s="12">
        <f t="shared" si="9"/>
        <v>0.2135</v>
      </c>
      <c r="L186" s="4">
        <v>560038.88</v>
      </c>
      <c r="M186" s="12">
        <f t="shared" si="10"/>
        <v>1.9099999999999999E-2</v>
      </c>
      <c r="N186" s="4"/>
      <c r="O186" s="12">
        <f t="shared" si="11"/>
        <v>0</v>
      </c>
    </row>
    <row r="187" spans="1:15" ht="10.199999999999999" customHeight="1" x14ac:dyDescent="0.25">
      <c r="A187" s="3">
        <v>1</v>
      </c>
      <c r="B187" s="3">
        <v>115211103</v>
      </c>
      <c r="C187" s="3" t="s">
        <v>428</v>
      </c>
      <c r="D187" s="3" t="s">
        <v>426</v>
      </c>
      <c r="E187" s="4">
        <v>110740840.67</v>
      </c>
      <c r="F187" s="4">
        <v>67233430.989999995</v>
      </c>
      <c r="G187" s="4">
        <v>3913138.96</v>
      </c>
      <c r="H187" s="4">
        <v>71146569.950000003</v>
      </c>
      <c r="I187" s="12">
        <f t="shared" si="8"/>
        <v>0.64249999999999996</v>
      </c>
      <c r="J187" s="4">
        <v>34555531.509999998</v>
      </c>
      <c r="K187" s="12">
        <f t="shared" si="9"/>
        <v>0.312</v>
      </c>
      <c r="L187" s="4">
        <v>5038739.21</v>
      </c>
      <c r="M187" s="12">
        <f t="shared" si="10"/>
        <v>4.5499999999999999E-2</v>
      </c>
      <c r="N187" s="4"/>
      <c r="O187" s="12">
        <f t="shared" si="11"/>
        <v>0</v>
      </c>
    </row>
    <row r="188" spans="1:15" ht="10.199999999999999" customHeight="1" x14ac:dyDescent="0.25">
      <c r="A188" s="3">
        <v>1</v>
      </c>
      <c r="B188" s="3">
        <v>115211603</v>
      </c>
      <c r="C188" s="3" t="s">
        <v>149</v>
      </c>
      <c r="D188" s="3" t="s">
        <v>426</v>
      </c>
      <c r="E188" s="4">
        <v>181789760</v>
      </c>
      <c r="F188" s="4">
        <v>130847902</v>
      </c>
      <c r="G188" s="4">
        <v>5333322</v>
      </c>
      <c r="H188" s="4">
        <v>136181224</v>
      </c>
      <c r="I188" s="12">
        <f t="shared" si="8"/>
        <v>0.74909999999999999</v>
      </c>
      <c r="J188" s="4">
        <v>42081395</v>
      </c>
      <c r="K188" s="12">
        <f t="shared" si="9"/>
        <v>0.23150000000000001</v>
      </c>
      <c r="L188" s="4">
        <v>2244433</v>
      </c>
      <c r="M188" s="12">
        <f t="shared" si="10"/>
        <v>1.23E-2</v>
      </c>
      <c r="N188" s="4">
        <v>1282708</v>
      </c>
      <c r="O188" s="12">
        <f t="shared" si="11"/>
        <v>7.1000000000000004E-3</v>
      </c>
    </row>
    <row r="189" spans="1:15" ht="10.199999999999999" customHeight="1" x14ac:dyDescent="0.25">
      <c r="A189" s="3">
        <v>1</v>
      </c>
      <c r="B189" s="3">
        <v>115212503</v>
      </c>
      <c r="C189" s="3" t="s">
        <v>429</v>
      </c>
      <c r="D189" s="3" t="s">
        <v>426</v>
      </c>
      <c r="E189" s="4">
        <v>52067720.729999997</v>
      </c>
      <c r="F189" s="4">
        <v>33000050.509999998</v>
      </c>
      <c r="G189" s="4">
        <v>1484340.36</v>
      </c>
      <c r="H189" s="4">
        <v>34484390.869999997</v>
      </c>
      <c r="I189" s="12">
        <f t="shared" si="8"/>
        <v>0.6623</v>
      </c>
      <c r="J189" s="4">
        <v>15539007.49</v>
      </c>
      <c r="K189" s="12">
        <f t="shared" si="9"/>
        <v>0.2984</v>
      </c>
      <c r="L189" s="4">
        <v>1690410.37</v>
      </c>
      <c r="M189" s="12">
        <f t="shared" si="10"/>
        <v>3.2500000000000001E-2</v>
      </c>
      <c r="N189" s="4">
        <v>353912</v>
      </c>
      <c r="O189" s="12">
        <f t="shared" si="11"/>
        <v>6.7999999999999996E-3</v>
      </c>
    </row>
    <row r="190" spans="1:15" ht="10.199999999999999" customHeight="1" x14ac:dyDescent="0.25">
      <c r="A190" s="3">
        <v>1</v>
      </c>
      <c r="B190" s="3">
        <v>115216503</v>
      </c>
      <c r="C190" s="3" t="s">
        <v>150</v>
      </c>
      <c r="D190" s="3" t="s">
        <v>426</v>
      </c>
      <c r="E190" s="4">
        <v>97126050.930000007</v>
      </c>
      <c r="F190" s="4">
        <v>66118386.969999999</v>
      </c>
      <c r="G190" s="4">
        <v>4539958.1100000013</v>
      </c>
      <c r="H190" s="4">
        <v>70658345.079999998</v>
      </c>
      <c r="I190" s="12">
        <f t="shared" si="8"/>
        <v>0.72750000000000004</v>
      </c>
      <c r="J190" s="4">
        <v>23488767.449999999</v>
      </c>
      <c r="K190" s="12">
        <f t="shared" si="9"/>
        <v>0.24179999999999999</v>
      </c>
      <c r="L190" s="4">
        <v>2215966.41</v>
      </c>
      <c r="M190" s="12">
        <f t="shared" si="10"/>
        <v>2.2800000000000001E-2</v>
      </c>
      <c r="N190" s="4">
        <v>762971.99</v>
      </c>
      <c r="O190" s="12">
        <f t="shared" si="11"/>
        <v>7.9000000000000008E-3</v>
      </c>
    </row>
    <row r="191" spans="1:15" ht="10.199999999999999" customHeight="1" x14ac:dyDescent="0.25">
      <c r="A191" s="3">
        <v>1</v>
      </c>
      <c r="B191" s="3">
        <v>115218003</v>
      </c>
      <c r="C191" s="3" t="s">
        <v>151</v>
      </c>
      <c r="D191" s="3" t="s">
        <v>426</v>
      </c>
      <c r="E191" s="4">
        <v>69329982.879999995</v>
      </c>
      <c r="F191" s="4">
        <v>37030957.929999992</v>
      </c>
      <c r="G191" s="4">
        <v>2243154.9600000004</v>
      </c>
      <c r="H191" s="4">
        <v>39274112.890000001</v>
      </c>
      <c r="I191" s="12">
        <f t="shared" si="8"/>
        <v>0.5665</v>
      </c>
      <c r="J191" s="4">
        <v>25844728.100000001</v>
      </c>
      <c r="K191" s="12">
        <f t="shared" si="9"/>
        <v>0.37280000000000002</v>
      </c>
      <c r="L191" s="4">
        <v>4211141.8899999997</v>
      </c>
      <c r="M191" s="12">
        <f t="shared" si="10"/>
        <v>6.0699999999999997E-2</v>
      </c>
      <c r="N191" s="4"/>
      <c r="O191" s="12">
        <f t="shared" si="11"/>
        <v>0</v>
      </c>
    </row>
    <row r="192" spans="1:15" ht="10.199999999999999" customHeight="1" x14ac:dyDescent="0.25">
      <c r="A192" s="3">
        <v>1</v>
      </c>
      <c r="B192" s="3">
        <v>115218303</v>
      </c>
      <c r="C192" s="3" t="s">
        <v>430</v>
      </c>
      <c r="D192" s="3" t="s">
        <v>426</v>
      </c>
      <c r="E192" s="4">
        <v>46791598.909999996</v>
      </c>
      <c r="F192" s="4">
        <v>31562022.890000001</v>
      </c>
      <c r="G192" s="4">
        <v>1783817.88</v>
      </c>
      <c r="H192" s="4">
        <v>33345840.77</v>
      </c>
      <c r="I192" s="12">
        <f t="shared" si="8"/>
        <v>0.71260000000000001</v>
      </c>
      <c r="J192" s="4">
        <v>12199870.609999999</v>
      </c>
      <c r="K192" s="12">
        <f t="shared" si="9"/>
        <v>0.26069999999999999</v>
      </c>
      <c r="L192" s="4">
        <v>1236070.53</v>
      </c>
      <c r="M192" s="12">
        <f t="shared" si="10"/>
        <v>2.64E-2</v>
      </c>
      <c r="N192" s="4">
        <v>9817</v>
      </c>
      <c r="O192" s="12">
        <f t="shared" si="11"/>
        <v>2.0000000000000001E-4</v>
      </c>
    </row>
    <row r="193" spans="1:15" ht="10.199999999999999" customHeight="1" x14ac:dyDescent="0.25">
      <c r="A193" s="3">
        <v>1</v>
      </c>
      <c r="B193" s="3">
        <v>115221402</v>
      </c>
      <c r="C193" s="3" t="s">
        <v>431</v>
      </c>
      <c r="D193" s="3" t="s">
        <v>432</v>
      </c>
      <c r="E193" s="4">
        <v>246717885.40000001</v>
      </c>
      <c r="F193" s="4">
        <v>164103922.06</v>
      </c>
      <c r="G193" s="4">
        <v>10507011.25</v>
      </c>
      <c r="H193" s="4">
        <v>174610933.31</v>
      </c>
      <c r="I193" s="12">
        <f t="shared" si="8"/>
        <v>0.7077</v>
      </c>
      <c r="J193" s="4">
        <v>63009146.280000001</v>
      </c>
      <c r="K193" s="12">
        <f t="shared" si="9"/>
        <v>0.25540000000000002</v>
      </c>
      <c r="L193" s="4">
        <v>7445077.2699999996</v>
      </c>
      <c r="M193" s="12">
        <f t="shared" si="10"/>
        <v>3.0200000000000001E-2</v>
      </c>
      <c r="N193" s="4">
        <v>1652728.54</v>
      </c>
      <c r="O193" s="12">
        <f t="shared" si="11"/>
        <v>6.7000000000000002E-3</v>
      </c>
    </row>
    <row r="194" spans="1:15" ht="10.199999999999999" customHeight="1" x14ac:dyDescent="0.25">
      <c r="A194" s="3">
        <v>1</v>
      </c>
      <c r="B194" s="3">
        <v>115221753</v>
      </c>
      <c r="C194" s="3" t="s">
        <v>433</v>
      </c>
      <c r="D194" s="3" t="s">
        <v>432</v>
      </c>
      <c r="E194" s="4">
        <v>76977973.019999996</v>
      </c>
      <c r="F194" s="4">
        <v>53505020.149999999</v>
      </c>
      <c r="G194" s="4">
        <v>2087496.77</v>
      </c>
      <c r="H194" s="4">
        <v>55592516.920000002</v>
      </c>
      <c r="I194" s="12">
        <f t="shared" si="8"/>
        <v>0.72219999999999995</v>
      </c>
      <c r="J194" s="4">
        <v>15669242.93</v>
      </c>
      <c r="K194" s="12">
        <f t="shared" si="9"/>
        <v>0.2036</v>
      </c>
      <c r="L194" s="4">
        <v>2933945.61</v>
      </c>
      <c r="M194" s="12">
        <f t="shared" si="10"/>
        <v>3.8100000000000002E-2</v>
      </c>
      <c r="N194" s="4">
        <v>2782267.56</v>
      </c>
      <c r="O194" s="12">
        <f t="shared" si="11"/>
        <v>3.61E-2</v>
      </c>
    </row>
    <row r="195" spans="1:15" ht="10.199999999999999" customHeight="1" x14ac:dyDescent="0.25">
      <c r="A195" s="3">
        <v>1</v>
      </c>
      <c r="B195" s="3">
        <v>115222504</v>
      </c>
      <c r="C195" s="3" t="s">
        <v>434</v>
      </c>
      <c r="D195" s="3" t="s">
        <v>432</v>
      </c>
      <c r="E195" s="4">
        <v>22970050.84</v>
      </c>
      <c r="F195" s="4">
        <v>10569349.02</v>
      </c>
      <c r="G195" s="4">
        <v>737612.5399999998</v>
      </c>
      <c r="H195" s="4">
        <v>11306961.560000001</v>
      </c>
      <c r="I195" s="12">
        <f t="shared" ref="I195:I258" si="12">ROUND(H195/$E195,4)</f>
        <v>0.49220000000000003</v>
      </c>
      <c r="J195" s="4">
        <v>11141132.33</v>
      </c>
      <c r="K195" s="12">
        <f t="shared" ref="K195:K258" si="13">ROUND(J195/$E195,4)</f>
        <v>0.48499999999999999</v>
      </c>
      <c r="L195" s="4">
        <v>480152.57</v>
      </c>
      <c r="M195" s="12">
        <f t="shared" ref="M195:M258" si="14">ROUND(L195/$E195,4)</f>
        <v>2.0899999999999998E-2</v>
      </c>
      <c r="N195" s="4">
        <v>41804.379999999997</v>
      </c>
      <c r="O195" s="12">
        <f t="shared" ref="O195:O258" si="15">ROUND(N195/$E195,4)</f>
        <v>1.8E-3</v>
      </c>
    </row>
    <row r="196" spans="1:15" ht="10.199999999999999" customHeight="1" x14ac:dyDescent="0.25">
      <c r="A196" s="3">
        <v>1</v>
      </c>
      <c r="B196" s="3">
        <v>115222752</v>
      </c>
      <c r="C196" s="3" t="s">
        <v>435</v>
      </c>
      <c r="D196" s="3" t="s">
        <v>432</v>
      </c>
      <c r="E196" s="4">
        <v>215644025.09</v>
      </c>
      <c r="F196" s="4">
        <v>59838893.349999994</v>
      </c>
      <c r="G196" s="4">
        <v>4884058.45</v>
      </c>
      <c r="H196" s="4">
        <v>64722951.799999997</v>
      </c>
      <c r="I196" s="12">
        <f t="shared" si="12"/>
        <v>0.30009999999999998</v>
      </c>
      <c r="J196" s="4">
        <v>112138419.81</v>
      </c>
      <c r="K196" s="12">
        <f t="shared" si="13"/>
        <v>0.52</v>
      </c>
      <c r="L196" s="4">
        <v>38639602.539999999</v>
      </c>
      <c r="M196" s="12">
        <f t="shared" si="14"/>
        <v>0.1792</v>
      </c>
      <c r="N196" s="4">
        <v>143050.94</v>
      </c>
      <c r="O196" s="12">
        <f t="shared" si="15"/>
        <v>6.9999999999999999E-4</v>
      </c>
    </row>
    <row r="197" spans="1:15" ht="10.199999999999999" customHeight="1" x14ac:dyDescent="0.25">
      <c r="A197" s="3">
        <v>1</v>
      </c>
      <c r="B197" s="3">
        <v>115224003</v>
      </c>
      <c r="C197" s="3" t="s">
        <v>436</v>
      </c>
      <c r="D197" s="3" t="s">
        <v>432</v>
      </c>
      <c r="E197" s="4">
        <v>73808405.959999993</v>
      </c>
      <c r="F197" s="4">
        <v>43121329.950000003</v>
      </c>
      <c r="G197" s="4">
        <v>2365307.48</v>
      </c>
      <c r="H197" s="4">
        <v>45486637.43</v>
      </c>
      <c r="I197" s="12">
        <f t="shared" si="12"/>
        <v>0.61629999999999996</v>
      </c>
      <c r="J197" s="4">
        <v>25361147.18</v>
      </c>
      <c r="K197" s="12">
        <f t="shared" si="13"/>
        <v>0.34360000000000002</v>
      </c>
      <c r="L197" s="4">
        <v>2960621.35</v>
      </c>
      <c r="M197" s="12">
        <f t="shared" si="14"/>
        <v>4.0099999999999997E-2</v>
      </c>
      <c r="N197" s="4"/>
      <c r="O197" s="12">
        <f t="shared" si="15"/>
        <v>0</v>
      </c>
    </row>
    <row r="198" spans="1:15" ht="10.199999999999999" customHeight="1" x14ac:dyDescent="0.25">
      <c r="A198" s="3">
        <v>1</v>
      </c>
      <c r="B198" s="3">
        <v>115226003</v>
      </c>
      <c r="C198" s="3" t="s">
        <v>437</v>
      </c>
      <c r="D198" s="3" t="s">
        <v>432</v>
      </c>
      <c r="E198" s="4">
        <v>61363259.439999998</v>
      </c>
      <c r="F198" s="4">
        <v>35501924.230000004</v>
      </c>
      <c r="G198" s="4">
        <v>2808804.2700000005</v>
      </c>
      <c r="H198" s="4">
        <v>38310728.5</v>
      </c>
      <c r="I198" s="12">
        <f t="shared" si="12"/>
        <v>0.62429999999999997</v>
      </c>
      <c r="J198" s="4">
        <v>19707215.239999998</v>
      </c>
      <c r="K198" s="12">
        <f t="shared" si="13"/>
        <v>0.32119999999999999</v>
      </c>
      <c r="L198" s="4">
        <v>2927670.74</v>
      </c>
      <c r="M198" s="12">
        <f t="shared" si="14"/>
        <v>4.7699999999999999E-2</v>
      </c>
      <c r="N198" s="4">
        <v>417644.96</v>
      </c>
      <c r="O198" s="12">
        <f t="shared" si="15"/>
        <v>6.7999999999999996E-3</v>
      </c>
    </row>
    <row r="199" spans="1:15" ht="10.199999999999999" customHeight="1" x14ac:dyDescent="0.25">
      <c r="A199" s="3">
        <v>1</v>
      </c>
      <c r="B199" s="3">
        <v>115226103</v>
      </c>
      <c r="C199" s="3" t="s">
        <v>438</v>
      </c>
      <c r="D199" s="3" t="s">
        <v>432</v>
      </c>
      <c r="E199" s="4">
        <v>18815781.07</v>
      </c>
      <c r="F199" s="4">
        <v>8009065.7299999995</v>
      </c>
      <c r="G199" s="4">
        <v>754868.38</v>
      </c>
      <c r="H199" s="4">
        <v>8763934.1099999994</v>
      </c>
      <c r="I199" s="12">
        <f t="shared" si="12"/>
        <v>0.46579999999999999</v>
      </c>
      <c r="J199" s="4">
        <v>8246225.2999999998</v>
      </c>
      <c r="K199" s="12">
        <f t="shared" si="13"/>
        <v>0.43830000000000002</v>
      </c>
      <c r="L199" s="4">
        <v>1698992.66</v>
      </c>
      <c r="M199" s="12">
        <f t="shared" si="14"/>
        <v>9.0300000000000005E-2</v>
      </c>
      <c r="N199" s="4">
        <v>106629</v>
      </c>
      <c r="O199" s="12">
        <f t="shared" si="15"/>
        <v>5.7000000000000002E-3</v>
      </c>
    </row>
    <row r="200" spans="1:15" ht="10.199999999999999" customHeight="1" x14ac:dyDescent="0.25">
      <c r="A200" s="3">
        <v>1</v>
      </c>
      <c r="B200" s="9">
        <v>115228003</v>
      </c>
      <c r="C200" s="9" t="s">
        <v>153</v>
      </c>
      <c r="D200" s="9" t="s">
        <v>432</v>
      </c>
      <c r="E200" s="10"/>
      <c r="F200" s="10"/>
      <c r="G200" s="10"/>
      <c r="H200" s="10"/>
      <c r="I200" s="22"/>
      <c r="J200" s="10"/>
      <c r="K200" s="22"/>
      <c r="L200" s="10"/>
      <c r="M200" s="22"/>
      <c r="N200" s="10"/>
      <c r="O200" s="22"/>
    </row>
    <row r="201" spans="1:15" ht="10.199999999999999" customHeight="1" x14ac:dyDescent="0.25">
      <c r="A201" s="3">
        <v>1</v>
      </c>
      <c r="B201" s="3">
        <v>115228303</v>
      </c>
      <c r="C201" s="3" t="s">
        <v>439</v>
      </c>
      <c r="D201" s="3" t="s">
        <v>432</v>
      </c>
      <c r="E201" s="4">
        <v>65104924</v>
      </c>
      <c r="F201" s="4">
        <v>44123266</v>
      </c>
      <c r="G201" s="4">
        <v>1762995</v>
      </c>
      <c r="H201" s="4">
        <v>45886261</v>
      </c>
      <c r="I201" s="12">
        <f t="shared" si="12"/>
        <v>0.70479999999999998</v>
      </c>
      <c r="J201" s="4">
        <v>14506786</v>
      </c>
      <c r="K201" s="12">
        <f t="shared" si="13"/>
        <v>0.2228</v>
      </c>
      <c r="L201" s="4">
        <v>3759809</v>
      </c>
      <c r="M201" s="12">
        <f t="shared" si="14"/>
        <v>5.7700000000000001E-2</v>
      </c>
      <c r="N201" s="4">
        <v>952068</v>
      </c>
      <c r="O201" s="12">
        <f t="shared" si="15"/>
        <v>1.46E-2</v>
      </c>
    </row>
    <row r="202" spans="1:15" ht="10.199999999999999" customHeight="1" x14ac:dyDescent="0.25">
      <c r="A202" s="3">
        <v>1</v>
      </c>
      <c r="B202" s="3">
        <v>115229003</v>
      </c>
      <c r="C202" s="3" t="s">
        <v>154</v>
      </c>
      <c r="D202" s="3" t="s">
        <v>432</v>
      </c>
      <c r="E202" s="4">
        <v>24631350.350000001</v>
      </c>
      <c r="F202" s="4">
        <v>10002367.380000001</v>
      </c>
      <c r="G202" s="4">
        <v>1082345.27</v>
      </c>
      <c r="H202" s="4">
        <v>11084712.65</v>
      </c>
      <c r="I202" s="12">
        <f t="shared" si="12"/>
        <v>0.45</v>
      </c>
      <c r="J202" s="4">
        <v>11983456.810000001</v>
      </c>
      <c r="K202" s="12">
        <f t="shared" si="13"/>
        <v>0.48649999999999999</v>
      </c>
      <c r="L202" s="4">
        <v>1507380.89</v>
      </c>
      <c r="M202" s="12">
        <f t="shared" si="14"/>
        <v>6.1199999999999997E-2</v>
      </c>
      <c r="N202" s="4">
        <v>55800</v>
      </c>
      <c r="O202" s="12">
        <f t="shared" si="15"/>
        <v>2.3E-3</v>
      </c>
    </row>
    <row r="203" spans="1:15" ht="10.199999999999999" customHeight="1" x14ac:dyDescent="0.25">
      <c r="A203" s="3">
        <v>1</v>
      </c>
      <c r="B203" s="3">
        <v>125231232</v>
      </c>
      <c r="C203" s="3" t="s">
        <v>25</v>
      </c>
      <c r="D203" s="3" t="s">
        <v>26</v>
      </c>
      <c r="E203" s="4">
        <v>176334427.13999999</v>
      </c>
      <c r="F203" s="4">
        <v>19207846.059999999</v>
      </c>
      <c r="G203" s="4">
        <v>3443789.26</v>
      </c>
      <c r="H203" s="4">
        <v>22651635.32</v>
      </c>
      <c r="I203" s="12">
        <f t="shared" si="12"/>
        <v>0.1285</v>
      </c>
      <c r="J203" s="4">
        <v>131303310.45999999</v>
      </c>
      <c r="K203" s="12">
        <f t="shared" si="13"/>
        <v>0.74460000000000004</v>
      </c>
      <c r="L203" s="4">
        <v>22379481.359999999</v>
      </c>
      <c r="M203" s="12">
        <f t="shared" si="14"/>
        <v>0.12690000000000001</v>
      </c>
      <c r="N203" s="4"/>
      <c r="O203" s="12">
        <f t="shared" si="15"/>
        <v>0</v>
      </c>
    </row>
    <row r="204" spans="1:15" ht="10.199999999999999" customHeight="1" x14ac:dyDescent="0.25">
      <c r="A204" s="3">
        <v>1</v>
      </c>
      <c r="B204" s="3">
        <v>125231303</v>
      </c>
      <c r="C204" s="3" t="s">
        <v>674</v>
      </c>
      <c r="D204" s="3" t="s">
        <v>26</v>
      </c>
      <c r="E204" s="4">
        <v>92771394</v>
      </c>
      <c r="F204" s="4">
        <v>54677704.210000001</v>
      </c>
      <c r="G204" s="4">
        <v>4097094.6399999997</v>
      </c>
      <c r="H204" s="4">
        <v>58774798.850000001</v>
      </c>
      <c r="I204" s="12">
        <f t="shared" si="12"/>
        <v>0.63349999999999995</v>
      </c>
      <c r="J204" s="4">
        <v>30570856.780000001</v>
      </c>
      <c r="K204" s="12">
        <f t="shared" si="13"/>
        <v>0.32950000000000002</v>
      </c>
      <c r="L204" s="4">
        <v>3363134.76</v>
      </c>
      <c r="M204" s="12">
        <f t="shared" si="14"/>
        <v>3.6299999999999999E-2</v>
      </c>
      <c r="N204" s="4">
        <v>62603.61</v>
      </c>
      <c r="O204" s="12">
        <f t="shared" si="15"/>
        <v>6.9999999999999999E-4</v>
      </c>
    </row>
    <row r="205" spans="1:15" ht="10.199999999999999" customHeight="1" x14ac:dyDescent="0.25">
      <c r="A205" s="3">
        <v>1</v>
      </c>
      <c r="B205" s="3">
        <v>125234103</v>
      </c>
      <c r="C205" s="3" t="s">
        <v>27</v>
      </c>
      <c r="D205" s="3" t="s">
        <v>26</v>
      </c>
      <c r="E205" s="4">
        <v>124669310.34</v>
      </c>
      <c r="F205" s="4">
        <v>95827180.370000005</v>
      </c>
      <c r="G205" s="4">
        <v>4535828.7699999996</v>
      </c>
      <c r="H205" s="4">
        <v>100363009.14</v>
      </c>
      <c r="I205" s="12">
        <f t="shared" si="12"/>
        <v>0.80500000000000005</v>
      </c>
      <c r="J205" s="4">
        <v>22856927.600000001</v>
      </c>
      <c r="K205" s="12">
        <f t="shared" si="13"/>
        <v>0.18329999999999999</v>
      </c>
      <c r="L205" s="4">
        <v>1435896.91</v>
      </c>
      <c r="M205" s="12">
        <f t="shared" si="14"/>
        <v>1.15E-2</v>
      </c>
      <c r="N205" s="4">
        <v>13476.69</v>
      </c>
      <c r="O205" s="12">
        <f t="shared" si="15"/>
        <v>1E-4</v>
      </c>
    </row>
    <row r="206" spans="1:15" ht="10.199999999999999" customHeight="1" x14ac:dyDescent="0.25">
      <c r="A206" s="3">
        <v>1</v>
      </c>
      <c r="B206" s="3">
        <v>125234502</v>
      </c>
      <c r="C206" s="3" t="s">
        <v>675</v>
      </c>
      <c r="D206" s="3" t="s">
        <v>26</v>
      </c>
      <c r="E206" s="4">
        <v>146274287.97999999</v>
      </c>
      <c r="F206" s="4">
        <v>113235135.64</v>
      </c>
      <c r="G206" s="4">
        <v>3778881.34</v>
      </c>
      <c r="H206" s="4">
        <v>117014016.98</v>
      </c>
      <c r="I206" s="12">
        <f t="shared" si="12"/>
        <v>0.8</v>
      </c>
      <c r="J206" s="4">
        <v>28270745.760000002</v>
      </c>
      <c r="K206" s="12">
        <f t="shared" si="13"/>
        <v>0.1933</v>
      </c>
      <c r="L206" s="4">
        <v>983740.8</v>
      </c>
      <c r="M206" s="12">
        <f t="shared" si="14"/>
        <v>6.7000000000000002E-3</v>
      </c>
      <c r="N206" s="4">
        <v>5784.44</v>
      </c>
      <c r="O206" s="12">
        <f t="shared" si="15"/>
        <v>0</v>
      </c>
    </row>
    <row r="207" spans="1:15" ht="10.199999999999999" customHeight="1" x14ac:dyDescent="0.25">
      <c r="A207" s="3">
        <v>1</v>
      </c>
      <c r="B207" s="3">
        <v>125235103</v>
      </c>
      <c r="C207" s="3" t="s">
        <v>28</v>
      </c>
      <c r="D207" s="3" t="s">
        <v>26</v>
      </c>
      <c r="E207" s="4">
        <v>88206099.260000005</v>
      </c>
      <c r="F207" s="4">
        <v>52286023.760000005</v>
      </c>
      <c r="G207" s="4">
        <v>2768108.36</v>
      </c>
      <c r="H207" s="4">
        <v>55054132.119999997</v>
      </c>
      <c r="I207" s="12">
        <f t="shared" si="12"/>
        <v>0.62419999999999998</v>
      </c>
      <c r="J207" s="4">
        <v>30070369.149999999</v>
      </c>
      <c r="K207" s="12">
        <f t="shared" si="13"/>
        <v>0.34089999999999998</v>
      </c>
      <c r="L207" s="4">
        <v>3081597.99</v>
      </c>
      <c r="M207" s="12">
        <f t="shared" si="14"/>
        <v>3.49E-2</v>
      </c>
      <c r="N207" s="4"/>
      <c r="O207" s="12">
        <f t="shared" si="15"/>
        <v>0</v>
      </c>
    </row>
    <row r="208" spans="1:15" ht="10.199999999999999" customHeight="1" x14ac:dyDescent="0.25">
      <c r="A208" s="3">
        <v>1</v>
      </c>
      <c r="B208" s="3">
        <v>125235502</v>
      </c>
      <c r="C208" s="3" t="s">
        <v>29</v>
      </c>
      <c r="D208" s="3" t="s">
        <v>26</v>
      </c>
      <c r="E208" s="4">
        <v>110326616.52</v>
      </c>
      <c r="F208" s="4">
        <v>83217593.560000002</v>
      </c>
      <c r="G208" s="4">
        <v>5642604.3500000006</v>
      </c>
      <c r="H208" s="4">
        <v>88860197.909999996</v>
      </c>
      <c r="I208" s="12">
        <f t="shared" si="12"/>
        <v>0.8054</v>
      </c>
      <c r="J208" s="4">
        <v>17542117.780000001</v>
      </c>
      <c r="K208" s="12">
        <f t="shared" si="13"/>
        <v>0.159</v>
      </c>
      <c r="L208" s="4">
        <v>2033855.49</v>
      </c>
      <c r="M208" s="12">
        <f t="shared" si="14"/>
        <v>1.84E-2</v>
      </c>
      <c r="N208" s="4">
        <v>1890445.34</v>
      </c>
      <c r="O208" s="12">
        <f t="shared" si="15"/>
        <v>1.7100000000000001E-2</v>
      </c>
    </row>
    <row r="209" spans="1:15" ht="10.199999999999999" customHeight="1" x14ac:dyDescent="0.25">
      <c r="A209" s="3">
        <v>1</v>
      </c>
      <c r="B209" s="3">
        <v>125236903</v>
      </c>
      <c r="C209" s="3" t="s">
        <v>676</v>
      </c>
      <c r="D209" s="3" t="s">
        <v>26</v>
      </c>
      <c r="E209" s="4">
        <v>77082643.239999995</v>
      </c>
      <c r="F209" s="4">
        <v>51773047.249999993</v>
      </c>
      <c r="G209" s="4">
        <v>2858440.34</v>
      </c>
      <c r="H209" s="4">
        <v>54631487.590000004</v>
      </c>
      <c r="I209" s="12">
        <f t="shared" si="12"/>
        <v>0.7087</v>
      </c>
      <c r="J209" s="4">
        <v>20714837.460000001</v>
      </c>
      <c r="K209" s="12">
        <f t="shared" si="13"/>
        <v>0.26869999999999999</v>
      </c>
      <c r="L209" s="4">
        <v>1736318.19</v>
      </c>
      <c r="M209" s="12">
        <f t="shared" si="14"/>
        <v>2.2499999999999999E-2</v>
      </c>
      <c r="N209" s="4"/>
      <c r="O209" s="12">
        <f t="shared" si="15"/>
        <v>0</v>
      </c>
    </row>
    <row r="210" spans="1:15" ht="10.199999999999999" customHeight="1" x14ac:dyDescent="0.25">
      <c r="A210" s="3">
        <v>1</v>
      </c>
      <c r="B210" s="3">
        <v>125237603</v>
      </c>
      <c r="C210" s="3" t="s">
        <v>30</v>
      </c>
      <c r="D210" s="3" t="s">
        <v>26</v>
      </c>
      <c r="E210" s="4">
        <v>119669344.88</v>
      </c>
      <c r="F210" s="4">
        <v>95053006.310000002</v>
      </c>
      <c r="G210" s="4">
        <v>4926737.5199999996</v>
      </c>
      <c r="H210" s="4">
        <v>99979743.829999998</v>
      </c>
      <c r="I210" s="12">
        <f t="shared" si="12"/>
        <v>0.83550000000000002</v>
      </c>
      <c r="J210" s="4">
        <v>17791701.609999999</v>
      </c>
      <c r="K210" s="12">
        <f t="shared" si="13"/>
        <v>0.1487</v>
      </c>
      <c r="L210" s="4">
        <v>1855072.31</v>
      </c>
      <c r="M210" s="12">
        <f t="shared" si="14"/>
        <v>1.55E-2</v>
      </c>
      <c r="N210" s="4">
        <v>42827.13</v>
      </c>
      <c r="O210" s="12">
        <f t="shared" si="15"/>
        <v>4.0000000000000002E-4</v>
      </c>
    </row>
    <row r="211" spans="1:15" ht="10.199999999999999" customHeight="1" x14ac:dyDescent="0.25">
      <c r="A211" s="3">
        <v>1</v>
      </c>
      <c r="B211" s="3">
        <v>125237702</v>
      </c>
      <c r="C211" s="3" t="s">
        <v>31</v>
      </c>
      <c r="D211" s="3" t="s">
        <v>26</v>
      </c>
      <c r="E211" s="4">
        <v>143609581.63999999</v>
      </c>
      <c r="F211" s="4">
        <v>81967790.609999999</v>
      </c>
      <c r="G211" s="4">
        <v>3730881.6700000004</v>
      </c>
      <c r="H211" s="4">
        <v>85698672.280000001</v>
      </c>
      <c r="I211" s="12">
        <f t="shared" si="12"/>
        <v>0.59670000000000001</v>
      </c>
      <c r="J211" s="4">
        <v>40198864.439999998</v>
      </c>
      <c r="K211" s="12">
        <f t="shared" si="13"/>
        <v>0.27989999999999998</v>
      </c>
      <c r="L211" s="4">
        <v>2563488.92</v>
      </c>
      <c r="M211" s="12">
        <f t="shared" si="14"/>
        <v>1.7899999999999999E-2</v>
      </c>
      <c r="N211" s="4">
        <v>15148556</v>
      </c>
      <c r="O211" s="12">
        <f t="shared" si="15"/>
        <v>0.1055</v>
      </c>
    </row>
    <row r="212" spans="1:15" ht="10.199999999999999" customHeight="1" x14ac:dyDescent="0.25">
      <c r="A212" s="3">
        <v>1</v>
      </c>
      <c r="B212" s="3">
        <v>125237903</v>
      </c>
      <c r="C212" s="3" t="s">
        <v>32</v>
      </c>
      <c r="D212" s="3" t="s">
        <v>26</v>
      </c>
      <c r="E212" s="4">
        <v>120421215.03</v>
      </c>
      <c r="F212" s="4">
        <v>92673604.350000009</v>
      </c>
      <c r="G212" s="4">
        <v>5985972.1199999992</v>
      </c>
      <c r="H212" s="4">
        <v>98659576.469999999</v>
      </c>
      <c r="I212" s="12">
        <f t="shared" si="12"/>
        <v>0.81930000000000003</v>
      </c>
      <c r="J212" s="4">
        <v>20942427.129999999</v>
      </c>
      <c r="K212" s="12">
        <f t="shared" si="13"/>
        <v>0.1739</v>
      </c>
      <c r="L212" s="4">
        <v>749968.35</v>
      </c>
      <c r="M212" s="12">
        <f t="shared" si="14"/>
        <v>6.1999999999999998E-3</v>
      </c>
      <c r="N212" s="4">
        <v>69243.08</v>
      </c>
      <c r="O212" s="12">
        <f t="shared" si="15"/>
        <v>5.9999999999999995E-4</v>
      </c>
    </row>
    <row r="213" spans="1:15" ht="10.199999999999999" customHeight="1" x14ac:dyDescent="0.25">
      <c r="A213" s="3">
        <v>1</v>
      </c>
      <c r="B213" s="3">
        <v>125238402</v>
      </c>
      <c r="C213" s="3" t="s">
        <v>33</v>
      </c>
      <c r="D213" s="3" t="s">
        <v>26</v>
      </c>
      <c r="E213" s="4">
        <v>107648229.98999999</v>
      </c>
      <c r="F213" s="4">
        <v>47948383.759999998</v>
      </c>
      <c r="G213" s="4">
        <v>1308078.1299999999</v>
      </c>
      <c r="H213" s="4">
        <v>49256461.890000001</v>
      </c>
      <c r="I213" s="12">
        <f t="shared" si="12"/>
        <v>0.45760000000000001</v>
      </c>
      <c r="J213" s="4">
        <v>49568404.210000001</v>
      </c>
      <c r="K213" s="12">
        <f t="shared" si="13"/>
        <v>0.46050000000000002</v>
      </c>
      <c r="L213" s="4">
        <v>8823363.8900000006</v>
      </c>
      <c r="M213" s="12">
        <f t="shared" si="14"/>
        <v>8.2000000000000003E-2</v>
      </c>
      <c r="N213" s="4"/>
      <c r="O213" s="12">
        <f t="shared" si="15"/>
        <v>0</v>
      </c>
    </row>
    <row r="214" spans="1:15" ht="10.199999999999999" customHeight="1" x14ac:dyDescent="0.25">
      <c r="A214" s="3">
        <v>1</v>
      </c>
      <c r="B214" s="3">
        <v>125238502</v>
      </c>
      <c r="C214" s="3" t="s">
        <v>677</v>
      </c>
      <c r="D214" s="3" t="s">
        <v>26</v>
      </c>
      <c r="E214" s="4">
        <v>87109558.150000006</v>
      </c>
      <c r="F214" s="4">
        <v>65792831.319999993</v>
      </c>
      <c r="G214" s="4">
        <v>2845781.17</v>
      </c>
      <c r="H214" s="4">
        <v>68638612.489999995</v>
      </c>
      <c r="I214" s="12">
        <f t="shared" si="12"/>
        <v>0.78800000000000003</v>
      </c>
      <c r="J214" s="4">
        <v>17585215.600000001</v>
      </c>
      <c r="K214" s="12">
        <f t="shared" si="13"/>
        <v>0.2019</v>
      </c>
      <c r="L214" s="4">
        <v>884239.06</v>
      </c>
      <c r="M214" s="12">
        <f t="shared" si="14"/>
        <v>1.0200000000000001E-2</v>
      </c>
      <c r="N214" s="4">
        <v>1491</v>
      </c>
      <c r="O214" s="12">
        <f t="shared" si="15"/>
        <v>0</v>
      </c>
    </row>
    <row r="215" spans="1:15" ht="10.199999999999999" customHeight="1" x14ac:dyDescent="0.25">
      <c r="A215" s="3">
        <v>1</v>
      </c>
      <c r="B215" s="3">
        <v>125239452</v>
      </c>
      <c r="C215" s="3" t="s">
        <v>678</v>
      </c>
      <c r="D215" s="3" t="s">
        <v>26</v>
      </c>
      <c r="E215" s="4">
        <v>263583753.16</v>
      </c>
      <c r="F215" s="4">
        <v>113245879.5</v>
      </c>
      <c r="G215" s="4">
        <v>6127961.5700000012</v>
      </c>
      <c r="H215" s="4">
        <v>119373841.06999999</v>
      </c>
      <c r="I215" s="12">
        <f t="shared" si="12"/>
        <v>0.45290000000000002</v>
      </c>
      <c r="J215" s="4">
        <v>114107542.36</v>
      </c>
      <c r="K215" s="12">
        <f t="shared" si="13"/>
        <v>0.43290000000000001</v>
      </c>
      <c r="L215" s="4">
        <v>29198360.739999998</v>
      </c>
      <c r="M215" s="12">
        <f t="shared" si="14"/>
        <v>0.1108</v>
      </c>
      <c r="N215" s="4">
        <v>904008.99</v>
      </c>
      <c r="O215" s="12">
        <f t="shared" si="15"/>
        <v>3.3999999999999998E-3</v>
      </c>
    </row>
    <row r="216" spans="1:15" ht="10.199999999999999" customHeight="1" x14ac:dyDescent="0.25">
      <c r="A216" s="3">
        <v>1</v>
      </c>
      <c r="B216" s="3">
        <v>125239603</v>
      </c>
      <c r="C216" s="3" t="s">
        <v>560</v>
      </c>
      <c r="D216" s="3" t="s">
        <v>26</v>
      </c>
      <c r="E216" s="4">
        <v>99261851.239999995</v>
      </c>
      <c r="F216" s="4">
        <v>73181855.140000015</v>
      </c>
      <c r="G216" s="4">
        <v>5773000.3099999996</v>
      </c>
      <c r="H216" s="4">
        <v>78954855.450000003</v>
      </c>
      <c r="I216" s="12">
        <f t="shared" si="12"/>
        <v>0.7954</v>
      </c>
      <c r="J216" s="4">
        <v>19892281.239999998</v>
      </c>
      <c r="K216" s="12">
        <f t="shared" si="13"/>
        <v>0.20039999999999999</v>
      </c>
      <c r="L216" s="4">
        <v>414714.55</v>
      </c>
      <c r="M216" s="12">
        <f t="shared" si="14"/>
        <v>4.1999999999999997E-3</v>
      </c>
      <c r="N216" s="4"/>
      <c r="O216" s="12">
        <f t="shared" si="15"/>
        <v>0</v>
      </c>
    </row>
    <row r="217" spans="1:15" ht="10.199999999999999" customHeight="1" x14ac:dyDescent="0.25">
      <c r="A217" s="3">
        <v>1</v>
      </c>
      <c r="B217" s="3">
        <v>125239652</v>
      </c>
      <c r="C217" s="3" t="s">
        <v>34</v>
      </c>
      <c r="D217" s="3" t="s">
        <v>26</v>
      </c>
      <c r="E217" s="4">
        <v>132281387.13</v>
      </c>
      <c r="F217" s="4">
        <v>53243215.789999992</v>
      </c>
      <c r="G217" s="4">
        <v>1966624.08</v>
      </c>
      <c r="H217" s="4">
        <v>55209839.869999997</v>
      </c>
      <c r="I217" s="12">
        <f t="shared" si="12"/>
        <v>0.41739999999999999</v>
      </c>
      <c r="J217" s="4">
        <v>62626975.549999997</v>
      </c>
      <c r="K217" s="12">
        <f t="shared" si="13"/>
        <v>0.47339999999999999</v>
      </c>
      <c r="L217" s="4">
        <v>14393294.5</v>
      </c>
      <c r="M217" s="12">
        <f t="shared" si="14"/>
        <v>0.10879999999999999</v>
      </c>
      <c r="N217" s="4">
        <v>51277.21</v>
      </c>
      <c r="O217" s="12">
        <f t="shared" si="15"/>
        <v>4.0000000000000002E-4</v>
      </c>
    </row>
    <row r="218" spans="1:15" ht="10.199999999999999" customHeight="1" x14ac:dyDescent="0.25">
      <c r="A218" s="3">
        <v>1</v>
      </c>
      <c r="B218" s="3">
        <v>109243503</v>
      </c>
      <c r="C218" s="3" t="s">
        <v>341</v>
      </c>
      <c r="D218" s="3" t="s">
        <v>342</v>
      </c>
      <c r="E218" s="4">
        <v>12629983.02</v>
      </c>
      <c r="F218" s="4">
        <v>2895441.48</v>
      </c>
      <c r="G218" s="4">
        <v>629222.82000000007</v>
      </c>
      <c r="H218" s="4">
        <v>3524664.3</v>
      </c>
      <c r="I218" s="12">
        <f t="shared" si="12"/>
        <v>0.27910000000000001</v>
      </c>
      <c r="J218" s="4">
        <v>8768583.1899999995</v>
      </c>
      <c r="K218" s="12">
        <f t="shared" si="13"/>
        <v>0.69430000000000003</v>
      </c>
      <c r="L218" s="4">
        <v>336735.53</v>
      </c>
      <c r="M218" s="12">
        <f t="shared" si="14"/>
        <v>2.6700000000000002E-2</v>
      </c>
      <c r="N218" s="4"/>
      <c r="O218" s="12">
        <f t="shared" si="15"/>
        <v>0</v>
      </c>
    </row>
    <row r="219" spans="1:15" ht="10.199999999999999" customHeight="1" x14ac:dyDescent="0.25">
      <c r="A219" s="3">
        <v>1</v>
      </c>
      <c r="B219" s="3">
        <v>109246003</v>
      </c>
      <c r="C219" s="3" t="s">
        <v>343</v>
      </c>
      <c r="D219" s="3" t="s">
        <v>342</v>
      </c>
      <c r="E219" s="4">
        <v>15798074.1</v>
      </c>
      <c r="F219" s="4">
        <v>5271706.9899999993</v>
      </c>
      <c r="G219" s="4">
        <v>575636.52</v>
      </c>
      <c r="H219" s="4">
        <v>5847343.5099999998</v>
      </c>
      <c r="I219" s="12">
        <f t="shared" si="12"/>
        <v>0.37009999999999998</v>
      </c>
      <c r="J219" s="4">
        <v>9847270.9700000007</v>
      </c>
      <c r="K219" s="12">
        <f t="shared" si="13"/>
        <v>0.62329999999999997</v>
      </c>
      <c r="L219" s="4">
        <v>103459.62</v>
      </c>
      <c r="M219" s="12">
        <f t="shared" si="14"/>
        <v>6.4999999999999997E-3</v>
      </c>
      <c r="N219" s="4"/>
      <c r="O219" s="12">
        <f t="shared" si="15"/>
        <v>0</v>
      </c>
    </row>
    <row r="220" spans="1:15" ht="10.199999999999999" customHeight="1" x14ac:dyDescent="0.25">
      <c r="A220" s="3">
        <v>1</v>
      </c>
      <c r="B220" s="3">
        <v>109248003</v>
      </c>
      <c r="C220" s="3" t="s">
        <v>344</v>
      </c>
      <c r="D220" s="3" t="s">
        <v>342</v>
      </c>
      <c r="E220" s="4">
        <v>33367320.129999999</v>
      </c>
      <c r="F220" s="4">
        <v>16966586.720000003</v>
      </c>
      <c r="G220" s="4">
        <v>990054.97</v>
      </c>
      <c r="H220" s="4">
        <v>17956641.690000001</v>
      </c>
      <c r="I220" s="12">
        <f t="shared" si="12"/>
        <v>0.53820000000000001</v>
      </c>
      <c r="J220" s="4">
        <v>14112584.300000001</v>
      </c>
      <c r="K220" s="12">
        <f t="shared" si="13"/>
        <v>0.4229</v>
      </c>
      <c r="L220" s="4">
        <v>1298094.1399999999</v>
      </c>
      <c r="M220" s="12">
        <f t="shared" si="14"/>
        <v>3.8899999999999997E-2</v>
      </c>
      <c r="N220" s="4"/>
      <c r="O220" s="12">
        <f t="shared" si="15"/>
        <v>0</v>
      </c>
    </row>
    <row r="221" spans="1:15" ht="10.199999999999999" customHeight="1" x14ac:dyDescent="0.25">
      <c r="A221" s="3">
        <v>1</v>
      </c>
      <c r="B221" s="3">
        <v>105251453</v>
      </c>
      <c r="C221" s="3" t="s">
        <v>94</v>
      </c>
      <c r="D221" s="3" t="s">
        <v>274</v>
      </c>
      <c r="E221" s="4">
        <v>43698022</v>
      </c>
      <c r="F221" s="4">
        <v>9051226.6999999993</v>
      </c>
      <c r="G221" s="4">
        <v>1239429.1900000002</v>
      </c>
      <c r="H221" s="4">
        <v>10290655.890000001</v>
      </c>
      <c r="I221" s="12">
        <f t="shared" si="12"/>
        <v>0.23549999999999999</v>
      </c>
      <c r="J221" s="4">
        <v>27185272.699999999</v>
      </c>
      <c r="K221" s="12">
        <f t="shared" si="13"/>
        <v>0.62209999999999999</v>
      </c>
      <c r="L221" s="4">
        <v>6222093.4100000001</v>
      </c>
      <c r="M221" s="12">
        <f t="shared" si="14"/>
        <v>0.1424</v>
      </c>
      <c r="N221" s="4"/>
      <c r="O221" s="12">
        <f t="shared" si="15"/>
        <v>0</v>
      </c>
    </row>
    <row r="222" spans="1:15" ht="10.199999999999999" customHeight="1" x14ac:dyDescent="0.25">
      <c r="A222" s="3">
        <v>1</v>
      </c>
      <c r="B222" s="3">
        <v>105252602</v>
      </c>
      <c r="C222" s="3" t="s">
        <v>275</v>
      </c>
      <c r="D222" s="3" t="s">
        <v>274</v>
      </c>
      <c r="E222" s="4">
        <v>284341547.82999998</v>
      </c>
      <c r="F222" s="4">
        <v>64455339.32</v>
      </c>
      <c r="G222" s="4">
        <v>6195236.8700000001</v>
      </c>
      <c r="H222" s="4">
        <v>70650576.189999998</v>
      </c>
      <c r="I222" s="12">
        <f t="shared" si="12"/>
        <v>0.2485</v>
      </c>
      <c r="J222" s="4">
        <v>174935667.53</v>
      </c>
      <c r="K222" s="12">
        <f t="shared" si="13"/>
        <v>0.61519999999999997</v>
      </c>
      <c r="L222" s="4">
        <v>36126781.93</v>
      </c>
      <c r="M222" s="12">
        <f t="shared" si="14"/>
        <v>0.12709999999999999</v>
      </c>
      <c r="N222" s="4">
        <v>2628522.1800000002</v>
      </c>
      <c r="O222" s="12">
        <f t="shared" si="15"/>
        <v>9.1999999999999998E-3</v>
      </c>
    </row>
    <row r="223" spans="1:15" ht="10.199999999999999" customHeight="1" x14ac:dyDescent="0.25">
      <c r="A223" s="3">
        <v>1</v>
      </c>
      <c r="B223" s="3">
        <v>105253303</v>
      </c>
      <c r="C223" s="3" t="s">
        <v>276</v>
      </c>
      <c r="D223" s="3" t="s">
        <v>274</v>
      </c>
      <c r="E223" s="4">
        <v>33929260</v>
      </c>
      <c r="F223" s="4">
        <v>22013729</v>
      </c>
      <c r="G223" s="4">
        <v>1370700</v>
      </c>
      <c r="H223" s="4">
        <v>23384429</v>
      </c>
      <c r="I223" s="12">
        <f t="shared" si="12"/>
        <v>0.68920000000000003</v>
      </c>
      <c r="J223" s="4">
        <v>9877613</v>
      </c>
      <c r="K223" s="12">
        <f t="shared" si="13"/>
        <v>0.29110000000000003</v>
      </c>
      <c r="L223" s="4">
        <v>457976</v>
      </c>
      <c r="M223" s="12">
        <f t="shared" si="14"/>
        <v>1.35E-2</v>
      </c>
      <c r="N223" s="4">
        <v>209242</v>
      </c>
      <c r="O223" s="12">
        <f t="shared" si="15"/>
        <v>6.1999999999999998E-3</v>
      </c>
    </row>
    <row r="224" spans="1:15" ht="10.199999999999999" customHeight="1" x14ac:dyDescent="0.25">
      <c r="A224" s="3">
        <v>1</v>
      </c>
      <c r="B224" s="3">
        <v>105253553</v>
      </c>
      <c r="C224" s="3" t="s">
        <v>95</v>
      </c>
      <c r="D224" s="3" t="s">
        <v>274</v>
      </c>
      <c r="E224" s="4">
        <v>37501451.240000002</v>
      </c>
      <c r="F224" s="4">
        <v>19860838.590000004</v>
      </c>
      <c r="G224" s="4">
        <v>1064219.05</v>
      </c>
      <c r="H224" s="4">
        <v>20925057.640000001</v>
      </c>
      <c r="I224" s="12">
        <f t="shared" si="12"/>
        <v>0.55800000000000005</v>
      </c>
      <c r="J224" s="4">
        <v>15808762.939999999</v>
      </c>
      <c r="K224" s="12">
        <f t="shared" si="13"/>
        <v>0.42159999999999997</v>
      </c>
      <c r="L224" s="4">
        <v>742850.27</v>
      </c>
      <c r="M224" s="12">
        <f t="shared" si="14"/>
        <v>1.9800000000000002E-2</v>
      </c>
      <c r="N224" s="4">
        <v>24780.39</v>
      </c>
      <c r="O224" s="12">
        <f t="shared" si="15"/>
        <v>6.9999999999999999E-4</v>
      </c>
    </row>
    <row r="225" spans="1:15" ht="10.199999999999999" customHeight="1" x14ac:dyDescent="0.25">
      <c r="A225" s="3">
        <v>1</v>
      </c>
      <c r="B225" s="3">
        <v>105253903</v>
      </c>
      <c r="C225" s="3" t="s">
        <v>277</v>
      </c>
      <c r="D225" s="3" t="s">
        <v>274</v>
      </c>
      <c r="E225" s="4">
        <v>38193474.32</v>
      </c>
      <c r="F225" s="4">
        <v>16063382.729999997</v>
      </c>
      <c r="G225" s="4">
        <v>1668430.76</v>
      </c>
      <c r="H225" s="4">
        <v>17731813.489999998</v>
      </c>
      <c r="I225" s="12">
        <f t="shared" si="12"/>
        <v>0.46429999999999999</v>
      </c>
      <c r="J225" s="4">
        <v>19177942.579999998</v>
      </c>
      <c r="K225" s="12">
        <f t="shared" si="13"/>
        <v>0.50209999999999999</v>
      </c>
      <c r="L225" s="4">
        <v>944905.67</v>
      </c>
      <c r="M225" s="12">
        <f t="shared" si="14"/>
        <v>2.47E-2</v>
      </c>
      <c r="N225" s="4">
        <v>338812.58</v>
      </c>
      <c r="O225" s="12">
        <f t="shared" si="15"/>
        <v>8.8999999999999999E-3</v>
      </c>
    </row>
    <row r="226" spans="1:15" ht="10.199999999999999" customHeight="1" x14ac:dyDescent="0.25">
      <c r="A226" s="3">
        <v>1</v>
      </c>
      <c r="B226" s="3">
        <v>105254053</v>
      </c>
      <c r="C226" s="3" t="s">
        <v>278</v>
      </c>
      <c r="D226" s="3" t="s">
        <v>274</v>
      </c>
      <c r="E226" s="4">
        <v>33218698.059999999</v>
      </c>
      <c r="F226" s="4">
        <v>11323167.069999998</v>
      </c>
      <c r="G226" s="4">
        <v>1390049.28</v>
      </c>
      <c r="H226" s="4">
        <v>12713216.35</v>
      </c>
      <c r="I226" s="12">
        <f t="shared" si="12"/>
        <v>0.38269999999999998</v>
      </c>
      <c r="J226" s="4">
        <v>18411196.050000001</v>
      </c>
      <c r="K226" s="12">
        <f t="shared" si="13"/>
        <v>0.55420000000000003</v>
      </c>
      <c r="L226" s="4">
        <v>2088389.69</v>
      </c>
      <c r="M226" s="12">
        <f t="shared" si="14"/>
        <v>6.2899999999999998E-2</v>
      </c>
      <c r="N226" s="4">
        <v>5895.97</v>
      </c>
      <c r="O226" s="12">
        <f t="shared" si="15"/>
        <v>2.0000000000000001E-4</v>
      </c>
    </row>
    <row r="227" spans="1:15" ht="10.199999999999999" customHeight="1" x14ac:dyDescent="0.25">
      <c r="A227" s="3">
        <v>1</v>
      </c>
      <c r="B227" s="3">
        <v>105254353</v>
      </c>
      <c r="C227" s="3" t="s">
        <v>279</v>
      </c>
      <c r="D227" s="3" t="s">
        <v>274</v>
      </c>
      <c r="E227" s="4">
        <v>43459015.240000002</v>
      </c>
      <c r="F227" s="4">
        <v>22126978.329999998</v>
      </c>
      <c r="G227" s="4">
        <v>1683685.63</v>
      </c>
      <c r="H227" s="4">
        <v>23810663.960000001</v>
      </c>
      <c r="I227" s="12">
        <f t="shared" si="12"/>
        <v>0.54790000000000005</v>
      </c>
      <c r="J227" s="4">
        <v>17868809.73</v>
      </c>
      <c r="K227" s="12">
        <f t="shared" si="13"/>
        <v>0.41120000000000001</v>
      </c>
      <c r="L227" s="4">
        <v>1779541.55</v>
      </c>
      <c r="M227" s="12">
        <f t="shared" si="14"/>
        <v>4.0899999999999999E-2</v>
      </c>
      <c r="N227" s="4"/>
      <c r="O227" s="12">
        <f t="shared" si="15"/>
        <v>0</v>
      </c>
    </row>
    <row r="228" spans="1:15" ht="10.199999999999999" customHeight="1" x14ac:dyDescent="0.25">
      <c r="A228" s="3">
        <v>1</v>
      </c>
      <c r="B228" s="3">
        <v>105256553</v>
      </c>
      <c r="C228" s="3" t="s">
        <v>280</v>
      </c>
      <c r="D228" s="3" t="s">
        <v>274</v>
      </c>
      <c r="E228" s="4">
        <v>26758281.649999999</v>
      </c>
      <c r="F228" s="4">
        <v>7231488.8000000007</v>
      </c>
      <c r="G228" s="4">
        <v>1187698.1299999999</v>
      </c>
      <c r="H228" s="4">
        <v>8419186.9299999997</v>
      </c>
      <c r="I228" s="12">
        <f t="shared" si="12"/>
        <v>0.31459999999999999</v>
      </c>
      <c r="J228" s="4">
        <v>17146241.109999999</v>
      </c>
      <c r="K228" s="12">
        <f t="shared" si="13"/>
        <v>0.64080000000000004</v>
      </c>
      <c r="L228" s="4">
        <v>1192853.6100000001</v>
      </c>
      <c r="M228" s="12">
        <f t="shared" si="14"/>
        <v>4.4600000000000001E-2</v>
      </c>
      <c r="N228" s="4"/>
      <c r="O228" s="12">
        <f t="shared" si="15"/>
        <v>0</v>
      </c>
    </row>
    <row r="229" spans="1:15" ht="10.199999999999999" customHeight="1" x14ac:dyDescent="0.25">
      <c r="A229" s="3">
        <v>1</v>
      </c>
      <c r="B229" s="3">
        <v>105257602</v>
      </c>
      <c r="C229" s="3" t="s">
        <v>96</v>
      </c>
      <c r="D229" s="3" t="s">
        <v>274</v>
      </c>
      <c r="E229" s="4">
        <v>118800016.03</v>
      </c>
      <c r="F229" s="4">
        <v>72758416.359999999</v>
      </c>
      <c r="G229" s="4">
        <v>6350738.5300000003</v>
      </c>
      <c r="H229" s="4">
        <v>79109154.890000001</v>
      </c>
      <c r="I229" s="12">
        <f t="shared" si="12"/>
        <v>0.66590000000000005</v>
      </c>
      <c r="J229" s="4">
        <v>36420250.600000001</v>
      </c>
      <c r="K229" s="12">
        <f t="shared" si="13"/>
        <v>0.30659999999999998</v>
      </c>
      <c r="L229" s="4">
        <v>3212737.54</v>
      </c>
      <c r="M229" s="12">
        <f t="shared" si="14"/>
        <v>2.7E-2</v>
      </c>
      <c r="N229" s="4">
        <v>57873</v>
      </c>
      <c r="O229" s="12">
        <f t="shared" si="15"/>
        <v>5.0000000000000001E-4</v>
      </c>
    </row>
    <row r="230" spans="1:15" ht="10.199999999999999" customHeight="1" x14ac:dyDescent="0.25">
      <c r="A230" s="3">
        <v>1</v>
      </c>
      <c r="B230" s="3">
        <v>105258303</v>
      </c>
      <c r="C230" s="3" t="s">
        <v>97</v>
      </c>
      <c r="D230" s="3" t="s">
        <v>274</v>
      </c>
      <c r="E230" s="4">
        <v>30399170.199999999</v>
      </c>
      <c r="F230" s="4">
        <v>10964854.939999999</v>
      </c>
      <c r="G230" s="4">
        <v>2110834.2999999998</v>
      </c>
      <c r="H230" s="4">
        <v>13075689.24</v>
      </c>
      <c r="I230" s="12">
        <f t="shared" si="12"/>
        <v>0.43009999999999998</v>
      </c>
      <c r="J230" s="4">
        <v>16627567.73</v>
      </c>
      <c r="K230" s="12">
        <f t="shared" si="13"/>
        <v>0.54700000000000004</v>
      </c>
      <c r="L230" s="4">
        <v>695913.23</v>
      </c>
      <c r="M230" s="12">
        <f t="shared" si="14"/>
        <v>2.29E-2</v>
      </c>
      <c r="N230" s="4"/>
      <c r="O230" s="12">
        <f t="shared" si="15"/>
        <v>0</v>
      </c>
    </row>
    <row r="231" spans="1:15" ht="10.199999999999999" customHeight="1" x14ac:dyDescent="0.25">
      <c r="A231" s="3">
        <v>1</v>
      </c>
      <c r="B231" s="3">
        <v>105258503</v>
      </c>
      <c r="C231" s="3" t="s">
        <v>98</v>
      </c>
      <c r="D231" s="3" t="s">
        <v>274</v>
      </c>
      <c r="E231" s="4">
        <v>25685565.030000001</v>
      </c>
      <c r="F231" s="4">
        <v>5949377.080000001</v>
      </c>
      <c r="G231" s="4">
        <v>1370995.27</v>
      </c>
      <c r="H231" s="4">
        <v>7320372.3499999996</v>
      </c>
      <c r="I231" s="12">
        <f t="shared" si="12"/>
        <v>0.28499999999999998</v>
      </c>
      <c r="J231" s="4">
        <v>16483330.9</v>
      </c>
      <c r="K231" s="12">
        <f t="shared" si="13"/>
        <v>0.64170000000000005</v>
      </c>
      <c r="L231" s="4">
        <v>1806964.38</v>
      </c>
      <c r="M231" s="12">
        <f t="shared" si="14"/>
        <v>7.0300000000000001E-2</v>
      </c>
      <c r="N231" s="4">
        <v>74897.399999999994</v>
      </c>
      <c r="O231" s="12">
        <f t="shared" si="15"/>
        <v>2.8999999999999998E-3</v>
      </c>
    </row>
    <row r="232" spans="1:15" ht="10.199999999999999" customHeight="1" x14ac:dyDescent="0.25">
      <c r="A232" s="3">
        <v>1</v>
      </c>
      <c r="B232" s="3">
        <v>105259103</v>
      </c>
      <c r="C232" s="3" t="s">
        <v>281</v>
      </c>
      <c r="D232" s="3" t="s">
        <v>274</v>
      </c>
      <c r="E232" s="4">
        <v>23251340.620000001</v>
      </c>
      <c r="F232" s="4">
        <v>3688922.9799999995</v>
      </c>
      <c r="G232" s="4">
        <v>807876.18</v>
      </c>
      <c r="H232" s="4">
        <v>4496799.16</v>
      </c>
      <c r="I232" s="12">
        <f t="shared" si="12"/>
        <v>0.19339999999999999</v>
      </c>
      <c r="J232" s="4">
        <v>16552236.880000001</v>
      </c>
      <c r="K232" s="12">
        <f t="shared" si="13"/>
        <v>0.71189999999999998</v>
      </c>
      <c r="L232" s="4">
        <v>2161719.58</v>
      </c>
      <c r="M232" s="12">
        <f t="shared" si="14"/>
        <v>9.2999999999999999E-2</v>
      </c>
      <c r="N232" s="4">
        <v>40585</v>
      </c>
      <c r="O232" s="12">
        <f t="shared" si="15"/>
        <v>1.6999999999999999E-3</v>
      </c>
    </row>
    <row r="233" spans="1:15" ht="10.199999999999999" customHeight="1" x14ac:dyDescent="0.25">
      <c r="A233" s="3">
        <v>1</v>
      </c>
      <c r="B233" s="3">
        <v>105259703</v>
      </c>
      <c r="C233" s="3" t="s">
        <v>282</v>
      </c>
      <c r="D233" s="3" t="s">
        <v>274</v>
      </c>
      <c r="E233" s="4">
        <v>29590681.329999998</v>
      </c>
      <c r="F233" s="4">
        <v>14060480.92</v>
      </c>
      <c r="G233" s="4">
        <v>738280.42</v>
      </c>
      <c r="H233" s="4">
        <v>14798761.34</v>
      </c>
      <c r="I233" s="12">
        <f t="shared" si="12"/>
        <v>0.50009999999999999</v>
      </c>
      <c r="J233" s="4">
        <v>13848616.470000001</v>
      </c>
      <c r="K233" s="12">
        <f t="shared" si="13"/>
        <v>0.46800000000000003</v>
      </c>
      <c r="L233" s="4">
        <v>832685.52</v>
      </c>
      <c r="M233" s="12">
        <f t="shared" si="14"/>
        <v>2.81E-2</v>
      </c>
      <c r="N233" s="4">
        <v>110618</v>
      </c>
      <c r="O233" s="12">
        <f t="shared" si="15"/>
        <v>3.7000000000000002E-3</v>
      </c>
    </row>
    <row r="234" spans="1:15" ht="10.199999999999999" customHeight="1" x14ac:dyDescent="0.25">
      <c r="A234" s="3">
        <v>1</v>
      </c>
      <c r="B234" s="3">
        <v>101260303</v>
      </c>
      <c r="C234" s="3" t="s">
        <v>198</v>
      </c>
      <c r="D234" s="3" t="s">
        <v>199</v>
      </c>
      <c r="E234" s="4">
        <v>63341197.060000002</v>
      </c>
      <c r="F234" s="4">
        <v>12999848.549999997</v>
      </c>
      <c r="G234" s="4">
        <v>2288569.71</v>
      </c>
      <c r="H234" s="4">
        <v>15288418.26</v>
      </c>
      <c r="I234" s="12">
        <f t="shared" si="12"/>
        <v>0.2414</v>
      </c>
      <c r="J234" s="4">
        <v>42118418.079999998</v>
      </c>
      <c r="K234" s="12">
        <f t="shared" si="13"/>
        <v>0.66490000000000005</v>
      </c>
      <c r="L234" s="4">
        <v>5933900.5</v>
      </c>
      <c r="M234" s="12">
        <f t="shared" si="14"/>
        <v>9.3700000000000006E-2</v>
      </c>
      <c r="N234" s="4">
        <v>460.22</v>
      </c>
      <c r="O234" s="12">
        <f t="shared" si="15"/>
        <v>0</v>
      </c>
    </row>
    <row r="235" spans="1:15" ht="10.199999999999999" customHeight="1" x14ac:dyDescent="0.25">
      <c r="A235" s="3">
        <v>1</v>
      </c>
      <c r="B235" s="3">
        <v>101260803</v>
      </c>
      <c r="C235" s="3" t="s">
        <v>200</v>
      </c>
      <c r="D235" s="3" t="s">
        <v>199</v>
      </c>
      <c r="E235" s="4">
        <v>40539672.960000001</v>
      </c>
      <c r="F235" s="4">
        <v>6985064.2199999988</v>
      </c>
      <c r="G235" s="4">
        <v>1009616.3400000001</v>
      </c>
      <c r="H235" s="4">
        <v>7994680.5599999996</v>
      </c>
      <c r="I235" s="12">
        <f t="shared" si="12"/>
        <v>0.19719999999999999</v>
      </c>
      <c r="J235" s="4">
        <v>24663213.219999999</v>
      </c>
      <c r="K235" s="12">
        <f t="shared" si="13"/>
        <v>0.60840000000000005</v>
      </c>
      <c r="L235" s="4">
        <v>7881779.1799999997</v>
      </c>
      <c r="M235" s="12">
        <f t="shared" si="14"/>
        <v>0.19439999999999999</v>
      </c>
      <c r="N235" s="4"/>
      <c r="O235" s="12">
        <f t="shared" si="15"/>
        <v>0</v>
      </c>
    </row>
    <row r="236" spans="1:15" ht="10.199999999999999" customHeight="1" x14ac:dyDescent="0.25">
      <c r="A236" s="3">
        <v>1</v>
      </c>
      <c r="B236" s="3">
        <v>101261302</v>
      </c>
      <c r="C236" s="3" t="s">
        <v>67</v>
      </c>
      <c r="D236" s="3" t="s">
        <v>199</v>
      </c>
      <c r="E236" s="4">
        <v>89344164</v>
      </c>
      <c r="F236" s="4">
        <v>20241553.960000001</v>
      </c>
      <c r="G236" s="4">
        <v>2941863.5</v>
      </c>
      <c r="H236" s="4">
        <v>23183417.460000001</v>
      </c>
      <c r="I236" s="12">
        <f t="shared" si="12"/>
        <v>0.25950000000000001</v>
      </c>
      <c r="J236" s="4">
        <v>57445165.310000002</v>
      </c>
      <c r="K236" s="12">
        <f t="shared" si="13"/>
        <v>0.64300000000000002</v>
      </c>
      <c r="L236" s="4">
        <v>8704657.1899999995</v>
      </c>
      <c r="M236" s="12">
        <f t="shared" si="14"/>
        <v>9.74E-2</v>
      </c>
      <c r="N236" s="4">
        <v>10924.04</v>
      </c>
      <c r="O236" s="12">
        <f t="shared" si="15"/>
        <v>1E-4</v>
      </c>
    </row>
    <row r="237" spans="1:15" ht="10.199999999999999" customHeight="1" x14ac:dyDescent="0.25">
      <c r="A237" s="3">
        <v>1</v>
      </c>
      <c r="B237" s="3">
        <v>101262903</v>
      </c>
      <c r="C237" s="3" t="s">
        <v>201</v>
      </c>
      <c r="D237" s="3" t="s">
        <v>199</v>
      </c>
      <c r="E237" s="4">
        <v>22232474.350000001</v>
      </c>
      <c r="F237" s="4">
        <v>7442952.96</v>
      </c>
      <c r="G237" s="4">
        <v>588473.22</v>
      </c>
      <c r="H237" s="4">
        <v>8031426.1799999997</v>
      </c>
      <c r="I237" s="12">
        <f t="shared" si="12"/>
        <v>0.36120000000000002</v>
      </c>
      <c r="J237" s="4">
        <v>12982420.449999999</v>
      </c>
      <c r="K237" s="12">
        <f t="shared" si="13"/>
        <v>0.58389999999999997</v>
      </c>
      <c r="L237" s="4">
        <v>1218627.72</v>
      </c>
      <c r="M237" s="12">
        <f t="shared" si="14"/>
        <v>5.4800000000000001E-2</v>
      </c>
      <c r="N237" s="4"/>
      <c r="O237" s="12">
        <f t="shared" si="15"/>
        <v>0</v>
      </c>
    </row>
    <row r="238" spans="1:15" ht="10.199999999999999" customHeight="1" x14ac:dyDescent="0.25">
      <c r="A238" s="3">
        <v>1</v>
      </c>
      <c r="B238" s="3">
        <v>101264003</v>
      </c>
      <c r="C238" s="3" t="s">
        <v>202</v>
      </c>
      <c r="D238" s="3" t="s">
        <v>199</v>
      </c>
      <c r="E238" s="4">
        <v>63434501.359999999</v>
      </c>
      <c r="F238" s="4">
        <v>25291149.169999998</v>
      </c>
      <c r="G238" s="4">
        <v>1523676.71</v>
      </c>
      <c r="H238" s="4">
        <v>26814825.879999999</v>
      </c>
      <c r="I238" s="12">
        <f t="shared" si="12"/>
        <v>0.42270000000000002</v>
      </c>
      <c r="J238" s="4">
        <v>30840829.640000001</v>
      </c>
      <c r="K238" s="12">
        <f t="shared" si="13"/>
        <v>0.48620000000000002</v>
      </c>
      <c r="L238" s="4">
        <v>5778845.8399999999</v>
      </c>
      <c r="M238" s="12">
        <f t="shared" si="14"/>
        <v>9.11E-2</v>
      </c>
      <c r="N238" s="4"/>
      <c r="O238" s="12">
        <f t="shared" si="15"/>
        <v>0</v>
      </c>
    </row>
    <row r="239" spans="1:15" ht="10.199999999999999" customHeight="1" x14ac:dyDescent="0.25">
      <c r="A239" s="3">
        <v>1</v>
      </c>
      <c r="B239" s="3">
        <v>101268003</v>
      </c>
      <c r="C239" s="3" t="s">
        <v>203</v>
      </c>
      <c r="D239" s="3" t="s">
        <v>199</v>
      </c>
      <c r="E239" s="4">
        <v>59093826.670000002</v>
      </c>
      <c r="F239" s="4">
        <v>17907912.989999998</v>
      </c>
      <c r="G239" s="4">
        <v>1550147.15</v>
      </c>
      <c r="H239" s="4">
        <v>19458060.140000001</v>
      </c>
      <c r="I239" s="12">
        <f t="shared" si="12"/>
        <v>0.32929999999999998</v>
      </c>
      <c r="J239" s="4">
        <v>33006406.98</v>
      </c>
      <c r="K239" s="12">
        <f t="shared" si="13"/>
        <v>0.5585</v>
      </c>
      <c r="L239" s="4">
        <v>6622909.5499999998</v>
      </c>
      <c r="M239" s="12">
        <f t="shared" si="14"/>
        <v>0.11210000000000001</v>
      </c>
      <c r="N239" s="4">
        <v>6450</v>
      </c>
      <c r="O239" s="12">
        <f t="shared" si="15"/>
        <v>1E-4</v>
      </c>
    </row>
    <row r="240" spans="1:15" ht="10.199999999999999" customHeight="1" x14ac:dyDescent="0.25">
      <c r="A240" s="3">
        <v>1</v>
      </c>
      <c r="B240" s="3">
        <v>106272003</v>
      </c>
      <c r="C240" s="3" t="s">
        <v>101</v>
      </c>
      <c r="D240" s="3" t="s">
        <v>290</v>
      </c>
      <c r="E240" s="4">
        <v>15856866.84</v>
      </c>
      <c r="F240" s="4">
        <v>7443544.25</v>
      </c>
      <c r="G240" s="4">
        <v>466941.76</v>
      </c>
      <c r="H240" s="4">
        <v>7910486.0099999998</v>
      </c>
      <c r="I240" s="12">
        <f t="shared" si="12"/>
        <v>0.49890000000000001</v>
      </c>
      <c r="J240" s="4">
        <v>6793666.6900000004</v>
      </c>
      <c r="K240" s="12">
        <f t="shared" si="13"/>
        <v>0.4284</v>
      </c>
      <c r="L240" s="4">
        <v>1152714.1399999999</v>
      </c>
      <c r="M240" s="12">
        <f t="shared" si="14"/>
        <v>7.2700000000000001E-2</v>
      </c>
      <c r="N240" s="4"/>
      <c r="O240" s="12">
        <f t="shared" si="15"/>
        <v>0</v>
      </c>
    </row>
    <row r="241" spans="1:15" ht="10.199999999999999" customHeight="1" x14ac:dyDescent="0.25">
      <c r="A241" s="3">
        <v>1</v>
      </c>
      <c r="B241" s="3">
        <v>112281302</v>
      </c>
      <c r="C241" s="3" t="s">
        <v>132</v>
      </c>
      <c r="D241" s="3" t="s">
        <v>381</v>
      </c>
      <c r="E241" s="4">
        <v>190834271</v>
      </c>
      <c r="F241" s="4">
        <v>108318826</v>
      </c>
      <c r="G241" s="4">
        <v>6725037</v>
      </c>
      <c r="H241" s="4">
        <v>115043863</v>
      </c>
      <c r="I241" s="12">
        <f t="shared" si="12"/>
        <v>0.6028</v>
      </c>
      <c r="J241" s="4">
        <v>61213899</v>
      </c>
      <c r="K241" s="12">
        <f t="shared" si="13"/>
        <v>0.32079999999999997</v>
      </c>
      <c r="L241" s="4">
        <v>14568771</v>
      </c>
      <c r="M241" s="12">
        <f t="shared" si="14"/>
        <v>7.6300000000000007E-2</v>
      </c>
      <c r="N241" s="4">
        <v>7738</v>
      </c>
      <c r="O241" s="12">
        <f t="shared" si="15"/>
        <v>0</v>
      </c>
    </row>
    <row r="242" spans="1:15" ht="10.199999999999999" customHeight="1" x14ac:dyDescent="0.25">
      <c r="A242" s="3">
        <v>1</v>
      </c>
      <c r="B242" s="3">
        <v>112282004</v>
      </c>
      <c r="C242" s="3" t="s">
        <v>382</v>
      </c>
      <c r="D242" s="3" t="s">
        <v>381</v>
      </c>
      <c r="E242" s="4">
        <v>9190040.9000000004</v>
      </c>
      <c r="F242" s="4">
        <v>3727497.1500000004</v>
      </c>
      <c r="G242" s="4">
        <v>400850.42000000004</v>
      </c>
      <c r="H242" s="4">
        <v>4128347.57</v>
      </c>
      <c r="I242" s="12">
        <f t="shared" si="12"/>
        <v>0.44919999999999999</v>
      </c>
      <c r="J242" s="4">
        <v>4352159.5199999996</v>
      </c>
      <c r="K242" s="12">
        <f t="shared" si="13"/>
        <v>0.47360000000000002</v>
      </c>
      <c r="L242" s="4">
        <v>709533.81</v>
      </c>
      <c r="M242" s="12">
        <f t="shared" si="14"/>
        <v>7.7200000000000005E-2</v>
      </c>
      <c r="N242" s="4"/>
      <c r="O242" s="12">
        <f t="shared" si="15"/>
        <v>0</v>
      </c>
    </row>
    <row r="243" spans="1:15" ht="10.199999999999999" customHeight="1" x14ac:dyDescent="0.25">
      <c r="A243" s="3">
        <v>1</v>
      </c>
      <c r="B243" s="3">
        <v>112283003</v>
      </c>
      <c r="C243" s="3" t="s">
        <v>133</v>
      </c>
      <c r="D243" s="3" t="s">
        <v>381</v>
      </c>
      <c r="E243" s="4">
        <v>55808767.409999996</v>
      </c>
      <c r="F243" s="4">
        <v>33076446.029999997</v>
      </c>
      <c r="G243" s="4">
        <v>2302416.14</v>
      </c>
      <c r="H243" s="4">
        <v>35378862.170000002</v>
      </c>
      <c r="I243" s="12">
        <f t="shared" si="12"/>
        <v>0.63390000000000002</v>
      </c>
      <c r="J243" s="4">
        <v>17070493.309999999</v>
      </c>
      <c r="K243" s="12">
        <f t="shared" si="13"/>
        <v>0.30590000000000001</v>
      </c>
      <c r="L243" s="4">
        <v>2108023.79</v>
      </c>
      <c r="M243" s="12">
        <f t="shared" si="14"/>
        <v>3.78E-2</v>
      </c>
      <c r="N243" s="4">
        <v>1251388.1399999999</v>
      </c>
      <c r="O243" s="12">
        <f t="shared" si="15"/>
        <v>2.24E-2</v>
      </c>
    </row>
    <row r="244" spans="1:15" ht="10.199999999999999" customHeight="1" x14ac:dyDescent="0.25">
      <c r="A244" s="3">
        <v>1</v>
      </c>
      <c r="B244" s="3">
        <v>112286003</v>
      </c>
      <c r="C244" s="3" t="s">
        <v>383</v>
      </c>
      <c r="D244" s="3" t="s">
        <v>381</v>
      </c>
      <c r="E244" s="4">
        <v>48138719</v>
      </c>
      <c r="F244" s="4">
        <v>24559735</v>
      </c>
      <c r="G244" s="4">
        <v>1805331</v>
      </c>
      <c r="H244" s="4">
        <v>26365066</v>
      </c>
      <c r="I244" s="12">
        <f t="shared" si="12"/>
        <v>0.54769999999999996</v>
      </c>
      <c r="J244" s="4">
        <v>19680163</v>
      </c>
      <c r="K244" s="12">
        <f t="shared" si="13"/>
        <v>0.4088</v>
      </c>
      <c r="L244" s="4">
        <v>2093490</v>
      </c>
      <c r="M244" s="12">
        <f t="shared" si="14"/>
        <v>4.3499999999999997E-2</v>
      </c>
      <c r="N244" s="4"/>
      <c r="O244" s="12">
        <f t="shared" si="15"/>
        <v>0</v>
      </c>
    </row>
    <row r="245" spans="1:15" ht="10.199999999999999" customHeight="1" x14ac:dyDescent="0.25">
      <c r="A245" s="3">
        <v>1</v>
      </c>
      <c r="B245" s="3">
        <v>112289003</v>
      </c>
      <c r="C245" s="3" t="s">
        <v>384</v>
      </c>
      <c r="D245" s="3" t="s">
        <v>381</v>
      </c>
      <c r="E245" s="4">
        <v>74969547.670000002</v>
      </c>
      <c r="F245" s="4">
        <v>34746133.469999991</v>
      </c>
      <c r="G245" s="4">
        <v>1966704.5300000003</v>
      </c>
      <c r="H245" s="4">
        <v>36712838</v>
      </c>
      <c r="I245" s="12">
        <f t="shared" si="12"/>
        <v>0.48970000000000002</v>
      </c>
      <c r="J245" s="4">
        <v>32794550.609999999</v>
      </c>
      <c r="K245" s="12">
        <f t="shared" si="13"/>
        <v>0.43740000000000001</v>
      </c>
      <c r="L245" s="4">
        <v>5459192.2199999997</v>
      </c>
      <c r="M245" s="12">
        <f t="shared" si="14"/>
        <v>7.2800000000000004E-2</v>
      </c>
      <c r="N245" s="4">
        <v>2966.84</v>
      </c>
      <c r="O245" s="12">
        <f t="shared" si="15"/>
        <v>0</v>
      </c>
    </row>
    <row r="246" spans="1:15" ht="10.199999999999999" customHeight="1" x14ac:dyDescent="0.25">
      <c r="A246" s="3">
        <v>1</v>
      </c>
      <c r="B246" s="3">
        <v>111291304</v>
      </c>
      <c r="C246" s="3" t="s">
        <v>365</v>
      </c>
      <c r="D246" s="3" t="s">
        <v>366</v>
      </c>
      <c r="E246" s="4">
        <v>18807333.989999998</v>
      </c>
      <c r="F246" s="4">
        <v>6166798</v>
      </c>
      <c r="G246" s="4">
        <v>335661</v>
      </c>
      <c r="H246" s="4">
        <v>6502459</v>
      </c>
      <c r="I246" s="12">
        <f t="shared" si="12"/>
        <v>0.34570000000000001</v>
      </c>
      <c r="J246" s="4">
        <v>10597009.99</v>
      </c>
      <c r="K246" s="12">
        <f t="shared" si="13"/>
        <v>0.5635</v>
      </c>
      <c r="L246" s="4">
        <v>1707865</v>
      </c>
      <c r="M246" s="12">
        <f t="shared" si="14"/>
        <v>9.0800000000000006E-2</v>
      </c>
      <c r="N246" s="4"/>
      <c r="O246" s="12">
        <f t="shared" si="15"/>
        <v>0</v>
      </c>
    </row>
    <row r="247" spans="1:15" ht="10.199999999999999" customHeight="1" x14ac:dyDescent="0.25">
      <c r="A247" s="3">
        <v>1</v>
      </c>
      <c r="B247" s="3">
        <v>111292304</v>
      </c>
      <c r="C247" s="3" t="s">
        <v>129</v>
      </c>
      <c r="D247" s="3" t="s">
        <v>366</v>
      </c>
      <c r="E247" s="4">
        <v>9436919</v>
      </c>
      <c r="F247" s="4">
        <v>2846740</v>
      </c>
      <c r="G247" s="4">
        <v>312781</v>
      </c>
      <c r="H247" s="4">
        <v>3159521</v>
      </c>
      <c r="I247" s="12">
        <f t="shared" si="12"/>
        <v>0.33479999999999999</v>
      </c>
      <c r="J247" s="4">
        <v>5387253</v>
      </c>
      <c r="K247" s="12">
        <f t="shared" si="13"/>
        <v>0.57089999999999996</v>
      </c>
      <c r="L247" s="4">
        <v>482599</v>
      </c>
      <c r="M247" s="12">
        <f t="shared" si="14"/>
        <v>5.11E-2</v>
      </c>
      <c r="N247" s="4">
        <v>407546</v>
      </c>
      <c r="O247" s="12">
        <f t="shared" si="15"/>
        <v>4.3200000000000002E-2</v>
      </c>
    </row>
    <row r="248" spans="1:15" ht="10.199999999999999" customHeight="1" x14ac:dyDescent="0.25">
      <c r="A248" s="3">
        <v>1</v>
      </c>
      <c r="B248" s="9">
        <v>111297504</v>
      </c>
      <c r="C248" s="9" t="s">
        <v>367</v>
      </c>
      <c r="D248" s="9" t="s">
        <v>366</v>
      </c>
      <c r="E248" s="10"/>
      <c r="F248" s="10"/>
      <c r="G248" s="10"/>
      <c r="H248" s="10"/>
      <c r="I248" s="22"/>
      <c r="J248" s="10"/>
      <c r="K248" s="22"/>
      <c r="L248" s="10"/>
      <c r="M248" s="22"/>
      <c r="N248" s="10"/>
      <c r="O248" s="22"/>
    </row>
    <row r="249" spans="1:15" ht="10.199999999999999" customHeight="1" x14ac:dyDescent="0.25">
      <c r="A249" s="3">
        <v>1</v>
      </c>
      <c r="B249" s="3">
        <v>101301303</v>
      </c>
      <c r="C249" s="3" t="s">
        <v>204</v>
      </c>
      <c r="D249" s="3" t="s">
        <v>205</v>
      </c>
      <c r="E249" s="4">
        <v>20847631.120000001</v>
      </c>
      <c r="F249" s="4">
        <v>5005943.1400000006</v>
      </c>
      <c r="G249" s="4">
        <v>553101.25</v>
      </c>
      <c r="H249" s="4">
        <v>5559044.3899999997</v>
      </c>
      <c r="I249" s="12">
        <f t="shared" si="12"/>
        <v>0.26669999999999999</v>
      </c>
      <c r="J249" s="4">
        <v>13543323.25</v>
      </c>
      <c r="K249" s="12">
        <f t="shared" si="13"/>
        <v>0.64959999999999996</v>
      </c>
      <c r="L249" s="4">
        <v>1725317.94</v>
      </c>
      <c r="M249" s="12">
        <f t="shared" si="14"/>
        <v>8.2799999999999999E-2</v>
      </c>
      <c r="N249" s="4">
        <v>19945.54</v>
      </c>
      <c r="O249" s="12">
        <f t="shared" si="15"/>
        <v>1E-3</v>
      </c>
    </row>
    <row r="250" spans="1:15" ht="10.199999999999999" customHeight="1" x14ac:dyDescent="0.25">
      <c r="A250" s="3">
        <v>1</v>
      </c>
      <c r="B250" s="3">
        <v>101301403</v>
      </c>
      <c r="C250" s="3" t="s">
        <v>206</v>
      </c>
      <c r="D250" s="3" t="s">
        <v>205</v>
      </c>
      <c r="E250" s="4">
        <v>37287448.689999998</v>
      </c>
      <c r="F250" s="4">
        <v>16054224.26</v>
      </c>
      <c r="G250" s="4">
        <v>1605558.06</v>
      </c>
      <c r="H250" s="4">
        <v>17659782.32</v>
      </c>
      <c r="I250" s="12">
        <f t="shared" si="12"/>
        <v>0.47360000000000002</v>
      </c>
      <c r="J250" s="4">
        <v>18101925.039999999</v>
      </c>
      <c r="K250" s="12">
        <f t="shared" si="13"/>
        <v>0.48549999999999999</v>
      </c>
      <c r="L250" s="4">
        <v>1525741.33</v>
      </c>
      <c r="M250" s="12">
        <f t="shared" si="14"/>
        <v>4.0899999999999999E-2</v>
      </c>
      <c r="N250" s="4"/>
      <c r="O250" s="12">
        <f t="shared" si="15"/>
        <v>0</v>
      </c>
    </row>
    <row r="251" spans="1:15" ht="10.199999999999999" customHeight="1" x14ac:dyDescent="0.25">
      <c r="A251" s="3">
        <v>1</v>
      </c>
      <c r="B251" s="3">
        <v>101303503</v>
      </c>
      <c r="C251" s="3" t="s">
        <v>207</v>
      </c>
      <c r="D251" s="3" t="s">
        <v>205</v>
      </c>
      <c r="E251" s="4">
        <v>16788659.670000002</v>
      </c>
      <c r="F251" s="4">
        <v>4965449.1300000008</v>
      </c>
      <c r="G251" s="4">
        <v>514487.62</v>
      </c>
      <c r="H251" s="4">
        <v>5479936.75</v>
      </c>
      <c r="I251" s="12">
        <f t="shared" si="12"/>
        <v>0.32640000000000002</v>
      </c>
      <c r="J251" s="4">
        <v>10482226.32</v>
      </c>
      <c r="K251" s="12">
        <f t="shared" si="13"/>
        <v>0.62439999999999996</v>
      </c>
      <c r="L251" s="4">
        <v>826496.6</v>
      </c>
      <c r="M251" s="12">
        <f t="shared" si="14"/>
        <v>4.9200000000000001E-2</v>
      </c>
      <c r="N251" s="4"/>
      <c r="O251" s="12">
        <f t="shared" si="15"/>
        <v>0</v>
      </c>
    </row>
    <row r="252" spans="1:15" ht="10.199999999999999" customHeight="1" x14ac:dyDescent="0.25">
      <c r="A252" s="3">
        <v>1</v>
      </c>
      <c r="B252" s="3">
        <v>101306503</v>
      </c>
      <c r="C252" s="3" t="s">
        <v>208</v>
      </c>
      <c r="D252" s="3" t="s">
        <v>205</v>
      </c>
      <c r="E252" s="4">
        <v>14497456.460000001</v>
      </c>
      <c r="F252" s="4">
        <v>3153482.8899999997</v>
      </c>
      <c r="G252" s="4">
        <v>751379.53</v>
      </c>
      <c r="H252" s="4">
        <v>3904862.42</v>
      </c>
      <c r="I252" s="12">
        <f t="shared" si="12"/>
        <v>0.26929999999999998</v>
      </c>
      <c r="J252" s="4">
        <v>9267327.0800000001</v>
      </c>
      <c r="K252" s="12">
        <f t="shared" si="13"/>
        <v>0.63919999999999999</v>
      </c>
      <c r="L252" s="4">
        <v>1325008.31</v>
      </c>
      <c r="M252" s="12">
        <f t="shared" si="14"/>
        <v>9.1399999999999995E-2</v>
      </c>
      <c r="N252" s="4">
        <v>258.64999999999998</v>
      </c>
      <c r="O252" s="12">
        <f t="shared" si="15"/>
        <v>0</v>
      </c>
    </row>
    <row r="253" spans="1:15" ht="10.199999999999999" customHeight="1" x14ac:dyDescent="0.25">
      <c r="A253" s="3">
        <v>1</v>
      </c>
      <c r="B253" s="3">
        <v>101308503</v>
      </c>
      <c r="C253" s="3" t="s">
        <v>68</v>
      </c>
      <c r="D253" s="3" t="s">
        <v>205</v>
      </c>
      <c r="E253" s="4">
        <v>19045272.010000002</v>
      </c>
      <c r="F253" s="4">
        <v>9170330.8199999984</v>
      </c>
      <c r="G253" s="4">
        <v>1938685.7200000002</v>
      </c>
      <c r="H253" s="4">
        <v>11109016.539999999</v>
      </c>
      <c r="I253" s="12">
        <f t="shared" si="12"/>
        <v>0.58330000000000004</v>
      </c>
      <c r="J253" s="4">
        <v>7044649.9800000004</v>
      </c>
      <c r="K253" s="12">
        <f t="shared" si="13"/>
        <v>0.36990000000000001</v>
      </c>
      <c r="L253" s="4">
        <v>891605.49</v>
      </c>
      <c r="M253" s="12">
        <f t="shared" si="14"/>
        <v>4.6800000000000001E-2</v>
      </c>
      <c r="N253" s="4"/>
      <c r="O253" s="12">
        <f t="shared" si="15"/>
        <v>0</v>
      </c>
    </row>
    <row r="254" spans="1:15" ht="10.199999999999999" customHeight="1" x14ac:dyDescent="0.25">
      <c r="A254" s="3">
        <v>1</v>
      </c>
      <c r="B254" s="3">
        <v>111312503</v>
      </c>
      <c r="C254" s="3" t="s">
        <v>368</v>
      </c>
      <c r="D254" s="3" t="s">
        <v>369</v>
      </c>
      <c r="E254" s="4">
        <v>38526376.549999997</v>
      </c>
      <c r="F254" s="4">
        <v>15698109.399999999</v>
      </c>
      <c r="G254" s="4">
        <v>1195265.1100000001</v>
      </c>
      <c r="H254" s="4">
        <v>16893374.510000002</v>
      </c>
      <c r="I254" s="12">
        <f t="shared" si="12"/>
        <v>0.4385</v>
      </c>
      <c r="J254" s="4">
        <v>18960971.379999999</v>
      </c>
      <c r="K254" s="12">
        <f t="shared" si="13"/>
        <v>0.49220000000000003</v>
      </c>
      <c r="L254" s="4">
        <v>2632243.7999999998</v>
      </c>
      <c r="M254" s="12">
        <f t="shared" si="14"/>
        <v>6.83E-2</v>
      </c>
      <c r="N254" s="4">
        <v>39786.86</v>
      </c>
      <c r="O254" s="12">
        <f t="shared" si="15"/>
        <v>1E-3</v>
      </c>
    </row>
    <row r="255" spans="1:15" ht="10.199999999999999" customHeight="1" x14ac:dyDescent="0.25">
      <c r="A255" s="3">
        <v>1</v>
      </c>
      <c r="B255" s="3">
        <v>111312804</v>
      </c>
      <c r="C255" s="3" t="s">
        <v>370</v>
      </c>
      <c r="D255" s="3" t="s">
        <v>369</v>
      </c>
      <c r="E255" s="4">
        <v>15602809.359999999</v>
      </c>
      <c r="F255" s="4">
        <v>4542011.99</v>
      </c>
      <c r="G255" s="4">
        <v>541985.29000000015</v>
      </c>
      <c r="H255" s="4">
        <v>5083997.28</v>
      </c>
      <c r="I255" s="12">
        <f t="shared" si="12"/>
        <v>0.32579999999999998</v>
      </c>
      <c r="J255" s="4">
        <v>9437848.25</v>
      </c>
      <c r="K255" s="12">
        <f t="shared" si="13"/>
        <v>0.60489999999999999</v>
      </c>
      <c r="L255" s="4">
        <v>1044928.66</v>
      </c>
      <c r="M255" s="12">
        <f t="shared" si="14"/>
        <v>6.7000000000000004E-2</v>
      </c>
      <c r="N255" s="4">
        <v>36035.17</v>
      </c>
      <c r="O255" s="12">
        <f t="shared" si="15"/>
        <v>2.3E-3</v>
      </c>
    </row>
    <row r="256" spans="1:15" ht="10.199999999999999" customHeight="1" x14ac:dyDescent="0.25">
      <c r="A256" s="3">
        <v>1</v>
      </c>
      <c r="B256" s="3">
        <v>111316003</v>
      </c>
      <c r="C256" s="3" t="s">
        <v>371</v>
      </c>
      <c r="D256" s="3" t="s">
        <v>369</v>
      </c>
      <c r="E256" s="4">
        <v>28271257.199999999</v>
      </c>
      <c r="F256" s="4">
        <v>5412749.9800000014</v>
      </c>
      <c r="G256" s="4">
        <v>183301.02000000002</v>
      </c>
      <c r="H256" s="4">
        <v>5596051</v>
      </c>
      <c r="I256" s="12">
        <f t="shared" si="12"/>
        <v>0.19789999999999999</v>
      </c>
      <c r="J256" s="4">
        <v>16937140.120000001</v>
      </c>
      <c r="K256" s="12">
        <f t="shared" si="13"/>
        <v>0.59909999999999997</v>
      </c>
      <c r="L256" s="4">
        <v>4636211.08</v>
      </c>
      <c r="M256" s="12">
        <f t="shared" si="14"/>
        <v>0.16400000000000001</v>
      </c>
      <c r="N256" s="4">
        <v>1101855</v>
      </c>
      <c r="O256" s="12">
        <f t="shared" si="15"/>
        <v>3.9E-2</v>
      </c>
    </row>
    <row r="257" spans="1:15" ht="10.199999999999999" customHeight="1" x14ac:dyDescent="0.25">
      <c r="A257" s="3">
        <v>1</v>
      </c>
      <c r="B257" s="3">
        <v>111317503</v>
      </c>
      <c r="C257" s="3" t="s">
        <v>547</v>
      </c>
      <c r="D257" s="3" t="s">
        <v>369</v>
      </c>
      <c r="E257" s="4">
        <v>19545811.48</v>
      </c>
      <c r="F257" s="4">
        <v>5554197.5499999998</v>
      </c>
      <c r="G257" s="4">
        <v>857994.97</v>
      </c>
      <c r="H257" s="4">
        <v>6412192.5199999996</v>
      </c>
      <c r="I257" s="12">
        <f t="shared" si="12"/>
        <v>0.3281</v>
      </c>
      <c r="J257" s="4">
        <v>12675668.810000001</v>
      </c>
      <c r="K257" s="12">
        <f t="shared" si="13"/>
        <v>0.64849999999999997</v>
      </c>
      <c r="L257" s="4">
        <v>457950.15</v>
      </c>
      <c r="M257" s="12">
        <f t="shared" si="14"/>
        <v>2.3400000000000001E-2</v>
      </c>
      <c r="N257" s="4"/>
      <c r="O257" s="12">
        <f t="shared" si="15"/>
        <v>0</v>
      </c>
    </row>
    <row r="258" spans="1:15" ht="10.199999999999999" customHeight="1" x14ac:dyDescent="0.25">
      <c r="A258" s="3">
        <v>1</v>
      </c>
      <c r="B258" s="3">
        <v>128323303</v>
      </c>
      <c r="C258" s="3" t="s">
        <v>51</v>
      </c>
      <c r="D258" s="3" t="s">
        <v>50</v>
      </c>
      <c r="E258" s="4">
        <v>19494329.899999999</v>
      </c>
      <c r="F258" s="4">
        <v>6839271.959999999</v>
      </c>
      <c r="G258" s="4">
        <v>448308.76999999996</v>
      </c>
      <c r="H258" s="4">
        <v>7287580.7300000004</v>
      </c>
      <c r="I258" s="12">
        <f t="shared" si="12"/>
        <v>0.37380000000000002</v>
      </c>
      <c r="J258" s="4">
        <v>11312245.75</v>
      </c>
      <c r="K258" s="12">
        <f t="shared" si="13"/>
        <v>0.58030000000000004</v>
      </c>
      <c r="L258" s="4">
        <v>894503.42</v>
      </c>
      <c r="M258" s="12">
        <f t="shared" si="14"/>
        <v>4.5900000000000003E-2</v>
      </c>
      <c r="N258" s="4"/>
      <c r="O258" s="12">
        <f t="shared" si="15"/>
        <v>0</v>
      </c>
    </row>
    <row r="259" spans="1:15" ht="10.199999999999999" customHeight="1" x14ac:dyDescent="0.25">
      <c r="A259" s="3">
        <v>1</v>
      </c>
      <c r="B259" s="3">
        <v>128323703</v>
      </c>
      <c r="C259" s="3" t="s">
        <v>52</v>
      </c>
      <c r="D259" s="3" t="s">
        <v>50</v>
      </c>
      <c r="E259" s="4">
        <v>62243468.009999998</v>
      </c>
      <c r="F259" s="4">
        <v>34418781.859999999</v>
      </c>
      <c r="G259" s="4">
        <v>2583026.6099999994</v>
      </c>
      <c r="H259" s="4">
        <v>37001808.469999999</v>
      </c>
      <c r="I259" s="12">
        <f t="shared" ref="I259:I322" si="16">ROUND(H259/$E259,4)</f>
        <v>0.59450000000000003</v>
      </c>
      <c r="J259" s="4">
        <v>23041743.18</v>
      </c>
      <c r="K259" s="12">
        <f t="shared" ref="K259:K322" si="17">ROUND(J259/$E259,4)</f>
        <v>0.37019999999999997</v>
      </c>
      <c r="L259" s="4">
        <v>2198916.36</v>
      </c>
      <c r="M259" s="12">
        <f t="shared" ref="M259:M322" si="18">ROUND(L259/$E259,4)</f>
        <v>3.5299999999999998E-2</v>
      </c>
      <c r="N259" s="4">
        <v>1000</v>
      </c>
      <c r="O259" s="12">
        <f t="shared" ref="O259:O322" si="19">ROUND(N259/$E259,4)</f>
        <v>0</v>
      </c>
    </row>
    <row r="260" spans="1:15" ht="10.199999999999999" customHeight="1" x14ac:dyDescent="0.25">
      <c r="A260" s="3">
        <v>1</v>
      </c>
      <c r="B260" s="3">
        <v>128325203</v>
      </c>
      <c r="C260" s="3" t="s">
        <v>682</v>
      </c>
      <c r="D260" s="3" t="s">
        <v>50</v>
      </c>
      <c r="E260" s="4">
        <v>30617294.550000001</v>
      </c>
      <c r="F260" s="4">
        <v>8007421.9300000006</v>
      </c>
      <c r="G260" s="4">
        <v>683868.52</v>
      </c>
      <c r="H260" s="4">
        <v>8691290.4499999993</v>
      </c>
      <c r="I260" s="12">
        <f t="shared" si="16"/>
        <v>0.28389999999999999</v>
      </c>
      <c r="J260" s="4">
        <v>18650874.760000002</v>
      </c>
      <c r="K260" s="12">
        <f t="shared" si="17"/>
        <v>0.60919999999999996</v>
      </c>
      <c r="L260" s="4">
        <v>3275129.34</v>
      </c>
      <c r="M260" s="12">
        <f t="shared" si="18"/>
        <v>0.107</v>
      </c>
      <c r="N260" s="4"/>
      <c r="O260" s="12">
        <f t="shared" si="19"/>
        <v>0</v>
      </c>
    </row>
    <row r="261" spans="1:15" ht="10.199999999999999" customHeight="1" x14ac:dyDescent="0.25">
      <c r="A261" s="3">
        <v>1</v>
      </c>
      <c r="B261" s="3">
        <v>128326303</v>
      </c>
      <c r="C261" s="3" t="s">
        <v>53</v>
      </c>
      <c r="D261" s="3" t="s">
        <v>50</v>
      </c>
      <c r="E261" s="4">
        <v>20420310.920000002</v>
      </c>
      <c r="F261" s="4">
        <v>5090360.05</v>
      </c>
      <c r="G261" s="4">
        <v>445719.37</v>
      </c>
      <c r="H261" s="4">
        <v>5536079.4199999999</v>
      </c>
      <c r="I261" s="12">
        <f t="shared" si="16"/>
        <v>0.27110000000000001</v>
      </c>
      <c r="J261" s="4">
        <v>13521758.08</v>
      </c>
      <c r="K261" s="12">
        <f t="shared" si="17"/>
        <v>0.66220000000000001</v>
      </c>
      <c r="L261" s="4">
        <v>1282709.3799999999</v>
      </c>
      <c r="M261" s="12">
        <f t="shared" si="18"/>
        <v>6.2799999999999995E-2</v>
      </c>
      <c r="N261" s="4">
        <v>79764.039999999994</v>
      </c>
      <c r="O261" s="12">
        <f t="shared" si="19"/>
        <v>3.8999999999999998E-3</v>
      </c>
    </row>
    <row r="262" spans="1:15" ht="10.199999999999999" customHeight="1" x14ac:dyDescent="0.25">
      <c r="A262" s="3">
        <v>1</v>
      </c>
      <c r="B262" s="3">
        <v>128327303</v>
      </c>
      <c r="C262" s="3" t="s">
        <v>54</v>
      </c>
      <c r="D262" s="3" t="s">
        <v>50</v>
      </c>
      <c r="E262" s="4">
        <v>21990054.170000002</v>
      </c>
      <c r="F262" s="4">
        <v>3786155.7800000007</v>
      </c>
      <c r="G262" s="4">
        <v>937279.20000000007</v>
      </c>
      <c r="H262" s="4">
        <v>4723434.9800000004</v>
      </c>
      <c r="I262" s="12">
        <f t="shared" si="16"/>
        <v>0.21479999999999999</v>
      </c>
      <c r="J262" s="4">
        <v>15257150.57</v>
      </c>
      <c r="K262" s="12">
        <f t="shared" si="17"/>
        <v>0.69379999999999997</v>
      </c>
      <c r="L262" s="4">
        <v>1838750.65</v>
      </c>
      <c r="M262" s="12">
        <f t="shared" si="18"/>
        <v>8.3599999999999994E-2</v>
      </c>
      <c r="N262" s="4">
        <v>170717.97</v>
      </c>
      <c r="O262" s="12">
        <f t="shared" si="19"/>
        <v>7.7999999999999996E-3</v>
      </c>
    </row>
    <row r="263" spans="1:15" ht="10.199999999999999" customHeight="1" x14ac:dyDescent="0.25">
      <c r="A263" s="3">
        <v>1</v>
      </c>
      <c r="B263" s="9">
        <v>128321103</v>
      </c>
      <c r="C263" s="9" t="s">
        <v>816</v>
      </c>
      <c r="D263" s="9" t="s">
        <v>50</v>
      </c>
      <c r="E263" s="10"/>
      <c r="F263" s="10"/>
      <c r="G263" s="10"/>
      <c r="H263" s="10"/>
      <c r="I263" s="22"/>
      <c r="J263" s="10"/>
      <c r="K263" s="22"/>
      <c r="L263" s="10"/>
      <c r="M263" s="22"/>
      <c r="N263" s="10"/>
      <c r="O263" s="22"/>
    </row>
    <row r="264" spans="1:15" ht="10.199999999999999" customHeight="1" x14ac:dyDescent="0.25">
      <c r="A264" s="3">
        <v>1</v>
      </c>
      <c r="B264" s="3">
        <v>128328003</v>
      </c>
      <c r="C264" s="3" t="s">
        <v>55</v>
      </c>
      <c r="D264" s="3" t="s">
        <v>50</v>
      </c>
      <c r="E264" s="4">
        <v>24643605.18</v>
      </c>
      <c r="F264" s="4">
        <v>5916329.6500000013</v>
      </c>
      <c r="G264" s="4">
        <v>920281.24</v>
      </c>
      <c r="H264" s="4">
        <v>6836610.8899999997</v>
      </c>
      <c r="I264" s="12">
        <f t="shared" si="16"/>
        <v>0.27739999999999998</v>
      </c>
      <c r="J264" s="4">
        <v>16369655.58</v>
      </c>
      <c r="K264" s="12">
        <f t="shared" si="17"/>
        <v>0.6643</v>
      </c>
      <c r="L264" s="4">
        <v>1437338.71</v>
      </c>
      <c r="M264" s="12">
        <f t="shared" si="18"/>
        <v>5.8299999999999998E-2</v>
      </c>
      <c r="N264" s="4"/>
      <c r="O264" s="12">
        <f t="shared" si="19"/>
        <v>0</v>
      </c>
    </row>
    <row r="265" spans="1:15" ht="10.199999999999999" customHeight="1" x14ac:dyDescent="0.25">
      <c r="A265" s="3">
        <v>1</v>
      </c>
      <c r="B265" s="3">
        <v>106330703</v>
      </c>
      <c r="C265" s="3" t="s">
        <v>291</v>
      </c>
      <c r="D265" s="3" t="s">
        <v>292</v>
      </c>
      <c r="E265" s="4">
        <v>18921541.309999999</v>
      </c>
      <c r="F265" s="4">
        <v>4453315.4700000007</v>
      </c>
      <c r="G265" s="4">
        <v>560464.06999999995</v>
      </c>
      <c r="H265" s="4">
        <v>5013779.54</v>
      </c>
      <c r="I265" s="12">
        <f t="shared" si="16"/>
        <v>0.26500000000000001</v>
      </c>
      <c r="J265" s="4">
        <v>12357037.25</v>
      </c>
      <c r="K265" s="12">
        <f t="shared" si="17"/>
        <v>0.65310000000000001</v>
      </c>
      <c r="L265" s="4">
        <v>1543420.04</v>
      </c>
      <c r="M265" s="12">
        <f t="shared" si="18"/>
        <v>8.1600000000000006E-2</v>
      </c>
      <c r="N265" s="4">
        <v>7304.48</v>
      </c>
      <c r="O265" s="12">
        <f t="shared" si="19"/>
        <v>4.0000000000000002E-4</v>
      </c>
    </row>
    <row r="266" spans="1:15" ht="10.199999999999999" customHeight="1" x14ac:dyDescent="0.25">
      <c r="A266" s="3">
        <v>1</v>
      </c>
      <c r="B266" s="3">
        <v>106330803</v>
      </c>
      <c r="C266" s="3" t="s">
        <v>293</v>
      </c>
      <c r="D266" s="3" t="s">
        <v>292</v>
      </c>
      <c r="E266" s="4">
        <v>30079802.489999998</v>
      </c>
      <c r="F266" s="4">
        <v>9231913.9799999986</v>
      </c>
      <c r="G266" s="4">
        <v>1218767.8400000001</v>
      </c>
      <c r="H266" s="4">
        <v>10450681.82</v>
      </c>
      <c r="I266" s="12">
        <f t="shared" si="16"/>
        <v>0.34739999999999999</v>
      </c>
      <c r="J266" s="4">
        <v>17287933.59</v>
      </c>
      <c r="K266" s="12">
        <f t="shared" si="17"/>
        <v>0.57469999999999999</v>
      </c>
      <c r="L266" s="4">
        <v>2341187.08</v>
      </c>
      <c r="M266" s="12">
        <f t="shared" si="18"/>
        <v>7.7799999999999994E-2</v>
      </c>
      <c r="N266" s="4"/>
      <c r="O266" s="12">
        <f t="shared" si="19"/>
        <v>0</v>
      </c>
    </row>
    <row r="267" spans="1:15" ht="10.199999999999999" customHeight="1" x14ac:dyDescent="0.25">
      <c r="A267" s="3">
        <v>1</v>
      </c>
      <c r="B267" s="3">
        <v>106338003</v>
      </c>
      <c r="C267" s="3" t="s">
        <v>102</v>
      </c>
      <c r="D267" s="3" t="s">
        <v>292</v>
      </c>
      <c r="E267" s="4">
        <v>50421992.560000002</v>
      </c>
      <c r="F267" s="4">
        <v>11228256.709999999</v>
      </c>
      <c r="G267" s="4">
        <v>1586803.56</v>
      </c>
      <c r="H267" s="4">
        <v>12815060.27</v>
      </c>
      <c r="I267" s="12">
        <f t="shared" si="16"/>
        <v>0.25419999999999998</v>
      </c>
      <c r="J267" s="4">
        <v>29899924.84</v>
      </c>
      <c r="K267" s="12">
        <f t="shared" si="17"/>
        <v>0.59299999999999997</v>
      </c>
      <c r="L267" s="4">
        <v>7691683.6900000004</v>
      </c>
      <c r="M267" s="12">
        <f t="shared" si="18"/>
        <v>0.1525</v>
      </c>
      <c r="N267" s="4">
        <v>15323.76</v>
      </c>
      <c r="O267" s="12">
        <f t="shared" si="19"/>
        <v>2.9999999999999997E-4</v>
      </c>
    </row>
    <row r="268" spans="1:15" ht="10.199999999999999" customHeight="1" x14ac:dyDescent="0.25">
      <c r="A268" s="3">
        <v>1</v>
      </c>
      <c r="B268" s="3">
        <v>111343603</v>
      </c>
      <c r="C268" s="3" t="s">
        <v>372</v>
      </c>
      <c r="D268" s="3" t="s">
        <v>373</v>
      </c>
      <c r="E268" s="4">
        <v>47744521.93</v>
      </c>
      <c r="F268" s="4">
        <v>20557897.990000002</v>
      </c>
      <c r="G268" s="4">
        <v>1618299.0099999998</v>
      </c>
      <c r="H268" s="4">
        <v>22176197</v>
      </c>
      <c r="I268" s="12">
        <f t="shared" si="16"/>
        <v>0.46450000000000002</v>
      </c>
      <c r="J268" s="4">
        <v>23136626.100000001</v>
      </c>
      <c r="K268" s="12">
        <f t="shared" si="17"/>
        <v>0.48459999999999998</v>
      </c>
      <c r="L268" s="4">
        <v>2400132.35</v>
      </c>
      <c r="M268" s="12">
        <f t="shared" si="18"/>
        <v>5.0299999999999997E-2</v>
      </c>
      <c r="N268" s="4">
        <v>31566.48</v>
      </c>
      <c r="O268" s="12">
        <f t="shared" si="19"/>
        <v>6.9999999999999999E-4</v>
      </c>
    </row>
    <row r="269" spans="1:15" ht="10.199999999999999" customHeight="1" x14ac:dyDescent="0.25">
      <c r="A269" s="3">
        <v>1</v>
      </c>
      <c r="B269" s="3">
        <v>119350303</v>
      </c>
      <c r="C269" s="3" t="s">
        <v>484</v>
      </c>
      <c r="D269" s="3" t="s">
        <v>485</v>
      </c>
      <c r="E269" s="4">
        <v>58630096.140000001</v>
      </c>
      <c r="F269" s="4">
        <v>35997069.359999999</v>
      </c>
      <c r="G269" s="4">
        <v>1999817.93</v>
      </c>
      <c r="H269" s="4">
        <v>37996887.289999999</v>
      </c>
      <c r="I269" s="12">
        <f t="shared" si="16"/>
        <v>0.64810000000000001</v>
      </c>
      <c r="J269" s="4">
        <v>17927391.82</v>
      </c>
      <c r="K269" s="12">
        <f t="shared" si="17"/>
        <v>0.30580000000000002</v>
      </c>
      <c r="L269" s="4">
        <v>1543938.66</v>
      </c>
      <c r="M269" s="12">
        <f t="shared" si="18"/>
        <v>2.63E-2</v>
      </c>
      <c r="N269" s="4">
        <v>1161878.3700000001</v>
      </c>
      <c r="O269" s="12">
        <f t="shared" si="19"/>
        <v>1.9800000000000002E-2</v>
      </c>
    </row>
    <row r="270" spans="1:15" ht="10.199999999999999" customHeight="1" x14ac:dyDescent="0.25">
      <c r="A270" s="3">
        <v>1</v>
      </c>
      <c r="B270" s="3">
        <v>119351303</v>
      </c>
      <c r="C270" s="3" t="s">
        <v>486</v>
      </c>
      <c r="D270" s="3" t="s">
        <v>485</v>
      </c>
      <c r="E270" s="4">
        <v>33651994.759999998</v>
      </c>
      <c r="F270" s="4">
        <v>7838955.3599999994</v>
      </c>
      <c r="G270" s="4">
        <v>2125022.37</v>
      </c>
      <c r="H270" s="4">
        <v>9963977.7300000004</v>
      </c>
      <c r="I270" s="12">
        <f t="shared" si="16"/>
        <v>0.29609999999999997</v>
      </c>
      <c r="J270" s="4">
        <v>20148546.260000002</v>
      </c>
      <c r="K270" s="12">
        <f t="shared" si="17"/>
        <v>0.59870000000000001</v>
      </c>
      <c r="L270" s="4">
        <v>3539470.77</v>
      </c>
      <c r="M270" s="12">
        <f t="shared" si="18"/>
        <v>0.1052</v>
      </c>
      <c r="N270" s="4"/>
      <c r="O270" s="12">
        <f t="shared" si="19"/>
        <v>0</v>
      </c>
    </row>
    <row r="271" spans="1:15" ht="10.199999999999999" customHeight="1" x14ac:dyDescent="0.25">
      <c r="A271" s="3">
        <v>1</v>
      </c>
      <c r="B271" s="3">
        <v>119352203</v>
      </c>
      <c r="C271" s="3" t="s">
        <v>487</v>
      </c>
      <c r="D271" s="3" t="s">
        <v>485</v>
      </c>
      <c r="E271" s="4">
        <v>26132704.75</v>
      </c>
      <c r="F271" s="4">
        <v>14503518.960000001</v>
      </c>
      <c r="G271" s="4">
        <v>910827.74</v>
      </c>
      <c r="H271" s="4">
        <v>15414346.699999999</v>
      </c>
      <c r="I271" s="12">
        <f t="shared" si="16"/>
        <v>0.58979999999999999</v>
      </c>
      <c r="J271" s="4">
        <v>10014019.24</v>
      </c>
      <c r="K271" s="12">
        <f t="shared" si="17"/>
        <v>0.38319999999999999</v>
      </c>
      <c r="L271" s="4">
        <v>687267.21</v>
      </c>
      <c r="M271" s="12">
        <f t="shared" si="18"/>
        <v>2.63E-2</v>
      </c>
      <c r="N271" s="4">
        <v>17071.599999999999</v>
      </c>
      <c r="O271" s="12">
        <f t="shared" si="19"/>
        <v>6.9999999999999999E-4</v>
      </c>
    </row>
    <row r="272" spans="1:15" ht="10.199999999999999" customHeight="1" x14ac:dyDescent="0.25">
      <c r="A272" s="3">
        <v>1</v>
      </c>
      <c r="B272" s="3">
        <v>119354603</v>
      </c>
      <c r="C272" s="3" t="s">
        <v>488</v>
      </c>
      <c r="D272" s="3" t="s">
        <v>485</v>
      </c>
      <c r="E272" s="4">
        <v>27557732.100000001</v>
      </c>
      <c r="F272" s="4">
        <v>13825501.220000003</v>
      </c>
      <c r="G272" s="4">
        <v>1089293.3299999998</v>
      </c>
      <c r="H272" s="4">
        <v>14914794.550000001</v>
      </c>
      <c r="I272" s="12">
        <f t="shared" si="16"/>
        <v>0.54120000000000001</v>
      </c>
      <c r="J272" s="4">
        <v>12247719.48</v>
      </c>
      <c r="K272" s="12">
        <f t="shared" si="17"/>
        <v>0.44440000000000002</v>
      </c>
      <c r="L272" s="4">
        <v>353037.13</v>
      </c>
      <c r="M272" s="12">
        <f t="shared" si="18"/>
        <v>1.2800000000000001E-2</v>
      </c>
      <c r="N272" s="4">
        <v>42180.94</v>
      </c>
      <c r="O272" s="12">
        <f t="shared" si="19"/>
        <v>1.5E-3</v>
      </c>
    </row>
    <row r="273" spans="1:15" ht="10.199999999999999" customHeight="1" x14ac:dyDescent="0.25">
      <c r="A273" s="3">
        <v>1</v>
      </c>
      <c r="B273" s="3">
        <v>119355503</v>
      </c>
      <c r="C273" s="3" t="s">
        <v>172</v>
      </c>
      <c r="D273" s="3" t="s">
        <v>485</v>
      </c>
      <c r="E273" s="4">
        <v>37443310.579999998</v>
      </c>
      <c r="F273" s="4">
        <v>20514679.449999999</v>
      </c>
      <c r="G273" s="4">
        <v>1091134.8799999999</v>
      </c>
      <c r="H273" s="4">
        <v>21605814.329999998</v>
      </c>
      <c r="I273" s="12">
        <f t="shared" si="16"/>
        <v>0.57699999999999996</v>
      </c>
      <c r="J273" s="4">
        <v>12845040.359999999</v>
      </c>
      <c r="K273" s="12">
        <f t="shared" si="17"/>
        <v>0.34310000000000002</v>
      </c>
      <c r="L273" s="4">
        <v>2992455.89</v>
      </c>
      <c r="M273" s="12">
        <f t="shared" si="18"/>
        <v>7.9899999999999999E-2</v>
      </c>
      <c r="N273" s="4"/>
      <c r="O273" s="12">
        <f t="shared" si="19"/>
        <v>0</v>
      </c>
    </row>
    <row r="274" spans="1:15" ht="10.199999999999999" customHeight="1" x14ac:dyDescent="0.25">
      <c r="A274" s="3">
        <v>1</v>
      </c>
      <c r="B274" s="3">
        <v>119356503</v>
      </c>
      <c r="C274" s="3" t="s">
        <v>489</v>
      </c>
      <c r="D274" s="3" t="s">
        <v>485</v>
      </c>
      <c r="E274" s="4">
        <v>65455472.270000003</v>
      </c>
      <c r="F274" s="4">
        <v>39058785.080000006</v>
      </c>
      <c r="G274" s="4">
        <v>1486862.6800000002</v>
      </c>
      <c r="H274" s="4">
        <v>40545647.759999998</v>
      </c>
      <c r="I274" s="12">
        <f t="shared" si="16"/>
        <v>0.61939999999999995</v>
      </c>
      <c r="J274" s="4">
        <v>23462934.210000001</v>
      </c>
      <c r="K274" s="12">
        <f t="shared" si="17"/>
        <v>0.35849999999999999</v>
      </c>
      <c r="L274" s="4">
        <v>1446890.3</v>
      </c>
      <c r="M274" s="12">
        <f t="shared" si="18"/>
        <v>2.2100000000000002E-2</v>
      </c>
      <c r="N274" s="4"/>
      <c r="O274" s="12">
        <f t="shared" si="19"/>
        <v>0</v>
      </c>
    </row>
    <row r="275" spans="1:15" ht="10.199999999999999" customHeight="1" x14ac:dyDescent="0.25">
      <c r="A275" s="3">
        <v>1</v>
      </c>
      <c r="B275" s="3">
        <v>119356603</v>
      </c>
      <c r="C275" s="3" t="s">
        <v>490</v>
      </c>
      <c r="D275" s="3" t="s">
        <v>485</v>
      </c>
      <c r="E275" s="4">
        <v>18995889.039999999</v>
      </c>
      <c r="F275" s="4">
        <v>8944228.9900000002</v>
      </c>
      <c r="G275" s="4">
        <v>429773.49999999994</v>
      </c>
      <c r="H275" s="4">
        <v>9374002.4900000002</v>
      </c>
      <c r="I275" s="12">
        <f t="shared" si="16"/>
        <v>0.49349999999999999</v>
      </c>
      <c r="J275" s="4">
        <v>8433334.2799999993</v>
      </c>
      <c r="K275" s="12">
        <f t="shared" si="17"/>
        <v>0.44400000000000001</v>
      </c>
      <c r="L275" s="4">
        <v>1188552.27</v>
      </c>
      <c r="M275" s="12">
        <f t="shared" si="18"/>
        <v>6.2600000000000003E-2</v>
      </c>
      <c r="N275" s="4"/>
      <c r="O275" s="12">
        <f t="shared" si="19"/>
        <v>0</v>
      </c>
    </row>
    <row r="276" spans="1:15" ht="10.199999999999999" customHeight="1" x14ac:dyDescent="0.25">
      <c r="A276" s="3">
        <v>1</v>
      </c>
      <c r="B276" s="3">
        <v>119357003</v>
      </c>
      <c r="C276" s="3" t="s">
        <v>173</v>
      </c>
      <c r="D276" s="3" t="s">
        <v>485</v>
      </c>
      <c r="E276" s="4">
        <v>30744289.82</v>
      </c>
      <c r="F276" s="4">
        <v>16373746.740000002</v>
      </c>
      <c r="G276" s="4">
        <v>1320201.8899999999</v>
      </c>
      <c r="H276" s="4">
        <v>17693948.629999999</v>
      </c>
      <c r="I276" s="12">
        <f t="shared" si="16"/>
        <v>0.57550000000000001</v>
      </c>
      <c r="J276" s="4">
        <v>10590169.85</v>
      </c>
      <c r="K276" s="12">
        <f t="shared" si="17"/>
        <v>0.34449999999999997</v>
      </c>
      <c r="L276" s="4">
        <v>2460171.34</v>
      </c>
      <c r="M276" s="12">
        <f t="shared" si="18"/>
        <v>0.08</v>
      </c>
      <c r="N276" s="4"/>
      <c r="O276" s="12">
        <f t="shared" si="19"/>
        <v>0</v>
      </c>
    </row>
    <row r="277" spans="1:15" ht="10.199999999999999" customHeight="1" x14ac:dyDescent="0.25">
      <c r="A277" s="3">
        <v>1</v>
      </c>
      <c r="B277" s="3">
        <v>119357402</v>
      </c>
      <c r="C277" s="3" t="s">
        <v>491</v>
      </c>
      <c r="D277" s="3" t="s">
        <v>485</v>
      </c>
      <c r="E277" s="4">
        <v>228607394.83000001</v>
      </c>
      <c r="F277" s="4">
        <v>71866779.629999995</v>
      </c>
      <c r="G277" s="4">
        <v>5007335.6900000004</v>
      </c>
      <c r="H277" s="4">
        <v>76874115.319999993</v>
      </c>
      <c r="I277" s="12">
        <f t="shared" si="16"/>
        <v>0.33629999999999999</v>
      </c>
      <c r="J277" s="4">
        <v>122481406.39</v>
      </c>
      <c r="K277" s="12">
        <f t="shared" si="17"/>
        <v>0.53580000000000005</v>
      </c>
      <c r="L277" s="4">
        <v>29059969.100000001</v>
      </c>
      <c r="M277" s="12">
        <f t="shared" si="18"/>
        <v>0.12709999999999999</v>
      </c>
      <c r="N277" s="4">
        <v>191904.02</v>
      </c>
      <c r="O277" s="12">
        <f t="shared" si="19"/>
        <v>8.0000000000000004E-4</v>
      </c>
    </row>
    <row r="278" spans="1:15" ht="10.199999999999999" customHeight="1" x14ac:dyDescent="0.25">
      <c r="A278" s="3">
        <v>1</v>
      </c>
      <c r="B278" s="3">
        <v>119358403</v>
      </c>
      <c r="C278" s="3" t="s">
        <v>174</v>
      </c>
      <c r="D278" s="3" t="s">
        <v>485</v>
      </c>
      <c r="E278" s="4">
        <v>42206981</v>
      </c>
      <c r="F278" s="4">
        <v>20986988</v>
      </c>
      <c r="G278" s="4">
        <v>947555</v>
      </c>
      <c r="H278" s="4">
        <v>21934543</v>
      </c>
      <c r="I278" s="12">
        <f t="shared" si="16"/>
        <v>0.51970000000000005</v>
      </c>
      <c r="J278" s="4">
        <v>18313624</v>
      </c>
      <c r="K278" s="12">
        <f t="shared" si="17"/>
        <v>0.43390000000000001</v>
      </c>
      <c r="L278" s="4">
        <v>1595033</v>
      </c>
      <c r="M278" s="12">
        <f t="shared" si="18"/>
        <v>3.78E-2</v>
      </c>
      <c r="N278" s="4">
        <v>363781</v>
      </c>
      <c r="O278" s="12">
        <f t="shared" si="19"/>
        <v>8.6E-3</v>
      </c>
    </row>
    <row r="279" spans="1:15" ht="10.199999999999999" customHeight="1" x14ac:dyDescent="0.25">
      <c r="A279" s="3">
        <v>1</v>
      </c>
      <c r="B279" s="3">
        <v>113361303</v>
      </c>
      <c r="C279" s="3" t="s">
        <v>397</v>
      </c>
      <c r="D279" s="3" t="s">
        <v>398</v>
      </c>
      <c r="E279" s="4">
        <v>69774017.859999999</v>
      </c>
      <c r="F279" s="4">
        <v>43423774.490000002</v>
      </c>
      <c r="G279" s="4">
        <v>3319845.54</v>
      </c>
      <c r="H279" s="4">
        <v>46743620.030000001</v>
      </c>
      <c r="I279" s="12">
        <f t="shared" si="16"/>
        <v>0.66990000000000005</v>
      </c>
      <c r="J279" s="4">
        <v>20881022.190000001</v>
      </c>
      <c r="K279" s="12">
        <f t="shared" si="17"/>
        <v>0.29930000000000001</v>
      </c>
      <c r="L279" s="4">
        <v>1642026.82</v>
      </c>
      <c r="M279" s="12">
        <f t="shared" si="18"/>
        <v>2.35E-2</v>
      </c>
      <c r="N279" s="4">
        <v>507348.82</v>
      </c>
      <c r="O279" s="12">
        <f t="shared" si="19"/>
        <v>7.3000000000000001E-3</v>
      </c>
    </row>
    <row r="280" spans="1:15" ht="10.199999999999999" customHeight="1" x14ac:dyDescent="0.25">
      <c r="A280" s="3">
        <v>1</v>
      </c>
      <c r="B280" s="3">
        <v>113361503</v>
      </c>
      <c r="C280" s="3" t="s">
        <v>399</v>
      </c>
      <c r="D280" s="3" t="s">
        <v>398</v>
      </c>
      <c r="E280" s="4">
        <v>32687278.129999999</v>
      </c>
      <c r="F280" s="4">
        <v>12058529.219999999</v>
      </c>
      <c r="G280" s="4">
        <v>1844751.7799999996</v>
      </c>
      <c r="H280" s="4">
        <v>13903281</v>
      </c>
      <c r="I280" s="12">
        <f t="shared" si="16"/>
        <v>0.42530000000000001</v>
      </c>
      <c r="J280" s="4">
        <v>17653106.5</v>
      </c>
      <c r="K280" s="12">
        <f t="shared" si="17"/>
        <v>0.54010000000000002</v>
      </c>
      <c r="L280" s="4">
        <v>1114060.6299999999</v>
      </c>
      <c r="M280" s="12">
        <f t="shared" si="18"/>
        <v>3.4099999999999998E-2</v>
      </c>
      <c r="N280" s="4">
        <v>16830</v>
      </c>
      <c r="O280" s="12">
        <f t="shared" si="19"/>
        <v>5.0000000000000001E-4</v>
      </c>
    </row>
    <row r="281" spans="1:15" ht="10.199999999999999" customHeight="1" x14ac:dyDescent="0.25">
      <c r="A281" s="3">
        <v>1</v>
      </c>
      <c r="B281" s="3">
        <v>113361703</v>
      </c>
      <c r="C281" s="3" t="s">
        <v>400</v>
      </c>
      <c r="D281" s="3" t="s">
        <v>398</v>
      </c>
      <c r="E281" s="4">
        <v>92458628.909999996</v>
      </c>
      <c r="F281" s="4">
        <v>60554857.989999995</v>
      </c>
      <c r="G281" s="4">
        <v>3938228.2800000003</v>
      </c>
      <c r="H281" s="4">
        <v>64493086.270000003</v>
      </c>
      <c r="I281" s="12">
        <f t="shared" si="16"/>
        <v>0.69750000000000001</v>
      </c>
      <c r="J281" s="4">
        <v>20137788.68</v>
      </c>
      <c r="K281" s="12">
        <f t="shared" si="17"/>
        <v>0.21779999999999999</v>
      </c>
      <c r="L281" s="4">
        <v>7821735.71</v>
      </c>
      <c r="M281" s="12">
        <f t="shared" si="18"/>
        <v>8.4599999999999995E-2</v>
      </c>
      <c r="N281" s="4">
        <v>6018.25</v>
      </c>
      <c r="O281" s="12">
        <f t="shared" si="19"/>
        <v>1E-4</v>
      </c>
    </row>
    <row r="282" spans="1:15" ht="10.199999999999999" customHeight="1" x14ac:dyDescent="0.25">
      <c r="A282" s="3">
        <v>1</v>
      </c>
      <c r="B282" s="3">
        <v>113362203</v>
      </c>
      <c r="C282" s="3" t="s">
        <v>401</v>
      </c>
      <c r="D282" s="3" t="s">
        <v>398</v>
      </c>
      <c r="E282" s="4">
        <v>61457328.850000001</v>
      </c>
      <c r="F282" s="4">
        <v>35693906.07</v>
      </c>
      <c r="G282" s="4">
        <v>2824469.6800000006</v>
      </c>
      <c r="H282" s="4">
        <v>38518375.75</v>
      </c>
      <c r="I282" s="12">
        <f t="shared" si="16"/>
        <v>0.62670000000000003</v>
      </c>
      <c r="J282" s="4">
        <v>19035734.280000001</v>
      </c>
      <c r="K282" s="12">
        <f t="shared" si="17"/>
        <v>0.30969999999999998</v>
      </c>
      <c r="L282" s="4">
        <v>3896079.72</v>
      </c>
      <c r="M282" s="12">
        <f t="shared" si="18"/>
        <v>6.3399999999999998E-2</v>
      </c>
      <c r="N282" s="4">
        <v>7139.1</v>
      </c>
      <c r="O282" s="12">
        <f t="shared" si="19"/>
        <v>1E-4</v>
      </c>
    </row>
    <row r="283" spans="1:15" ht="10.199999999999999" customHeight="1" x14ac:dyDescent="0.25">
      <c r="A283" s="3">
        <v>1</v>
      </c>
      <c r="B283" s="3">
        <v>113362303</v>
      </c>
      <c r="C283" s="3" t="s">
        <v>548</v>
      </c>
      <c r="D283" s="3" t="s">
        <v>398</v>
      </c>
      <c r="E283" s="4">
        <v>68650969.950000003</v>
      </c>
      <c r="F283" s="4">
        <v>43911963.990000002</v>
      </c>
      <c r="G283" s="4">
        <v>4635901.38</v>
      </c>
      <c r="H283" s="4">
        <v>48547865.369999997</v>
      </c>
      <c r="I283" s="12">
        <f t="shared" si="16"/>
        <v>0.70720000000000005</v>
      </c>
      <c r="J283" s="4">
        <v>15819654.9</v>
      </c>
      <c r="K283" s="12">
        <f t="shared" si="17"/>
        <v>0.23039999999999999</v>
      </c>
      <c r="L283" s="4">
        <v>4258498.26</v>
      </c>
      <c r="M283" s="12">
        <f t="shared" si="18"/>
        <v>6.2E-2</v>
      </c>
      <c r="N283" s="4">
        <v>24951.42</v>
      </c>
      <c r="O283" s="12">
        <f t="shared" si="19"/>
        <v>4.0000000000000002E-4</v>
      </c>
    </row>
    <row r="284" spans="1:15" ht="10.199999999999999" customHeight="1" x14ac:dyDescent="0.25">
      <c r="A284" s="3">
        <v>1</v>
      </c>
      <c r="B284" s="3">
        <v>113362403</v>
      </c>
      <c r="C284" s="3" t="s">
        <v>137</v>
      </c>
      <c r="D284" s="3" t="s">
        <v>398</v>
      </c>
      <c r="E284" s="4">
        <v>79164118.200000003</v>
      </c>
      <c r="F284" s="4">
        <v>50415218.100000001</v>
      </c>
      <c r="G284" s="4">
        <v>3399608.27</v>
      </c>
      <c r="H284" s="4">
        <v>53814826.369999997</v>
      </c>
      <c r="I284" s="12">
        <f t="shared" si="16"/>
        <v>0.67979999999999996</v>
      </c>
      <c r="J284" s="4">
        <v>23092264.93</v>
      </c>
      <c r="K284" s="12">
        <f t="shared" si="17"/>
        <v>0.29170000000000001</v>
      </c>
      <c r="L284" s="4">
        <v>2151898.0699999998</v>
      </c>
      <c r="M284" s="12">
        <f t="shared" si="18"/>
        <v>2.7199999999999998E-2</v>
      </c>
      <c r="N284" s="4">
        <v>105128.83</v>
      </c>
      <c r="O284" s="12">
        <f t="shared" si="19"/>
        <v>1.2999999999999999E-3</v>
      </c>
    </row>
    <row r="285" spans="1:15" ht="10.199999999999999" customHeight="1" x14ac:dyDescent="0.25">
      <c r="A285" s="3">
        <v>1</v>
      </c>
      <c r="B285" s="3">
        <v>113362603</v>
      </c>
      <c r="C285" s="3" t="s">
        <v>402</v>
      </c>
      <c r="D285" s="3" t="s">
        <v>398</v>
      </c>
      <c r="E285" s="4">
        <v>89471816.379999995</v>
      </c>
      <c r="F285" s="4">
        <v>52860082.210000001</v>
      </c>
      <c r="G285" s="4">
        <v>4022184.15</v>
      </c>
      <c r="H285" s="4">
        <v>56882266.359999999</v>
      </c>
      <c r="I285" s="12">
        <f t="shared" si="16"/>
        <v>0.63580000000000003</v>
      </c>
      <c r="J285" s="4">
        <v>27844462.969999999</v>
      </c>
      <c r="K285" s="12">
        <f t="shared" si="17"/>
        <v>0.31119999999999998</v>
      </c>
      <c r="L285" s="4">
        <v>4651249.93</v>
      </c>
      <c r="M285" s="12">
        <f t="shared" si="18"/>
        <v>5.1999999999999998E-2</v>
      </c>
      <c r="N285" s="4">
        <v>93837.119999999995</v>
      </c>
      <c r="O285" s="12">
        <f t="shared" si="19"/>
        <v>1E-3</v>
      </c>
    </row>
    <row r="286" spans="1:15" ht="10.199999999999999" customHeight="1" x14ac:dyDescent="0.25">
      <c r="A286" s="3">
        <v>1</v>
      </c>
      <c r="B286" s="3">
        <v>113363103</v>
      </c>
      <c r="C286" s="3" t="s">
        <v>138</v>
      </c>
      <c r="D286" s="3" t="s">
        <v>398</v>
      </c>
      <c r="E286" s="4">
        <v>151100903.72</v>
      </c>
      <c r="F286" s="4">
        <v>99685669.320000008</v>
      </c>
      <c r="G286" s="4">
        <v>7116389.3700000001</v>
      </c>
      <c r="H286" s="4">
        <v>106802058.69</v>
      </c>
      <c r="I286" s="12">
        <f t="shared" si="16"/>
        <v>0.70679999999999998</v>
      </c>
      <c r="J286" s="4">
        <v>39081402.950000003</v>
      </c>
      <c r="K286" s="12">
        <f t="shared" si="17"/>
        <v>0.2586</v>
      </c>
      <c r="L286" s="4">
        <v>4739005.08</v>
      </c>
      <c r="M286" s="12">
        <f t="shared" si="18"/>
        <v>3.1399999999999997E-2</v>
      </c>
      <c r="N286" s="4">
        <v>478437</v>
      </c>
      <c r="O286" s="12">
        <f t="shared" si="19"/>
        <v>3.2000000000000002E-3</v>
      </c>
    </row>
    <row r="287" spans="1:15" ht="10.199999999999999" customHeight="1" x14ac:dyDescent="0.25">
      <c r="A287" s="3">
        <v>1</v>
      </c>
      <c r="B287" s="3">
        <v>113363603</v>
      </c>
      <c r="C287" s="3" t="s">
        <v>139</v>
      </c>
      <c r="D287" s="3" t="s">
        <v>398</v>
      </c>
      <c r="E287" s="4">
        <v>63771752.18</v>
      </c>
      <c r="F287" s="4">
        <v>44172854.56000001</v>
      </c>
      <c r="G287" s="4">
        <v>2638969.8699999996</v>
      </c>
      <c r="H287" s="4">
        <v>46811824.43</v>
      </c>
      <c r="I287" s="12">
        <f t="shared" si="16"/>
        <v>0.73409999999999997</v>
      </c>
      <c r="J287" s="4">
        <v>14810644.51</v>
      </c>
      <c r="K287" s="12">
        <f t="shared" si="17"/>
        <v>0.23219999999999999</v>
      </c>
      <c r="L287" s="4">
        <v>1621364.01</v>
      </c>
      <c r="M287" s="12">
        <f t="shared" si="18"/>
        <v>2.5399999999999999E-2</v>
      </c>
      <c r="N287" s="4">
        <v>527919.23</v>
      </c>
      <c r="O287" s="12">
        <f t="shared" si="19"/>
        <v>8.3000000000000001E-3</v>
      </c>
    </row>
    <row r="288" spans="1:15" ht="10.199999999999999" customHeight="1" x14ac:dyDescent="0.25">
      <c r="A288" s="3">
        <v>1</v>
      </c>
      <c r="B288" s="3">
        <v>113364002</v>
      </c>
      <c r="C288" s="3" t="s">
        <v>403</v>
      </c>
      <c r="D288" s="3" t="s">
        <v>398</v>
      </c>
      <c r="E288" s="4">
        <v>289153700</v>
      </c>
      <c r="F288" s="4">
        <v>95267772</v>
      </c>
      <c r="G288" s="4">
        <v>10255687</v>
      </c>
      <c r="H288" s="4">
        <v>105523459</v>
      </c>
      <c r="I288" s="12">
        <f t="shared" si="16"/>
        <v>0.3649</v>
      </c>
      <c r="J288" s="4">
        <v>139486657</v>
      </c>
      <c r="K288" s="12">
        <f t="shared" si="17"/>
        <v>0.4824</v>
      </c>
      <c r="L288" s="4">
        <v>39103128</v>
      </c>
      <c r="M288" s="12">
        <f t="shared" si="18"/>
        <v>0.13519999999999999</v>
      </c>
      <c r="N288" s="4">
        <v>5040456</v>
      </c>
      <c r="O288" s="12">
        <f t="shared" si="19"/>
        <v>1.7399999999999999E-2</v>
      </c>
    </row>
    <row r="289" spans="1:15" ht="10.199999999999999" customHeight="1" x14ac:dyDescent="0.25">
      <c r="A289" s="3">
        <v>1</v>
      </c>
      <c r="B289" s="3">
        <v>113364403</v>
      </c>
      <c r="C289" s="3" t="s">
        <v>404</v>
      </c>
      <c r="D289" s="3" t="s">
        <v>398</v>
      </c>
      <c r="E289" s="4">
        <v>68145828.819999993</v>
      </c>
      <c r="F289" s="4">
        <v>43591328.540000007</v>
      </c>
      <c r="G289" s="4">
        <v>3315905.6599999997</v>
      </c>
      <c r="H289" s="4">
        <v>46907234.200000003</v>
      </c>
      <c r="I289" s="12">
        <f t="shared" si="16"/>
        <v>0.68830000000000002</v>
      </c>
      <c r="J289" s="4">
        <v>19617488.890000001</v>
      </c>
      <c r="K289" s="12">
        <f t="shared" si="17"/>
        <v>0.28789999999999999</v>
      </c>
      <c r="L289" s="4">
        <v>1617140</v>
      </c>
      <c r="M289" s="12">
        <f t="shared" si="18"/>
        <v>2.3699999999999999E-2</v>
      </c>
      <c r="N289" s="4">
        <v>3965.73</v>
      </c>
      <c r="O289" s="12">
        <f t="shared" si="19"/>
        <v>1E-4</v>
      </c>
    </row>
    <row r="290" spans="1:15" ht="10.199999999999999" customHeight="1" x14ac:dyDescent="0.25">
      <c r="A290" s="3">
        <v>1</v>
      </c>
      <c r="B290" s="3">
        <v>113364503</v>
      </c>
      <c r="C290" s="3" t="s">
        <v>405</v>
      </c>
      <c r="D290" s="3" t="s">
        <v>398</v>
      </c>
      <c r="E290" s="4">
        <v>119398414.73</v>
      </c>
      <c r="F290" s="4">
        <v>86833190.149999991</v>
      </c>
      <c r="G290" s="4">
        <v>5461914.4300000006</v>
      </c>
      <c r="H290" s="4">
        <v>92295104.579999998</v>
      </c>
      <c r="I290" s="12">
        <f t="shared" si="16"/>
        <v>0.77300000000000002</v>
      </c>
      <c r="J290" s="4">
        <v>25707315.260000002</v>
      </c>
      <c r="K290" s="12">
        <f t="shared" si="17"/>
        <v>0.21529999999999999</v>
      </c>
      <c r="L290" s="4">
        <v>958559.99</v>
      </c>
      <c r="M290" s="12">
        <f t="shared" si="18"/>
        <v>8.0000000000000002E-3</v>
      </c>
      <c r="N290" s="4">
        <v>437434.9</v>
      </c>
      <c r="O290" s="12">
        <f t="shared" si="19"/>
        <v>3.7000000000000002E-3</v>
      </c>
    </row>
    <row r="291" spans="1:15" ht="10.199999999999999" customHeight="1" x14ac:dyDescent="0.25">
      <c r="A291" s="3">
        <v>1</v>
      </c>
      <c r="B291" s="3">
        <v>113365203</v>
      </c>
      <c r="C291" s="3" t="s">
        <v>140</v>
      </c>
      <c r="D291" s="3" t="s">
        <v>398</v>
      </c>
      <c r="E291" s="4">
        <v>104906378.01000001</v>
      </c>
      <c r="F291" s="4">
        <v>64024918.57</v>
      </c>
      <c r="G291" s="4">
        <v>4746978.17</v>
      </c>
      <c r="H291" s="4">
        <v>68771896.739999995</v>
      </c>
      <c r="I291" s="12">
        <f t="shared" si="16"/>
        <v>0.65559999999999996</v>
      </c>
      <c r="J291" s="4">
        <v>33990784.700000003</v>
      </c>
      <c r="K291" s="12">
        <f t="shared" si="17"/>
        <v>0.32400000000000001</v>
      </c>
      <c r="L291" s="4">
        <v>2143176.5699999998</v>
      </c>
      <c r="M291" s="12">
        <f t="shared" si="18"/>
        <v>2.0400000000000001E-2</v>
      </c>
      <c r="N291" s="4">
        <v>520</v>
      </c>
      <c r="O291" s="12">
        <f t="shared" si="19"/>
        <v>0</v>
      </c>
    </row>
    <row r="292" spans="1:15" ht="10.199999999999999" customHeight="1" x14ac:dyDescent="0.25">
      <c r="A292" s="3">
        <v>1</v>
      </c>
      <c r="B292" s="3">
        <v>113365303</v>
      </c>
      <c r="C292" s="3" t="s">
        <v>406</v>
      </c>
      <c r="D292" s="3" t="s">
        <v>398</v>
      </c>
      <c r="E292" s="4">
        <v>50844702.049999997</v>
      </c>
      <c r="F292" s="4">
        <v>33037620.429999996</v>
      </c>
      <c r="G292" s="4">
        <v>2867129.4699999997</v>
      </c>
      <c r="H292" s="4">
        <v>35904749.899999999</v>
      </c>
      <c r="I292" s="12">
        <f t="shared" si="16"/>
        <v>0.70620000000000005</v>
      </c>
      <c r="J292" s="4">
        <v>9624254.5500000007</v>
      </c>
      <c r="K292" s="12">
        <f t="shared" si="17"/>
        <v>0.1893</v>
      </c>
      <c r="L292" s="4">
        <v>5258874.95</v>
      </c>
      <c r="M292" s="12">
        <f t="shared" si="18"/>
        <v>0.10340000000000001</v>
      </c>
      <c r="N292" s="4">
        <v>56822.65</v>
      </c>
      <c r="O292" s="12">
        <f t="shared" si="19"/>
        <v>1.1000000000000001E-3</v>
      </c>
    </row>
    <row r="293" spans="1:15" ht="10.199999999999999" customHeight="1" x14ac:dyDescent="0.25">
      <c r="A293" s="3">
        <v>1</v>
      </c>
      <c r="B293" s="3">
        <v>113367003</v>
      </c>
      <c r="C293" s="3" t="s">
        <v>407</v>
      </c>
      <c r="D293" s="3" t="s">
        <v>398</v>
      </c>
      <c r="E293" s="4">
        <v>80800033.150000006</v>
      </c>
      <c r="F293" s="4">
        <v>41197368.329999998</v>
      </c>
      <c r="G293" s="4">
        <v>2562341.0699999998</v>
      </c>
      <c r="H293" s="4">
        <v>43759709.399999999</v>
      </c>
      <c r="I293" s="12">
        <f t="shared" si="16"/>
        <v>0.54159999999999997</v>
      </c>
      <c r="J293" s="4">
        <v>24506119.399999999</v>
      </c>
      <c r="K293" s="12">
        <f t="shared" si="17"/>
        <v>0.30330000000000001</v>
      </c>
      <c r="L293" s="4">
        <v>12513135.35</v>
      </c>
      <c r="M293" s="12">
        <f t="shared" si="18"/>
        <v>0.15490000000000001</v>
      </c>
      <c r="N293" s="4">
        <v>21069</v>
      </c>
      <c r="O293" s="12">
        <f t="shared" si="19"/>
        <v>2.9999999999999997E-4</v>
      </c>
    </row>
    <row r="294" spans="1:15" ht="10.199999999999999" customHeight="1" x14ac:dyDescent="0.25">
      <c r="A294" s="3">
        <v>1</v>
      </c>
      <c r="B294" s="3">
        <v>113369003</v>
      </c>
      <c r="C294" s="3" t="s">
        <v>408</v>
      </c>
      <c r="D294" s="3" t="s">
        <v>398</v>
      </c>
      <c r="E294" s="4">
        <v>90075407.950000003</v>
      </c>
      <c r="F294" s="4">
        <v>55579591.990000002</v>
      </c>
      <c r="G294" s="4">
        <v>4038740.2</v>
      </c>
      <c r="H294" s="4">
        <v>59618332.189999998</v>
      </c>
      <c r="I294" s="12">
        <f t="shared" si="16"/>
        <v>0.66190000000000004</v>
      </c>
      <c r="J294" s="4">
        <v>25810818.050000001</v>
      </c>
      <c r="K294" s="12">
        <f t="shared" si="17"/>
        <v>0.28649999999999998</v>
      </c>
      <c r="L294" s="4">
        <v>4640057.71</v>
      </c>
      <c r="M294" s="12">
        <f t="shared" si="18"/>
        <v>5.1499999999999997E-2</v>
      </c>
      <c r="N294" s="4">
        <v>6200</v>
      </c>
      <c r="O294" s="12">
        <f t="shared" si="19"/>
        <v>1E-4</v>
      </c>
    </row>
    <row r="295" spans="1:15" ht="10.199999999999999" customHeight="1" x14ac:dyDescent="0.25">
      <c r="A295" s="3">
        <v>1</v>
      </c>
      <c r="B295" s="3">
        <v>104372003</v>
      </c>
      <c r="C295" s="3" t="s">
        <v>88</v>
      </c>
      <c r="D295" s="3" t="s">
        <v>254</v>
      </c>
      <c r="E295" s="4">
        <v>32398487.210000001</v>
      </c>
      <c r="F295" s="4">
        <v>10342227.75</v>
      </c>
      <c r="G295" s="4">
        <v>1318259.79</v>
      </c>
      <c r="H295" s="4">
        <v>11660487.539999999</v>
      </c>
      <c r="I295" s="12">
        <f t="shared" si="16"/>
        <v>0.3599</v>
      </c>
      <c r="J295" s="4">
        <v>19853450.68</v>
      </c>
      <c r="K295" s="12">
        <f t="shared" si="17"/>
        <v>0.61280000000000001</v>
      </c>
      <c r="L295" s="4">
        <v>884548.99</v>
      </c>
      <c r="M295" s="12">
        <f t="shared" si="18"/>
        <v>2.7300000000000001E-2</v>
      </c>
      <c r="N295" s="4"/>
      <c r="O295" s="12">
        <f t="shared" si="19"/>
        <v>0</v>
      </c>
    </row>
    <row r="296" spans="1:15" ht="10.199999999999999" customHeight="1" x14ac:dyDescent="0.25">
      <c r="A296" s="3">
        <v>1</v>
      </c>
      <c r="B296" s="3">
        <v>104374003</v>
      </c>
      <c r="C296" s="3" t="s">
        <v>89</v>
      </c>
      <c r="D296" s="3" t="s">
        <v>254</v>
      </c>
      <c r="E296" s="4">
        <v>21196108.41</v>
      </c>
      <c r="F296" s="4">
        <v>6159933.54</v>
      </c>
      <c r="G296" s="4">
        <v>687669.39999999991</v>
      </c>
      <c r="H296" s="4">
        <v>6847602.9400000004</v>
      </c>
      <c r="I296" s="12">
        <f t="shared" si="16"/>
        <v>0.3231</v>
      </c>
      <c r="J296" s="4">
        <v>13274887.48</v>
      </c>
      <c r="K296" s="12">
        <f t="shared" si="17"/>
        <v>0.62629999999999997</v>
      </c>
      <c r="L296" s="4">
        <v>1070267.99</v>
      </c>
      <c r="M296" s="12">
        <f t="shared" si="18"/>
        <v>5.0500000000000003E-2</v>
      </c>
      <c r="N296" s="4">
        <v>3350</v>
      </c>
      <c r="O296" s="12">
        <f t="shared" si="19"/>
        <v>2.0000000000000001E-4</v>
      </c>
    </row>
    <row r="297" spans="1:15" ht="10.199999999999999" customHeight="1" x14ac:dyDescent="0.25">
      <c r="A297" s="3">
        <v>1</v>
      </c>
      <c r="B297" s="3">
        <v>104375003</v>
      </c>
      <c r="C297" s="3" t="s">
        <v>90</v>
      </c>
      <c r="D297" s="3" t="s">
        <v>254</v>
      </c>
      <c r="E297" s="4">
        <v>28647648.960000001</v>
      </c>
      <c r="F297" s="4">
        <v>8309273.3899999997</v>
      </c>
      <c r="G297" s="4">
        <v>1106045.6400000001</v>
      </c>
      <c r="H297" s="4">
        <v>9415319.0299999993</v>
      </c>
      <c r="I297" s="12">
        <f t="shared" si="16"/>
        <v>0.32869999999999999</v>
      </c>
      <c r="J297" s="4">
        <v>18096707.879999999</v>
      </c>
      <c r="K297" s="12">
        <f t="shared" si="17"/>
        <v>0.63170000000000004</v>
      </c>
      <c r="L297" s="4">
        <v>1126988.8700000001</v>
      </c>
      <c r="M297" s="12">
        <f t="shared" si="18"/>
        <v>3.9300000000000002E-2</v>
      </c>
      <c r="N297" s="4">
        <v>8633.18</v>
      </c>
      <c r="O297" s="12">
        <f t="shared" si="19"/>
        <v>2.9999999999999997E-4</v>
      </c>
    </row>
    <row r="298" spans="1:15" ht="10.199999999999999" customHeight="1" x14ac:dyDescent="0.25">
      <c r="A298" s="3">
        <v>1</v>
      </c>
      <c r="B298" s="3">
        <v>104375203</v>
      </c>
      <c r="C298" s="3" t="s">
        <v>255</v>
      </c>
      <c r="D298" s="3" t="s">
        <v>254</v>
      </c>
      <c r="E298" s="4">
        <v>24215706.82</v>
      </c>
      <c r="F298" s="4">
        <v>15444120.859999999</v>
      </c>
      <c r="G298" s="4">
        <v>1335777.8900000001</v>
      </c>
      <c r="H298" s="4">
        <v>16779898.75</v>
      </c>
      <c r="I298" s="12">
        <f t="shared" si="16"/>
        <v>0.69289999999999996</v>
      </c>
      <c r="J298" s="4">
        <v>7423934.79</v>
      </c>
      <c r="K298" s="12">
        <f t="shared" si="17"/>
        <v>0.30659999999999998</v>
      </c>
      <c r="L298" s="4">
        <v>11873.28</v>
      </c>
      <c r="M298" s="12">
        <f t="shared" si="18"/>
        <v>5.0000000000000001E-4</v>
      </c>
      <c r="N298" s="4"/>
      <c r="O298" s="12">
        <f t="shared" si="19"/>
        <v>0</v>
      </c>
    </row>
    <row r="299" spans="1:15" ht="10.199999999999999" customHeight="1" x14ac:dyDescent="0.25">
      <c r="A299" s="3">
        <v>1</v>
      </c>
      <c r="B299" s="3">
        <v>104375302</v>
      </c>
      <c r="C299" s="3" t="s">
        <v>256</v>
      </c>
      <c r="D299" s="3" t="s">
        <v>254</v>
      </c>
      <c r="E299" s="4">
        <v>72215147.409999996</v>
      </c>
      <c r="F299" s="4">
        <v>9669383.1500000004</v>
      </c>
      <c r="G299" s="4">
        <v>1780407.4200000002</v>
      </c>
      <c r="H299" s="4">
        <v>11449790.57</v>
      </c>
      <c r="I299" s="12">
        <f t="shared" si="16"/>
        <v>0.15859999999999999</v>
      </c>
      <c r="J299" s="4">
        <v>48909518.149999999</v>
      </c>
      <c r="K299" s="12">
        <f t="shared" si="17"/>
        <v>0.67730000000000001</v>
      </c>
      <c r="L299" s="4">
        <v>11855838.689999999</v>
      </c>
      <c r="M299" s="12">
        <f t="shared" si="18"/>
        <v>0.16420000000000001</v>
      </c>
      <c r="N299" s="4"/>
      <c r="O299" s="12">
        <f t="shared" si="19"/>
        <v>0</v>
      </c>
    </row>
    <row r="300" spans="1:15" ht="10.199999999999999" customHeight="1" x14ac:dyDescent="0.25">
      <c r="A300" s="3">
        <v>1</v>
      </c>
      <c r="B300" s="3">
        <v>104376203</v>
      </c>
      <c r="C300" s="3" t="s">
        <v>257</v>
      </c>
      <c r="D300" s="3" t="s">
        <v>254</v>
      </c>
      <c r="E300" s="4">
        <v>20838395.620000001</v>
      </c>
      <c r="F300" s="4">
        <v>7074852.6799999997</v>
      </c>
      <c r="G300" s="4">
        <v>545070.59</v>
      </c>
      <c r="H300" s="4">
        <v>7619923.2699999996</v>
      </c>
      <c r="I300" s="12">
        <f t="shared" si="16"/>
        <v>0.36570000000000003</v>
      </c>
      <c r="J300" s="4">
        <v>12723861.529999999</v>
      </c>
      <c r="K300" s="12">
        <f t="shared" si="17"/>
        <v>0.61060000000000003</v>
      </c>
      <c r="L300" s="4">
        <v>492110.82</v>
      </c>
      <c r="M300" s="12">
        <f t="shared" si="18"/>
        <v>2.3599999999999999E-2</v>
      </c>
      <c r="N300" s="4">
        <v>2500</v>
      </c>
      <c r="O300" s="12">
        <f t="shared" si="19"/>
        <v>1E-4</v>
      </c>
    </row>
    <row r="301" spans="1:15" ht="10.199999999999999" customHeight="1" x14ac:dyDescent="0.25">
      <c r="A301" s="3">
        <v>1</v>
      </c>
      <c r="B301" s="3">
        <v>104377003</v>
      </c>
      <c r="C301" s="3" t="s">
        <v>91</v>
      </c>
      <c r="D301" s="3" t="s">
        <v>254</v>
      </c>
      <c r="E301" s="4">
        <v>14506441</v>
      </c>
      <c r="F301" s="4">
        <v>4409287</v>
      </c>
      <c r="G301" s="4">
        <v>639858</v>
      </c>
      <c r="H301" s="4">
        <v>5049145</v>
      </c>
      <c r="I301" s="12">
        <f t="shared" si="16"/>
        <v>0.34810000000000002</v>
      </c>
      <c r="J301" s="4">
        <v>8802940</v>
      </c>
      <c r="K301" s="12">
        <f t="shared" si="17"/>
        <v>0.60680000000000001</v>
      </c>
      <c r="L301" s="4">
        <v>653797</v>
      </c>
      <c r="M301" s="12">
        <f t="shared" si="18"/>
        <v>4.5100000000000001E-2</v>
      </c>
      <c r="N301" s="4">
        <v>559</v>
      </c>
      <c r="O301" s="12">
        <f t="shared" si="19"/>
        <v>0</v>
      </c>
    </row>
    <row r="302" spans="1:15" ht="10.199999999999999" customHeight="1" x14ac:dyDescent="0.25">
      <c r="A302" s="3">
        <v>1</v>
      </c>
      <c r="B302" s="3">
        <v>104378003</v>
      </c>
      <c r="C302" s="3" t="s">
        <v>258</v>
      </c>
      <c r="D302" s="3" t="s">
        <v>254</v>
      </c>
      <c r="E302" s="4">
        <v>27623266.91</v>
      </c>
      <c r="F302" s="4">
        <v>9070847.5700000003</v>
      </c>
      <c r="G302" s="4">
        <v>820374.14000000013</v>
      </c>
      <c r="H302" s="4">
        <v>9891221.7100000009</v>
      </c>
      <c r="I302" s="12">
        <f t="shared" si="16"/>
        <v>0.35809999999999997</v>
      </c>
      <c r="J302" s="4">
        <v>12097213.880000001</v>
      </c>
      <c r="K302" s="12">
        <f t="shared" si="17"/>
        <v>0.43790000000000001</v>
      </c>
      <c r="L302" s="4">
        <v>3555846.94</v>
      </c>
      <c r="M302" s="12">
        <f t="shared" si="18"/>
        <v>0.12870000000000001</v>
      </c>
      <c r="N302" s="4">
        <v>2078984.38</v>
      </c>
      <c r="O302" s="12">
        <f t="shared" si="19"/>
        <v>7.5300000000000006E-2</v>
      </c>
    </row>
    <row r="303" spans="1:15" ht="10.199999999999999" customHeight="1" x14ac:dyDescent="0.25">
      <c r="A303" s="3">
        <v>1</v>
      </c>
      <c r="B303" s="3">
        <v>113380303</v>
      </c>
      <c r="C303" s="3" t="s">
        <v>409</v>
      </c>
      <c r="D303" s="3" t="s">
        <v>410</v>
      </c>
      <c r="E303" s="4">
        <v>33682323.549999997</v>
      </c>
      <c r="F303" s="4">
        <v>20133041.370000001</v>
      </c>
      <c r="G303" s="4">
        <v>1289186.99</v>
      </c>
      <c r="H303" s="4">
        <v>21422228.359999999</v>
      </c>
      <c r="I303" s="12">
        <f t="shared" si="16"/>
        <v>0.63600000000000001</v>
      </c>
      <c r="J303" s="4">
        <v>11042827.029999999</v>
      </c>
      <c r="K303" s="12">
        <f t="shared" si="17"/>
        <v>0.32790000000000002</v>
      </c>
      <c r="L303" s="4">
        <v>1217268.1599999999</v>
      </c>
      <c r="M303" s="12">
        <f t="shared" si="18"/>
        <v>3.61E-2</v>
      </c>
      <c r="N303" s="4"/>
      <c r="O303" s="12">
        <f t="shared" si="19"/>
        <v>0</v>
      </c>
    </row>
    <row r="304" spans="1:15" ht="10.199999999999999" customHeight="1" x14ac:dyDescent="0.25">
      <c r="A304" s="3">
        <v>1</v>
      </c>
      <c r="B304" s="3">
        <v>113381303</v>
      </c>
      <c r="C304" s="3" t="s">
        <v>411</v>
      </c>
      <c r="D304" s="3" t="s">
        <v>410</v>
      </c>
      <c r="E304" s="4">
        <v>103564669.73999999</v>
      </c>
      <c r="F304" s="4">
        <v>64986179.579999991</v>
      </c>
      <c r="G304" s="4">
        <v>4786683.8499999996</v>
      </c>
      <c r="H304" s="4">
        <v>69772863.430000007</v>
      </c>
      <c r="I304" s="12">
        <f t="shared" si="16"/>
        <v>0.67369999999999997</v>
      </c>
      <c r="J304" s="4">
        <v>30188029.98</v>
      </c>
      <c r="K304" s="12">
        <f t="shared" si="17"/>
        <v>0.29149999999999998</v>
      </c>
      <c r="L304" s="4">
        <v>2380229.85</v>
      </c>
      <c r="M304" s="12">
        <f t="shared" si="18"/>
        <v>2.3E-2</v>
      </c>
      <c r="N304" s="4">
        <v>1223546.48</v>
      </c>
      <c r="O304" s="12">
        <f t="shared" si="19"/>
        <v>1.18E-2</v>
      </c>
    </row>
    <row r="305" spans="1:15" ht="10.199999999999999" customHeight="1" x14ac:dyDescent="0.25">
      <c r="A305" s="3">
        <v>1</v>
      </c>
      <c r="B305" s="3">
        <v>113382303</v>
      </c>
      <c r="C305" s="3" t="s">
        <v>549</v>
      </c>
      <c r="D305" s="3" t="s">
        <v>410</v>
      </c>
      <c r="E305" s="4">
        <v>52899162.549999997</v>
      </c>
      <c r="F305" s="4">
        <v>33105971.780000001</v>
      </c>
      <c r="G305" s="4">
        <v>2416706.59</v>
      </c>
      <c r="H305" s="4">
        <v>35522678.369999997</v>
      </c>
      <c r="I305" s="12">
        <f t="shared" si="16"/>
        <v>0.67149999999999999</v>
      </c>
      <c r="J305" s="4">
        <v>15599053.66</v>
      </c>
      <c r="K305" s="12">
        <f t="shared" si="17"/>
        <v>0.2949</v>
      </c>
      <c r="L305" s="4">
        <v>1774129.5</v>
      </c>
      <c r="M305" s="12">
        <f t="shared" si="18"/>
        <v>3.3500000000000002E-2</v>
      </c>
      <c r="N305" s="4">
        <v>3301.02</v>
      </c>
      <c r="O305" s="12">
        <f t="shared" si="19"/>
        <v>1E-4</v>
      </c>
    </row>
    <row r="306" spans="1:15" ht="10.199999999999999" customHeight="1" x14ac:dyDescent="0.25">
      <c r="A306" s="3">
        <v>1</v>
      </c>
      <c r="B306" s="3">
        <v>113384603</v>
      </c>
      <c r="C306" s="3" t="s">
        <v>412</v>
      </c>
      <c r="D306" s="3" t="s">
        <v>410</v>
      </c>
      <c r="E306" s="4">
        <v>113506827.66</v>
      </c>
      <c r="F306" s="4">
        <v>22249098.379999999</v>
      </c>
      <c r="G306" s="4">
        <v>5680077.080000001</v>
      </c>
      <c r="H306" s="4">
        <v>27929175.460000001</v>
      </c>
      <c r="I306" s="12">
        <f t="shared" si="16"/>
        <v>0.24610000000000001</v>
      </c>
      <c r="J306" s="4">
        <v>70408244.099999994</v>
      </c>
      <c r="K306" s="12">
        <f t="shared" si="17"/>
        <v>0.62029999999999996</v>
      </c>
      <c r="L306" s="4">
        <v>15169408.1</v>
      </c>
      <c r="M306" s="12">
        <f t="shared" si="18"/>
        <v>0.1336</v>
      </c>
      <c r="N306" s="4"/>
      <c r="O306" s="12">
        <f t="shared" si="19"/>
        <v>0</v>
      </c>
    </row>
    <row r="307" spans="1:15" ht="10.199999999999999" customHeight="1" x14ac:dyDescent="0.25">
      <c r="A307" s="3">
        <v>1</v>
      </c>
      <c r="B307" s="3">
        <v>113385003</v>
      </c>
      <c r="C307" s="3" t="s">
        <v>413</v>
      </c>
      <c r="D307" s="3" t="s">
        <v>410</v>
      </c>
      <c r="E307" s="4">
        <v>58595227.920000002</v>
      </c>
      <c r="F307" s="4">
        <v>27776997.190000005</v>
      </c>
      <c r="G307" s="4">
        <v>2025687.2799999998</v>
      </c>
      <c r="H307" s="4">
        <v>29802684.469999999</v>
      </c>
      <c r="I307" s="12">
        <f t="shared" si="16"/>
        <v>0.50860000000000005</v>
      </c>
      <c r="J307" s="4">
        <v>18286557.43</v>
      </c>
      <c r="K307" s="12">
        <f t="shared" si="17"/>
        <v>0.31209999999999999</v>
      </c>
      <c r="L307" s="4">
        <v>1567106.02</v>
      </c>
      <c r="M307" s="12">
        <f t="shared" si="18"/>
        <v>2.6700000000000002E-2</v>
      </c>
      <c r="N307" s="4">
        <v>8938880</v>
      </c>
      <c r="O307" s="12">
        <f t="shared" si="19"/>
        <v>0.15260000000000001</v>
      </c>
    </row>
    <row r="308" spans="1:15" ht="10.199999999999999" customHeight="1" x14ac:dyDescent="0.25">
      <c r="A308" s="3">
        <v>1</v>
      </c>
      <c r="B308" s="3">
        <v>113385303</v>
      </c>
      <c r="C308" s="3" t="s">
        <v>414</v>
      </c>
      <c r="D308" s="3" t="s">
        <v>410</v>
      </c>
      <c r="E308" s="4">
        <v>67305702.439999998</v>
      </c>
      <c r="F308" s="4">
        <v>42688495.300000004</v>
      </c>
      <c r="G308" s="4">
        <v>2813619.09</v>
      </c>
      <c r="H308" s="4">
        <v>45502114.390000001</v>
      </c>
      <c r="I308" s="12">
        <f t="shared" si="16"/>
        <v>0.67610000000000003</v>
      </c>
      <c r="J308" s="4">
        <v>19733360.149999999</v>
      </c>
      <c r="K308" s="12">
        <f t="shared" si="17"/>
        <v>0.29320000000000002</v>
      </c>
      <c r="L308" s="4">
        <v>1680475.6</v>
      </c>
      <c r="M308" s="12">
        <f t="shared" si="18"/>
        <v>2.5000000000000001E-2</v>
      </c>
      <c r="N308" s="4">
        <v>389752.3</v>
      </c>
      <c r="O308" s="12">
        <f t="shared" si="19"/>
        <v>5.7999999999999996E-3</v>
      </c>
    </row>
    <row r="309" spans="1:15" ht="10.199999999999999" customHeight="1" x14ac:dyDescent="0.25">
      <c r="A309" s="3">
        <v>1</v>
      </c>
      <c r="B309" s="3">
        <v>121390302</v>
      </c>
      <c r="C309" s="3" t="s">
        <v>519</v>
      </c>
      <c r="D309" s="3" t="s">
        <v>520</v>
      </c>
      <c r="E309" s="4">
        <v>483326007</v>
      </c>
      <c r="F309" s="4">
        <v>119399277</v>
      </c>
      <c r="G309" s="4">
        <v>12160074</v>
      </c>
      <c r="H309" s="4">
        <v>131559351</v>
      </c>
      <c r="I309" s="12">
        <f t="shared" si="16"/>
        <v>0.2722</v>
      </c>
      <c r="J309" s="4">
        <v>277900382</v>
      </c>
      <c r="K309" s="12">
        <f t="shared" si="17"/>
        <v>0.57499999999999996</v>
      </c>
      <c r="L309" s="4">
        <v>73844307</v>
      </c>
      <c r="M309" s="12">
        <f t="shared" si="18"/>
        <v>0.15279999999999999</v>
      </c>
      <c r="N309" s="4">
        <v>21967</v>
      </c>
      <c r="O309" s="12">
        <f t="shared" si="19"/>
        <v>0</v>
      </c>
    </row>
    <row r="310" spans="1:15" ht="10.199999999999999" customHeight="1" x14ac:dyDescent="0.25">
      <c r="A310" s="3">
        <v>1</v>
      </c>
      <c r="B310" s="3">
        <v>121391303</v>
      </c>
      <c r="C310" s="3" t="s">
        <v>521</v>
      </c>
      <c r="D310" s="3" t="s">
        <v>520</v>
      </c>
      <c r="E310" s="4">
        <v>39869798.689999998</v>
      </c>
      <c r="F310" s="4">
        <v>24944688.249999996</v>
      </c>
      <c r="G310" s="4">
        <v>633459.8899999999</v>
      </c>
      <c r="H310" s="4">
        <v>25578148.140000001</v>
      </c>
      <c r="I310" s="12">
        <f t="shared" si="16"/>
        <v>0.64149999999999996</v>
      </c>
      <c r="J310" s="4">
        <v>12564384.529999999</v>
      </c>
      <c r="K310" s="12">
        <f t="shared" si="17"/>
        <v>0.31509999999999999</v>
      </c>
      <c r="L310" s="4">
        <v>1465316.02</v>
      </c>
      <c r="M310" s="12">
        <f t="shared" si="18"/>
        <v>3.6799999999999999E-2</v>
      </c>
      <c r="N310" s="4">
        <v>261950</v>
      </c>
      <c r="O310" s="12">
        <f t="shared" si="19"/>
        <v>6.6E-3</v>
      </c>
    </row>
    <row r="311" spans="1:15" ht="10.199999999999999" customHeight="1" x14ac:dyDescent="0.25">
      <c r="A311" s="3">
        <v>1</v>
      </c>
      <c r="B311" s="3">
        <v>121392303</v>
      </c>
      <c r="C311" s="3" t="s">
        <v>522</v>
      </c>
      <c r="D311" s="3" t="s">
        <v>520</v>
      </c>
      <c r="E311" s="4">
        <v>178235460.90000001</v>
      </c>
      <c r="F311" s="4">
        <v>127667464.83</v>
      </c>
      <c r="G311" s="4">
        <v>5657662.7199999997</v>
      </c>
      <c r="H311" s="4">
        <v>133325127.55</v>
      </c>
      <c r="I311" s="12">
        <f t="shared" si="16"/>
        <v>0.748</v>
      </c>
      <c r="J311" s="4">
        <v>42994438.5</v>
      </c>
      <c r="K311" s="12">
        <f t="shared" si="17"/>
        <v>0.2412</v>
      </c>
      <c r="L311" s="4">
        <v>1915894.85</v>
      </c>
      <c r="M311" s="12">
        <f t="shared" si="18"/>
        <v>1.0699999999999999E-2</v>
      </c>
      <c r="N311" s="4"/>
      <c r="O311" s="12">
        <f t="shared" si="19"/>
        <v>0</v>
      </c>
    </row>
    <row r="312" spans="1:15" ht="10.199999999999999" customHeight="1" x14ac:dyDescent="0.25">
      <c r="A312" s="3">
        <v>1</v>
      </c>
      <c r="B312" s="3">
        <v>121394503</v>
      </c>
      <c r="C312" s="3" t="s">
        <v>523</v>
      </c>
      <c r="D312" s="3" t="s">
        <v>520</v>
      </c>
      <c r="E312" s="4">
        <v>40086856.049999997</v>
      </c>
      <c r="F312" s="4">
        <v>20533847.349999998</v>
      </c>
      <c r="G312" s="4">
        <v>1679239.2200000002</v>
      </c>
      <c r="H312" s="4">
        <v>22213086.57</v>
      </c>
      <c r="I312" s="12">
        <f t="shared" si="16"/>
        <v>0.55410000000000004</v>
      </c>
      <c r="J312" s="4">
        <v>16023013.59</v>
      </c>
      <c r="K312" s="12">
        <f t="shared" si="17"/>
        <v>0.3997</v>
      </c>
      <c r="L312" s="4">
        <v>1412336.21</v>
      </c>
      <c r="M312" s="12">
        <f t="shared" si="18"/>
        <v>3.5200000000000002E-2</v>
      </c>
      <c r="N312" s="4">
        <v>438419.68</v>
      </c>
      <c r="O312" s="12">
        <f t="shared" si="19"/>
        <v>1.09E-2</v>
      </c>
    </row>
    <row r="313" spans="1:15" ht="10.199999999999999" customHeight="1" x14ac:dyDescent="0.25">
      <c r="A313" s="3">
        <v>1</v>
      </c>
      <c r="B313" s="3">
        <v>121394603</v>
      </c>
      <c r="C313" s="3" t="s">
        <v>524</v>
      </c>
      <c r="D313" s="3" t="s">
        <v>520</v>
      </c>
      <c r="E313" s="4">
        <v>51553841.530000001</v>
      </c>
      <c r="F313" s="4">
        <v>33720301.539999999</v>
      </c>
      <c r="G313" s="4">
        <v>2080041.8699999999</v>
      </c>
      <c r="H313" s="4">
        <v>35800343.409999996</v>
      </c>
      <c r="I313" s="12">
        <f t="shared" si="16"/>
        <v>0.69440000000000002</v>
      </c>
      <c r="J313" s="4">
        <v>15334278.27</v>
      </c>
      <c r="K313" s="12">
        <f t="shared" si="17"/>
        <v>0.2974</v>
      </c>
      <c r="L313" s="4">
        <v>337939.32</v>
      </c>
      <c r="M313" s="12">
        <f t="shared" si="18"/>
        <v>6.6E-3</v>
      </c>
      <c r="N313" s="4">
        <v>81280.53</v>
      </c>
      <c r="O313" s="12">
        <f t="shared" si="19"/>
        <v>1.6000000000000001E-3</v>
      </c>
    </row>
    <row r="314" spans="1:15" ht="10.199999999999999" customHeight="1" x14ac:dyDescent="0.25">
      <c r="A314" s="3">
        <v>1</v>
      </c>
      <c r="B314" s="3">
        <v>121395103</v>
      </c>
      <c r="C314" s="3" t="s">
        <v>525</v>
      </c>
      <c r="D314" s="3" t="s">
        <v>520</v>
      </c>
      <c r="E314" s="4">
        <v>222341509.44</v>
      </c>
      <c r="F314" s="4">
        <v>163295209.49999997</v>
      </c>
      <c r="G314" s="4">
        <v>9825692.5499999989</v>
      </c>
      <c r="H314" s="4">
        <v>173120902.05000001</v>
      </c>
      <c r="I314" s="12">
        <f t="shared" si="16"/>
        <v>0.77859999999999996</v>
      </c>
      <c r="J314" s="4">
        <v>44238015.869999997</v>
      </c>
      <c r="K314" s="12">
        <f t="shared" si="17"/>
        <v>0.19900000000000001</v>
      </c>
      <c r="L314" s="4">
        <v>4982591.5199999996</v>
      </c>
      <c r="M314" s="12">
        <f t="shared" si="18"/>
        <v>2.24E-2</v>
      </c>
      <c r="N314" s="4"/>
      <c r="O314" s="12">
        <f t="shared" si="19"/>
        <v>0</v>
      </c>
    </row>
    <row r="315" spans="1:15" ht="10.199999999999999" customHeight="1" x14ac:dyDescent="0.25">
      <c r="A315" s="3">
        <v>1</v>
      </c>
      <c r="B315" s="3">
        <v>121395603</v>
      </c>
      <c r="C315" s="3" t="s">
        <v>180</v>
      </c>
      <c r="D315" s="3" t="s">
        <v>520</v>
      </c>
      <c r="E315" s="4">
        <v>47950380.210000001</v>
      </c>
      <c r="F315" s="4">
        <v>33616011.289999999</v>
      </c>
      <c r="G315" s="4">
        <v>2003113.35</v>
      </c>
      <c r="H315" s="4">
        <v>35619124.640000001</v>
      </c>
      <c r="I315" s="12">
        <f t="shared" si="16"/>
        <v>0.74280000000000002</v>
      </c>
      <c r="J315" s="4">
        <v>9905749.2899999991</v>
      </c>
      <c r="K315" s="12">
        <f t="shared" si="17"/>
        <v>0.20660000000000001</v>
      </c>
      <c r="L315" s="4">
        <v>1065006.28</v>
      </c>
      <c r="M315" s="12">
        <f t="shared" si="18"/>
        <v>2.2200000000000001E-2</v>
      </c>
      <c r="N315" s="4">
        <v>1360500</v>
      </c>
      <c r="O315" s="12">
        <f t="shared" si="19"/>
        <v>2.8400000000000002E-2</v>
      </c>
    </row>
    <row r="316" spans="1:15" ht="10.199999999999999" customHeight="1" x14ac:dyDescent="0.25">
      <c r="A316" s="3">
        <v>1</v>
      </c>
      <c r="B316" s="3">
        <v>121395703</v>
      </c>
      <c r="C316" s="3" t="s">
        <v>526</v>
      </c>
      <c r="D316" s="3" t="s">
        <v>520</v>
      </c>
      <c r="E316" s="4">
        <v>79054763.480000004</v>
      </c>
      <c r="F316" s="4">
        <v>57489904.960000001</v>
      </c>
      <c r="G316" s="4">
        <v>3421899.9699999997</v>
      </c>
      <c r="H316" s="4">
        <v>60911804.93</v>
      </c>
      <c r="I316" s="12">
        <f t="shared" si="16"/>
        <v>0.77049999999999996</v>
      </c>
      <c r="J316" s="4">
        <v>16204908.91</v>
      </c>
      <c r="K316" s="12">
        <f t="shared" si="17"/>
        <v>0.20499999999999999</v>
      </c>
      <c r="L316" s="4">
        <v>1431040.61</v>
      </c>
      <c r="M316" s="12">
        <f t="shared" si="18"/>
        <v>1.8100000000000002E-2</v>
      </c>
      <c r="N316" s="4">
        <v>507009.03</v>
      </c>
      <c r="O316" s="12">
        <f t="shared" si="19"/>
        <v>6.4000000000000003E-3</v>
      </c>
    </row>
    <row r="317" spans="1:15" ht="10.199999999999999" customHeight="1" x14ac:dyDescent="0.25">
      <c r="A317" s="3">
        <v>1</v>
      </c>
      <c r="B317" s="3">
        <v>121397803</v>
      </c>
      <c r="C317" s="3" t="s">
        <v>527</v>
      </c>
      <c r="D317" s="3" t="s">
        <v>520</v>
      </c>
      <c r="E317" s="4">
        <v>92179310.219999999</v>
      </c>
      <c r="F317" s="4">
        <v>55381996.809999995</v>
      </c>
      <c r="G317" s="4">
        <v>3219048.1300000004</v>
      </c>
      <c r="H317" s="4">
        <v>58601044.939999998</v>
      </c>
      <c r="I317" s="12">
        <f t="shared" si="16"/>
        <v>0.63570000000000004</v>
      </c>
      <c r="J317" s="4">
        <v>28984340.690000001</v>
      </c>
      <c r="K317" s="12">
        <f t="shared" si="17"/>
        <v>0.31440000000000001</v>
      </c>
      <c r="L317" s="4">
        <v>4492159.7699999996</v>
      </c>
      <c r="M317" s="12">
        <f t="shared" si="18"/>
        <v>4.87E-2</v>
      </c>
      <c r="N317" s="4">
        <v>101764.82</v>
      </c>
      <c r="O317" s="12">
        <f t="shared" si="19"/>
        <v>1.1000000000000001E-3</v>
      </c>
    </row>
    <row r="318" spans="1:15" ht="10.199999999999999" customHeight="1" x14ac:dyDescent="0.25">
      <c r="A318" s="3">
        <v>1</v>
      </c>
      <c r="B318" s="3">
        <v>118401403</v>
      </c>
      <c r="C318" s="3" t="s">
        <v>473</v>
      </c>
      <c r="D318" s="3" t="s">
        <v>474</v>
      </c>
      <c r="E318" s="4">
        <v>47923599.140000001</v>
      </c>
      <c r="F318" s="4">
        <v>27386084.140000001</v>
      </c>
      <c r="G318" s="4">
        <v>1013661.7300000001</v>
      </c>
      <c r="H318" s="4">
        <v>28399745.870000001</v>
      </c>
      <c r="I318" s="12">
        <f t="shared" si="16"/>
        <v>0.59260000000000002</v>
      </c>
      <c r="J318" s="4">
        <v>17210956.879999999</v>
      </c>
      <c r="K318" s="12">
        <f t="shared" si="17"/>
        <v>0.35909999999999997</v>
      </c>
      <c r="L318" s="4">
        <v>2312896.39</v>
      </c>
      <c r="M318" s="12">
        <f t="shared" si="18"/>
        <v>4.8300000000000003E-2</v>
      </c>
      <c r="N318" s="4"/>
      <c r="O318" s="12">
        <f t="shared" si="19"/>
        <v>0</v>
      </c>
    </row>
    <row r="319" spans="1:15" ht="10.199999999999999" customHeight="1" x14ac:dyDescent="0.25">
      <c r="A319" s="3">
        <v>1</v>
      </c>
      <c r="B319" s="3">
        <v>118401603</v>
      </c>
      <c r="C319" s="3" t="s">
        <v>475</v>
      </c>
      <c r="D319" s="3" t="s">
        <v>474</v>
      </c>
      <c r="E319" s="4">
        <v>44156090.75</v>
      </c>
      <c r="F319" s="4">
        <v>26768862.579999998</v>
      </c>
      <c r="G319" s="4">
        <v>535101.46</v>
      </c>
      <c r="H319" s="4">
        <v>27303964.039999999</v>
      </c>
      <c r="I319" s="12">
        <f t="shared" si="16"/>
        <v>0.61839999999999995</v>
      </c>
      <c r="J319" s="4">
        <v>15934102.57</v>
      </c>
      <c r="K319" s="12">
        <f t="shared" si="17"/>
        <v>0.3609</v>
      </c>
      <c r="L319" s="4">
        <v>918024.14</v>
      </c>
      <c r="M319" s="12">
        <f t="shared" si="18"/>
        <v>2.0799999999999999E-2</v>
      </c>
      <c r="N319" s="4"/>
      <c r="O319" s="12">
        <f t="shared" si="19"/>
        <v>0</v>
      </c>
    </row>
    <row r="320" spans="1:15" ht="10.199999999999999" customHeight="1" x14ac:dyDescent="0.25">
      <c r="A320" s="3">
        <v>1</v>
      </c>
      <c r="B320" s="3">
        <v>118402603</v>
      </c>
      <c r="C320" s="3" t="s">
        <v>554</v>
      </c>
      <c r="D320" s="3" t="s">
        <v>474</v>
      </c>
      <c r="E320" s="4">
        <v>41753735.689999998</v>
      </c>
      <c r="F320" s="4">
        <v>10161288.879999999</v>
      </c>
      <c r="G320" s="4">
        <v>803022.29999999993</v>
      </c>
      <c r="H320" s="4">
        <v>10964311.18</v>
      </c>
      <c r="I320" s="12">
        <f t="shared" si="16"/>
        <v>0.2626</v>
      </c>
      <c r="J320" s="4">
        <v>25268384.91</v>
      </c>
      <c r="K320" s="12">
        <f t="shared" si="17"/>
        <v>0.60519999999999996</v>
      </c>
      <c r="L320" s="4">
        <v>5471039.5999999996</v>
      </c>
      <c r="M320" s="12">
        <f t="shared" si="18"/>
        <v>0.13100000000000001</v>
      </c>
      <c r="N320" s="4">
        <v>50000</v>
      </c>
      <c r="O320" s="12">
        <f t="shared" si="19"/>
        <v>1.1999999999999999E-3</v>
      </c>
    </row>
    <row r="321" spans="1:15" ht="10.199999999999999" customHeight="1" x14ac:dyDescent="0.25">
      <c r="A321" s="3">
        <v>1</v>
      </c>
      <c r="B321" s="3">
        <v>118403003</v>
      </c>
      <c r="C321" s="3" t="s">
        <v>476</v>
      </c>
      <c r="D321" s="3" t="s">
        <v>474</v>
      </c>
      <c r="E321" s="4">
        <v>44612484.380000003</v>
      </c>
      <c r="F321" s="4">
        <v>16872957.149999999</v>
      </c>
      <c r="G321" s="4">
        <v>852761.27</v>
      </c>
      <c r="H321" s="4">
        <v>17725718.420000002</v>
      </c>
      <c r="I321" s="12">
        <f t="shared" si="16"/>
        <v>0.39729999999999999</v>
      </c>
      <c r="J321" s="4">
        <v>22205915.059999999</v>
      </c>
      <c r="K321" s="12">
        <f t="shared" si="17"/>
        <v>0.49780000000000002</v>
      </c>
      <c r="L321" s="4">
        <v>4680850.9000000004</v>
      </c>
      <c r="M321" s="12">
        <f t="shared" si="18"/>
        <v>0.10489999999999999</v>
      </c>
      <c r="N321" s="4"/>
      <c r="O321" s="12">
        <f t="shared" si="19"/>
        <v>0</v>
      </c>
    </row>
    <row r="322" spans="1:15" ht="10.199999999999999" customHeight="1" x14ac:dyDescent="0.25">
      <c r="A322" s="3">
        <v>1</v>
      </c>
      <c r="B322" s="3">
        <v>118403302</v>
      </c>
      <c r="C322" s="3" t="s">
        <v>477</v>
      </c>
      <c r="D322" s="3" t="s">
        <v>474</v>
      </c>
      <c r="E322" s="4">
        <v>240390026.44</v>
      </c>
      <c r="F322" s="4">
        <v>82401012.549999997</v>
      </c>
      <c r="G322" s="4">
        <v>6071986.9799999995</v>
      </c>
      <c r="H322" s="4">
        <v>88472999.530000001</v>
      </c>
      <c r="I322" s="12">
        <f t="shared" si="16"/>
        <v>0.36799999999999999</v>
      </c>
      <c r="J322" s="4">
        <v>116588296.23999999</v>
      </c>
      <c r="K322" s="12">
        <f t="shared" si="17"/>
        <v>0.48499999999999999</v>
      </c>
      <c r="L322" s="4">
        <v>26493578.059999999</v>
      </c>
      <c r="M322" s="12">
        <f t="shared" si="18"/>
        <v>0.11020000000000001</v>
      </c>
      <c r="N322" s="4">
        <v>8835152.6099999994</v>
      </c>
      <c r="O322" s="12">
        <f t="shared" si="19"/>
        <v>3.6799999999999999E-2</v>
      </c>
    </row>
    <row r="323" spans="1:15" ht="10.199999999999999" customHeight="1" x14ac:dyDescent="0.25">
      <c r="A323" s="3">
        <v>1</v>
      </c>
      <c r="B323" s="3">
        <v>118403903</v>
      </c>
      <c r="C323" s="3" t="s">
        <v>170</v>
      </c>
      <c r="D323" s="3" t="s">
        <v>474</v>
      </c>
      <c r="E323" s="4">
        <v>36450768.079999998</v>
      </c>
      <c r="F323" s="4">
        <v>18642068.849999998</v>
      </c>
      <c r="G323" s="4">
        <v>1056526.4100000001</v>
      </c>
      <c r="H323" s="4">
        <v>19698595.260000002</v>
      </c>
      <c r="I323" s="12">
        <f t="shared" ref="I323:I386" si="20">ROUND(H323/$E323,4)</f>
        <v>0.54039999999999999</v>
      </c>
      <c r="J323" s="4">
        <v>14830125.359999999</v>
      </c>
      <c r="K323" s="12">
        <f t="shared" ref="K323:K386" si="21">ROUND(J323/$E323,4)</f>
        <v>0.40689999999999998</v>
      </c>
      <c r="L323" s="4">
        <v>1830676.76</v>
      </c>
      <c r="M323" s="12">
        <f t="shared" ref="M323:M386" si="22">ROUND(L323/$E323,4)</f>
        <v>5.0200000000000002E-2</v>
      </c>
      <c r="N323" s="4">
        <v>91370.7</v>
      </c>
      <c r="O323" s="12">
        <f t="shared" ref="O323:O386" si="23">ROUND(N323/$E323,4)</f>
        <v>2.5000000000000001E-3</v>
      </c>
    </row>
    <row r="324" spans="1:15" ht="10.199999999999999" customHeight="1" x14ac:dyDescent="0.25">
      <c r="A324" s="3">
        <v>1</v>
      </c>
      <c r="B324" s="3">
        <v>118406003</v>
      </c>
      <c r="C324" s="3" t="s">
        <v>478</v>
      </c>
      <c r="D324" s="3" t="s">
        <v>474</v>
      </c>
      <c r="E324" s="4">
        <v>22606339.34</v>
      </c>
      <c r="F324" s="4">
        <v>8002360.9900000021</v>
      </c>
      <c r="G324" s="4">
        <v>799484.62000000011</v>
      </c>
      <c r="H324" s="4">
        <v>8801845.6099999994</v>
      </c>
      <c r="I324" s="12">
        <f t="shared" si="20"/>
        <v>0.38940000000000002</v>
      </c>
      <c r="J324" s="4">
        <v>12703389.73</v>
      </c>
      <c r="K324" s="12">
        <f t="shared" si="21"/>
        <v>0.56189999999999996</v>
      </c>
      <c r="L324" s="4">
        <v>1101104</v>
      </c>
      <c r="M324" s="12">
        <f t="shared" si="22"/>
        <v>4.87E-2</v>
      </c>
      <c r="N324" s="4"/>
      <c r="O324" s="12">
        <f t="shared" si="23"/>
        <v>0</v>
      </c>
    </row>
    <row r="325" spans="1:15" ht="10.199999999999999" customHeight="1" x14ac:dyDescent="0.25">
      <c r="A325" s="3">
        <v>1</v>
      </c>
      <c r="B325" s="3">
        <v>118406602</v>
      </c>
      <c r="C325" s="3" t="s">
        <v>479</v>
      </c>
      <c r="D325" s="3" t="s">
        <v>474</v>
      </c>
      <c r="E325" s="4">
        <v>63954275.079999998</v>
      </c>
      <c r="F325" s="4">
        <v>34369713.480000004</v>
      </c>
      <c r="G325" s="4">
        <v>1466704.9399999997</v>
      </c>
      <c r="H325" s="4">
        <v>35836418.420000002</v>
      </c>
      <c r="I325" s="12">
        <f t="shared" si="20"/>
        <v>0.56030000000000002</v>
      </c>
      <c r="J325" s="4">
        <v>25367910.449999999</v>
      </c>
      <c r="K325" s="12">
        <f t="shared" si="21"/>
        <v>0.3967</v>
      </c>
      <c r="L325" s="4">
        <v>2749946.21</v>
      </c>
      <c r="M325" s="12">
        <f t="shared" si="22"/>
        <v>4.2999999999999997E-2</v>
      </c>
      <c r="N325" s="4"/>
      <c r="O325" s="12">
        <f t="shared" si="23"/>
        <v>0</v>
      </c>
    </row>
    <row r="326" spans="1:15" ht="10.199999999999999" customHeight="1" x14ac:dyDescent="0.25">
      <c r="A326" s="3">
        <v>1</v>
      </c>
      <c r="B326" s="3">
        <v>118408852</v>
      </c>
      <c r="C326" s="3" t="s">
        <v>171</v>
      </c>
      <c r="D326" s="3" t="s">
        <v>474</v>
      </c>
      <c r="E326" s="4">
        <v>163821592.40000001</v>
      </c>
      <c r="F326" s="4">
        <v>67460193.979999989</v>
      </c>
      <c r="G326" s="4">
        <v>4988271.67</v>
      </c>
      <c r="H326" s="4">
        <v>72448465.650000006</v>
      </c>
      <c r="I326" s="12">
        <f t="shared" si="20"/>
        <v>0.44219999999999998</v>
      </c>
      <c r="J326" s="4">
        <v>75293175.25</v>
      </c>
      <c r="K326" s="12">
        <f t="shared" si="21"/>
        <v>0.45960000000000001</v>
      </c>
      <c r="L326" s="4">
        <v>15058533.67</v>
      </c>
      <c r="M326" s="12">
        <f t="shared" si="22"/>
        <v>9.1899999999999996E-2</v>
      </c>
      <c r="N326" s="4">
        <v>1021417.83</v>
      </c>
      <c r="O326" s="12">
        <f t="shared" si="23"/>
        <v>6.1999999999999998E-3</v>
      </c>
    </row>
    <row r="327" spans="1:15" ht="10.199999999999999" customHeight="1" x14ac:dyDescent="0.25">
      <c r="A327" s="3">
        <v>1</v>
      </c>
      <c r="B327" s="3">
        <v>118409203</v>
      </c>
      <c r="C327" s="3" t="s">
        <v>480</v>
      </c>
      <c r="D327" s="3" t="s">
        <v>474</v>
      </c>
      <c r="E327" s="4">
        <v>44863505.060000002</v>
      </c>
      <c r="F327" s="4">
        <v>22334286.720000003</v>
      </c>
      <c r="G327" s="4">
        <v>1280950.8</v>
      </c>
      <c r="H327" s="4">
        <v>23615237.52</v>
      </c>
      <c r="I327" s="12">
        <f t="shared" si="20"/>
        <v>0.52639999999999998</v>
      </c>
      <c r="J327" s="4">
        <v>18638562.73</v>
      </c>
      <c r="K327" s="12">
        <f t="shared" si="21"/>
        <v>0.41549999999999998</v>
      </c>
      <c r="L327" s="4">
        <v>2608890.81</v>
      </c>
      <c r="M327" s="12">
        <f t="shared" si="22"/>
        <v>5.8200000000000002E-2</v>
      </c>
      <c r="N327" s="4">
        <v>814</v>
      </c>
      <c r="O327" s="12">
        <f t="shared" si="23"/>
        <v>0</v>
      </c>
    </row>
    <row r="328" spans="1:15" ht="10.199999999999999" customHeight="1" x14ac:dyDescent="0.25">
      <c r="A328" s="3">
        <v>1</v>
      </c>
      <c r="B328" s="3">
        <v>118409302</v>
      </c>
      <c r="C328" s="3" t="s">
        <v>481</v>
      </c>
      <c r="D328" s="3" t="s">
        <v>474</v>
      </c>
      <c r="E328" s="4">
        <v>110123711.58</v>
      </c>
      <c r="F328" s="4">
        <v>39572061.060000002</v>
      </c>
      <c r="G328" s="4">
        <v>3611321.74</v>
      </c>
      <c r="H328" s="4">
        <v>43183382.799999997</v>
      </c>
      <c r="I328" s="12">
        <f t="shared" si="20"/>
        <v>0.3921</v>
      </c>
      <c r="J328" s="4">
        <v>48052519.299999997</v>
      </c>
      <c r="K328" s="12">
        <f t="shared" si="21"/>
        <v>0.43640000000000001</v>
      </c>
      <c r="L328" s="4">
        <v>18268713.850000001</v>
      </c>
      <c r="M328" s="12">
        <f t="shared" si="22"/>
        <v>0.16589999999999999</v>
      </c>
      <c r="N328" s="4">
        <v>619095.63</v>
      </c>
      <c r="O328" s="12">
        <f t="shared" si="23"/>
        <v>5.5999999999999999E-3</v>
      </c>
    </row>
    <row r="329" spans="1:15" ht="10.199999999999999" customHeight="1" x14ac:dyDescent="0.25">
      <c r="A329" s="3">
        <v>1</v>
      </c>
      <c r="B329" s="3">
        <v>117412003</v>
      </c>
      <c r="C329" s="3" t="s">
        <v>463</v>
      </c>
      <c r="D329" s="3" t="s">
        <v>464</v>
      </c>
      <c r="E329" s="4">
        <v>31426346.68</v>
      </c>
      <c r="F329" s="4">
        <v>12332160.529999999</v>
      </c>
      <c r="G329" s="4">
        <v>1530658.66</v>
      </c>
      <c r="H329" s="4">
        <v>13862819.189999999</v>
      </c>
      <c r="I329" s="12">
        <f t="shared" si="20"/>
        <v>0.44109999999999999</v>
      </c>
      <c r="J329" s="4">
        <v>16328642.630000001</v>
      </c>
      <c r="K329" s="12">
        <f t="shared" si="21"/>
        <v>0.51959999999999995</v>
      </c>
      <c r="L329" s="4">
        <v>1213003.3700000001</v>
      </c>
      <c r="M329" s="12">
        <f t="shared" si="22"/>
        <v>3.8600000000000002E-2</v>
      </c>
      <c r="N329" s="4">
        <v>21881.49</v>
      </c>
      <c r="O329" s="12">
        <f t="shared" si="23"/>
        <v>6.9999999999999999E-4</v>
      </c>
    </row>
    <row r="330" spans="1:15" ht="10.199999999999999" customHeight="1" x14ac:dyDescent="0.25">
      <c r="A330" s="3">
        <v>1</v>
      </c>
      <c r="B330" s="3">
        <v>117414003</v>
      </c>
      <c r="C330" s="3" t="s">
        <v>166</v>
      </c>
      <c r="D330" s="3" t="s">
        <v>464</v>
      </c>
      <c r="E330" s="4">
        <v>48580571.630000003</v>
      </c>
      <c r="F330" s="4">
        <v>19244453.260000002</v>
      </c>
      <c r="G330" s="4">
        <v>1344472.6</v>
      </c>
      <c r="H330" s="4">
        <v>20588925.859999999</v>
      </c>
      <c r="I330" s="12">
        <f t="shared" si="20"/>
        <v>0.42380000000000001</v>
      </c>
      <c r="J330" s="4">
        <v>25556813.18</v>
      </c>
      <c r="K330" s="12">
        <f t="shared" si="21"/>
        <v>0.52610000000000001</v>
      </c>
      <c r="L330" s="4">
        <v>2433962.59</v>
      </c>
      <c r="M330" s="12">
        <f t="shared" si="22"/>
        <v>5.0099999999999999E-2</v>
      </c>
      <c r="N330" s="4">
        <v>870</v>
      </c>
      <c r="O330" s="12">
        <f t="shared" si="23"/>
        <v>0</v>
      </c>
    </row>
    <row r="331" spans="1:15" ht="10.199999999999999" customHeight="1" x14ac:dyDescent="0.25">
      <c r="A331" s="3">
        <v>1</v>
      </c>
      <c r="B331" s="3">
        <v>117414203</v>
      </c>
      <c r="C331" s="3" t="s">
        <v>167</v>
      </c>
      <c r="D331" s="3" t="s">
        <v>464</v>
      </c>
      <c r="E331" s="4">
        <v>29326542.100000001</v>
      </c>
      <c r="F331" s="4">
        <v>16461392.450000001</v>
      </c>
      <c r="G331" s="4">
        <v>1452348.23</v>
      </c>
      <c r="H331" s="4">
        <v>17913740.68</v>
      </c>
      <c r="I331" s="12">
        <f t="shared" si="20"/>
        <v>0.61080000000000001</v>
      </c>
      <c r="J331" s="4">
        <v>9487470.7599999998</v>
      </c>
      <c r="K331" s="12">
        <f t="shared" si="21"/>
        <v>0.32350000000000001</v>
      </c>
      <c r="L331" s="4">
        <v>1129779.8600000001</v>
      </c>
      <c r="M331" s="12">
        <f t="shared" si="22"/>
        <v>3.85E-2</v>
      </c>
      <c r="N331" s="4">
        <v>795550.8</v>
      </c>
      <c r="O331" s="12">
        <f t="shared" si="23"/>
        <v>2.7099999999999999E-2</v>
      </c>
    </row>
    <row r="332" spans="1:15" ht="10.199999999999999" customHeight="1" x14ac:dyDescent="0.25">
      <c r="A332" s="3">
        <v>1</v>
      </c>
      <c r="B332" s="3">
        <v>117415004</v>
      </c>
      <c r="C332" s="3" t="s">
        <v>465</v>
      </c>
      <c r="D332" s="3" t="s">
        <v>464</v>
      </c>
      <c r="E332" s="4">
        <v>19988380.039999999</v>
      </c>
      <c r="F332" s="4">
        <v>7183221.4699999997</v>
      </c>
      <c r="G332" s="4">
        <v>1013255.4200000002</v>
      </c>
      <c r="H332" s="4">
        <v>8196476.8899999997</v>
      </c>
      <c r="I332" s="12">
        <f t="shared" si="20"/>
        <v>0.41010000000000002</v>
      </c>
      <c r="J332" s="4">
        <v>11206179.609999999</v>
      </c>
      <c r="K332" s="12">
        <f t="shared" si="21"/>
        <v>0.56059999999999999</v>
      </c>
      <c r="L332" s="4">
        <v>585723.54</v>
      </c>
      <c r="M332" s="12">
        <f t="shared" si="22"/>
        <v>2.93E-2</v>
      </c>
      <c r="N332" s="4"/>
      <c r="O332" s="12">
        <f t="shared" si="23"/>
        <v>0</v>
      </c>
    </row>
    <row r="333" spans="1:15" ht="10.199999999999999" customHeight="1" x14ac:dyDescent="0.25">
      <c r="A333" s="3">
        <v>1</v>
      </c>
      <c r="B333" s="3">
        <v>117415103</v>
      </c>
      <c r="C333" s="3" t="s">
        <v>168</v>
      </c>
      <c r="D333" s="3" t="s">
        <v>464</v>
      </c>
      <c r="E333" s="4">
        <v>34719034.920000002</v>
      </c>
      <c r="F333" s="4">
        <v>17804376.619999997</v>
      </c>
      <c r="G333" s="4">
        <v>1268459.4400000002</v>
      </c>
      <c r="H333" s="4">
        <v>19072836.059999999</v>
      </c>
      <c r="I333" s="12">
        <f t="shared" si="20"/>
        <v>0.54930000000000001</v>
      </c>
      <c r="J333" s="4">
        <v>14857285.59</v>
      </c>
      <c r="K333" s="12">
        <f t="shared" si="21"/>
        <v>0.4279</v>
      </c>
      <c r="L333" s="4">
        <v>611698.16</v>
      </c>
      <c r="M333" s="12">
        <f t="shared" si="22"/>
        <v>1.7600000000000001E-2</v>
      </c>
      <c r="N333" s="4">
        <v>177215.11</v>
      </c>
      <c r="O333" s="12">
        <f t="shared" si="23"/>
        <v>5.1000000000000004E-3</v>
      </c>
    </row>
    <row r="334" spans="1:15" ht="10.199999999999999" customHeight="1" x14ac:dyDescent="0.25">
      <c r="A334" s="3">
        <v>1</v>
      </c>
      <c r="B334" s="3">
        <v>117415303</v>
      </c>
      <c r="C334" s="3" t="s">
        <v>466</v>
      </c>
      <c r="D334" s="3" t="s">
        <v>464</v>
      </c>
      <c r="E334" s="4">
        <v>20830790.25</v>
      </c>
      <c r="F334" s="4">
        <v>10624088.090000002</v>
      </c>
      <c r="G334" s="4">
        <v>804167.14</v>
      </c>
      <c r="H334" s="4">
        <v>11428255.23</v>
      </c>
      <c r="I334" s="12">
        <f t="shared" si="20"/>
        <v>0.54859999999999998</v>
      </c>
      <c r="J334" s="4">
        <v>8345295.8399999999</v>
      </c>
      <c r="K334" s="12">
        <f t="shared" si="21"/>
        <v>0.40060000000000001</v>
      </c>
      <c r="L334" s="4">
        <v>1057239.18</v>
      </c>
      <c r="M334" s="12">
        <f t="shared" si="22"/>
        <v>5.0799999999999998E-2</v>
      </c>
      <c r="N334" s="4"/>
      <c r="O334" s="12">
        <f t="shared" si="23"/>
        <v>0</v>
      </c>
    </row>
    <row r="335" spans="1:15" ht="10.199999999999999" customHeight="1" x14ac:dyDescent="0.25">
      <c r="A335" s="3">
        <v>1</v>
      </c>
      <c r="B335" s="3">
        <v>117416103</v>
      </c>
      <c r="C335" s="3" t="s">
        <v>553</v>
      </c>
      <c r="D335" s="3" t="s">
        <v>464</v>
      </c>
      <c r="E335" s="4">
        <v>24283357.5</v>
      </c>
      <c r="F335" s="4">
        <v>9332452.2000000011</v>
      </c>
      <c r="G335" s="4">
        <v>820596.19000000006</v>
      </c>
      <c r="H335" s="4">
        <v>10153048.390000001</v>
      </c>
      <c r="I335" s="12">
        <f t="shared" si="20"/>
        <v>0.41810000000000003</v>
      </c>
      <c r="J335" s="4">
        <v>11836318.92</v>
      </c>
      <c r="K335" s="12">
        <f t="shared" si="21"/>
        <v>0.4874</v>
      </c>
      <c r="L335" s="4">
        <v>2293990.19</v>
      </c>
      <c r="M335" s="12">
        <f t="shared" si="22"/>
        <v>9.4500000000000001E-2</v>
      </c>
      <c r="N335" s="4"/>
      <c r="O335" s="12">
        <f t="shared" si="23"/>
        <v>0</v>
      </c>
    </row>
    <row r="336" spans="1:15" ht="10.199999999999999" customHeight="1" x14ac:dyDescent="0.25">
      <c r="A336" s="3">
        <v>1</v>
      </c>
      <c r="B336" s="3">
        <v>117417202</v>
      </c>
      <c r="C336" s="3" t="s">
        <v>169</v>
      </c>
      <c r="D336" s="3" t="s">
        <v>464</v>
      </c>
      <c r="E336" s="4">
        <v>125215567.59</v>
      </c>
      <c r="F336" s="4">
        <v>37776954.650000006</v>
      </c>
      <c r="G336" s="4">
        <v>4300526.2700000005</v>
      </c>
      <c r="H336" s="4">
        <v>42077480.920000002</v>
      </c>
      <c r="I336" s="12">
        <f t="shared" si="20"/>
        <v>0.33600000000000002</v>
      </c>
      <c r="J336" s="4">
        <v>61096691.799999997</v>
      </c>
      <c r="K336" s="12">
        <f t="shared" si="21"/>
        <v>0.4879</v>
      </c>
      <c r="L336" s="4">
        <v>21182465.350000001</v>
      </c>
      <c r="M336" s="12">
        <f t="shared" si="22"/>
        <v>0.16919999999999999</v>
      </c>
      <c r="N336" s="4">
        <v>858929.52</v>
      </c>
      <c r="O336" s="12">
        <f t="shared" si="23"/>
        <v>6.8999999999999999E-3</v>
      </c>
    </row>
    <row r="337" spans="1:15" ht="10.199999999999999" customHeight="1" x14ac:dyDescent="0.25">
      <c r="A337" s="3">
        <v>1</v>
      </c>
      <c r="B337" s="3">
        <v>109420803</v>
      </c>
      <c r="C337" s="3" t="s">
        <v>345</v>
      </c>
      <c r="D337" s="3" t="s">
        <v>346</v>
      </c>
      <c r="E337" s="4">
        <v>46923178.880000003</v>
      </c>
      <c r="F337" s="4">
        <v>11823924.4</v>
      </c>
      <c r="G337" s="4">
        <v>1546943.65</v>
      </c>
      <c r="H337" s="4">
        <v>13370868.050000001</v>
      </c>
      <c r="I337" s="12">
        <f t="shared" si="20"/>
        <v>0.28499999999999998</v>
      </c>
      <c r="J337" s="4">
        <v>29112712.649999999</v>
      </c>
      <c r="K337" s="12">
        <f t="shared" si="21"/>
        <v>0.62039999999999995</v>
      </c>
      <c r="L337" s="4">
        <v>4273812.3600000003</v>
      </c>
      <c r="M337" s="12">
        <f t="shared" si="22"/>
        <v>9.11E-2</v>
      </c>
      <c r="N337" s="4">
        <v>165785.82</v>
      </c>
      <c r="O337" s="12">
        <f t="shared" si="23"/>
        <v>3.5000000000000001E-3</v>
      </c>
    </row>
    <row r="338" spans="1:15" ht="10.199999999999999" customHeight="1" x14ac:dyDescent="0.25">
      <c r="A338" s="3">
        <v>1</v>
      </c>
      <c r="B338" s="3">
        <v>109422303</v>
      </c>
      <c r="C338" s="3" t="s">
        <v>347</v>
      </c>
      <c r="D338" s="3" t="s">
        <v>346</v>
      </c>
      <c r="E338" s="4">
        <v>23045323.359999999</v>
      </c>
      <c r="F338" s="4">
        <v>4602887.1399999997</v>
      </c>
      <c r="G338" s="4">
        <v>722477.3899999999</v>
      </c>
      <c r="H338" s="4">
        <v>5325364.53</v>
      </c>
      <c r="I338" s="12">
        <f t="shared" si="20"/>
        <v>0.2311</v>
      </c>
      <c r="J338" s="4">
        <v>14942759.4</v>
      </c>
      <c r="K338" s="12">
        <f t="shared" si="21"/>
        <v>0.64839999999999998</v>
      </c>
      <c r="L338" s="4">
        <v>2772547.43</v>
      </c>
      <c r="M338" s="12">
        <f t="shared" si="22"/>
        <v>0.1203</v>
      </c>
      <c r="N338" s="4">
        <v>4652</v>
      </c>
      <c r="O338" s="12">
        <f t="shared" si="23"/>
        <v>2.0000000000000001E-4</v>
      </c>
    </row>
    <row r="339" spans="1:15" ht="10.199999999999999" customHeight="1" x14ac:dyDescent="0.25">
      <c r="A339" s="3">
        <v>1</v>
      </c>
      <c r="B339" s="3">
        <v>109426003</v>
      </c>
      <c r="C339" s="3" t="s">
        <v>124</v>
      </c>
      <c r="D339" s="3" t="s">
        <v>346</v>
      </c>
      <c r="E339" s="4">
        <v>13070835.220000001</v>
      </c>
      <c r="F339" s="4">
        <v>2025464.01</v>
      </c>
      <c r="G339" s="4">
        <v>254245.13999999998</v>
      </c>
      <c r="H339" s="4">
        <v>2279709.15</v>
      </c>
      <c r="I339" s="12">
        <f t="shared" si="20"/>
        <v>0.1744</v>
      </c>
      <c r="J339" s="4">
        <v>9998408.3000000007</v>
      </c>
      <c r="K339" s="12">
        <f t="shared" si="21"/>
        <v>0.76490000000000002</v>
      </c>
      <c r="L339" s="4">
        <v>745182.77</v>
      </c>
      <c r="M339" s="12">
        <f t="shared" si="22"/>
        <v>5.7000000000000002E-2</v>
      </c>
      <c r="N339" s="4">
        <v>47535</v>
      </c>
      <c r="O339" s="12">
        <f t="shared" si="23"/>
        <v>3.5999999999999999E-3</v>
      </c>
    </row>
    <row r="340" spans="1:15" ht="10.199999999999999" customHeight="1" x14ac:dyDescent="0.25">
      <c r="A340" s="3">
        <v>1</v>
      </c>
      <c r="B340" s="3">
        <v>109426303</v>
      </c>
      <c r="C340" s="3" t="s">
        <v>348</v>
      </c>
      <c r="D340" s="3" t="s">
        <v>346</v>
      </c>
      <c r="E340" s="4">
        <v>19226910.129999999</v>
      </c>
      <c r="F340" s="4">
        <v>3250187.3999999994</v>
      </c>
      <c r="G340" s="4">
        <v>1203313.1199999999</v>
      </c>
      <c r="H340" s="4">
        <v>4453500.5199999996</v>
      </c>
      <c r="I340" s="12">
        <f t="shared" si="20"/>
        <v>0.2316</v>
      </c>
      <c r="J340" s="4">
        <v>13033801.43</v>
      </c>
      <c r="K340" s="12">
        <f t="shared" si="21"/>
        <v>0.67789999999999995</v>
      </c>
      <c r="L340" s="4">
        <v>1739608.18</v>
      </c>
      <c r="M340" s="12">
        <f t="shared" si="22"/>
        <v>9.0499999999999997E-2</v>
      </c>
      <c r="N340" s="4"/>
      <c r="O340" s="12">
        <f t="shared" si="23"/>
        <v>0</v>
      </c>
    </row>
    <row r="341" spans="1:15" ht="10.199999999999999" customHeight="1" x14ac:dyDescent="0.25">
      <c r="A341" s="3">
        <v>1</v>
      </c>
      <c r="B341" s="3">
        <v>109427503</v>
      </c>
      <c r="C341" s="3" t="s">
        <v>349</v>
      </c>
      <c r="D341" s="3" t="s">
        <v>346</v>
      </c>
      <c r="E341" s="4">
        <v>19192619.09</v>
      </c>
      <c r="F341" s="4">
        <v>4490573.45</v>
      </c>
      <c r="G341" s="4">
        <v>866441.95</v>
      </c>
      <c r="H341" s="4">
        <v>5357015.4000000004</v>
      </c>
      <c r="I341" s="12">
        <f t="shared" si="20"/>
        <v>0.27910000000000001</v>
      </c>
      <c r="J341" s="4">
        <v>12094418.73</v>
      </c>
      <c r="K341" s="12">
        <f t="shared" si="21"/>
        <v>0.63019999999999998</v>
      </c>
      <c r="L341" s="4">
        <v>1636334.96</v>
      </c>
      <c r="M341" s="12">
        <f t="shared" si="22"/>
        <v>8.5300000000000001E-2</v>
      </c>
      <c r="N341" s="4">
        <v>104850</v>
      </c>
      <c r="O341" s="12">
        <f t="shared" si="23"/>
        <v>5.4999999999999997E-3</v>
      </c>
    </row>
    <row r="342" spans="1:15" ht="10.199999999999999" customHeight="1" x14ac:dyDescent="0.25">
      <c r="A342" s="3">
        <v>1</v>
      </c>
      <c r="B342" s="3">
        <v>104431304</v>
      </c>
      <c r="C342" s="3" t="s">
        <v>259</v>
      </c>
      <c r="D342" s="3" t="s">
        <v>260</v>
      </c>
      <c r="E342" s="4">
        <v>9908626.1600000001</v>
      </c>
      <c r="F342" s="4">
        <v>2600474.36</v>
      </c>
      <c r="G342" s="4">
        <v>380473.64</v>
      </c>
      <c r="H342" s="4">
        <v>2980948</v>
      </c>
      <c r="I342" s="12">
        <f t="shared" si="20"/>
        <v>0.30080000000000001</v>
      </c>
      <c r="J342" s="4">
        <v>6380854.9400000004</v>
      </c>
      <c r="K342" s="12">
        <f t="shared" si="21"/>
        <v>0.64400000000000002</v>
      </c>
      <c r="L342" s="4">
        <v>546823.22</v>
      </c>
      <c r="M342" s="12">
        <f t="shared" si="22"/>
        <v>5.5199999999999999E-2</v>
      </c>
      <c r="N342" s="4"/>
      <c r="O342" s="12">
        <f t="shared" si="23"/>
        <v>0</v>
      </c>
    </row>
    <row r="343" spans="1:15" ht="10.199999999999999" customHeight="1" x14ac:dyDescent="0.25">
      <c r="A343" s="3">
        <v>1</v>
      </c>
      <c r="B343" s="3">
        <v>104432503</v>
      </c>
      <c r="C343" s="3" t="s">
        <v>261</v>
      </c>
      <c r="D343" s="3" t="s">
        <v>260</v>
      </c>
      <c r="E343" s="4">
        <v>28304542.66</v>
      </c>
      <c r="F343" s="4">
        <v>3472615.66</v>
      </c>
      <c r="G343" s="4">
        <v>1963974.68</v>
      </c>
      <c r="H343" s="4">
        <v>5436590.3399999999</v>
      </c>
      <c r="I343" s="12">
        <f t="shared" si="20"/>
        <v>0.19209999999999999</v>
      </c>
      <c r="J343" s="4">
        <v>16964783.850000001</v>
      </c>
      <c r="K343" s="12">
        <f t="shared" si="21"/>
        <v>0.59940000000000004</v>
      </c>
      <c r="L343" s="4">
        <v>5903168.4699999997</v>
      </c>
      <c r="M343" s="12">
        <f t="shared" si="22"/>
        <v>0.20860000000000001</v>
      </c>
      <c r="N343" s="4"/>
      <c r="O343" s="12">
        <f t="shared" si="23"/>
        <v>0</v>
      </c>
    </row>
    <row r="344" spans="1:15" ht="10.199999999999999" customHeight="1" x14ac:dyDescent="0.25">
      <c r="A344" s="3">
        <v>1</v>
      </c>
      <c r="B344" s="3">
        <v>104432803</v>
      </c>
      <c r="C344" s="3" t="s">
        <v>262</v>
      </c>
      <c r="D344" s="3" t="s">
        <v>260</v>
      </c>
      <c r="E344" s="4">
        <v>26760708.329999998</v>
      </c>
      <c r="F344" s="4">
        <v>6807572.9500000002</v>
      </c>
      <c r="G344" s="4">
        <v>1909533.17</v>
      </c>
      <c r="H344" s="4">
        <v>8717106.1199999992</v>
      </c>
      <c r="I344" s="12">
        <f t="shared" si="20"/>
        <v>0.32569999999999999</v>
      </c>
      <c r="J344" s="4">
        <v>15099130.26</v>
      </c>
      <c r="K344" s="12">
        <f t="shared" si="21"/>
        <v>0.56420000000000003</v>
      </c>
      <c r="L344" s="4">
        <v>2941821.95</v>
      </c>
      <c r="M344" s="12">
        <f t="shared" si="22"/>
        <v>0.1099</v>
      </c>
      <c r="N344" s="4">
        <v>2650</v>
      </c>
      <c r="O344" s="12">
        <f t="shared" si="23"/>
        <v>1E-4</v>
      </c>
    </row>
    <row r="345" spans="1:15" ht="10.199999999999999" customHeight="1" x14ac:dyDescent="0.25">
      <c r="A345" s="3">
        <v>1</v>
      </c>
      <c r="B345" s="3">
        <v>104432903</v>
      </c>
      <c r="C345" s="3" t="s">
        <v>263</v>
      </c>
      <c r="D345" s="3" t="s">
        <v>260</v>
      </c>
      <c r="E345" s="4">
        <v>39870129.729999997</v>
      </c>
      <c r="F345" s="4">
        <v>14710650.619999999</v>
      </c>
      <c r="G345" s="4">
        <v>5538410.9500000011</v>
      </c>
      <c r="H345" s="4">
        <v>20249061.57</v>
      </c>
      <c r="I345" s="12">
        <f t="shared" si="20"/>
        <v>0.50790000000000002</v>
      </c>
      <c r="J345" s="4">
        <v>17424107.039999999</v>
      </c>
      <c r="K345" s="12">
        <f t="shared" si="21"/>
        <v>0.437</v>
      </c>
      <c r="L345" s="4">
        <v>2196961.12</v>
      </c>
      <c r="M345" s="12">
        <f t="shared" si="22"/>
        <v>5.5100000000000003E-2</v>
      </c>
      <c r="N345" s="4"/>
      <c r="O345" s="12">
        <f t="shared" si="23"/>
        <v>0</v>
      </c>
    </row>
    <row r="346" spans="1:15" ht="10.199999999999999" customHeight="1" x14ac:dyDescent="0.25">
      <c r="A346" s="3">
        <v>1</v>
      </c>
      <c r="B346" s="3">
        <v>104433303</v>
      </c>
      <c r="C346" s="3" t="s">
        <v>264</v>
      </c>
      <c r="D346" s="3" t="s">
        <v>260</v>
      </c>
      <c r="E346" s="4">
        <v>38217284.700000003</v>
      </c>
      <c r="F346" s="4">
        <v>19916667.869999997</v>
      </c>
      <c r="G346" s="4">
        <v>1355847.91</v>
      </c>
      <c r="H346" s="4">
        <v>21272515.780000001</v>
      </c>
      <c r="I346" s="12">
        <f t="shared" si="20"/>
        <v>0.55659999999999998</v>
      </c>
      <c r="J346" s="4">
        <v>14876009.85</v>
      </c>
      <c r="K346" s="12">
        <f t="shared" si="21"/>
        <v>0.38919999999999999</v>
      </c>
      <c r="L346" s="4">
        <v>2057683.17</v>
      </c>
      <c r="M346" s="12">
        <f t="shared" si="22"/>
        <v>5.3800000000000001E-2</v>
      </c>
      <c r="N346" s="4">
        <v>11075.9</v>
      </c>
      <c r="O346" s="12">
        <f t="shared" si="23"/>
        <v>2.9999999999999997E-4</v>
      </c>
    </row>
    <row r="347" spans="1:15" ht="10.199999999999999" customHeight="1" x14ac:dyDescent="0.25">
      <c r="A347" s="3">
        <v>1</v>
      </c>
      <c r="B347" s="3">
        <v>104433604</v>
      </c>
      <c r="C347" s="3" t="s">
        <v>265</v>
      </c>
      <c r="D347" s="3" t="s">
        <v>260</v>
      </c>
      <c r="E347" s="4">
        <v>10547468.83</v>
      </c>
      <c r="F347" s="4">
        <v>3513544.39</v>
      </c>
      <c r="G347" s="4">
        <v>600754.28999999992</v>
      </c>
      <c r="H347" s="4">
        <v>4114298.68</v>
      </c>
      <c r="I347" s="12">
        <f t="shared" si="20"/>
        <v>0.3901</v>
      </c>
      <c r="J347" s="4">
        <v>5875014.7800000003</v>
      </c>
      <c r="K347" s="12">
        <f t="shared" si="21"/>
        <v>0.55700000000000005</v>
      </c>
      <c r="L347" s="4">
        <v>539998.37</v>
      </c>
      <c r="M347" s="12">
        <f t="shared" si="22"/>
        <v>5.1200000000000002E-2</v>
      </c>
      <c r="N347" s="4">
        <v>18157</v>
      </c>
      <c r="O347" s="12">
        <f t="shared" si="23"/>
        <v>1.6999999999999999E-3</v>
      </c>
    </row>
    <row r="348" spans="1:15" ht="10.199999999999999" customHeight="1" x14ac:dyDescent="0.25">
      <c r="A348" s="3">
        <v>1</v>
      </c>
      <c r="B348" s="3">
        <v>104433903</v>
      </c>
      <c r="C348" s="3" t="s">
        <v>266</v>
      </c>
      <c r="D348" s="3" t="s">
        <v>260</v>
      </c>
      <c r="E348" s="4">
        <v>21206664.170000002</v>
      </c>
      <c r="F348" s="4">
        <v>5766214.6900000013</v>
      </c>
      <c r="G348" s="4">
        <v>721471.99</v>
      </c>
      <c r="H348" s="4">
        <v>6487686.6799999997</v>
      </c>
      <c r="I348" s="12">
        <f t="shared" si="20"/>
        <v>0.30590000000000001</v>
      </c>
      <c r="J348" s="4">
        <v>12303996.810000001</v>
      </c>
      <c r="K348" s="12">
        <f t="shared" si="21"/>
        <v>0.58020000000000005</v>
      </c>
      <c r="L348" s="4">
        <v>2385833.12</v>
      </c>
      <c r="M348" s="12">
        <f t="shared" si="22"/>
        <v>0.1125</v>
      </c>
      <c r="N348" s="4">
        <v>29147.56</v>
      </c>
      <c r="O348" s="12">
        <f t="shared" si="23"/>
        <v>1.4E-3</v>
      </c>
    </row>
    <row r="349" spans="1:15" ht="10.199999999999999" customHeight="1" x14ac:dyDescent="0.25">
      <c r="A349" s="3">
        <v>1</v>
      </c>
      <c r="B349" s="3">
        <v>104435003</v>
      </c>
      <c r="C349" s="3" t="s">
        <v>92</v>
      </c>
      <c r="D349" s="3" t="s">
        <v>260</v>
      </c>
      <c r="E349" s="4">
        <v>20181635.960000001</v>
      </c>
      <c r="F349" s="4">
        <v>7272197.8099999996</v>
      </c>
      <c r="G349" s="4">
        <v>1178300.74</v>
      </c>
      <c r="H349" s="4">
        <v>8450498.5500000007</v>
      </c>
      <c r="I349" s="12">
        <f t="shared" si="20"/>
        <v>0.41870000000000002</v>
      </c>
      <c r="J349" s="4">
        <v>11115303.85</v>
      </c>
      <c r="K349" s="12">
        <f t="shared" si="21"/>
        <v>0.55079999999999996</v>
      </c>
      <c r="L349" s="4">
        <v>392386.81</v>
      </c>
      <c r="M349" s="12">
        <f t="shared" si="22"/>
        <v>1.9400000000000001E-2</v>
      </c>
      <c r="N349" s="4">
        <v>223446.75</v>
      </c>
      <c r="O349" s="12">
        <f t="shared" si="23"/>
        <v>1.11E-2</v>
      </c>
    </row>
    <row r="350" spans="1:15" ht="10.199999999999999" customHeight="1" x14ac:dyDescent="0.25">
      <c r="A350" s="3">
        <v>1</v>
      </c>
      <c r="B350" s="3">
        <v>104435303</v>
      </c>
      <c r="C350" s="3" t="s">
        <v>267</v>
      </c>
      <c r="D350" s="3" t="s">
        <v>260</v>
      </c>
      <c r="E350" s="4">
        <v>23479364.190000001</v>
      </c>
      <c r="F350" s="4">
        <v>6837620.5599999996</v>
      </c>
      <c r="G350" s="4">
        <v>538750.21</v>
      </c>
      <c r="H350" s="4">
        <v>7376370.7699999996</v>
      </c>
      <c r="I350" s="12">
        <f t="shared" si="20"/>
        <v>0.31419999999999998</v>
      </c>
      <c r="J350" s="4">
        <v>14686004.99</v>
      </c>
      <c r="K350" s="12">
        <f t="shared" si="21"/>
        <v>0.62549999999999994</v>
      </c>
      <c r="L350" s="4">
        <v>1416988.43</v>
      </c>
      <c r="M350" s="12">
        <f t="shared" si="22"/>
        <v>6.0400000000000002E-2</v>
      </c>
      <c r="N350" s="4"/>
      <c r="O350" s="12">
        <f t="shared" si="23"/>
        <v>0</v>
      </c>
    </row>
    <row r="351" spans="1:15" ht="10.199999999999999" customHeight="1" x14ac:dyDescent="0.25">
      <c r="A351" s="3">
        <v>1</v>
      </c>
      <c r="B351" s="3">
        <v>104435603</v>
      </c>
      <c r="C351" s="3" t="s">
        <v>93</v>
      </c>
      <c r="D351" s="3" t="s">
        <v>260</v>
      </c>
      <c r="E351" s="4">
        <v>50672442.32</v>
      </c>
      <c r="F351" s="4">
        <v>9274492.3900000006</v>
      </c>
      <c r="G351" s="4">
        <v>2448847.85</v>
      </c>
      <c r="H351" s="4">
        <v>11723340.24</v>
      </c>
      <c r="I351" s="12">
        <f t="shared" si="20"/>
        <v>0.23139999999999999</v>
      </c>
      <c r="J351" s="4">
        <v>31308114.829999998</v>
      </c>
      <c r="K351" s="12">
        <f t="shared" si="21"/>
        <v>0.6179</v>
      </c>
      <c r="L351" s="4">
        <v>7640907.25</v>
      </c>
      <c r="M351" s="12">
        <f t="shared" si="22"/>
        <v>0.15079999999999999</v>
      </c>
      <c r="N351" s="4">
        <v>80</v>
      </c>
      <c r="O351" s="12">
        <f t="shared" si="23"/>
        <v>0</v>
      </c>
    </row>
    <row r="352" spans="1:15" ht="10.199999999999999" customHeight="1" x14ac:dyDescent="0.25">
      <c r="A352" s="3">
        <v>1</v>
      </c>
      <c r="B352" s="3">
        <v>104435703</v>
      </c>
      <c r="C352" s="3" t="s">
        <v>268</v>
      </c>
      <c r="D352" s="3" t="s">
        <v>260</v>
      </c>
      <c r="E352" s="4">
        <v>20761539.43</v>
      </c>
      <c r="F352" s="4">
        <v>6237836.7000000011</v>
      </c>
      <c r="G352" s="4">
        <v>837269.45</v>
      </c>
      <c r="H352" s="4">
        <v>7075106.1500000004</v>
      </c>
      <c r="I352" s="12">
        <f t="shared" si="20"/>
        <v>0.34079999999999999</v>
      </c>
      <c r="J352" s="4">
        <v>11953948.220000001</v>
      </c>
      <c r="K352" s="12">
        <f t="shared" si="21"/>
        <v>0.57579999999999998</v>
      </c>
      <c r="L352" s="4">
        <v>1732485.06</v>
      </c>
      <c r="M352" s="12">
        <f t="shared" si="22"/>
        <v>8.3400000000000002E-2</v>
      </c>
      <c r="N352" s="4"/>
      <c r="O352" s="12">
        <f t="shared" si="23"/>
        <v>0</v>
      </c>
    </row>
    <row r="353" spans="1:15" ht="10.199999999999999" customHeight="1" x14ac:dyDescent="0.25">
      <c r="A353" s="3">
        <v>1</v>
      </c>
      <c r="B353" s="3">
        <v>104437503</v>
      </c>
      <c r="C353" s="3" t="s">
        <v>269</v>
      </c>
      <c r="D353" s="3" t="s">
        <v>260</v>
      </c>
      <c r="E353" s="4">
        <v>18459750.780000001</v>
      </c>
      <c r="F353" s="4">
        <v>5921446.5899999989</v>
      </c>
      <c r="G353" s="4">
        <v>786548.87</v>
      </c>
      <c r="H353" s="4">
        <v>6707995.46</v>
      </c>
      <c r="I353" s="12">
        <f t="shared" si="20"/>
        <v>0.3634</v>
      </c>
      <c r="J353" s="4">
        <v>10093741.76</v>
      </c>
      <c r="K353" s="12">
        <f t="shared" si="21"/>
        <v>0.54679999999999995</v>
      </c>
      <c r="L353" s="4">
        <v>1658013.56</v>
      </c>
      <c r="M353" s="12">
        <f t="shared" si="22"/>
        <v>8.9800000000000005E-2</v>
      </c>
      <c r="N353" s="4"/>
      <c r="O353" s="12">
        <f t="shared" si="23"/>
        <v>0</v>
      </c>
    </row>
    <row r="354" spans="1:15" ht="10.199999999999999" customHeight="1" x14ac:dyDescent="0.25">
      <c r="A354" s="3">
        <v>1</v>
      </c>
      <c r="B354" s="3">
        <v>111444602</v>
      </c>
      <c r="C354" s="3" t="s">
        <v>374</v>
      </c>
      <c r="D354" s="3" t="s">
        <v>375</v>
      </c>
      <c r="E354" s="4">
        <v>100277833.77</v>
      </c>
      <c r="F354" s="4">
        <v>37649467.350000001</v>
      </c>
      <c r="G354" s="4">
        <v>2863260.54</v>
      </c>
      <c r="H354" s="4">
        <v>40512727.890000001</v>
      </c>
      <c r="I354" s="12">
        <f t="shared" si="20"/>
        <v>0.40400000000000003</v>
      </c>
      <c r="J354" s="4">
        <v>48628524.299999997</v>
      </c>
      <c r="K354" s="12">
        <f t="shared" si="21"/>
        <v>0.4849</v>
      </c>
      <c r="L354" s="4">
        <v>10416081.99</v>
      </c>
      <c r="M354" s="12">
        <f t="shared" si="22"/>
        <v>0.10390000000000001</v>
      </c>
      <c r="N354" s="4">
        <v>720499.59</v>
      </c>
      <c r="O354" s="12">
        <f t="shared" si="23"/>
        <v>7.1999999999999998E-3</v>
      </c>
    </row>
    <row r="355" spans="1:15" ht="10.199999999999999" customHeight="1" x14ac:dyDescent="0.25">
      <c r="A355" s="3">
        <v>1</v>
      </c>
      <c r="B355" s="3">
        <v>120452003</v>
      </c>
      <c r="C355" s="3" t="s">
        <v>556</v>
      </c>
      <c r="D355" s="3" t="s">
        <v>501</v>
      </c>
      <c r="E355" s="4">
        <v>182076905.59999999</v>
      </c>
      <c r="F355" s="4">
        <v>102578668.86</v>
      </c>
      <c r="G355" s="4">
        <v>6941366.0499999998</v>
      </c>
      <c r="H355" s="4">
        <v>109520034.91</v>
      </c>
      <c r="I355" s="12">
        <f t="shared" si="20"/>
        <v>0.60150000000000003</v>
      </c>
      <c r="J355" s="4">
        <v>61389397.840000004</v>
      </c>
      <c r="K355" s="12">
        <f t="shared" si="21"/>
        <v>0.3372</v>
      </c>
      <c r="L355" s="4">
        <v>10650012.07</v>
      </c>
      <c r="M355" s="12">
        <f t="shared" si="22"/>
        <v>5.8500000000000003E-2</v>
      </c>
      <c r="N355" s="4">
        <v>517460.78</v>
      </c>
      <c r="O355" s="12">
        <f t="shared" si="23"/>
        <v>2.8E-3</v>
      </c>
    </row>
    <row r="356" spans="1:15" ht="10.199999999999999" customHeight="1" x14ac:dyDescent="0.25">
      <c r="A356" s="3">
        <v>1</v>
      </c>
      <c r="B356" s="3">
        <v>120455203</v>
      </c>
      <c r="C356" s="3" t="s">
        <v>502</v>
      </c>
      <c r="D356" s="3" t="s">
        <v>501</v>
      </c>
      <c r="E356" s="4">
        <v>119213888.8</v>
      </c>
      <c r="F356" s="4">
        <v>56846947.310000002</v>
      </c>
      <c r="G356" s="4">
        <v>5026611.8</v>
      </c>
      <c r="H356" s="4">
        <v>61873559.109999999</v>
      </c>
      <c r="I356" s="12">
        <f t="shared" si="20"/>
        <v>0.51900000000000002</v>
      </c>
      <c r="J356" s="4">
        <v>51549627.93</v>
      </c>
      <c r="K356" s="12">
        <f t="shared" si="21"/>
        <v>0.43240000000000001</v>
      </c>
      <c r="L356" s="4">
        <v>5419294.5499999998</v>
      </c>
      <c r="M356" s="12">
        <f t="shared" si="22"/>
        <v>4.5499999999999999E-2</v>
      </c>
      <c r="N356" s="4">
        <v>371407.21</v>
      </c>
      <c r="O356" s="12">
        <f t="shared" si="23"/>
        <v>3.0999999999999999E-3</v>
      </c>
    </row>
    <row r="357" spans="1:15" ht="10.199999999999999" customHeight="1" x14ac:dyDescent="0.25">
      <c r="A357" s="3">
        <v>1</v>
      </c>
      <c r="B357" s="3">
        <v>120455403</v>
      </c>
      <c r="C357" s="3" t="s">
        <v>503</v>
      </c>
      <c r="D357" s="3" t="s">
        <v>501</v>
      </c>
      <c r="E357" s="4">
        <v>250731285.84</v>
      </c>
      <c r="F357" s="4">
        <v>149519645.73000002</v>
      </c>
      <c r="G357" s="4">
        <v>5885392.9200000009</v>
      </c>
      <c r="H357" s="4">
        <v>155405038.65000001</v>
      </c>
      <c r="I357" s="12">
        <f t="shared" si="20"/>
        <v>0.61980000000000002</v>
      </c>
      <c r="J357" s="4">
        <v>79077515.230000004</v>
      </c>
      <c r="K357" s="12">
        <f t="shared" si="21"/>
        <v>0.31540000000000001</v>
      </c>
      <c r="L357" s="4">
        <v>13145917.960000001</v>
      </c>
      <c r="M357" s="12">
        <f t="shared" si="22"/>
        <v>5.2400000000000002E-2</v>
      </c>
      <c r="N357" s="4">
        <v>3102814</v>
      </c>
      <c r="O357" s="12">
        <f t="shared" si="23"/>
        <v>1.24E-2</v>
      </c>
    </row>
    <row r="358" spans="1:15" ht="10.199999999999999" customHeight="1" x14ac:dyDescent="0.25">
      <c r="A358" s="3">
        <v>1</v>
      </c>
      <c r="B358" s="3">
        <v>120456003</v>
      </c>
      <c r="C358" s="3" t="s">
        <v>504</v>
      </c>
      <c r="D358" s="3" t="s">
        <v>501</v>
      </c>
      <c r="E358" s="4">
        <v>131382841.23</v>
      </c>
      <c r="F358" s="4">
        <v>77556836.930000022</v>
      </c>
      <c r="G358" s="4">
        <v>3924398.8799999994</v>
      </c>
      <c r="H358" s="4">
        <v>81481235.810000002</v>
      </c>
      <c r="I358" s="12">
        <f t="shared" si="20"/>
        <v>0.62019999999999997</v>
      </c>
      <c r="J358" s="4">
        <v>45605880.450000003</v>
      </c>
      <c r="K358" s="12">
        <f t="shared" si="21"/>
        <v>0.34710000000000002</v>
      </c>
      <c r="L358" s="4">
        <v>4256329.43</v>
      </c>
      <c r="M358" s="12">
        <f t="shared" si="22"/>
        <v>3.2399999999999998E-2</v>
      </c>
      <c r="N358" s="4">
        <v>39395.54</v>
      </c>
      <c r="O358" s="12">
        <f t="shared" si="23"/>
        <v>2.9999999999999997E-4</v>
      </c>
    </row>
    <row r="359" spans="1:15" ht="10.199999999999999" customHeight="1" x14ac:dyDescent="0.25">
      <c r="A359" s="3">
        <v>1</v>
      </c>
      <c r="B359" s="3">
        <v>123460302</v>
      </c>
      <c r="C359" s="3" t="s">
        <v>184</v>
      </c>
      <c r="D359" s="3" t="s">
        <v>4</v>
      </c>
      <c r="E359" s="4">
        <v>181205373.47</v>
      </c>
      <c r="F359" s="4">
        <v>128040344.97</v>
      </c>
      <c r="G359" s="4">
        <v>4814761.07</v>
      </c>
      <c r="H359" s="4">
        <v>132855106.04000001</v>
      </c>
      <c r="I359" s="12">
        <f t="shared" si="20"/>
        <v>0.73319999999999996</v>
      </c>
      <c r="J359" s="4">
        <v>44098201.399999999</v>
      </c>
      <c r="K359" s="12">
        <f t="shared" si="21"/>
        <v>0.24340000000000001</v>
      </c>
      <c r="L359" s="4">
        <v>4252066.03</v>
      </c>
      <c r="M359" s="12">
        <f t="shared" si="22"/>
        <v>2.35E-2</v>
      </c>
      <c r="N359" s="4"/>
      <c r="O359" s="12">
        <f t="shared" si="23"/>
        <v>0</v>
      </c>
    </row>
    <row r="360" spans="1:15" ht="10.199999999999999" customHeight="1" x14ac:dyDescent="0.25">
      <c r="A360" s="3">
        <v>1</v>
      </c>
      <c r="B360" s="3">
        <v>123460504</v>
      </c>
      <c r="C360" s="3" t="s">
        <v>185</v>
      </c>
      <c r="D360" s="3" t="s">
        <v>4</v>
      </c>
      <c r="E360" s="4">
        <v>190202</v>
      </c>
      <c r="F360" s="4">
        <v>90499</v>
      </c>
      <c r="G360" s="4">
        <v>43392</v>
      </c>
      <c r="H360" s="4">
        <v>133891</v>
      </c>
      <c r="I360" s="12">
        <f t="shared" si="20"/>
        <v>0.70389999999999997</v>
      </c>
      <c r="J360" s="4">
        <v>56311</v>
      </c>
      <c r="K360" s="12">
        <f t="shared" si="21"/>
        <v>0.29609999999999997</v>
      </c>
      <c r="L360" s="4">
        <v>0</v>
      </c>
      <c r="M360" s="12">
        <f t="shared" si="22"/>
        <v>0</v>
      </c>
      <c r="N360" s="4"/>
      <c r="O360" s="12">
        <f t="shared" si="23"/>
        <v>0</v>
      </c>
    </row>
    <row r="361" spans="1:15" ht="10.199999999999999" customHeight="1" x14ac:dyDescent="0.25">
      <c r="A361" s="3">
        <v>1</v>
      </c>
      <c r="B361" s="3">
        <v>123461302</v>
      </c>
      <c r="C361" s="3" t="s">
        <v>739</v>
      </c>
      <c r="D361" s="3" t="s">
        <v>4</v>
      </c>
      <c r="E361" s="4">
        <v>138172817</v>
      </c>
      <c r="F361" s="4">
        <v>101323902</v>
      </c>
      <c r="G361" s="4">
        <v>5020414</v>
      </c>
      <c r="H361" s="4">
        <v>106344316</v>
      </c>
      <c r="I361" s="12">
        <f t="shared" si="20"/>
        <v>0.76959999999999995</v>
      </c>
      <c r="J361" s="4">
        <v>27953940</v>
      </c>
      <c r="K361" s="12">
        <f t="shared" si="21"/>
        <v>0.20230000000000001</v>
      </c>
      <c r="L361" s="4">
        <v>3874561</v>
      </c>
      <c r="M361" s="12">
        <f t="shared" si="22"/>
        <v>2.8000000000000001E-2</v>
      </c>
      <c r="N361" s="4"/>
      <c r="O361" s="12">
        <f t="shared" si="23"/>
        <v>0</v>
      </c>
    </row>
    <row r="362" spans="1:15" ht="10.199999999999999" customHeight="1" x14ac:dyDescent="0.25">
      <c r="A362" s="3">
        <v>1</v>
      </c>
      <c r="B362" s="3">
        <v>123461602</v>
      </c>
      <c r="C362" s="3" t="s">
        <v>5</v>
      </c>
      <c r="D362" s="3" t="s">
        <v>4</v>
      </c>
      <c r="E362" s="4">
        <v>155473262</v>
      </c>
      <c r="F362" s="4">
        <v>119090474</v>
      </c>
      <c r="G362" s="4">
        <v>8636161</v>
      </c>
      <c r="H362" s="4">
        <v>127726635</v>
      </c>
      <c r="I362" s="12">
        <f t="shared" si="20"/>
        <v>0.82150000000000001</v>
      </c>
      <c r="J362" s="4">
        <v>25733297</v>
      </c>
      <c r="K362" s="12">
        <f t="shared" si="21"/>
        <v>0.16550000000000001</v>
      </c>
      <c r="L362" s="4">
        <v>2013330</v>
      </c>
      <c r="M362" s="12">
        <f t="shared" si="22"/>
        <v>1.29E-2</v>
      </c>
      <c r="N362" s="4"/>
      <c r="O362" s="12">
        <f t="shared" si="23"/>
        <v>0</v>
      </c>
    </row>
    <row r="363" spans="1:15" ht="10.199999999999999" customHeight="1" x14ac:dyDescent="0.25">
      <c r="A363" s="3">
        <v>1</v>
      </c>
      <c r="B363" s="3">
        <v>123463603</v>
      </c>
      <c r="C363" s="3" t="s">
        <v>6</v>
      </c>
      <c r="D363" s="3" t="s">
        <v>4</v>
      </c>
      <c r="E363" s="4">
        <v>133379005.13</v>
      </c>
      <c r="F363" s="4">
        <v>95215763.300000012</v>
      </c>
      <c r="G363" s="4">
        <v>4692502.959999999</v>
      </c>
      <c r="H363" s="4">
        <v>99908266.260000005</v>
      </c>
      <c r="I363" s="12">
        <f t="shared" si="20"/>
        <v>0.74909999999999999</v>
      </c>
      <c r="J363" s="4">
        <v>25427781.079999998</v>
      </c>
      <c r="K363" s="12">
        <f t="shared" si="21"/>
        <v>0.19059999999999999</v>
      </c>
      <c r="L363" s="4">
        <v>3913950.75</v>
      </c>
      <c r="M363" s="12">
        <f t="shared" si="22"/>
        <v>2.93E-2</v>
      </c>
      <c r="N363" s="4">
        <v>4129007.04</v>
      </c>
      <c r="O363" s="12">
        <f t="shared" si="23"/>
        <v>3.1E-2</v>
      </c>
    </row>
    <row r="364" spans="1:15" ht="10.199999999999999" customHeight="1" x14ac:dyDescent="0.25">
      <c r="A364" s="3">
        <v>1</v>
      </c>
      <c r="B364" s="3">
        <v>123463803</v>
      </c>
      <c r="C364" s="3" t="s">
        <v>186</v>
      </c>
      <c r="D364" s="3" t="s">
        <v>4</v>
      </c>
      <c r="E364" s="4">
        <v>19294589.100000001</v>
      </c>
      <c r="F364" s="4">
        <v>14586720.939999999</v>
      </c>
      <c r="G364" s="4">
        <v>435081.65</v>
      </c>
      <c r="H364" s="4">
        <v>15021802.59</v>
      </c>
      <c r="I364" s="12">
        <f t="shared" si="20"/>
        <v>0.77859999999999996</v>
      </c>
      <c r="J364" s="4">
        <v>3770829.44</v>
      </c>
      <c r="K364" s="12">
        <f t="shared" si="21"/>
        <v>0.19539999999999999</v>
      </c>
      <c r="L364" s="4">
        <v>430045.07</v>
      </c>
      <c r="M364" s="12">
        <f t="shared" si="22"/>
        <v>2.23E-2</v>
      </c>
      <c r="N364" s="4">
        <v>71912</v>
      </c>
      <c r="O364" s="12">
        <f t="shared" si="23"/>
        <v>3.7000000000000002E-3</v>
      </c>
    </row>
    <row r="365" spans="1:15" ht="10.199999999999999" customHeight="1" x14ac:dyDescent="0.25">
      <c r="A365" s="3">
        <v>1</v>
      </c>
      <c r="B365" s="3">
        <v>123464502</v>
      </c>
      <c r="C365" s="3" t="s">
        <v>7</v>
      </c>
      <c r="D365" s="3" t="s">
        <v>4</v>
      </c>
      <c r="E365" s="4">
        <v>317283710.06999999</v>
      </c>
      <c r="F365" s="4">
        <v>255918127.14999998</v>
      </c>
      <c r="G365" s="4">
        <v>11565304.299999999</v>
      </c>
      <c r="H365" s="4">
        <v>267483431.44999999</v>
      </c>
      <c r="I365" s="12">
        <f t="shared" si="20"/>
        <v>0.84299999999999997</v>
      </c>
      <c r="J365" s="4">
        <v>47688935.82</v>
      </c>
      <c r="K365" s="12">
        <f t="shared" si="21"/>
        <v>0.15029999999999999</v>
      </c>
      <c r="L365" s="4">
        <v>2111342.7999999998</v>
      </c>
      <c r="M365" s="12">
        <f t="shared" si="22"/>
        <v>6.7000000000000002E-3</v>
      </c>
      <c r="N365" s="4"/>
      <c r="O365" s="12">
        <f t="shared" si="23"/>
        <v>0</v>
      </c>
    </row>
    <row r="366" spans="1:15" ht="10.199999999999999" customHeight="1" x14ac:dyDescent="0.25">
      <c r="A366" s="3">
        <v>1</v>
      </c>
      <c r="B366" s="3">
        <v>123464603</v>
      </c>
      <c r="C366" s="3" t="s">
        <v>557</v>
      </c>
      <c r="D366" s="3" t="s">
        <v>4</v>
      </c>
      <c r="E366" s="4">
        <v>60930997.159999996</v>
      </c>
      <c r="F366" s="4">
        <v>45732345.290000007</v>
      </c>
      <c r="G366" s="4">
        <v>2215503.48</v>
      </c>
      <c r="H366" s="4">
        <v>47947848.770000003</v>
      </c>
      <c r="I366" s="12">
        <f t="shared" si="20"/>
        <v>0.78690000000000004</v>
      </c>
      <c r="J366" s="4">
        <v>12335225.439999999</v>
      </c>
      <c r="K366" s="12">
        <f t="shared" si="21"/>
        <v>0.2024</v>
      </c>
      <c r="L366" s="4">
        <v>432516.62</v>
      </c>
      <c r="M366" s="12">
        <f t="shared" si="22"/>
        <v>7.1000000000000004E-3</v>
      </c>
      <c r="N366" s="4">
        <v>215406.33</v>
      </c>
      <c r="O366" s="12">
        <f t="shared" si="23"/>
        <v>3.5000000000000001E-3</v>
      </c>
    </row>
    <row r="367" spans="1:15" ht="10.199999999999999" customHeight="1" x14ac:dyDescent="0.25">
      <c r="A367" s="3">
        <v>1</v>
      </c>
      <c r="B367" s="3">
        <v>123465303</v>
      </c>
      <c r="C367" s="3" t="s">
        <v>8</v>
      </c>
      <c r="D367" s="3" t="s">
        <v>4</v>
      </c>
      <c r="E367" s="4">
        <v>132762079.02</v>
      </c>
      <c r="F367" s="4">
        <v>96727554.200000018</v>
      </c>
      <c r="G367" s="4">
        <v>5345911.53</v>
      </c>
      <c r="H367" s="4">
        <v>102073465.73</v>
      </c>
      <c r="I367" s="12">
        <f t="shared" si="20"/>
        <v>0.76880000000000004</v>
      </c>
      <c r="J367" s="4">
        <v>28221793.48</v>
      </c>
      <c r="K367" s="12">
        <f t="shared" si="21"/>
        <v>0.21260000000000001</v>
      </c>
      <c r="L367" s="4">
        <v>1498301.86</v>
      </c>
      <c r="M367" s="12">
        <f t="shared" si="22"/>
        <v>1.1299999999999999E-2</v>
      </c>
      <c r="N367" s="4">
        <v>968517.95</v>
      </c>
      <c r="O367" s="12">
        <f t="shared" si="23"/>
        <v>7.3000000000000001E-3</v>
      </c>
    </row>
    <row r="368" spans="1:15" ht="10.199999999999999" customHeight="1" x14ac:dyDescent="0.25">
      <c r="A368" s="3">
        <v>1</v>
      </c>
      <c r="B368" s="3">
        <v>123465602</v>
      </c>
      <c r="C368" s="3" t="s">
        <v>9</v>
      </c>
      <c r="D368" s="3" t="s">
        <v>4</v>
      </c>
      <c r="E368" s="4">
        <v>194478319</v>
      </c>
      <c r="F368" s="4">
        <v>119349149</v>
      </c>
      <c r="G368" s="4">
        <v>8306707</v>
      </c>
      <c r="H368" s="4">
        <v>127655856</v>
      </c>
      <c r="I368" s="12">
        <f t="shared" si="20"/>
        <v>0.65639999999999998</v>
      </c>
      <c r="J368" s="4">
        <v>56078187</v>
      </c>
      <c r="K368" s="12">
        <f t="shared" si="21"/>
        <v>0.28839999999999999</v>
      </c>
      <c r="L368" s="4">
        <v>10744276</v>
      </c>
      <c r="M368" s="12">
        <f t="shared" si="22"/>
        <v>5.5199999999999999E-2</v>
      </c>
      <c r="N368" s="4"/>
      <c r="O368" s="12">
        <f t="shared" si="23"/>
        <v>0</v>
      </c>
    </row>
    <row r="369" spans="1:15" ht="10.199999999999999" customHeight="1" x14ac:dyDescent="0.25">
      <c r="A369" s="3">
        <v>1</v>
      </c>
      <c r="B369" s="3">
        <v>123465702</v>
      </c>
      <c r="C369" s="3" t="s">
        <v>187</v>
      </c>
      <c r="D369" s="3" t="s">
        <v>4</v>
      </c>
      <c r="E369" s="4">
        <v>325829241.17000002</v>
      </c>
      <c r="F369" s="4">
        <v>235596353.01999998</v>
      </c>
      <c r="G369" s="4">
        <v>13918306.690000001</v>
      </c>
      <c r="H369" s="4">
        <v>249514659.71000001</v>
      </c>
      <c r="I369" s="12">
        <f t="shared" si="20"/>
        <v>0.76580000000000004</v>
      </c>
      <c r="J369" s="4">
        <v>65405176.5</v>
      </c>
      <c r="K369" s="12">
        <f t="shared" si="21"/>
        <v>0.20069999999999999</v>
      </c>
      <c r="L369" s="4">
        <v>10801404.960000001</v>
      </c>
      <c r="M369" s="12">
        <f t="shared" si="22"/>
        <v>3.32E-2</v>
      </c>
      <c r="N369" s="4">
        <v>108000</v>
      </c>
      <c r="O369" s="12">
        <f t="shared" si="23"/>
        <v>2.9999999999999997E-4</v>
      </c>
    </row>
    <row r="370" spans="1:15" ht="10.199999999999999" customHeight="1" x14ac:dyDescent="0.25">
      <c r="A370" s="3">
        <v>1</v>
      </c>
      <c r="B370" s="3">
        <v>123466103</v>
      </c>
      <c r="C370" s="3" t="s">
        <v>10</v>
      </c>
      <c r="D370" s="3" t="s">
        <v>4</v>
      </c>
      <c r="E370" s="4">
        <v>127026973.04000001</v>
      </c>
      <c r="F370" s="4">
        <v>93484873.189999998</v>
      </c>
      <c r="G370" s="4">
        <v>4326841.3899999997</v>
      </c>
      <c r="H370" s="4">
        <v>97811714.579999998</v>
      </c>
      <c r="I370" s="12">
        <f t="shared" si="20"/>
        <v>0.77</v>
      </c>
      <c r="J370" s="4">
        <v>28302529</v>
      </c>
      <c r="K370" s="12">
        <f t="shared" si="21"/>
        <v>0.2228</v>
      </c>
      <c r="L370" s="4">
        <v>912729.46</v>
      </c>
      <c r="M370" s="12">
        <f t="shared" si="22"/>
        <v>7.1999999999999998E-3</v>
      </c>
      <c r="N370" s="4"/>
      <c r="O370" s="12">
        <f t="shared" si="23"/>
        <v>0</v>
      </c>
    </row>
    <row r="371" spans="1:15" ht="10.199999999999999" customHeight="1" x14ac:dyDescent="0.25">
      <c r="A371" s="3">
        <v>1</v>
      </c>
      <c r="B371" s="3">
        <v>123466303</v>
      </c>
      <c r="C371" s="3" t="s">
        <v>188</v>
      </c>
      <c r="D371" s="3" t="s">
        <v>4</v>
      </c>
      <c r="E371" s="4">
        <v>77823213</v>
      </c>
      <c r="F371" s="4">
        <v>47945228</v>
      </c>
      <c r="G371" s="4">
        <v>3586288</v>
      </c>
      <c r="H371" s="4">
        <v>51531516</v>
      </c>
      <c r="I371" s="12">
        <f t="shared" si="20"/>
        <v>0.66220000000000001</v>
      </c>
      <c r="J371" s="4">
        <v>23520367</v>
      </c>
      <c r="K371" s="12">
        <f t="shared" si="21"/>
        <v>0.30220000000000002</v>
      </c>
      <c r="L371" s="4">
        <v>2629099</v>
      </c>
      <c r="M371" s="12">
        <f t="shared" si="22"/>
        <v>3.3799999999999997E-2</v>
      </c>
      <c r="N371" s="4">
        <v>142231</v>
      </c>
      <c r="O371" s="12">
        <f t="shared" si="23"/>
        <v>1.8E-3</v>
      </c>
    </row>
    <row r="372" spans="1:15" ht="10.199999999999999" customHeight="1" x14ac:dyDescent="0.25">
      <c r="A372" s="3">
        <v>1</v>
      </c>
      <c r="B372" s="3">
        <v>123466403</v>
      </c>
      <c r="C372" s="3" t="s">
        <v>11</v>
      </c>
      <c r="D372" s="3" t="s">
        <v>4</v>
      </c>
      <c r="E372" s="4">
        <v>87922438</v>
      </c>
      <c r="F372" s="4">
        <v>33960255</v>
      </c>
      <c r="G372" s="4">
        <v>2980730</v>
      </c>
      <c r="H372" s="4">
        <v>36940985</v>
      </c>
      <c r="I372" s="12">
        <f t="shared" si="20"/>
        <v>0.42020000000000002</v>
      </c>
      <c r="J372" s="4">
        <v>42541763</v>
      </c>
      <c r="K372" s="12">
        <f t="shared" si="21"/>
        <v>0.4839</v>
      </c>
      <c r="L372" s="4">
        <v>8191079</v>
      </c>
      <c r="M372" s="12">
        <f t="shared" si="22"/>
        <v>9.3200000000000005E-2</v>
      </c>
      <c r="N372" s="4">
        <v>248611</v>
      </c>
      <c r="O372" s="12">
        <f t="shared" si="23"/>
        <v>2.8E-3</v>
      </c>
    </row>
    <row r="373" spans="1:15" ht="10.199999999999999" customHeight="1" x14ac:dyDescent="0.25">
      <c r="A373" s="3">
        <v>1</v>
      </c>
      <c r="B373" s="3">
        <v>123467103</v>
      </c>
      <c r="C373" s="3" t="s">
        <v>12</v>
      </c>
      <c r="D373" s="3" t="s">
        <v>4</v>
      </c>
      <c r="E373" s="4">
        <v>149625455.09</v>
      </c>
      <c r="F373" s="4">
        <v>105710205.66</v>
      </c>
      <c r="G373" s="4">
        <v>5920074.3899999987</v>
      </c>
      <c r="H373" s="4">
        <v>111630280.05</v>
      </c>
      <c r="I373" s="12">
        <f t="shared" si="20"/>
        <v>0.74609999999999999</v>
      </c>
      <c r="J373" s="4">
        <v>35633212.130000003</v>
      </c>
      <c r="K373" s="12">
        <f t="shared" si="21"/>
        <v>0.23810000000000001</v>
      </c>
      <c r="L373" s="4">
        <v>2054307.11</v>
      </c>
      <c r="M373" s="12">
        <f t="shared" si="22"/>
        <v>1.37E-2</v>
      </c>
      <c r="N373" s="4">
        <v>307655.8</v>
      </c>
      <c r="O373" s="12">
        <f t="shared" si="23"/>
        <v>2.0999999999999999E-3</v>
      </c>
    </row>
    <row r="374" spans="1:15" ht="10.199999999999999" customHeight="1" x14ac:dyDescent="0.25">
      <c r="A374" s="3">
        <v>1</v>
      </c>
      <c r="B374" s="3">
        <v>123467203</v>
      </c>
      <c r="C374" s="3" t="s">
        <v>13</v>
      </c>
      <c r="D374" s="3" t="s">
        <v>4</v>
      </c>
      <c r="E374" s="4">
        <v>70652151.370000005</v>
      </c>
      <c r="F374" s="4">
        <v>52714988.670000002</v>
      </c>
      <c r="G374" s="4">
        <v>3354572.71</v>
      </c>
      <c r="H374" s="4">
        <v>56069561.380000003</v>
      </c>
      <c r="I374" s="12">
        <f t="shared" si="20"/>
        <v>0.79359999999999997</v>
      </c>
      <c r="J374" s="4">
        <v>13337635.26</v>
      </c>
      <c r="K374" s="12">
        <f t="shared" si="21"/>
        <v>0.1888</v>
      </c>
      <c r="L374" s="4">
        <v>1181421.25</v>
      </c>
      <c r="M374" s="12">
        <f t="shared" si="22"/>
        <v>1.67E-2</v>
      </c>
      <c r="N374" s="4">
        <v>63533.48</v>
      </c>
      <c r="O374" s="12">
        <f t="shared" si="23"/>
        <v>8.9999999999999998E-4</v>
      </c>
    </row>
    <row r="375" spans="1:15" ht="10.199999999999999" customHeight="1" x14ac:dyDescent="0.25">
      <c r="A375" s="3">
        <v>1</v>
      </c>
      <c r="B375" s="3">
        <v>123467303</v>
      </c>
      <c r="C375" s="3" t="s">
        <v>14</v>
      </c>
      <c r="D375" s="3" t="s">
        <v>4</v>
      </c>
      <c r="E375" s="4">
        <v>197128474.43000001</v>
      </c>
      <c r="F375" s="4">
        <v>147692184.47999999</v>
      </c>
      <c r="G375" s="4">
        <v>8005771.4300000006</v>
      </c>
      <c r="H375" s="4">
        <v>155697955.91</v>
      </c>
      <c r="I375" s="12">
        <f t="shared" si="20"/>
        <v>0.78979999999999995</v>
      </c>
      <c r="J375" s="4">
        <v>39898848.109999999</v>
      </c>
      <c r="K375" s="12">
        <f t="shared" si="21"/>
        <v>0.2024</v>
      </c>
      <c r="L375" s="4">
        <v>1430934.7</v>
      </c>
      <c r="M375" s="12">
        <f t="shared" si="22"/>
        <v>7.3000000000000001E-3</v>
      </c>
      <c r="N375" s="4">
        <v>100735.71</v>
      </c>
      <c r="O375" s="12">
        <f t="shared" si="23"/>
        <v>5.0000000000000001E-4</v>
      </c>
    </row>
    <row r="376" spans="1:15" ht="10.199999999999999" customHeight="1" x14ac:dyDescent="0.25">
      <c r="A376" s="3">
        <v>1</v>
      </c>
      <c r="B376" s="3">
        <v>123468303</v>
      </c>
      <c r="C376" s="3" t="s">
        <v>15</v>
      </c>
      <c r="D376" s="3" t="s">
        <v>4</v>
      </c>
      <c r="E376" s="4">
        <v>126360077.7</v>
      </c>
      <c r="F376" s="4">
        <v>94982583.13000001</v>
      </c>
      <c r="G376" s="4">
        <v>4691591.9800000004</v>
      </c>
      <c r="H376" s="4">
        <v>99674175.109999999</v>
      </c>
      <c r="I376" s="12">
        <f t="shared" si="20"/>
        <v>0.78879999999999995</v>
      </c>
      <c r="J376" s="4">
        <v>21281703.07</v>
      </c>
      <c r="K376" s="12">
        <f t="shared" si="21"/>
        <v>0.16839999999999999</v>
      </c>
      <c r="L376" s="4">
        <v>1664674.47</v>
      </c>
      <c r="M376" s="12">
        <f t="shared" si="22"/>
        <v>1.32E-2</v>
      </c>
      <c r="N376" s="4">
        <v>3739525.05</v>
      </c>
      <c r="O376" s="12">
        <f t="shared" si="23"/>
        <v>2.9600000000000001E-2</v>
      </c>
    </row>
    <row r="377" spans="1:15" ht="10.199999999999999" customHeight="1" x14ac:dyDescent="0.25">
      <c r="A377" s="3">
        <v>1</v>
      </c>
      <c r="B377" s="3">
        <v>123468402</v>
      </c>
      <c r="C377" s="3" t="s">
        <v>189</v>
      </c>
      <c r="D377" s="3" t="s">
        <v>4</v>
      </c>
      <c r="E377" s="4">
        <v>131014789.06999999</v>
      </c>
      <c r="F377" s="4">
        <v>101566300.73000002</v>
      </c>
      <c r="G377" s="4">
        <v>5233866.4200000009</v>
      </c>
      <c r="H377" s="4">
        <v>106800167.15000001</v>
      </c>
      <c r="I377" s="12">
        <f t="shared" si="20"/>
        <v>0.81520000000000004</v>
      </c>
      <c r="J377" s="4">
        <v>19035591.059999999</v>
      </c>
      <c r="K377" s="12">
        <f t="shared" si="21"/>
        <v>0.14530000000000001</v>
      </c>
      <c r="L377" s="4">
        <v>4103016.19</v>
      </c>
      <c r="M377" s="12">
        <f t="shared" si="22"/>
        <v>3.1300000000000001E-2</v>
      </c>
      <c r="N377" s="4">
        <v>1076014.67</v>
      </c>
      <c r="O377" s="12">
        <f t="shared" si="23"/>
        <v>8.2000000000000007E-3</v>
      </c>
    </row>
    <row r="378" spans="1:15" ht="10.199999999999999" customHeight="1" x14ac:dyDescent="0.25">
      <c r="A378" s="3">
        <v>1</v>
      </c>
      <c r="B378" s="3">
        <v>123468503</v>
      </c>
      <c r="C378" s="3" t="s">
        <v>558</v>
      </c>
      <c r="D378" s="3" t="s">
        <v>4</v>
      </c>
      <c r="E378" s="4">
        <v>80065919.799999997</v>
      </c>
      <c r="F378" s="4">
        <v>56711320.859999999</v>
      </c>
      <c r="G378" s="4">
        <v>3880104.6799999997</v>
      </c>
      <c r="H378" s="4">
        <v>60591425.539999999</v>
      </c>
      <c r="I378" s="12">
        <f t="shared" si="20"/>
        <v>0.75680000000000003</v>
      </c>
      <c r="J378" s="4">
        <v>17978049.420000002</v>
      </c>
      <c r="K378" s="12">
        <f t="shared" si="21"/>
        <v>0.22450000000000001</v>
      </c>
      <c r="L378" s="4">
        <v>1187437.18</v>
      </c>
      <c r="M378" s="12">
        <f t="shared" si="22"/>
        <v>1.4800000000000001E-2</v>
      </c>
      <c r="N378" s="4">
        <v>309007.65999999997</v>
      </c>
      <c r="O378" s="12">
        <f t="shared" si="23"/>
        <v>3.8999999999999998E-3</v>
      </c>
    </row>
    <row r="379" spans="1:15" ht="10.199999999999999" customHeight="1" x14ac:dyDescent="0.25">
      <c r="A379" s="3">
        <v>1</v>
      </c>
      <c r="B379" s="3">
        <v>123468603</v>
      </c>
      <c r="C379" s="3" t="s">
        <v>16</v>
      </c>
      <c r="D379" s="3" t="s">
        <v>4</v>
      </c>
      <c r="E379" s="4">
        <v>75812555.920000002</v>
      </c>
      <c r="F379" s="4">
        <v>47293423.119999997</v>
      </c>
      <c r="G379" s="4">
        <v>2762307.58</v>
      </c>
      <c r="H379" s="4">
        <v>50055730.700000003</v>
      </c>
      <c r="I379" s="12">
        <f t="shared" si="20"/>
        <v>0.6603</v>
      </c>
      <c r="J379" s="4">
        <v>23754911.82</v>
      </c>
      <c r="K379" s="12">
        <f t="shared" si="21"/>
        <v>0.31330000000000002</v>
      </c>
      <c r="L379" s="4">
        <v>1918818.94</v>
      </c>
      <c r="M379" s="12">
        <f t="shared" si="22"/>
        <v>2.53E-2</v>
      </c>
      <c r="N379" s="4">
        <v>83094.460000000006</v>
      </c>
      <c r="O379" s="12">
        <f t="shared" si="23"/>
        <v>1.1000000000000001E-3</v>
      </c>
    </row>
    <row r="380" spans="1:15" ht="10.199999999999999" customHeight="1" x14ac:dyDescent="0.25">
      <c r="A380" s="3">
        <v>1</v>
      </c>
      <c r="B380" s="3">
        <v>123469303</v>
      </c>
      <c r="C380" s="3" t="s">
        <v>190</v>
      </c>
      <c r="D380" s="3" t="s">
        <v>4</v>
      </c>
      <c r="E380" s="4">
        <v>125971827.98999999</v>
      </c>
      <c r="F380" s="4">
        <v>96463803.38000001</v>
      </c>
      <c r="G380" s="4">
        <v>4333876.5999999996</v>
      </c>
      <c r="H380" s="4">
        <v>100797679.98</v>
      </c>
      <c r="I380" s="12">
        <f t="shared" si="20"/>
        <v>0.80020000000000002</v>
      </c>
      <c r="J380" s="4">
        <v>23813375.100000001</v>
      </c>
      <c r="K380" s="12">
        <f t="shared" si="21"/>
        <v>0.189</v>
      </c>
      <c r="L380" s="4">
        <v>1348182.91</v>
      </c>
      <c r="M380" s="12">
        <f t="shared" si="22"/>
        <v>1.0699999999999999E-2</v>
      </c>
      <c r="N380" s="4">
        <v>12590</v>
      </c>
      <c r="O380" s="12">
        <f t="shared" si="23"/>
        <v>1E-4</v>
      </c>
    </row>
    <row r="381" spans="1:15" ht="10.199999999999999" customHeight="1" x14ac:dyDescent="0.25">
      <c r="A381" s="3">
        <v>1</v>
      </c>
      <c r="B381" s="3">
        <v>116471803</v>
      </c>
      <c r="C381" s="3" t="s">
        <v>448</v>
      </c>
      <c r="D381" s="3" t="s">
        <v>449</v>
      </c>
      <c r="E381" s="4">
        <v>49529352.619999997</v>
      </c>
      <c r="F381" s="4">
        <v>24388253.380000003</v>
      </c>
      <c r="G381" s="4">
        <v>2578264.02</v>
      </c>
      <c r="H381" s="4">
        <v>26966517.399999999</v>
      </c>
      <c r="I381" s="12">
        <f t="shared" si="20"/>
        <v>0.54449999999999998</v>
      </c>
      <c r="J381" s="4">
        <v>17426895.539999999</v>
      </c>
      <c r="K381" s="12">
        <f t="shared" si="21"/>
        <v>0.3518</v>
      </c>
      <c r="L381" s="4">
        <v>2114896.88</v>
      </c>
      <c r="M381" s="12">
        <f t="shared" si="22"/>
        <v>4.2700000000000002E-2</v>
      </c>
      <c r="N381" s="4">
        <v>3021042.8</v>
      </c>
      <c r="O381" s="12">
        <f t="shared" si="23"/>
        <v>6.0999999999999999E-2</v>
      </c>
    </row>
    <row r="382" spans="1:15" ht="10.199999999999999" customHeight="1" x14ac:dyDescent="0.25">
      <c r="A382" s="3">
        <v>1</v>
      </c>
      <c r="B382" s="3">
        <v>120480803</v>
      </c>
      <c r="C382" s="3" t="s">
        <v>177</v>
      </c>
      <c r="D382" s="3" t="s">
        <v>505</v>
      </c>
      <c r="E382" s="4">
        <v>64581712.380000003</v>
      </c>
      <c r="F382" s="4">
        <v>36069283.090000004</v>
      </c>
      <c r="G382" s="4">
        <v>2347421.8499999996</v>
      </c>
      <c r="H382" s="4">
        <v>38416704.939999998</v>
      </c>
      <c r="I382" s="12">
        <f t="shared" si="20"/>
        <v>0.59489999999999998</v>
      </c>
      <c r="J382" s="4">
        <v>25259318.920000002</v>
      </c>
      <c r="K382" s="12">
        <f t="shared" si="21"/>
        <v>0.3911</v>
      </c>
      <c r="L382" s="4">
        <v>905688.52</v>
      </c>
      <c r="M382" s="12">
        <f t="shared" si="22"/>
        <v>1.4E-2</v>
      </c>
      <c r="N382" s="4"/>
      <c r="O382" s="12">
        <f t="shared" si="23"/>
        <v>0</v>
      </c>
    </row>
    <row r="383" spans="1:15" ht="10.199999999999999" customHeight="1" x14ac:dyDescent="0.25">
      <c r="A383" s="3">
        <v>1</v>
      </c>
      <c r="B383" s="3">
        <v>120481002</v>
      </c>
      <c r="C383" s="3" t="s">
        <v>506</v>
      </c>
      <c r="D383" s="3" t="s">
        <v>505</v>
      </c>
      <c r="E383" s="4">
        <v>346208166.02999997</v>
      </c>
      <c r="F383" s="4">
        <v>220267921.71000004</v>
      </c>
      <c r="G383" s="4">
        <v>12237812.84</v>
      </c>
      <c r="H383" s="4">
        <v>232505734.55000001</v>
      </c>
      <c r="I383" s="12">
        <f t="shared" si="20"/>
        <v>0.67159999999999997</v>
      </c>
      <c r="J383" s="4">
        <v>104169505.89</v>
      </c>
      <c r="K383" s="12">
        <f t="shared" si="21"/>
        <v>0.3009</v>
      </c>
      <c r="L383" s="4">
        <v>7591230.1500000004</v>
      </c>
      <c r="M383" s="12">
        <f t="shared" si="22"/>
        <v>2.1899999999999999E-2</v>
      </c>
      <c r="N383" s="4">
        <v>1941695.44</v>
      </c>
      <c r="O383" s="12">
        <f t="shared" si="23"/>
        <v>5.5999999999999999E-3</v>
      </c>
    </row>
    <row r="384" spans="1:15" ht="10.199999999999999" customHeight="1" x14ac:dyDescent="0.25">
      <c r="A384" s="3">
        <v>1</v>
      </c>
      <c r="B384" s="3">
        <v>120483302</v>
      </c>
      <c r="C384" s="3" t="s">
        <v>178</v>
      </c>
      <c r="D384" s="3" t="s">
        <v>505</v>
      </c>
      <c r="E384" s="4">
        <v>215698311.94999999</v>
      </c>
      <c r="F384" s="4">
        <v>131099710.61999999</v>
      </c>
      <c r="G384" s="4">
        <v>5453940.5899999989</v>
      </c>
      <c r="H384" s="4">
        <v>136553651.21000001</v>
      </c>
      <c r="I384" s="12">
        <f t="shared" si="20"/>
        <v>0.6331</v>
      </c>
      <c r="J384" s="4">
        <v>55010856.770000003</v>
      </c>
      <c r="K384" s="12">
        <f t="shared" si="21"/>
        <v>0.255</v>
      </c>
      <c r="L384" s="4">
        <v>20016367.140000001</v>
      </c>
      <c r="M384" s="12">
        <f t="shared" si="22"/>
        <v>9.2799999999999994E-2</v>
      </c>
      <c r="N384" s="4">
        <v>4117436.83</v>
      </c>
      <c r="O384" s="12">
        <f t="shared" si="23"/>
        <v>1.9099999999999999E-2</v>
      </c>
    </row>
    <row r="385" spans="1:15" ht="10.199999999999999" customHeight="1" x14ac:dyDescent="0.25">
      <c r="A385" s="3">
        <v>1</v>
      </c>
      <c r="B385" s="3">
        <v>120484803</v>
      </c>
      <c r="C385" s="3" t="s">
        <v>507</v>
      </c>
      <c r="D385" s="3" t="s">
        <v>505</v>
      </c>
      <c r="E385" s="4">
        <v>110792395.79000001</v>
      </c>
      <c r="F385" s="4">
        <v>75623350.749999985</v>
      </c>
      <c r="G385" s="4">
        <v>4006183.2199999997</v>
      </c>
      <c r="H385" s="4">
        <v>79629533.969999999</v>
      </c>
      <c r="I385" s="12">
        <f t="shared" si="20"/>
        <v>0.71870000000000001</v>
      </c>
      <c r="J385" s="4">
        <v>28446905.859999999</v>
      </c>
      <c r="K385" s="12">
        <f t="shared" si="21"/>
        <v>0.25679999999999997</v>
      </c>
      <c r="L385" s="4">
        <v>1503902.58</v>
      </c>
      <c r="M385" s="12">
        <f t="shared" si="22"/>
        <v>1.3599999999999999E-2</v>
      </c>
      <c r="N385" s="4">
        <v>1212053.3799999999</v>
      </c>
      <c r="O385" s="12">
        <f t="shared" si="23"/>
        <v>1.09E-2</v>
      </c>
    </row>
    <row r="386" spans="1:15" ht="10.199999999999999" customHeight="1" x14ac:dyDescent="0.25">
      <c r="A386" s="3">
        <v>1</v>
      </c>
      <c r="B386" s="3">
        <v>120484903</v>
      </c>
      <c r="C386" s="3" t="s">
        <v>508</v>
      </c>
      <c r="D386" s="3" t="s">
        <v>505</v>
      </c>
      <c r="E386" s="4">
        <v>136031291.87</v>
      </c>
      <c r="F386" s="4">
        <v>88313926.670000017</v>
      </c>
      <c r="G386" s="4">
        <v>4181648.08</v>
      </c>
      <c r="H386" s="4">
        <v>92495574.75</v>
      </c>
      <c r="I386" s="12">
        <f t="shared" si="20"/>
        <v>0.68</v>
      </c>
      <c r="J386" s="4">
        <v>38820725.259999998</v>
      </c>
      <c r="K386" s="12">
        <f t="shared" si="21"/>
        <v>0.28539999999999999</v>
      </c>
      <c r="L386" s="4">
        <v>4712468.72</v>
      </c>
      <c r="M386" s="12">
        <f t="shared" si="22"/>
        <v>3.4599999999999999E-2</v>
      </c>
      <c r="N386" s="4">
        <v>2523.14</v>
      </c>
      <c r="O386" s="12">
        <f t="shared" si="23"/>
        <v>0</v>
      </c>
    </row>
    <row r="387" spans="1:15" ht="10.199999999999999" customHeight="1" x14ac:dyDescent="0.25">
      <c r="A387" s="3">
        <v>1</v>
      </c>
      <c r="B387" s="3">
        <v>120485603</v>
      </c>
      <c r="C387" s="3" t="s">
        <v>509</v>
      </c>
      <c r="D387" s="3" t="s">
        <v>505</v>
      </c>
      <c r="E387" s="4">
        <v>36289570.43</v>
      </c>
      <c r="F387" s="4">
        <v>21986539.279999997</v>
      </c>
      <c r="G387" s="4">
        <v>1304672.4999999998</v>
      </c>
      <c r="H387" s="4">
        <v>23291211.780000001</v>
      </c>
      <c r="I387" s="12">
        <f t="shared" ref="I387:I450" si="24">ROUND(H387/$E387,4)</f>
        <v>0.64180000000000004</v>
      </c>
      <c r="J387" s="4">
        <v>12248563.58</v>
      </c>
      <c r="K387" s="12">
        <f t="shared" ref="K387:K450" si="25">ROUND(J387/$E387,4)</f>
        <v>0.33750000000000002</v>
      </c>
      <c r="L387" s="4">
        <v>749795.07</v>
      </c>
      <c r="M387" s="12">
        <f t="shared" ref="M387:M450" si="26">ROUND(L387/$E387,4)</f>
        <v>2.07E-2</v>
      </c>
      <c r="N387" s="4"/>
      <c r="O387" s="12">
        <f t="shared" ref="O387:O450" si="27">ROUND(N387/$E387,4)</f>
        <v>0</v>
      </c>
    </row>
    <row r="388" spans="1:15" ht="10.199999999999999" customHeight="1" x14ac:dyDescent="0.25">
      <c r="A388" s="3">
        <v>1</v>
      </c>
      <c r="B388" s="3">
        <v>120486003</v>
      </c>
      <c r="C388" s="3" t="s">
        <v>510</v>
      </c>
      <c r="D388" s="3" t="s">
        <v>505</v>
      </c>
      <c r="E388" s="4">
        <v>53287847.560000002</v>
      </c>
      <c r="F388" s="4">
        <v>38346670.770000003</v>
      </c>
      <c r="G388" s="4">
        <v>2013038.65</v>
      </c>
      <c r="H388" s="4">
        <v>40359709.420000002</v>
      </c>
      <c r="I388" s="12">
        <f t="shared" si="24"/>
        <v>0.75739999999999996</v>
      </c>
      <c r="J388" s="4">
        <v>12072647.880000001</v>
      </c>
      <c r="K388" s="12">
        <f t="shared" si="25"/>
        <v>0.2266</v>
      </c>
      <c r="L388" s="4">
        <v>855490.26</v>
      </c>
      <c r="M388" s="12">
        <f t="shared" si="26"/>
        <v>1.61E-2</v>
      </c>
      <c r="N388" s="4"/>
      <c r="O388" s="12">
        <f t="shared" si="27"/>
        <v>0</v>
      </c>
    </row>
    <row r="389" spans="1:15" ht="10.199999999999999" customHeight="1" x14ac:dyDescent="0.25">
      <c r="A389" s="3">
        <v>1</v>
      </c>
      <c r="B389" s="3">
        <v>120488603</v>
      </c>
      <c r="C389" s="3" t="s">
        <v>179</v>
      </c>
      <c r="D389" s="3" t="s">
        <v>505</v>
      </c>
      <c r="E389" s="4">
        <v>48836809.869999997</v>
      </c>
      <c r="F389" s="4">
        <v>27109322.879999999</v>
      </c>
      <c r="G389" s="4">
        <v>1948024.8199999998</v>
      </c>
      <c r="H389" s="4">
        <v>29057347.699999999</v>
      </c>
      <c r="I389" s="12">
        <f t="shared" si="24"/>
        <v>0.59499999999999997</v>
      </c>
      <c r="J389" s="4">
        <v>16402084</v>
      </c>
      <c r="K389" s="12">
        <f t="shared" si="25"/>
        <v>0.33589999999999998</v>
      </c>
      <c r="L389" s="4">
        <v>3377378.17</v>
      </c>
      <c r="M389" s="12">
        <f t="shared" si="26"/>
        <v>6.9199999999999998E-2</v>
      </c>
      <c r="N389" s="4"/>
      <c r="O389" s="12">
        <f t="shared" si="27"/>
        <v>0</v>
      </c>
    </row>
    <row r="390" spans="1:15" ht="10.199999999999999" customHeight="1" x14ac:dyDescent="0.25">
      <c r="A390" s="3">
        <v>1</v>
      </c>
      <c r="B390" s="3">
        <v>116493503</v>
      </c>
      <c r="C390" s="3" t="s">
        <v>450</v>
      </c>
      <c r="D390" s="3" t="s">
        <v>451</v>
      </c>
      <c r="E390" s="4">
        <v>23334334.239999998</v>
      </c>
      <c r="F390" s="4">
        <v>8497823.4700000007</v>
      </c>
      <c r="G390" s="4">
        <v>876660.45000000007</v>
      </c>
      <c r="H390" s="4">
        <v>9374483.9199999999</v>
      </c>
      <c r="I390" s="12">
        <f t="shared" si="24"/>
        <v>0.4017</v>
      </c>
      <c r="J390" s="4">
        <v>12987448.25</v>
      </c>
      <c r="K390" s="12">
        <f t="shared" si="25"/>
        <v>0.55659999999999998</v>
      </c>
      <c r="L390" s="4">
        <v>972402.07</v>
      </c>
      <c r="M390" s="12">
        <f t="shared" si="26"/>
        <v>4.1700000000000001E-2</v>
      </c>
      <c r="N390" s="4"/>
      <c r="O390" s="12">
        <f t="shared" si="27"/>
        <v>0</v>
      </c>
    </row>
    <row r="391" spans="1:15" ht="10.199999999999999" customHeight="1" x14ac:dyDescent="0.25">
      <c r="A391" s="3">
        <v>1</v>
      </c>
      <c r="B391" s="3">
        <v>116495003</v>
      </c>
      <c r="C391" s="3" t="s">
        <v>158</v>
      </c>
      <c r="D391" s="3" t="s">
        <v>451</v>
      </c>
      <c r="E391" s="4">
        <v>39869431</v>
      </c>
      <c r="F391" s="4">
        <v>18161169.430000003</v>
      </c>
      <c r="G391" s="4">
        <v>1226489.9899999998</v>
      </c>
      <c r="H391" s="4">
        <v>19387659.420000002</v>
      </c>
      <c r="I391" s="12">
        <f t="shared" si="24"/>
        <v>0.48630000000000001</v>
      </c>
      <c r="J391" s="4">
        <v>19496896.219999999</v>
      </c>
      <c r="K391" s="12">
        <f t="shared" si="25"/>
        <v>0.48899999999999999</v>
      </c>
      <c r="L391" s="4">
        <v>984875.36</v>
      </c>
      <c r="M391" s="12">
        <f t="shared" si="26"/>
        <v>2.47E-2</v>
      </c>
      <c r="N391" s="4"/>
      <c r="O391" s="12">
        <f t="shared" si="27"/>
        <v>0</v>
      </c>
    </row>
    <row r="392" spans="1:15" ht="10.199999999999999" customHeight="1" x14ac:dyDescent="0.25">
      <c r="A392" s="3">
        <v>1</v>
      </c>
      <c r="B392" s="3">
        <v>116495103</v>
      </c>
      <c r="C392" s="3" t="s">
        <v>159</v>
      </c>
      <c r="D392" s="3" t="s">
        <v>451</v>
      </c>
      <c r="E392" s="4">
        <v>26008886.800000001</v>
      </c>
      <c r="F392" s="4">
        <v>5427501.5300000012</v>
      </c>
      <c r="G392" s="4">
        <v>802018.53999999992</v>
      </c>
      <c r="H392" s="4">
        <v>6229520.0700000003</v>
      </c>
      <c r="I392" s="12">
        <f t="shared" si="24"/>
        <v>0.23949999999999999</v>
      </c>
      <c r="J392" s="4">
        <v>17674508.129999999</v>
      </c>
      <c r="K392" s="12">
        <f t="shared" si="25"/>
        <v>0.67959999999999998</v>
      </c>
      <c r="L392" s="4">
        <v>724858.6</v>
      </c>
      <c r="M392" s="12">
        <f t="shared" si="26"/>
        <v>2.7900000000000001E-2</v>
      </c>
      <c r="N392" s="4">
        <v>1380000</v>
      </c>
      <c r="O392" s="12">
        <f t="shared" si="27"/>
        <v>5.3100000000000001E-2</v>
      </c>
    </row>
    <row r="393" spans="1:15" ht="10.199999999999999" customHeight="1" x14ac:dyDescent="0.25">
      <c r="A393" s="3">
        <v>1</v>
      </c>
      <c r="B393" s="3">
        <v>116496503</v>
      </c>
      <c r="C393" s="3" t="s">
        <v>452</v>
      </c>
      <c r="D393" s="3" t="s">
        <v>451</v>
      </c>
      <c r="E393" s="4">
        <v>37323643.149999999</v>
      </c>
      <c r="F393" s="4">
        <v>6959662.5899999999</v>
      </c>
      <c r="G393" s="4">
        <v>1776607.8500000003</v>
      </c>
      <c r="H393" s="4">
        <v>8736270.4399999995</v>
      </c>
      <c r="I393" s="12">
        <f t="shared" si="24"/>
        <v>0.2341</v>
      </c>
      <c r="J393" s="4">
        <v>25444813.370000001</v>
      </c>
      <c r="K393" s="12">
        <f t="shared" si="25"/>
        <v>0.68169999999999997</v>
      </c>
      <c r="L393" s="4">
        <v>3065200.72</v>
      </c>
      <c r="M393" s="12">
        <f t="shared" si="26"/>
        <v>8.2100000000000006E-2</v>
      </c>
      <c r="N393" s="4">
        <v>77358.62</v>
      </c>
      <c r="O393" s="12">
        <f t="shared" si="27"/>
        <v>2.0999999999999999E-3</v>
      </c>
    </row>
    <row r="394" spans="1:15" ht="10.199999999999999" customHeight="1" x14ac:dyDescent="0.25">
      <c r="A394" s="3">
        <v>1</v>
      </c>
      <c r="B394" s="3">
        <v>116496603</v>
      </c>
      <c r="C394" s="3" t="s">
        <v>160</v>
      </c>
      <c r="D394" s="3" t="s">
        <v>451</v>
      </c>
      <c r="E394" s="4">
        <v>58032568.490000002</v>
      </c>
      <c r="F394" s="4">
        <v>22524062.340000004</v>
      </c>
      <c r="G394" s="4">
        <v>2589850.9399999995</v>
      </c>
      <c r="H394" s="4">
        <v>25113913.280000001</v>
      </c>
      <c r="I394" s="12">
        <f t="shared" si="24"/>
        <v>0.43280000000000002</v>
      </c>
      <c r="J394" s="4">
        <v>28222017.48</v>
      </c>
      <c r="K394" s="12">
        <f t="shared" si="25"/>
        <v>0.48630000000000001</v>
      </c>
      <c r="L394" s="4">
        <v>4696637.7300000004</v>
      </c>
      <c r="M394" s="12">
        <f t="shared" si="26"/>
        <v>8.09E-2</v>
      </c>
      <c r="N394" s="4"/>
      <c r="O394" s="12">
        <f t="shared" si="27"/>
        <v>0</v>
      </c>
    </row>
    <row r="395" spans="1:15" ht="10.199999999999999" customHeight="1" x14ac:dyDescent="0.25">
      <c r="A395" s="3">
        <v>1</v>
      </c>
      <c r="B395" s="3">
        <v>116498003</v>
      </c>
      <c r="C395" s="3" t="s">
        <v>161</v>
      </c>
      <c r="D395" s="3" t="s">
        <v>451</v>
      </c>
      <c r="E395" s="4">
        <v>30255001.609999999</v>
      </c>
      <c r="F395" s="4">
        <v>13643717.489999998</v>
      </c>
      <c r="G395" s="4">
        <v>1626685.66</v>
      </c>
      <c r="H395" s="4">
        <v>15270403.15</v>
      </c>
      <c r="I395" s="12">
        <f t="shared" si="24"/>
        <v>0.50470000000000004</v>
      </c>
      <c r="J395" s="4">
        <v>13413073.390000001</v>
      </c>
      <c r="K395" s="12">
        <f t="shared" si="25"/>
        <v>0.44330000000000003</v>
      </c>
      <c r="L395" s="4">
        <v>1483709.82</v>
      </c>
      <c r="M395" s="12">
        <f t="shared" si="26"/>
        <v>4.9000000000000002E-2</v>
      </c>
      <c r="N395" s="4">
        <v>87815.25</v>
      </c>
      <c r="O395" s="12">
        <f t="shared" si="27"/>
        <v>2.8999999999999998E-3</v>
      </c>
    </row>
    <row r="396" spans="1:15" ht="10.199999999999999" customHeight="1" x14ac:dyDescent="0.25">
      <c r="A396" s="3">
        <v>1</v>
      </c>
      <c r="B396" s="3">
        <v>115503004</v>
      </c>
      <c r="C396" s="3" t="s">
        <v>440</v>
      </c>
      <c r="D396" s="3" t="s">
        <v>441</v>
      </c>
      <c r="E396" s="4">
        <v>17138268.579999998</v>
      </c>
      <c r="F396" s="4">
        <v>7863739.6100000003</v>
      </c>
      <c r="G396" s="4">
        <v>567203.43999999994</v>
      </c>
      <c r="H396" s="4">
        <v>8430943.0500000007</v>
      </c>
      <c r="I396" s="12">
        <f t="shared" si="24"/>
        <v>0.4919</v>
      </c>
      <c r="J396" s="4">
        <v>7904360.9299999997</v>
      </c>
      <c r="K396" s="12">
        <f t="shared" si="25"/>
        <v>0.4612</v>
      </c>
      <c r="L396" s="4">
        <v>798214.6</v>
      </c>
      <c r="M396" s="12">
        <f t="shared" si="26"/>
        <v>4.6600000000000003E-2</v>
      </c>
      <c r="N396" s="4">
        <v>4750</v>
      </c>
      <c r="O396" s="12">
        <f t="shared" si="27"/>
        <v>2.9999999999999997E-4</v>
      </c>
    </row>
    <row r="397" spans="1:15" ht="10.199999999999999" customHeight="1" x14ac:dyDescent="0.25">
      <c r="A397" s="3">
        <v>1</v>
      </c>
      <c r="B397" s="3">
        <v>115504003</v>
      </c>
      <c r="C397" s="3" t="s">
        <v>442</v>
      </c>
      <c r="D397" s="3" t="s">
        <v>441</v>
      </c>
      <c r="E397" s="4">
        <v>24003768.699999999</v>
      </c>
      <c r="F397" s="4">
        <v>9448047.9600000009</v>
      </c>
      <c r="G397" s="4">
        <v>1164892.21</v>
      </c>
      <c r="H397" s="4">
        <v>10612940.17</v>
      </c>
      <c r="I397" s="12">
        <f t="shared" si="24"/>
        <v>0.44209999999999999</v>
      </c>
      <c r="J397" s="4">
        <v>11962211.43</v>
      </c>
      <c r="K397" s="12">
        <f t="shared" si="25"/>
        <v>0.49830000000000002</v>
      </c>
      <c r="L397" s="4">
        <v>1191550.1000000001</v>
      </c>
      <c r="M397" s="12">
        <f t="shared" si="26"/>
        <v>4.9599999999999998E-2</v>
      </c>
      <c r="N397" s="4">
        <v>237067</v>
      </c>
      <c r="O397" s="12">
        <f t="shared" si="27"/>
        <v>9.9000000000000008E-3</v>
      </c>
    </row>
    <row r="398" spans="1:15" ht="10.199999999999999" customHeight="1" x14ac:dyDescent="0.25">
      <c r="A398" s="3">
        <v>1</v>
      </c>
      <c r="B398" s="3">
        <v>115506003</v>
      </c>
      <c r="C398" s="3" t="s">
        <v>155</v>
      </c>
      <c r="D398" s="3" t="s">
        <v>441</v>
      </c>
      <c r="E398" s="4">
        <v>52723548.299999997</v>
      </c>
      <c r="F398" s="4">
        <v>17371406.559999999</v>
      </c>
      <c r="G398" s="4">
        <v>917691.44000000006</v>
      </c>
      <c r="H398" s="4">
        <v>18289098</v>
      </c>
      <c r="I398" s="12">
        <f t="shared" si="24"/>
        <v>0.34689999999999999</v>
      </c>
      <c r="J398" s="4">
        <v>18045894</v>
      </c>
      <c r="K398" s="12">
        <f t="shared" si="25"/>
        <v>0.34229999999999999</v>
      </c>
      <c r="L398" s="4">
        <v>1388556.3</v>
      </c>
      <c r="M398" s="12">
        <f t="shared" si="26"/>
        <v>2.63E-2</v>
      </c>
      <c r="N398" s="4">
        <v>15000000</v>
      </c>
      <c r="O398" s="12">
        <f t="shared" si="27"/>
        <v>0.28449999999999998</v>
      </c>
    </row>
    <row r="399" spans="1:15" ht="10.199999999999999" customHeight="1" x14ac:dyDescent="0.25">
      <c r="A399" s="3">
        <v>1</v>
      </c>
      <c r="B399" s="3">
        <v>115508003</v>
      </c>
      <c r="C399" s="3" t="s">
        <v>156</v>
      </c>
      <c r="D399" s="3" t="s">
        <v>441</v>
      </c>
      <c r="E399" s="4">
        <v>51941733.840000004</v>
      </c>
      <c r="F399" s="4">
        <v>25443566.91</v>
      </c>
      <c r="G399" s="4">
        <v>2626149.2000000002</v>
      </c>
      <c r="H399" s="4">
        <v>28069716.109999999</v>
      </c>
      <c r="I399" s="12">
        <f t="shared" si="24"/>
        <v>0.54039999999999999</v>
      </c>
      <c r="J399" s="4">
        <v>20480293.899999999</v>
      </c>
      <c r="K399" s="12">
        <f t="shared" si="25"/>
        <v>0.39429999999999998</v>
      </c>
      <c r="L399" s="4">
        <v>3114695.22</v>
      </c>
      <c r="M399" s="12">
        <f t="shared" si="26"/>
        <v>0.06</v>
      </c>
      <c r="N399" s="4">
        <v>277028.61</v>
      </c>
      <c r="O399" s="12">
        <f t="shared" si="27"/>
        <v>5.3E-3</v>
      </c>
    </row>
    <row r="400" spans="1:15" ht="10.199999999999999" customHeight="1" x14ac:dyDescent="0.25">
      <c r="A400" s="3">
        <v>1</v>
      </c>
      <c r="B400" s="3">
        <v>126515001</v>
      </c>
      <c r="C400" s="3" t="s">
        <v>679</v>
      </c>
      <c r="D400" s="3" t="s">
        <v>35</v>
      </c>
      <c r="E400" s="4">
        <v>4854366365.6899996</v>
      </c>
      <c r="F400" s="4">
        <v>1585253582.8</v>
      </c>
      <c r="G400" s="4">
        <v>388818463.38</v>
      </c>
      <c r="H400" s="4">
        <v>1974072046.1800001</v>
      </c>
      <c r="I400" s="12">
        <f t="shared" si="24"/>
        <v>0.40670000000000001</v>
      </c>
      <c r="J400" s="4">
        <v>2134132592.5999999</v>
      </c>
      <c r="K400" s="12">
        <f t="shared" si="25"/>
        <v>0.43959999999999999</v>
      </c>
      <c r="L400" s="4">
        <v>739584188.19000006</v>
      </c>
      <c r="M400" s="12">
        <f t="shared" si="26"/>
        <v>0.15240000000000001</v>
      </c>
      <c r="N400" s="4">
        <v>6577538.7199999997</v>
      </c>
      <c r="O400" s="12">
        <f t="shared" si="27"/>
        <v>1.4E-3</v>
      </c>
    </row>
    <row r="401" spans="1:15" ht="10.199999999999999" customHeight="1" x14ac:dyDescent="0.25">
      <c r="A401" s="3">
        <v>1</v>
      </c>
      <c r="B401" s="3">
        <v>120522003</v>
      </c>
      <c r="C401" s="3" t="s">
        <v>511</v>
      </c>
      <c r="D401" s="3" t="s">
        <v>512</v>
      </c>
      <c r="E401" s="4">
        <v>95197787.879999995</v>
      </c>
      <c r="F401" s="4">
        <v>51325650.869999997</v>
      </c>
      <c r="G401" s="4">
        <v>2838705.62</v>
      </c>
      <c r="H401" s="4">
        <v>54164356.490000002</v>
      </c>
      <c r="I401" s="12">
        <f t="shared" si="24"/>
        <v>0.56899999999999995</v>
      </c>
      <c r="J401" s="4">
        <v>38073724.350000001</v>
      </c>
      <c r="K401" s="12">
        <f t="shared" si="25"/>
        <v>0.39989999999999998</v>
      </c>
      <c r="L401" s="4">
        <v>2959707.04</v>
      </c>
      <c r="M401" s="12">
        <f t="shared" si="26"/>
        <v>3.1099999999999999E-2</v>
      </c>
      <c r="N401" s="4"/>
      <c r="O401" s="12">
        <f t="shared" si="27"/>
        <v>0</v>
      </c>
    </row>
    <row r="402" spans="1:15" ht="10.199999999999999" customHeight="1" x14ac:dyDescent="0.25">
      <c r="A402" s="3">
        <v>1</v>
      </c>
      <c r="B402" s="3">
        <v>119648303</v>
      </c>
      <c r="C402" s="3" t="s">
        <v>176</v>
      </c>
      <c r="D402" s="3" t="s">
        <v>512</v>
      </c>
      <c r="E402" s="4">
        <v>90712205.829999998</v>
      </c>
      <c r="F402" s="4">
        <v>59935742.999999993</v>
      </c>
      <c r="G402" s="4">
        <v>3587672.73</v>
      </c>
      <c r="H402" s="4">
        <v>63523415.729999997</v>
      </c>
      <c r="I402" s="12">
        <f t="shared" si="24"/>
        <v>0.70030000000000003</v>
      </c>
      <c r="J402" s="4">
        <v>22376271.800000001</v>
      </c>
      <c r="K402" s="12">
        <f t="shared" si="25"/>
        <v>0.2467</v>
      </c>
      <c r="L402" s="4">
        <v>4041208.3</v>
      </c>
      <c r="M402" s="12">
        <f t="shared" si="26"/>
        <v>4.4499999999999998E-2</v>
      </c>
      <c r="N402" s="4">
        <v>771310</v>
      </c>
      <c r="O402" s="12">
        <f t="shared" si="27"/>
        <v>8.5000000000000006E-3</v>
      </c>
    </row>
    <row r="403" spans="1:15" ht="10.199999999999999" customHeight="1" x14ac:dyDescent="0.25">
      <c r="A403" s="3">
        <v>1</v>
      </c>
      <c r="B403" s="3">
        <v>109530304</v>
      </c>
      <c r="C403" s="3" t="s">
        <v>125</v>
      </c>
      <c r="D403" s="3" t="s">
        <v>350</v>
      </c>
      <c r="E403" s="4">
        <v>4939779</v>
      </c>
      <c r="F403" s="4">
        <v>1744285</v>
      </c>
      <c r="G403" s="4">
        <v>227061</v>
      </c>
      <c r="H403" s="4">
        <v>1971346</v>
      </c>
      <c r="I403" s="12">
        <f t="shared" si="24"/>
        <v>0.39910000000000001</v>
      </c>
      <c r="J403" s="4">
        <v>2870024</v>
      </c>
      <c r="K403" s="12">
        <f t="shared" si="25"/>
        <v>0.58099999999999996</v>
      </c>
      <c r="L403" s="4">
        <v>98409</v>
      </c>
      <c r="M403" s="12">
        <f t="shared" si="26"/>
        <v>1.9900000000000001E-2</v>
      </c>
      <c r="N403" s="4"/>
      <c r="O403" s="12">
        <f t="shared" si="27"/>
        <v>0</v>
      </c>
    </row>
    <row r="404" spans="1:15" ht="10.199999999999999" customHeight="1" x14ac:dyDescent="0.25">
      <c r="A404" s="3">
        <v>1</v>
      </c>
      <c r="B404" s="3">
        <v>109531304</v>
      </c>
      <c r="C404" s="3" t="s">
        <v>351</v>
      </c>
      <c r="D404" s="3" t="s">
        <v>350</v>
      </c>
      <c r="E404" s="4">
        <v>15236708.65</v>
      </c>
      <c r="F404" s="4">
        <v>5736078.2600000007</v>
      </c>
      <c r="G404" s="4">
        <v>531465.30999999994</v>
      </c>
      <c r="H404" s="4">
        <v>6267543.5700000003</v>
      </c>
      <c r="I404" s="12">
        <f t="shared" si="24"/>
        <v>0.4113</v>
      </c>
      <c r="J404" s="4">
        <v>8553782.0999999996</v>
      </c>
      <c r="K404" s="12">
        <f t="shared" si="25"/>
        <v>0.56140000000000001</v>
      </c>
      <c r="L404" s="4">
        <v>415382.98</v>
      </c>
      <c r="M404" s="12">
        <f t="shared" si="26"/>
        <v>2.7300000000000001E-2</v>
      </c>
      <c r="N404" s="4"/>
      <c r="O404" s="12">
        <f t="shared" si="27"/>
        <v>0</v>
      </c>
    </row>
    <row r="405" spans="1:15" ht="10.199999999999999" customHeight="1" x14ac:dyDescent="0.25">
      <c r="A405" s="3">
        <v>1</v>
      </c>
      <c r="B405" s="3">
        <v>109532804</v>
      </c>
      <c r="C405" s="3" t="s">
        <v>352</v>
      </c>
      <c r="D405" s="3" t="s">
        <v>350</v>
      </c>
      <c r="E405" s="4">
        <v>9053138.5199999996</v>
      </c>
      <c r="F405" s="4">
        <v>3963798.35</v>
      </c>
      <c r="G405" s="4">
        <v>414889.84999999992</v>
      </c>
      <c r="H405" s="4">
        <v>4378688.2</v>
      </c>
      <c r="I405" s="12">
        <f t="shared" si="24"/>
        <v>0.48370000000000002</v>
      </c>
      <c r="J405" s="4">
        <v>4332972.5</v>
      </c>
      <c r="K405" s="12">
        <f t="shared" si="25"/>
        <v>0.47860000000000003</v>
      </c>
      <c r="L405" s="4">
        <v>341477.82</v>
      </c>
      <c r="M405" s="12">
        <f t="shared" si="26"/>
        <v>3.7699999999999997E-2</v>
      </c>
      <c r="N405" s="4"/>
      <c r="O405" s="12">
        <f t="shared" si="27"/>
        <v>0</v>
      </c>
    </row>
    <row r="406" spans="1:15" ht="10.199999999999999" customHeight="1" x14ac:dyDescent="0.25">
      <c r="A406" s="3">
        <v>1</v>
      </c>
      <c r="B406" s="3">
        <v>109535504</v>
      </c>
      <c r="C406" s="3" t="s">
        <v>353</v>
      </c>
      <c r="D406" s="3" t="s">
        <v>350</v>
      </c>
      <c r="E406" s="4">
        <v>13002872.84</v>
      </c>
      <c r="F406" s="4">
        <v>3886403.11</v>
      </c>
      <c r="G406" s="4">
        <v>582579.31000000006</v>
      </c>
      <c r="H406" s="4">
        <v>4468982.42</v>
      </c>
      <c r="I406" s="12">
        <f t="shared" si="24"/>
        <v>0.34370000000000001</v>
      </c>
      <c r="J406" s="4">
        <v>7836589.0599999996</v>
      </c>
      <c r="K406" s="12">
        <f t="shared" si="25"/>
        <v>0.60270000000000001</v>
      </c>
      <c r="L406" s="4">
        <v>697301.36</v>
      </c>
      <c r="M406" s="12">
        <f t="shared" si="26"/>
        <v>5.3600000000000002E-2</v>
      </c>
      <c r="N406" s="4"/>
      <c r="O406" s="12">
        <f t="shared" si="27"/>
        <v>0</v>
      </c>
    </row>
    <row r="407" spans="1:15" ht="10.199999999999999" customHeight="1" x14ac:dyDescent="0.25">
      <c r="A407" s="3">
        <v>1</v>
      </c>
      <c r="B407" s="3">
        <v>109537504</v>
      </c>
      <c r="C407" s="3" t="s">
        <v>354</v>
      </c>
      <c r="D407" s="3" t="s">
        <v>350</v>
      </c>
      <c r="E407" s="4">
        <v>10124364.73</v>
      </c>
      <c r="F407" s="4">
        <v>2530178.2200000002</v>
      </c>
      <c r="G407" s="4">
        <v>362118.20999999996</v>
      </c>
      <c r="H407" s="4">
        <v>2892296.43</v>
      </c>
      <c r="I407" s="12">
        <f t="shared" si="24"/>
        <v>0.28570000000000001</v>
      </c>
      <c r="J407" s="4">
        <v>6643421.7599999998</v>
      </c>
      <c r="K407" s="12">
        <f t="shared" si="25"/>
        <v>0.65620000000000001</v>
      </c>
      <c r="L407" s="4">
        <v>588646.54</v>
      </c>
      <c r="M407" s="12">
        <f t="shared" si="26"/>
        <v>5.8099999999999999E-2</v>
      </c>
      <c r="N407" s="4"/>
      <c r="O407" s="12">
        <f t="shared" si="27"/>
        <v>0</v>
      </c>
    </row>
    <row r="408" spans="1:15" ht="10.199999999999999" customHeight="1" x14ac:dyDescent="0.25">
      <c r="A408" s="3">
        <v>1</v>
      </c>
      <c r="B408" s="3">
        <v>129540803</v>
      </c>
      <c r="C408" s="3" t="s">
        <v>56</v>
      </c>
      <c r="D408" s="3" t="s">
        <v>57</v>
      </c>
      <c r="E408" s="4">
        <v>52075162.270000003</v>
      </c>
      <c r="F408" s="4">
        <v>27492194.090000004</v>
      </c>
      <c r="G408" s="4">
        <v>2316073.1400000006</v>
      </c>
      <c r="H408" s="4">
        <v>29808267.23</v>
      </c>
      <c r="I408" s="12">
        <f t="shared" si="24"/>
        <v>0.57240000000000002</v>
      </c>
      <c r="J408" s="4">
        <v>19725373.829999998</v>
      </c>
      <c r="K408" s="12">
        <f t="shared" si="25"/>
        <v>0.37880000000000003</v>
      </c>
      <c r="L408" s="4">
        <v>1225758.22</v>
      </c>
      <c r="M408" s="12">
        <f t="shared" si="26"/>
        <v>2.35E-2</v>
      </c>
      <c r="N408" s="4">
        <v>1315762.99</v>
      </c>
      <c r="O408" s="12">
        <f t="shared" si="27"/>
        <v>2.53E-2</v>
      </c>
    </row>
    <row r="409" spans="1:15" ht="10.199999999999999" customHeight="1" x14ac:dyDescent="0.25">
      <c r="A409" s="3">
        <v>1</v>
      </c>
      <c r="B409" s="3">
        <v>129544503</v>
      </c>
      <c r="C409" s="3" t="s">
        <v>58</v>
      </c>
      <c r="D409" s="3" t="s">
        <v>57</v>
      </c>
      <c r="E409" s="4">
        <v>23639661.41</v>
      </c>
      <c r="F409" s="4">
        <v>5817875.629999999</v>
      </c>
      <c r="G409" s="4">
        <v>666989.13000000012</v>
      </c>
      <c r="H409" s="4">
        <v>6484864.7599999998</v>
      </c>
      <c r="I409" s="12">
        <f t="shared" si="24"/>
        <v>0.27429999999999999</v>
      </c>
      <c r="J409" s="4">
        <v>16086967.300000001</v>
      </c>
      <c r="K409" s="12">
        <f t="shared" si="25"/>
        <v>0.68049999999999999</v>
      </c>
      <c r="L409" s="4">
        <v>1062903.3500000001</v>
      </c>
      <c r="M409" s="12">
        <f t="shared" si="26"/>
        <v>4.4999999999999998E-2</v>
      </c>
      <c r="N409" s="4">
        <v>4926</v>
      </c>
      <c r="O409" s="12">
        <f t="shared" si="27"/>
        <v>2.0000000000000001E-4</v>
      </c>
    </row>
    <row r="410" spans="1:15" ht="10.199999999999999" customHeight="1" x14ac:dyDescent="0.25">
      <c r="A410" s="3">
        <v>1</v>
      </c>
      <c r="B410" s="3">
        <v>129544703</v>
      </c>
      <c r="C410" s="3" t="s">
        <v>59</v>
      </c>
      <c r="D410" s="3" t="s">
        <v>57</v>
      </c>
      <c r="E410" s="4">
        <v>24763185.940000001</v>
      </c>
      <c r="F410" s="4">
        <v>9525196.0800000001</v>
      </c>
      <c r="G410" s="4">
        <v>804052.71000000008</v>
      </c>
      <c r="H410" s="4">
        <v>10329248.789999999</v>
      </c>
      <c r="I410" s="12">
        <f t="shared" si="24"/>
        <v>0.41710000000000003</v>
      </c>
      <c r="J410" s="4">
        <v>13431190.970000001</v>
      </c>
      <c r="K410" s="12">
        <f t="shared" si="25"/>
        <v>0.54239999999999999</v>
      </c>
      <c r="L410" s="4">
        <v>1002746.18</v>
      </c>
      <c r="M410" s="12">
        <f t="shared" si="26"/>
        <v>4.0500000000000001E-2</v>
      </c>
      <c r="N410" s="4"/>
      <c r="O410" s="12">
        <f t="shared" si="27"/>
        <v>0</v>
      </c>
    </row>
    <row r="411" spans="1:15" ht="10.199999999999999" customHeight="1" x14ac:dyDescent="0.25">
      <c r="A411" s="3">
        <v>1</v>
      </c>
      <c r="B411" s="3">
        <v>129545003</v>
      </c>
      <c r="C411" s="3" t="s">
        <v>60</v>
      </c>
      <c r="D411" s="3" t="s">
        <v>57</v>
      </c>
      <c r="E411" s="4">
        <v>37923530.520000003</v>
      </c>
      <c r="F411" s="4">
        <v>13510827.649999999</v>
      </c>
      <c r="G411" s="4">
        <v>1353803.1600000001</v>
      </c>
      <c r="H411" s="4">
        <v>14864630.810000001</v>
      </c>
      <c r="I411" s="12">
        <f t="shared" si="24"/>
        <v>0.39200000000000002</v>
      </c>
      <c r="J411" s="4">
        <v>20964154.789999999</v>
      </c>
      <c r="K411" s="12">
        <f t="shared" si="25"/>
        <v>0.55279999999999996</v>
      </c>
      <c r="L411" s="4">
        <v>2094744.92</v>
      </c>
      <c r="M411" s="12">
        <f t="shared" si="26"/>
        <v>5.5199999999999999E-2</v>
      </c>
      <c r="N411" s="4"/>
      <c r="O411" s="12">
        <f t="shared" si="27"/>
        <v>0</v>
      </c>
    </row>
    <row r="412" spans="1:15" ht="10.199999999999999" customHeight="1" x14ac:dyDescent="0.25">
      <c r="A412" s="3">
        <v>1</v>
      </c>
      <c r="B412" s="3">
        <v>129546003</v>
      </c>
      <c r="C412" s="3" t="s">
        <v>61</v>
      </c>
      <c r="D412" s="3" t="s">
        <v>57</v>
      </c>
      <c r="E412" s="4">
        <v>30314412.530000001</v>
      </c>
      <c r="F412" s="4">
        <v>13911891.579999998</v>
      </c>
      <c r="G412" s="4">
        <v>878747.1399999999</v>
      </c>
      <c r="H412" s="4">
        <v>14790638.720000001</v>
      </c>
      <c r="I412" s="12">
        <f t="shared" si="24"/>
        <v>0.4879</v>
      </c>
      <c r="J412" s="4">
        <v>13613582.689999999</v>
      </c>
      <c r="K412" s="12">
        <f t="shared" si="25"/>
        <v>0.4491</v>
      </c>
      <c r="L412" s="4">
        <v>1910191.12</v>
      </c>
      <c r="M412" s="12">
        <f t="shared" si="26"/>
        <v>6.3E-2</v>
      </c>
      <c r="N412" s="4"/>
      <c r="O412" s="12">
        <f t="shared" si="27"/>
        <v>0</v>
      </c>
    </row>
    <row r="413" spans="1:15" ht="10.199999999999999" customHeight="1" x14ac:dyDescent="0.25">
      <c r="A413" s="3">
        <v>1</v>
      </c>
      <c r="B413" s="3">
        <v>129546103</v>
      </c>
      <c r="C413" s="3" t="s">
        <v>62</v>
      </c>
      <c r="D413" s="3" t="s">
        <v>57</v>
      </c>
      <c r="E413" s="4">
        <v>52166812.25</v>
      </c>
      <c r="F413" s="4">
        <v>16688034.739999996</v>
      </c>
      <c r="G413" s="4">
        <v>4529828.959999999</v>
      </c>
      <c r="H413" s="4">
        <v>21217863.699999999</v>
      </c>
      <c r="I413" s="12">
        <f t="shared" si="24"/>
        <v>0.40670000000000001</v>
      </c>
      <c r="J413" s="4">
        <v>27918067.440000001</v>
      </c>
      <c r="K413" s="12">
        <f t="shared" si="25"/>
        <v>0.53520000000000001</v>
      </c>
      <c r="L413" s="4">
        <v>2734011.13</v>
      </c>
      <c r="M413" s="12">
        <f t="shared" si="26"/>
        <v>5.2400000000000002E-2</v>
      </c>
      <c r="N413" s="4">
        <v>296869.98</v>
      </c>
      <c r="O413" s="12">
        <f t="shared" si="27"/>
        <v>5.7000000000000002E-3</v>
      </c>
    </row>
    <row r="414" spans="1:15" ht="10.199999999999999" customHeight="1" x14ac:dyDescent="0.25">
      <c r="A414" s="3">
        <v>1</v>
      </c>
      <c r="B414" s="3">
        <v>129546803</v>
      </c>
      <c r="C414" s="3" t="s">
        <v>63</v>
      </c>
      <c r="D414" s="3" t="s">
        <v>57</v>
      </c>
      <c r="E414" s="4">
        <v>15165570.74</v>
      </c>
      <c r="F414" s="4">
        <v>5683045.3400000008</v>
      </c>
      <c r="G414" s="4">
        <v>926917.97</v>
      </c>
      <c r="H414" s="4">
        <v>6609963.3099999996</v>
      </c>
      <c r="I414" s="12">
        <f t="shared" si="24"/>
        <v>0.43590000000000001</v>
      </c>
      <c r="J414" s="4">
        <v>7571498.2699999996</v>
      </c>
      <c r="K414" s="12">
        <f t="shared" si="25"/>
        <v>0.49930000000000002</v>
      </c>
      <c r="L414" s="4">
        <v>984109.16</v>
      </c>
      <c r="M414" s="12">
        <f t="shared" si="26"/>
        <v>6.4899999999999999E-2</v>
      </c>
      <c r="N414" s="4"/>
      <c r="O414" s="12">
        <f t="shared" si="27"/>
        <v>0</v>
      </c>
    </row>
    <row r="415" spans="1:15" ht="10.199999999999999" customHeight="1" x14ac:dyDescent="0.25">
      <c r="A415" s="3">
        <v>1</v>
      </c>
      <c r="B415" s="3">
        <v>129547303</v>
      </c>
      <c r="C415" s="3" t="s">
        <v>564</v>
      </c>
      <c r="D415" s="3" t="s">
        <v>57</v>
      </c>
      <c r="E415" s="4">
        <v>23788608.879999999</v>
      </c>
      <c r="F415" s="4">
        <v>8858435.9400000013</v>
      </c>
      <c r="G415" s="4">
        <v>1195784.2999999998</v>
      </c>
      <c r="H415" s="4">
        <v>10054220.24</v>
      </c>
      <c r="I415" s="12">
        <f t="shared" si="24"/>
        <v>0.42259999999999998</v>
      </c>
      <c r="J415" s="4">
        <v>12793275.890000001</v>
      </c>
      <c r="K415" s="12">
        <f t="shared" si="25"/>
        <v>0.53779999999999994</v>
      </c>
      <c r="L415" s="4">
        <v>704480.42</v>
      </c>
      <c r="M415" s="12">
        <f t="shared" si="26"/>
        <v>2.9600000000000001E-2</v>
      </c>
      <c r="N415" s="4">
        <v>236632.33</v>
      </c>
      <c r="O415" s="12">
        <f t="shared" si="27"/>
        <v>9.9000000000000008E-3</v>
      </c>
    </row>
    <row r="416" spans="1:15" ht="10.199999999999999" customHeight="1" x14ac:dyDescent="0.25">
      <c r="A416" s="3">
        <v>1</v>
      </c>
      <c r="B416" s="3">
        <v>129547203</v>
      </c>
      <c r="C416" s="3" t="s">
        <v>683</v>
      </c>
      <c r="D416" s="3" t="s">
        <v>57</v>
      </c>
      <c r="E416" s="4">
        <v>25317264.829999998</v>
      </c>
      <c r="F416" s="4">
        <v>5021321.0600000005</v>
      </c>
      <c r="G416" s="4">
        <v>922689.76</v>
      </c>
      <c r="H416" s="4">
        <v>5944010.8200000003</v>
      </c>
      <c r="I416" s="12">
        <f t="shared" si="24"/>
        <v>0.23480000000000001</v>
      </c>
      <c r="J416" s="4">
        <v>16706227.390000001</v>
      </c>
      <c r="K416" s="12">
        <f t="shared" si="25"/>
        <v>0.65990000000000004</v>
      </c>
      <c r="L416" s="4">
        <v>2439494.62</v>
      </c>
      <c r="M416" s="12">
        <f t="shared" si="26"/>
        <v>9.64E-2</v>
      </c>
      <c r="N416" s="4">
        <v>227532</v>
      </c>
      <c r="O416" s="12">
        <f t="shared" si="27"/>
        <v>8.9999999999999993E-3</v>
      </c>
    </row>
    <row r="417" spans="1:15" ht="10.199999999999999" customHeight="1" x14ac:dyDescent="0.25">
      <c r="A417" s="3">
        <v>1</v>
      </c>
      <c r="B417" s="3">
        <v>129547603</v>
      </c>
      <c r="C417" s="3" t="s">
        <v>64</v>
      </c>
      <c r="D417" s="3" t="s">
        <v>57</v>
      </c>
      <c r="E417" s="4">
        <v>41064821.380000003</v>
      </c>
      <c r="F417" s="4">
        <v>18077368</v>
      </c>
      <c r="G417" s="4">
        <v>1945246</v>
      </c>
      <c r="H417" s="4">
        <v>20022614</v>
      </c>
      <c r="I417" s="12">
        <f t="shared" si="24"/>
        <v>0.48759999999999998</v>
      </c>
      <c r="J417" s="4">
        <v>18383468.379999999</v>
      </c>
      <c r="K417" s="12">
        <f t="shared" si="25"/>
        <v>0.44769999999999999</v>
      </c>
      <c r="L417" s="4">
        <v>2658739</v>
      </c>
      <c r="M417" s="12">
        <f t="shared" si="26"/>
        <v>6.4699999999999994E-2</v>
      </c>
      <c r="N417" s="4"/>
      <c r="O417" s="12">
        <f t="shared" si="27"/>
        <v>0</v>
      </c>
    </row>
    <row r="418" spans="1:15" ht="10.199999999999999" customHeight="1" x14ac:dyDescent="0.25">
      <c r="A418" s="3">
        <v>1</v>
      </c>
      <c r="B418" s="3">
        <v>129547803</v>
      </c>
      <c r="C418" s="3" t="s">
        <v>684</v>
      </c>
      <c r="D418" s="3" t="s">
        <v>57</v>
      </c>
      <c r="E418" s="4">
        <v>16444168.41</v>
      </c>
      <c r="F418" s="4">
        <v>6638663.5899999999</v>
      </c>
      <c r="G418" s="4">
        <v>564007.57000000007</v>
      </c>
      <c r="H418" s="4">
        <v>7202671.1600000001</v>
      </c>
      <c r="I418" s="12">
        <f t="shared" si="24"/>
        <v>0.438</v>
      </c>
      <c r="J418" s="4">
        <v>8608597.8599999994</v>
      </c>
      <c r="K418" s="12">
        <f t="shared" si="25"/>
        <v>0.52349999999999997</v>
      </c>
      <c r="L418" s="4">
        <v>632899.39</v>
      </c>
      <c r="M418" s="12">
        <f t="shared" si="26"/>
        <v>3.85E-2</v>
      </c>
      <c r="N418" s="4"/>
      <c r="O418" s="12">
        <f t="shared" si="27"/>
        <v>0</v>
      </c>
    </row>
    <row r="419" spans="1:15" ht="10.199999999999999" customHeight="1" x14ac:dyDescent="0.25">
      <c r="A419" s="3">
        <v>1</v>
      </c>
      <c r="B419" s="3">
        <v>129548803</v>
      </c>
      <c r="C419" s="3" t="s">
        <v>65</v>
      </c>
      <c r="D419" s="3" t="s">
        <v>57</v>
      </c>
      <c r="E419" s="4">
        <v>18843880.41</v>
      </c>
      <c r="F419" s="4">
        <v>4578870.24</v>
      </c>
      <c r="G419" s="4">
        <v>782846.53</v>
      </c>
      <c r="H419" s="4">
        <v>5361716.7699999996</v>
      </c>
      <c r="I419" s="12">
        <f t="shared" si="24"/>
        <v>0.28449999999999998</v>
      </c>
      <c r="J419" s="4">
        <v>12501326.699999999</v>
      </c>
      <c r="K419" s="12">
        <f t="shared" si="25"/>
        <v>0.66339999999999999</v>
      </c>
      <c r="L419" s="4">
        <v>898225.12</v>
      </c>
      <c r="M419" s="12">
        <f t="shared" si="26"/>
        <v>4.7699999999999999E-2</v>
      </c>
      <c r="N419" s="4">
        <v>82611.820000000007</v>
      </c>
      <c r="O419" s="12">
        <f t="shared" si="27"/>
        <v>4.4000000000000003E-3</v>
      </c>
    </row>
    <row r="420" spans="1:15" ht="10.199999999999999" customHeight="1" x14ac:dyDescent="0.25">
      <c r="A420" s="3">
        <v>1</v>
      </c>
      <c r="B420" s="9">
        <v>116555003</v>
      </c>
      <c r="C420" s="9" t="s">
        <v>453</v>
      </c>
      <c r="D420" s="9" t="s">
        <v>454</v>
      </c>
      <c r="E420" s="10"/>
      <c r="F420" s="10"/>
      <c r="G420" s="10"/>
      <c r="H420" s="10"/>
      <c r="I420" s="22"/>
      <c r="J420" s="10"/>
      <c r="K420" s="22"/>
      <c r="L420" s="10"/>
      <c r="M420" s="22"/>
      <c r="N420" s="10"/>
      <c r="O420" s="22"/>
    </row>
    <row r="421" spans="1:15" ht="10.199999999999999" customHeight="1" x14ac:dyDescent="0.25">
      <c r="A421" s="3">
        <v>1</v>
      </c>
      <c r="B421" s="3">
        <v>116557103</v>
      </c>
      <c r="C421" s="3" t="s">
        <v>455</v>
      </c>
      <c r="D421" s="3" t="s">
        <v>454</v>
      </c>
      <c r="E421" s="4">
        <v>50932132.5</v>
      </c>
      <c r="F421" s="4">
        <v>27974817.529999997</v>
      </c>
      <c r="G421" s="4">
        <v>1616634.85</v>
      </c>
      <c r="H421" s="4">
        <v>29591452.379999999</v>
      </c>
      <c r="I421" s="12">
        <f t="shared" si="24"/>
        <v>0.58099999999999996</v>
      </c>
      <c r="J421" s="4">
        <v>18465018.920000002</v>
      </c>
      <c r="K421" s="12">
        <f t="shared" si="25"/>
        <v>0.36249999999999999</v>
      </c>
      <c r="L421" s="4">
        <v>2875661.01</v>
      </c>
      <c r="M421" s="12">
        <f t="shared" si="26"/>
        <v>5.6500000000000002E-2</v>
      </c>
      <c r="N421" s="4">
        <v>0.19</v>
      </c>
      <c r="O421" s="12">
        <f t="shared" si="27"/>
        <v>0</v>
      </c>
    </row>
    <row r="422" spans="1:15" ht="10.199999999999999" customHeight="1" x14ac:dyDescent="0.25">
      <c r="A422" s="3">
        <v>1</v>
      </c>
      <c r="B422" s="3">
        <v>108561003</v>
      </c>
      <c r="C422" s="3" t="s">
        <v>542</v>
      </c>
      <c r="D422" s="3" t="s">
        <v>334</v>
      </c>
      <c r="E422" s="4">
        <v>14306260.949999999</v>
      </c>
      <c r="F422" s="4">
        <v>4047254.83</v>
      </c>
      <c r="G422" s="4">
        <v>468099.3</v>
      </c>
      <c r="H422" s="4">
        <v>4515354.13</v>
      </c>
      <c r="I422" s="12">
        <f t="shared" si="24"/>
        <v>0.31559999999999999</v>
      </c>
      <c r="J422" s="4">
        <v>9015362.6500000004</v>
      </c>
      <c r="K422" s="12">
        <f t="shared" si="25"/>
        <v>0.63019999999999998</v>
      </c>
      <c r="L422" s="4">
        <v>775544.17</v>
      </c>
      <c r="M422" s="12">
        <f t="shared" si="26"/>
        <v>5.4199999999999998E-2</v>
      </c>
      <c r="N422" s="4"/>
      <c r="O422" s="12">
        <f t="shared" si="27"/>
        <v>0</v>
      </c>
    </row>
    <row r="423" spans="1:15" ht="10.199999999999999" customHeight="1" x14ac:dyDescent="0.25">
      <c r="A423" s="3">
        <v>1</v>
      </c>
      <c r="B423" s="3">
        <v>108561803</v>
      </c>
      <c r="C423" s="3" t="s">
        <v>543</v>
      </c>
      <c r="D423" s="3" t="s">
        <v>334</v>
      </c>
      <c r="E423" s="4">
        <v>16027909.369999999</v>
      </c>
      <c r="F423" s="4">
        <v>3991791.56</v>
      </c>
      <c r="G423" s="4">
        <v>797746.3</v>
      </c>
      <c r="H423" s="4">
        <v>4789537.8600000003</v>
      </c>
      <c r="I423" s="12">
        <f t="shared" si="24"/>
        <v>0.29880000000000001</v>
      </c>
      <c r="J423" s="4">
        <v>10824136.98</v>
      </c>
      <c r="K423" s="12">
        <f t="shared" si="25"/>
        <v>0.67530000000000001</v>
      </c>
      <c r="L423" s="4">
        <v>335195.03999999998</v>
      </c>
      <c r="M423" s="12">
        <f t="shared" si="26"/>
        <v>2.0899999999999998E-2</v>
      </c>
      <c r="N423" s="4">
        <v>79039.490000000005</v>
      </c>
      <c r="O423" s="12">
        <f t="shared" si="27"/>
        <v>4.8999999999999998E-3</v>
      </c>
    </row>
    <row r="424" spans="1:15" ht="10.199999999999999" customHeight="1" x14ac:dyDescent="0.25">
      <c r="A424" s="3">
        <v>1</v>
      </c>
      <c r="B424" s="3">
        <v>108565203</v>
      </c>
      <c r="C424" s="3" t="s">
        <v>335</v>
      </c>
      <c r="D424" s="3" t="s">
        <v>334</v>
      </c>
      <c r="E424" s="4">
        <v>17658116.460000001</v>
      </c>
      <c r="F424" s="4">
        <v>3187966.9299999997</v>
      </c>
      <c r="G424" s="4">
        <v>742761.12</v>
      </c>
      <c r="H424" s="4">
        <v>3930728.05</v>
      </c>
      <c r="I424" s="12">
        <f t="shared" si="24"/>
        <v>0.22259999999999999</v>
      </c>
      <c r="J424" s="4">
        <v>12072207.710000001</v>
      </c>
      <c r="K424" s="12">
        <f t="shared" si="25"/>
        <v>0.68369999999999997</v>
      </c>
      <c r="L424" s="4">
        <v>1654522.7</v>
      </c>
      <c r="M424" s="12">
        <f t="shared" si="26"/>
        <v>9.3700000000000006E-2</v>
      </c>
      <c r="N424" s="4">
        <v>658</v>
      </c>
      <c r="O424" s="12">
        <f t="shared" si="27"/>
        <v>0</v>
      </c>
    </row>
    <row r="425" spans="1:15" ht="10.199999999999999" customHeight="1" x14ac:dyDescent="0.25">
      <c r="A425" s="3">
        <v>1</v>
      </c>
      <c r="B425" s="3">
        <v>108565503</v>
      </c>
      <c r="C425" s="3" t="s">
        <v>121</v>
      </c>
      <c r="D425" s="3" t="s">
        <v>334</v>
      </c>
      <c r="E425" s="4">
        <v>22819986.140000001</v>
      </c>
      <c r="F425" s="4">
        <v>5929451.7599999998</v>
      </c>
      <c r="G425" s="4">
        <v>1031989.7699999999</v>
      </c>
      <c r="H425" s="4">
        <v>6961441.5300000003</v>
      </c>
      <c r="I425" s="12">
        <f t="shared" si="24"/>
        <v>0.30509999999999998</v>
      </c>
      <c r="J425" s="4">
        <v>13772948.85</v>
      </c>
      <c r="K425" s="12">
        <f t="shared" si="25"/>
        <v>0.60350000000000004</v>
      </c>
      <c r="L425" s="4">
        <v>2085595.76</v>
      </c>
      <c r="M425" s="12">
        <f t="shared" si="26"/>
        <v>9.1399999999999995E-2</v>
      </c>
      <c r="N425" s="4"/>
      <c r="O425" s="12">
        <f t="shared" si="27"/>
        <v>0</v>
      </c>
    </row>
    <row r="426" spans="1:15" ht="10.199999999999999" customHeight="1" x14ac:dyDescent="0.25">
      <c r="A426" s="3">
        <v>1</v>
      </c>
      <c r="B426" s="3">
        <v>108566303</v>
      </c>
      <c r="C426" s="3" t="s">
        <v>336</v>
      </c>
      <c r="D426" s="3" t="s">
        <v>334</v>
      </c>
      <c r="E426" s="4">
        <v>14463301.41</v>
      </c>
      <c r="F426" s="4">
        <v>6170120.0699999994</v>
      </c>
      <c r="G426" s="4">
        <v>582180.6100000001</v>
      </c>
      <c r="H426" s="4">
        <v>6752300.6799999997</v>
      </c>
      <c r="I426" s="12">
        <f t="shared" si="24"/>
        <v>0.46689999999999998</v>
      </c>
      <c r="J426" s="4">
        <v>6603038.8099999996</v>
      </c>
      <c r="K426" s="12">
        <f t="shared" si="25"/>
        <v>0.45650000000000002</v>
      </c>
      <c r="L426" s="4">
        <v>1082486.42</v>
      </c>
      <c r="M426" s="12">
        <f t="shared" si="26"/>
        <v>7.4800000000000005E-2</v>
      </c>
      <c r="N426" s="4">
        <v>25475.5</v>
      </c>
      <c r="O426" s="12">
        <f t="shared" si="27"/>
        <v>1.8E-3</v>
      </c>
    </row>
    <row r="427" spans="1:15" ht="10.199999999999999" customHeight="1" x14ac:dyDescent="0.25">
      <c r="A427" s="3">
        <v>1</v>
      </c>
      <c r="B427" s="3">
        <v>108567004</v>
      </c>
      <c r="C427" s="3" t="s">
        <v>122</v>
      </c>
      <c r="D427" s="3" t="s">
        <v>334</v>
      </c>
      <c r="E427" s="4">
        <v>7052543.5800000001</v>
      </c>
      <c r="F427" s="4">
        <v>1244867.07</v>
      </c>
      <c r="G427" s="4">
        <v>260787.47999999998</v>
      </c>
      <c r="H427" s="4">
        <v>1505654.55</v>
      </c>
      <c r="I427" s="12">
        <f t="shared" si="24"/>
        <v>0.2135</v>
      </c>
      <c r="J427" s="4">
        <v>3439447.59</v>
      </c>
      <c r="K427" s="12">
        <f t="shared" si="25"/>
        <v>0.48770000000000002</v>
      </c>
      <c r="L427" s="4">
        <v>2107241.44</v>
      </c>
      <c r="M427" s="12">
        <f t="shared" si="26"/>
        <v>0.29880000000000001</v>
      </c>
      <c r="N427" s="4">
        <v>200</v>
      </c>
      <c r="O427" s="12">
        <f t="shared" si="27"/>
        <v>0</v>
      </c>
    </row>
    <row r="428" spans="1:15" ht="10.199999999999999" customHeight="1" x14ac:dyDescent="0.25">
      <c r="A428" s="3">
        <v>1</v>
      </c>
      <c r="B428" s="3">
        <v>108567204</v>
      </c>
      <c r="C428" s="3" t="s">
        <v>123</v>
      </c>
      <c r="D428" s="3" t="s">
        <v>334</v>
      </c>
      <c r="E428" s="4">
        <v>9492834.2699999996</v>
      </c>
      <c r="F428" s="4">
        <v>2370929.4700000002</v>
      </c>
      <c r="G428" s="4">
        <v>293601.29000000004</v>
      </c>
      <c r="H428" s="4">
        <v>2664530.7599999998</v>
      </c>
      <c r="I428" s="12">
        <f t="shared" si="24"/>
        <v>0.28070000000000001</v>
      </c>
      <c r="J428" s="4">
        <v>6407048.7599999998</v>
      </c>
      <c r="K428" s="12">
        <f t="shared" si="25"/>
        <v>0.67490000000000006</v>
      </c>
      <c r="L428" s="4">
        <v>421254.75</v>
      </c>
      <c r="M428" s="12">
        <f t="shared" si="26"/>
        <v>4.4400000000000002E-2</v>
      </c>
      <c r="N428" s="4"/>
      <c r="O428" s="12">
        <f t="shared" si="27"/>
        <v>0</v>
      </c>
    </row>
    <row r="429" spans="1:15" ht="10.199999999999999" customHeight="1" x14ac:dyDescent="0.25">
      <c r="A429" s="3">
        <v>1</v>
      </c>
      <c r="B429" s="3">
        <v>108567404</v>
      </c>
      <c r="C429" s="3" t="s">
        <v>544</v>
      </c>
      <c r="D429" s="3" t="s">
        <v>334</v>
      </c>
      <c r="E429" s="4">
        <v>8049613.9000000004</v>
      </c>
      <c r="F429" s="4">
        <v>4102657.1900000004</v>
      </c>
      <c r="G429" s="4">
        <v>413801.57</v>
      </c>
      <c r="H429" s="4">
        <v>4516458.76</v>
      </c>
      <c r="I429" s="12">
        <f t="shared" si="24"/>
        <v>0.56110000000000004</v>
      </c>
      <c r="J429" s="4">
        <v>3074984.44</v>
      </c>
      <c r="K429" s="12">
        <f t="shared" si="25"/>
        <v>0.38200000000000001</v>
      </c>
      <c r="L429" s="4">
        <v>458170.7</v>
      </c>
      <c r="M429" s="12">
        <f t="shared" si="26"/>
        <v>5.6899999999999999E-2</v>
      </c>
      <c r="N429" s="4"/>
      <c r="O429" s="12">
        <f t="shared" si="27"/>
        <v>0</v>
      </c>
    </row>
    <row r="430" spans="1:15" ht="10.199999999999999" customHeight="1" x14ac:dyDescent="0.25">
      <c r="A430" s="3">
        <v>1</v>
      </c>
      <c r="B430" s="3">
        <v>108567703</v>
      </c>
      <c r="C430" s="3" t="s">
        <v>337</v>
      </c>
      <c r="D430" s="3" t="s">
        <v>334</v>
      </c>
      <c r="E430" s="4">
        <v>45979559.229999997</v>
      </c>
      <c r="F430" s="4">
        <v>23057092.530000005</v>
      </c>
      <c r="G430" s="4">
        <v>1602006.5700000003</v>
      </c>
      <c r="H430" s="4">
        <v>24659099.100000001</v>
      </c>
      <c r="I430" s="12">
        <f t="shared" si="24"/>
        <v>0.5363</v>
      </c>
      <c r="J430" s="4">
        <v>18841485.129999999</v>
      </c>
      <c r="K430" s="12">
        <f t="shared" si="25"/>
        <v>0.4098</v>
      </c>
      <c r="L430" s="4">
        <v>2478975</v>
      </c>
      <c r="M430" s="12">
        <f t="shared" si="26"/>
        <v>5.3900000000000003E-2</v>
      </c>
      <c r="N430" s="4"/>
      <c r="O430" s="12">
        <f t="shared" si="27"/>
        <v>0</v>
      </c>
    </row>
    <row r="431" spans="1:15" ht="10.199999999999999" customHeight="1" x14ac:dyDescent="0.25">
      <c r="A431" s="3">
        <v>1</v>
      </c>
      <c r="B431" s="3">
        <v>108568404</v>
      </c>
      <c r="C431" s="3" t="s">
        <v>545</v>
      </c>
      <c r="D431" s="3" t="s">
        <v>334</v>
      </c>
      <c r="E431" s="4">
        <v>6484290.9400000004</v>
      </c>
      <c r="F431" s="4">
        <v>1840901.0999999999</v>
      </c>
      <c r="G431" s="4">
        <v>234335.78999999998</v>
      </c>
      <c r="H431" s="4">
        <v>2075236.89</v>
      </c>
      <c r="I431" s="12">
        <f t="shared" si="24"/>
        <v>0.32</v>
      </c>
      <c r="J431" s="4">
        <v>3826792.72</v>
      </c>
      <c r="K431" s="12">
        <f t="shared" si="25"/>
        <v>0.59019999999999995</v>
      </c>
      <c r="L431" s="4">
        <v>560001.80000000005</v>
      </c>
      <c r="M431" s="12">
        <f t="shared" si="26"/>
        <v>8.6400000000000005E-2</v>
      </c>
      <c r="N431" s="4">
        <v>22259.53</v>
      </c>
      <c r="O431" s="12">
        <f t="shared" si="27"/>
        <v>3.3999999999999998E-3</v>
      </c>
    </row>
    <row r="432" spans="1:15" ht="10.199999999999999" customHeight="1" x14ac:dyDescent="0.25">
      <c r="A432" s="3">
        <v>1</v>
      </c>
      <c r="B432" s="3">
        <v>108569103</v>
      </c>
      <c r="C432" s="3" t="s">
        <v>338</v>
      </c>
      <c r="D432" s="3" t="s">
        <v>334</v>
      </c>
      <c r="E432" s="4">
        <v>23937894.420000002</v>
      </c>
      <c r="F432" s="4">
        <v>4898493.6399999987</v>
      </c>
      <c r="G432" s="4">
        <v>1493320.98</v>
      </c>
      <c r="H432" s="4">
        <v>6391814.6200000001</v>
      </c>
      <c r="I432" s="12">
        <f t="shared" si="24"/>
        <v>0.26700000000000002</v>
      </c>
      <c r="J432" s="4">
        <v>14975692.869999999</v>
      </c>
      <c r="K432" s="12">
        <f t="shared" si="25"/>
        <v>0.62560000000000004</v>
      </c>
      <c r="L432" s="4">
        <v>2570386.9300000002</v>
      </c>
      <c r="M432" s="12">
        <f t="shared" si="26"/>
        <v>0.1074</v>
      </c>
      <c r="N432" s="4"/>
      <c r="O432" s="12">
        <f t="shared" si="27"/>
        <v>0</v>
      </c>
    </row>
    <row r="433" spans="1:15" ht="10.199999999999999" customHeight="1" x14ac:dyDescent="0.25">
      <c r="A433" s="3">
        <v>1</v>
      </c>
      <c r="B433" s="3">
        <v>117576303</v>
      </c>
      <c r="C433" s="3" t="s">
        <v>467</v>
      </c>
      <c r="D433" s="3" t="s">
        <v>468</v>
      </c>
      <c r="E433" s="4">
        <v>18416330.77</v>
      </c>
      <c r="F433" s="4">
        <v>10520046.410000002</v>
      </c>
      <c r="G433" s="4">
        <v>581642.68000000005</v>
      </c>
      <c r="H433" s="4">
        <v>11101689.09</v>
      </c>
      <c r="I433" s="12">
        <f t="shared" si="24"/>
        <v>0.6028</v>
      </c>
      <c r="J433" s="4">
        <v>6663963.9500000002</v>
      </c>
      <c r="K433" s="12">
        <f t="shared" si="25"/>
        <v>0.3619</v>
      </c>
      <c r="L433" s="4">
        <v>650301.27</v>
      </c>
      <c r="M433" s="12">
        <f t="shared" si="26"/>
        <v>3.5299999999999998E-2</v>
      </c>
      <c r="N433" s="4">
        <v>376.46</v>
      </c>
      <c r="O433" s="12">
        <f t="shared" si="27"/>
        <v>0</v>
      </c>
    </row>
    <row r="434" spans="1:15" ht="10.199999999999999" customHeight="1" x14ac:dyDescent="0.25">
      <c r="A434" s="3">
        <v>1</v>
      </c>
      <c r="B434" s="3">
        <v>119581003</v>
      </c>
      <c r="C434" s="3" t="s">
        <v>175</v>
      </c>
      <c r="D434" s="3" t="s">
        <v>492</v>
      </c>
      <c r="E434" s="4">
        <v>21384879.359999999</v>
      </c>
      <c r="F434" s="4">
        <v>6427513.5899999999</v>
      </c>
      <c r="G434" s="4">
        <v>803854.96</v>
      </c>
      <c r="H434" s="4">
        <v>7231368.5499999998</v>
      </c>
      <c r="I434" s="12">
        <f t="shared" si="24"/>
        <v>0.3382</v>
      </c>
      <c r="J434" s="4">
        <v>13620402.369999999</v>
      </c>
      <c r="K434" s="12">
        <f t="shared" si="25"/>
        <v>0.63690000000000002</v>
      </c>
      <c r="L434" s="4">
        <v>410103.18</v>
      </c>
      <c r="M434" s="12">
        <f t="shared" si="26"/>
        <v>1.9199999999999998E-2</v>
      </c>
      <c r="N434" s="4">
        <v>123005.26</v>
      </c>
      <c r="O434" s="12">
        <f t="shared" si="27"/>
        <v>5.7999999999999996E-3</v>
      </c>
    </row>
    <row r="435" spans="1:15" ht="10.199999999999999" customHeight="1" x14ac:dyDescent="0.25">
      <c r="A435" s="3">
        <v>1</v>
      </c>
      <c r="B435" s="3">
        <v>119582503</v>
      </c>
      <c r="C435" s="3" t="s">
        <v>493</v>
      </c>
      <c r="D435" s="3" t="s">
        <v>492</v>
      </c>
      <c r="E435" s="4">
        <v>24066892.120000001</v>
      </c>
      <c r="F435" s="4">
        <v>8832859.620000001</v>
      </c>
      <c r="G435" s="4">
        <v>1731308.9</v>
      </c>
      <c r="H435" s="4">
        <v>10564168.52</v>
      </c>
      <c r="I435" s="12">
        <f t="shared" si="24"/>
        <v>0.439</v>
      </c>
      <c r="J435" s="4">
        <v>12851919.300000001</v>
      </c>
      <c r="K435" s="12">
        <f t="shared" si="25"/>
        <v>0.53400000000000003</v>
      </c>
      <c r="L435" s="4">
        <v>650804.30000000005</v>
      </c>
      <c r="M435" s="12">
        <f t="shared" si="26"/>
        <v>2.7E-2</v>
      </c>
      <c r="N435" s="4"/>
      <c r="O435" s="12">
        <f t="shared" si="27"/>
        <v>0</v>
      </c>
    </row>
    <row r="436" spans="1:15" ht="10.199999999999999" customHeight="1" x14ac:dyDescent="0.25">
      <c r="A436" s="3">
        <v>1</v>
      </c>
      <c r="B436" s="3">
        <v>119583003</v>
      </c>
      <c r="C436" s="3" t="s">
        <v>494</v>
      </c>
      <c r="D436" s="3" t="s">
        <v>492</v>
      </c>
      <c r="E436" s="4">
        <v>19511756.530000001</v>
      </c>
      <c r="F436" s="4">
        <v>7814406.6900000013</v>
      </c>
      <c r="G436" s="4">
        <v>511214.07</v>
      </c>
      <c r="H436" s="4">
        <v>8325620.7599999998</v>
      </c>
      <c r="I436" s="12">
        <f t="shared" si="24"/>
        <v>0.42670000000000002</v>
      </c>
      <c r="J436" s="4">
        <v>10335957.619999999</v>
      </c>
      <c r="K436" s="12">
        <f t="shared" si="25"/>
        <v>0.52969999999999995</v>
      </c>
      <c r="L436" s="4">
        <v>648146.91</v>
      </c>
      <c r="M436" s="12">
        <f t="shared" si="26"/>
        <v>3.32E-2</v>
      </c>
      <c r="N436" s="4">
        <v>202031.24</v>
      </c>
      <c r="O436" s="12">
        <f t="shared" si="27"/>
        <v>1.04E-2</v>
      </c>
    </row>
    <row r="437" spans="1:15" ht="10.199999999999999" customHeight="1" x14ac:dyDescent="0.25">
      <c r="A437" s="3">
        <v>1</v>
      </c>
      <c r="B437" s="3">
        <v>119584503</v>
      </c>
      <c r="C437" s="3" t="s">
        <v>495</v>
      </c>
      <c r="D437" s="3" t="s">
        <v>492</v>
      </c>
      <c r="E437" s="4">
        <v>28794328.030000001</v>
      </c>
      <c r="F437" s="4">
        <v>10914032.939999999</v>
      </c>
      <c r="G437" s="4">
        <v>956506.5</v>
      </c>
      <c r="H437" s="4">
        <v>11870539.439999999</v>
      </c>
      <c r="I437" s="12">
        <f t="shared" si="24"/>
        <v>0.4123</v>
      </c>
      <c r="J437" s="4">
        <v>16037829.34</v>
      </c>
      <c r="K437" s="12">
        <f t="shared" si="25"/>
        <v>0.55700000000000005</v>
      </c>
      <c r="L437" s="4">
        <v>666370.25</v>
      </c>
      <c r="M437" s="12">
        <f t="shared" si="26"/>
        <v>2.3099999999999999E-2</v>
      </c>
      <c r="N437" s="4">
        <v>219589</v>
      </c>
      <c r="O437" s="12">
        <f t="shared" si="27"/>
        <v>7.6E-3</v>
      </c>
    </row>
    <row r="438" spans="1:15" ht="10.199999999999999" customHeight="1" x14ac:dyDescent="0.25">
      <c r="A438" s="3">
        <v>1</v>
      </c>
      <c r="B438" s="3">
        <v>119584603</v>
      </c>
      <c r="C438" s="3" t="s">
        <v>496</v>
      </c>
      <c r="D438" s="3" t="s">
        <v>492</v>
      </c>
      <c r="E438" s="4">
        <v>23438085.59</v>
      </c>
      <c r="F438" s="4">
        <v>10374515.110000001</v>
      </c>
      <c r="G438" s="4">
        <v>708548.15</v>
      </c>
      <c r="H438" s="4">
        <v>11083063.26</v>
      </c>
      <c r="I438" s="12">
        <f t="shared" si="24"/>
        <v>0.47289999999999999</v>
      </c>
      <c r="J438" s="4">
        <v>11094433.33</v>
      </c>
      <c r="K438" s="12">
        <f t="shared" si="25"/>
        <v>0.47339999999999999</v>
      </c>
      <c r="L438" s="4">
        <v>1260589</v>
      </c>
      <c r="M438" s="12">
        <f t="shared" si="26"/>
        <v>5.3800000000000001E-2</v>
      </c>
      <c r="N438" s="4"/>
      <c r="O438" s="12">
        <f t="shared" si="27"/>
        <v>0</v>
      </c>
    </row>
    <row r="439" spans="1:15" ht="10.199999999999999" customHeight="1" x14ac:dyDescent="0.25">
      <c r="A439" s="3">
        <v>1</v>
      </c>
      <c r="B439" s="3">
        <v>119586503</v>
      </c>
      <c r="C439" s="3" t="s">
        <v>555</v>
      </c>
      <c r="D439" s="3" t="s">
        <v>492</v>
      </c>
      <c r="E439" s="4">
        <v>19334748.760000002</v>
      </c>
      <c r="F439" s="4">
        <v>4442286.04</v>
      </c>
      <c r="G439" s="4">
        <v>578929.17000000004</v>
      </c>
      <c r="H439" s="4">
        <v>5021215.21</v>
      </c>
      <c r="I439" s="12">
        <f t="shared" si="24"/>
        <v>0.25969999999999999</v>
      </c>
      <c r="J439" s="4">
        <v>13620893.880000001</v>
      </c>
      <c r="K439" s="12">
        <f t="shared" si="25"/>
        <v>0.70450000000000002</v>
      </c>
      <c r="L439" s="4">
        <v>692639.67</v>
      </c>
      <c r="M439" s="12">
        <f t="shared" si="26"/>
        <v>3.5799999999999998E-2</v>
      </c>
      <c r="N439" s="4"/>
      <c r="O439" s="12">
        <f t="shared" si="27"/>
        <v>0</v>
      </c>
    </row>
    <row r="440" spans="1:15" ht="10.199999999999999" customHeight="1" x14ac:dyDescent="0.25">
      <c r="A440" s="3">
        <v>1</v>
      </c>
      <c r="B440" s="3">
        <v>117596003</v>
      </c>
      <c r="C440" s="3" t="s">
        <v>469</v>
      </c>
      <c r="D440" s="3" t="s">
        <v>470</v>
      </c>
      <c r="E440" s="4">
        <v>44375113.210000001</v>
      </c>
      <c r="F440" s="4">
        <v>13455475.830000002</v>
      </c>
      <c r="G440" s="4">
        <v>1624356.5799999998</v>
      </c>
      <c r="H440" s="4">
        <v>15079832.41</v>
      </c>
      <c r="I440" s="12">
        <f t="shared" si="24"/>
        <v>0.33979999999999999</v>
      </c>
      <c r="J440" s="4">
        <v>25950515.5</v>
      </c>
      <c r="K440" s="12">
        <f t="shared" si="25"/>
        <v>0.58479999999999999</v>
      </c>
      <c r="L440" s="4">
        <v>3344765.3</v>
      </c>
      <c r="M440" s="12">
        <f t="shared" si="26"/>
        <v>7.5399999999999995E-2</v>
      </c>
      <c r="N440" s="4"/>
      <c r="O440" s="12">
        <f t="shared" si="27"/>
        <v>0</v>
      </c>
    </row>
    <row r="441" spans="1:15" ht="10.199999999999999" customHeight="1" x14ac:dyDescent="0.25">
      <c r="A441" s="3">
        <v>1</v>
      </c>
      <c r="B441" s="3">
        <v>117597003</v>
      </c>
      <c r="C441" s="3" t="s">
        <v>471</v>
      </c>
      <c r="D441" s="3" t="s">
        <v>470</v>
      </c>
      <c r="E441" s="4">
        <v>42379284.770000003</v>
      </c>
      <c r="F441" s="4">
        <v>16511340.380000003</v>
      </c>
      <c r="G441" s="4">
        <v>1765353.79</v>
      </c>
      <c r="H441" s="4">
        <v>18276694.170000002</v>
      </c>
      <c r="I441" s="12">
        <f t="shared" si="24"/>
        <v>0.43130000000000002</v>
      </c>
      <c r="J441" s="4">
        <v>18666270.489999998</v>
      </c>
      <c r="K441" s="12">
        <f t="shared" si="25"/>
        <v>0.4405</v>
      </c>
      <c r="L441" s="4">
        <v>5218438.1100000003</v>
      </c>
      <c r="M441" s="12">
        <f t="shared" si="26"/>
        <v>0.1231</v>
      </c>
      <c r="N441" s="4">
        <v>217882</v>
      </c>
      <c r="O441" s="12">
        <f t="shared" si="27"/>
        <v>5.1000000000000004E-3</v>
      </c>
    </row>
    <row r="442" spans="1:15" ht="10.199999999999999" customHeight="1" x14ac:dyDescent="0.25">
      <c r="A442" s="3">
        <v>1</v>
      </c>
      <c r="B442" s="3">
        <v>117598503</v>
      </c>
      <c r="C442" s="3" t="s">
        <v>472</v>
      </c>
      <c r="D442" s="3" t="s">
        <v>470</v>
      </c>
      <c r="E442" s="4">
        <v>32058972.600000001</v>
      </c>
      <c r="F442" s="4">
        <v>15001291.57</v>
      </c>
      <c r="G442" s="4">
        <v>690141.42999999993</v>
      </c>
      <c r="H442" s="4">
        <v>15691433</v>
      </c>
      <c r="I442" s="12">
        <f t="shared" si="24"/>
        <v>0.48949999999999999</v>
      </c>
      <c r="J442" s="4">
        <v>13020865.6</v>
      </c>
      <c r="K442" s="12">
        <f t="shared" si="25"/>
        <v>0.40620000000000001</v>
      </c>
      <c r="L442" s="4">
        <v>3346674</v>
      </c>
      <c r="M442" s="12">
        <f t="shared" si="26"/>
        <v>0.10440000000000001</v>
      </c>
      <c r="N442" s="4"/>
      <c r="O442" s="12">
        <f t="shared" si="27"/>
        <v>0</v>
      </c>
    </row>
    <row r="443" spans="1:15" ht="10.199999999999999" customHeight="1" x14ac:dyDescent="0.25">
      <c r="A443" s="3">
        <v>1</v>
      </c>
      <c r="B443" s="3">
        <v>116604003</v>
      </c>
      <c r="C443" s="3" t="s">
        <v>456</v>
      </c>
      <c r="D443" s="3" t="s">
        <v>457</v>
      </c>
      <c r="E443" s="4">
        <v>43728822.409999996</v>
      </c>
      <c r="F443" s="4">
        <v>29177323.07</v>
      </c>
      <c r="G443" s="4">
        <v>1777405.12</v>
      </c>
      <c r="H443" s="4">
        <v>30954728.190000001</v>
      </c>
      <c r="I443" s="12">
        <f t="shared" si="24"/>
        <v>0.70789999999999997</v>
      </c>
      <c r="J443" s="4">
        <v>12281570.1</v>
      </c>
      <c r="K443" s="12">
        <f t="shared" si="25"/>
        <v>0.28089999999999998</v>
      </c>
      <c r="L443" s="4">
        <v>487524.12</v>
      </c>
      <c r="M443" s="12">
        <f t="shared" si="26"/>
        <v>1.11E-2</v>
      </c>
      <c r="N443" s="4">
        <v>5000</v>
      </c>
      <c r="O443" s="12">
        <f t="shared" si="27"/>
        <v>1E-4</v>
      </c>
    </row>
    <row r="444" spans="1:15" ht="10.199999999999999" customHeight="1" x14ac:dyDescent="0.25">
      <c r="A444" s="3">
        <v>1</v>
      </c>
      <c r="B444" s="3">
        <v>116605003</v>
      </c>
      <c r="C444" s="3" t="s">
        <v>458</v>
      </c>
      <c r="D444" s="3" t="s">
        <v>457</v>
      </c>
      <c r="E444" s="4">
        <v>40472866.969999999</v>
      </c>
      <c r="F444" s="4">
        <v>20555910.550000001</v>
      </c>
      <c r="G444" s="4">
        <v>1871093.0399999998</v>
      </c>
      <c r="H444" s="4">
        <v>22427003.59</v>
      </c>
      <c r="I444" s="12">
        <f t="shared" si="24"/>
        <v>0.55410000000000004</v>
      </c>
      <c r="J444" s="4">
        <v>16939575.329999998</v>
      </c>
      <c r="K444" s="12">
        <f t="shared" si="25"/>
        <v>0.41849999999999998</v>
      </c>
      <c r="L444" s="4">
        <v>1089272.71</v>
      </c>
      <c r="M444" s="12">
        <f t="shared" si="26"/>
        <v>2.69E-2</v>
      </c>
      <c r="N444" s="4">
        <v>17015.34</v>
      </c>
      <c r="O444" s="12">
        <f t="shared" si="27"/>
        <v>4.0000000000000002E-4</v>
      </c>
    </row>
    <row r="445" spans="1:15" ht="10.199999999999999" customHeight="1" x14ac:dyDescent="0.25">
      <c r="A445" s="3">
        <v>1</v>
      </c>
      <c r="B445" s="3">
        <v>106611303</v>
      </c>
      <c r="C445" s="3" t="s">
        <v>294</v>
      </c>
      <c r="D445" s="3" t="s">
        <v>295</v>
      </c>
      <c r="E445" s="4">
        <v>23983723.989999998</v>
      </c>
      <c r="F445" s="4">
        <v>7665065.8000000007</v>
      </c>
      <c r="G445" s="4">
        <v>847115.35</v>
      </c>
      <c r="H445" s="4">
        <v>8512181.1500000004</v>
      </c>
      <c r="I445" s="12">
        <f t="shared" si="24"/>
        <v>0.35489999999999999</v>
      </c>
      <c r="J445" s="4">
        <v>13574519.689999999</v>
      </c>
      <c r="K445" s="12">
        <f t="shared" si="25"/>
        <v>0.56599999999999995</v>
      </c>
      <c r="L445" s="4">
        <v>1897023.15</v>
      </c>
      <c r="M445" s="12">
        <f t="shared" si="26"/>
        <v>7.9100000000000004E-2</v>
      </c>
      <c r="N445" s="4"/>
      <c r="O445" s="12">
        <f t="shared" si="27"/>
        <v>0</v>
      </c>
    </row>
    <row r="446" spans="1:15" ht="10.199999999999999" customHeight="1" x14ac:dyDescent="0.25">
      <c r="A446" s="3">
        <v>1</v>
      </c>
      <c r="B446" s="3">
        <v>106612203</v>
      </c>
      <c r="C446" s="3" t="s">
        <v>296</v>
      </c>
      <c r="D446" s="3" t="s">
        <v>295</v>
      </c>
      <c r="E446" s="4">
        <v>40486221.960000001</v>
      </c>
      <c r="F446" s="4">
        <v>11669993.320000002</v>
      </c>
      <c r="G446" s="4">
        <v>1785783.1300000001</v>
      </c>
      <c r="H446" s="4">
        <v>13455776.449999999</v>
      </c>
      <c r="I446" s="12">
        <f t="shared" si="24"/>
        <v>0.33239999999999997</v>
      </c>
      <c r="J446" s="4">
        <v>23018707.780000001</v>
      </c>
      <c r="K446" s="12">
        <f t="shared" si="25"/>
        <v>0.56859999999999999</v>
      </c>
      <c r="L446" s="4">
        <v>4011737.73</v>
      </c>
      <c r="M446" s="12">
        <f t="shared" si="26"/>
        <v>9.9099999999999994E-2</v>
      </c>
      <c r="N446" s="4"/>
      <c r="O446" s="12">
        <f t="shared" si="27"/>
        <v>0</v>
      </c>
    </row>
    <row r="447" spans="1:15" ht="10.199999999999999" customHeight="1" x14ac:dyDescent="0.25">
      <c r="A447" s="3">
        <v>1</v>
      </c>
      <c r="B447" s="3">
        <v>106616203</v>
      </c>
      <c r="C447" s="3" t="s">
        <v>297</v>
      </c>
      <c r="D447" s="3" t="s">
        <v>295</v>
      </c>
      <c r="E447" s="4">
        <v>40879059.840000004</v>
      </c>
      <c r="F447" s="4">
        <v>6331827.8999999994</v>
      </c>
      <c r="G447" s="4">
        <v>1328943.3</v>
      </c>
      <c r="H447" s="4">
        <v>7660771.2000000002</v>
      </c>
      <c r="I447" s="12">
        <f t="shared" si="24"/>
        <v>0.18740000000000001</v>
      </c>
      <c r="J447" s="4">
        <v>27584832.449999999</v>
      </c>
      <c r="K447" s="12">
        <f t="shared" si="25"/>
        <v>0.67479999999999996</v>
      </c>
      <c r="L447" s="4">
        <v>5633456.1900000004</v>
      </c>
      <c r="M447" s="12">
        <f t="shared" si="26"/>
        <v>0.13780000000000001</v>
      </c>
      <c r="N447" s="4"/>
      <c r="O447" s="12">
        <f t="shared" si="27"/>
        <v>0</v>
      </c>
    </row>
    <row r="448" spans="1:15" ht="10.199999999999999" customHeight="1" x14ac:dyDescent="0.25">
      <c r="A448" s="3">
        <v>1</v>
      </c>
      <c r="B448" s="3">
        <v>106617203</v>
      </c>
      <c r="C448" s="3" t="s">
        <v>298</v>
      </c>
      <c r="D448" s="3" t="s">
        <v>295</v>
      </c>
      <c r="E448" s="4">
        <v>44280448.25</v>
      </c>
      <c r="F448" s="4">
        <v>8852248.040000001</v>
      </c>
      <c r="G448" s="4">
        <v>2511572.8799999994</v>
      </c>
      <c r="H448" s="4">
        <v>11363820.92</v>
      </c>
      <c r="I448" s="12">
        <f t="shared" si="24"/>
        <v>0.25659999999999999</v>
      </c>
      <c r="J448" s="4">
        <v>26697101.960000001</v>
      </c>
      <c r="K448" s="12">
        <f t="shared" si="25"/>
        <v>0.60289999999999999</v>
      </c>
      <c r="L448" s="4">
        <v>6207552.3700000001</v>
      </c>
      <c r="M448" s="12">
        <f t="shared" si="26"/>
        <v>0.14019999999999999</v>
      </c>
      <c r="N448" s="4">
        <v>11973</v>
      </c>
      <c r="O448" s="12">
        <f t="shared" si="27"/>
        <v>2.9999999999999997E-4</v>
      </c>
    </row>
    <row r="449" spans="1:15" ht="10.199999999999999" customHeight="1" x14ac:dyDescent="0.25">
      <c r="A449" s="3">
        <v>1</v>
      </c>
      <c r="B449" s="3">
        <v>106618603</v>
      </c>
      <c r="C449" s="3" t="s">
        <v>299</v>
      </c>
      <c r="D449" s="3" t="s">
        <v>295</v>
      </c>
      <c r="E449" s="4">
        <v>17319244.27</v>
      </c>
      <c r="F449" s="4">
        <v>3411001.65</v>
      </c>
      <c r="G449" s="4">
        <v>883891.36</v>
      </c>
      <c r="H449" s="4">
        <v>4294893.01</v>
      </c>
      <c r="I449" s="12">
        <f t="shared" si="24"/>
        <v>0.248</v>
      </c>
      <c r="J449" s="4">
        <v>12216805.26</v>
      </c>
      <c r="K449" s="12">
        <f t="shared" si="25"/>
        <v>0.70540000000000003</v>
      </c>
      <c r="L449" s="4">
        <v>802246</v>
      </c>
      <c r="M449" s="12">
        <f t="shared" si="26"/>
        <v>4.6300000000000001E-2</v>
      </c>
      <c r="N449" s="4">
        <v>5300</v>
      </c>
      <c r="O449" s="12">
        <f t="shared" si="27"/>
        <v>2.9999999999999997E-4</v>
      </c>
    </row>
    <row r="450" spans="1:15" ht="10.199999999999999" customHeight="1" x14ac:dyDescent="0.25">
      <c r="A450" s="3">
        <v>1</v>
      </c>
      <c r="B450" s="3">
        <v>105628302</v>
      </c>
      <c r="C450" s="3" t="s">
        <v>283</v>
      </c>
      <c r="D450" s="3" t="s">
        <v>284</v>
      </c>
      <c r="E450" s="4">
        <v>96759117.099999994</v>
      </c>
      <c r="F450" s="4">
        <v>26478132.190000001</v>
      </c>
      <c r="G450" s="4">
        <v>5188392.43</v>
      </c>
      <c r="H450" s="4">
        <v>31666524.620000001</v>
      </c>
      <c r="I450" s="12">
        <f t="shared" si="24"/>
        <v>0.32729999999999998</v>
      </c>
      <c r="J450" s="4">
        <v>53845010.710000001</v>
      </c>
      <c r="K450" s="12">
        <f t="shared" si="25"/>
        <v>0.55649999999999999</v>
      </c>
      <c r="L450" s="4">
        <v>11216867.15</v>
      </c>
      <c r="M450" s="12">
        <f t="shared" si="26"/>
        <v>0.1159</v>
      </c>
      <c r="N450" s="4">
        <v>30714.62</v>
      </c>
      <c r="O450" s="12">
        <f t="shared" si="27"/>
        <v>2.9999999999999997E-4</v>
      </c>
    </row>
    <row r="451" spans="1:15" ht="10.199999999999999" customHeight="1" x14ac:dyDescent="0.25">
      <c r="A451" s="3">
        <v>1</v>
      </c>
      <c r="B451" s="3">
        <v>101630504</v>
      </c>
      <c r="C451" s="3" t="s">
        <v>69</v>
      </c>
      <c r="D451" s="3" t="s">
        <v>209</v>
      </c>
      <c r="E451" s="4">
        <v>13026613.119999999</v>
      </c>
      <c r="F451" s="4">
        <v>4058876.7699999996</v>
      </c>
      <c r="G451" s="4">
        <v>644294.09</v>
      </c>
      <c r="H451" s="4">
        <v>4703170.8600000003</v>
      </c>
      <c r="I451" s="12">
        <f t="shared" ref="I451:I514" si="28">ROUND(H451/$E451,4)</f>
        <v>0.36099999999999999</v>
      </c>
      <c r="J451" s="4">
        <v>7597415.1100000003</v>
      </c>
      <c r="K451" s="12">
        <f t="shared" ref="K451:K514" si="29">ROUND(J451/$E451,4)</f>
        <v>0.58320000000000005</v>
      </c>
      <c r="L451" s="4">
        <v>350961.1</v>
      </c>
      <c r="M451" s="12">
        <f t="shared" ref="M451:M514" si="30">ROUND(L451/$E451,4)</f>
        <v>2.69E-2</v>
      </c>
      <c r="N451" s="4">
        <v>375066.05</v>
      </c>
      <c r="O451" s="12">
        <f t="shared" ref="O451:O514" si="31">ROUND(N451/$E451,4)</f>
        <v>2.8799999999999999E-2</v>
      </c>
    </row>
    <row r="452" spans="1:15" ht="10.199999999999999" customHeight="1" x14ac:dyDescent="0.25">
      <c r="A452" s="3">
        <v>1</v>
      </c>
      <c r="B452" s="3">
        <v>101630903</v>
      </c>
      <c r="C452" s="3" t="s">
        <v>210</v>
      </c>
      <c r="D452" s="3" t="s">
        <v>209</v>
      </c>
      <c r="E452" s="4">
        <v>21952673.649999999</v>
      </c>
      <c r="F452" s="4">
        <v>8120050.1599999992</v>
      </c>
      <c r="G452" s="4">
        <v>980817.17000000016</v>
      </c>
      <c r="H452" s="4">
        <v>9100867.3300000001</v>
      </c>
      <c r="I452" s="12">
        <f t="shared" si="28"/>
        <v>0.41460000000000002</v>
      </c>
      <c r="J452" s="4">
        <v>12130474.84</v>
      </c>
      <c r="K452" s="12">
        <f t="shared" si="29"/>
        <v>0.55259999999999998</v>
      </c>
      <c r="L452" s="4">
        <v>711831.48</v>
      </c>
      <c r="M452" s="12">
        <f t="shared" si="30"/>
        <v>3.2399999999999998E-2</v>
      </c>
      <c r="N452" s="4">
        <v>9500</v>
      </c>
      <c r="O452" s="12">
        <f t="shared" si="31"/>
        <v>4.0000000000000002E-4</v>
      </c>
    </row>
    <row r="453" spans="1:15" ht="10.199999999999999" customHeight="1" x14ac:dyDescent="0.25">
      <c r="A453" s="3">
        <v>1</v>
      </c>
      <c r="B453" s="3">
        <v>101631003</v>
      </c>
      <c r="C453" s="3" t="s">
        <v>211</v>
      </c>
      <c r="D453" s="3" t="s">
        <v>209</v>
      </c>
      <c r="E453" s="4">
        <v>21917225.370000001</v>
      </c>
      <c r="F453" s="4">
        <v>5593220.8499999996</v>
      </c>
      <c r="G453" s="4">
        <v>806291.29999999993</v>
      </c>
      <c r="H453" s="4">
        <v>6399512.1500000004</v>
      </c>
      <c r="I453" s="12">
        <f t="shared" si="28"/>
        <v>0.29199999999999998</v>
      </c>
      <c r="J453" s="4">
        <v>14918008.85</v>
      </c>
      <c r="K453" s="12">
        <f t="shared" si="29"/>
        <v>0.68069999999999997</v>
      </c>
      <c r="L453" s="4">
        <v>599704.37</v>
      </c>
      <c r="M453" s="12">
        <f t="shared" si="30"/>
        <v>2.7400000000000001E-2</v>
      </c>
      <c r="N453" s="4"/>
      <c r="O453" s="12">
        <f t="shared" si="31"/>
        <v>0</v>
      </c>
    </row>
    <row r="454" spans="1:15" ht="10.199999999999999" customHeight="1" x14ac:dyDescent="0.25">
      <c r="A454" s="3">
        <v>1</v>
      </c>
      <c r="B454" s="3">
        <v>101631203</v>
      </c>
      <c r="C454" s="3" t="s">
        <v>70</v>
      </c>
      <c r="D454" s="3" t="s">
        <v>209</v>
      </c>
      <c r="E454" s="4">
        <v>29958497.449999999</v>
      </c>
      <c r="F454" s="4">
        <v>10280674.58</v>
      </c>
      <c r="G454" s="4">
        <v>948883.19</v>
      </c>
      <c r="H454" s="4">
        <v>11229557.77</v>
      </c>
      <c r="I454" s="12">
        <f t="shared" si="28"/>
        <v>0.37480000000000002</v>
      </c>
      <c r="J454" s="4">
        <v>12220667.15</v>
      </c>
      <c r="K454" s="12">
        <f t="shared" si="29"/>
        <v>0.40789999999999998</v>
      </c>
      <c r="L454" s="4">
        <v>937685.98</v>
      </c>
      <c r="M454" s="12">
        <f t="shared" si="30"/>
        <v>3.1300000000000001E-2</v>
      </c>
      <c r="N454" s="4">
        <v>5570586.5499999998</v>
      </c>
      <c r="O454" s="12">
        <f t="shared" si="31"/>
        <v>0.18590000000000001</v>
      </c>
    </row>
    <row r="455" spans="1:15" ht="10.199999999999999" customHeight="1" x14ac:dyDescent="0.25">
      <c r="A455" s="3">
        <v>1</v>
      </c>
      <c r="B455" s="3">
        <v>101631503</v>
      </c>
      <c r="C455" s="3" t="s">
        <v>212</v>
      </c>
      <c r="D455" s="3" t="s">
        <v>209</v>
      </c>
      <c r="E455" s="4">
        <v>19580940.84</v>
      </c>
      <c r="F455" s="4">
        <v>6561823.1199999992</v>
      </c>
      <c r="G455" s="4">
        <v>1024208.5800000001</v>
      </c>
      <c r="H455" s="4">
        <v>7586031.7000000002</v>
      </c>
      <c r="I455" s="12">
        <f t="shared" si="28"/>
        <v>0.38740000000000002</v>
      </c>
      <c r="J455" s="4">
        <v>11130129.119999999</v>
      </c>
      <c r="K455" s="12">
        <f t="shared" si="29"/>
        <v>0.56840000000000002</v>
      </c>
      <c r="L455" s="4">
        <v>864780.02</v>
      </c>
      <c r="M455" s="12">
        <f t="shared" si="30"/>
        <v>4.4200000000000003E-2</v>
      </c>
      <c r="N455" s="4"/>
      <c r="O455" s="12">
        <f t="shared" si="31"/>
        <v>0</v>
      </c>
    </row>
    <row r="456" spans="1:15" ht="10.199999999999999" customHeight="1" x14ac:dyDescent="0.25">
      <c r="A456" s="3">
        <v>1</v>
      </c>
      <c r="B456" s="3">
        <v>101631703</v>
      </c>
      <c r="C456" s="3" t="s">
        <v>213</v>
      </c>
      <c r="D456" s="3" t="s">
        <v>209</v>
      </c>
      <c r="E456" s="4">
        <v>111888923.92</v>
      </c>
      <c r="F456" s="4">
        <v>74957493.640000015</v>
      </c>
      <c r="G456" s="4">
        <v>5206079.1899999995</v>
      </c>
      <c r="H456" s="4">
        <v>80163572.829999998</v>
      </c>
      <c r="I456" s="12">
        <f t="shared" si="28"/>
        <v>0.71650000000000003</v>
      </c>
      <c r="J456" s="4">
        <v>29781709.629999999</v>
      </c>
      <c r="K456" s="12">
        <f t="shared" si="29"/>
        <v>0.26619999999999999</v>
      </c>
      <c r="L456" s="4">
        <v>1701137.44</v>
      </c>
      <c r="M456" s="12">
        <f t="shared" si="30"/>
        <v>1.52E-2</v>
      </c>
      <c r="N456" s="4">
        <v>242504.02</v>
      </c>
      <c r="O456" s="12">
        <f t="shared" si="31"/>
        <v>2.2000000000000001E-3</v>
      </c>
    </row>
    <row r="457" spans="1:15" ht="10.199999999999999" customHeight="1" x14ac:dyDescent="0.25">
      <c r="A457" s="3">
        <v>1</v>
      </c>
      <c r="B457" s="3">
        <v>101631803</v>
      </c>
      <c r="C457" s="3" t="s">
        <v>214</v>
      </c>
      <c r="D457" s="3" t="s">
        <v>209</v>
      </c>
      <c r="E457" s="4">
        <v>32280224.57</v>
      </c>
      <c r="F457" s="4">
        <v>10710555.870000001</v>
      </c>
      <c r="G457" s="4">
        <v>1162833.83</v>
      </c>
      <c r="H457" s="4">
        <v>11873389.699999999</v>
      </c>
      <c r="I457" s="12">
        <f t="shared" si="28"/>
        <v>0.36780000000000002</v>
      </c>
      <c r="J457" s="4">
        <v>18723852.579999998</v>
      </c>
      <c r="K457" s="12">
        <f t="shared" si="29"/>
        <v>0.57999999999999996</v>
      </c>
      <c r="L457" s="4">
        <v>1650839.95</v>
      </c>
      <c r="M457" s="12">
        <f t="shared" si="30"/>
        <v>5.11E-2</v>
      </c>
      <c r="N457" s="4">
        <v>32142.34</v>
      </c>
      <c r="O457" s="12">
        <f t="shared" si="31"/>
        <v>1E-3</v>
      </c>
    </row>
    <row r="458" spans="1:15" ht="10.199999999999999" customHeight="1" x14ac:dyDescent="0.25">
      <c r="A458" s="3">
        <v>1</v>
      </c>
      <c r="B458" s="3">
        <v>101631903</v>
      </c>
      <c r="C458" s="3" t="s">
        <v>71</v>
      </c>
      <c r="D458" s="3" t="s">
        <v>209</v>
      </c>
      <c r="E458" s="4">
        <v>25295847.219999999</v>
      </c>
      <c r="F458" s="4">
        <v>14264736.349999998</v>
      </c>
      <c r="G458" s="4">
        <v>971112.25</v>
      </c>
      <c r="H458" s="4">
        <v>15235848.6</v>
      </c>
      <c r="I458" s="12">
        <f t="shared" si="28"/>
        <v>0.60229999999999995</v>
      </c>
      <c r="J458" s="4">
        <v>9188206.9299999997</v>
      </c>
      <c r="K458" s="12">
        <f t="shared" si="29"/>
        <v>0.36320000000000002</v>
      </c>
      <c r="L458" s="4">
        <v>871791.69</v>
      </c>
      <c r="M458" s="12">
        <f t="shared" si="30"/>
        <v>3.4500000000000003E-2</v>
      </c>
      <c r="N458" s="4"/>
      <c r="O458" s="12">
        <f t="shared" si="31"/>
        <v>0</v>
      </c>
    </row>
    <row r="459" spans="1:15" ht="10.199999999999999" customHeight="1" x14ac:dyDescent="0.25">
      <c r="A459" s="3">
        <v>1</v>
      </c>
      <c r="B459" s="3">
        <v>101632403</v>
      </c>
      <c r="C459" s="3" t="s">
        <v>72</v>
      </c>
      <c r="D459" s="3" t="s">
        <v>209</v>
      </c>
      <c r="E459" s="4">
        <v>23137129.559999999</v>
      </c>
      <c r="F459" s="4">
        <v>9714484.5500000007</v>
      </c>
      <c r="G459" s="4">
        <v>1060644.54</v>
      </c>
      <c r="H459" s="4">
        <v>10775129.09</v>
      </c>
      <c r="I459" s="12">
        <f t="shared" si="28"/>
        <v>0.4657</v>
      </c>
      <c r="J459" s="4">
        <v>11539987.77</v>
      </c>
      <c r="K459" s="12">
        <f t="shared" si="29"/>
        <v>0.49880000000000002</v>
      </c>
      <c r="L459" s="4">
        <v>822012.7</v>
      </c>
      <c r="M459" s="12">
        <f t="shared" si="30"/>
        <v>3.5499999999999997E-2</v>
      </c>
      <c r="N459" s="4"/>
      <c r="O459" s="12">
        <f t="shared" si="31"/>
        <v>0</v>
      </c>
    </row>
    <row r="460" spans="1:15" ht="10.199999999999999" customHeight="1" x14ac:dyDescent="0.25">
      <c r="A460" s="3">
        <v>1</v>
      </c>
      <c r="B460" s="3">
        <v>101633903</v>
      </c>
      <c r="C460" s="3" t="s">
        <v>215</v>
      </c>
      <c r="D460" s="3" t="s">
        <v>209</v>
      </c>
      <c r="E460" s="4">
        <v>35181187.149999999</v>
      </c>
      <c r="F460" s="4">
        <v>13346799.320000002</v>
      </c>
      <c r="G460" s="4">
        <v>1226642.5599999998</v>
      </c>
      <c r="H460" s="4">
        <v>14573441.880000001</v>
      </c>
      <c r="I460" s="12">
        <f t="shared" si="28"/>
        <v>0.41420000000000001</v>
      </c>
      <c r="J460" s="4">
        <v>19263851.52</v>
      </c>
      <c r="K460" s="12">
        <f t="shared" si="29"/>
        <v>0.54759999999999998</v>
      </c>
      <c r="L460" s="4">
        <v>889999.75</v>
      </c>
      <c r="M460" s="12">
        <f t="shared" si="30"/>
        <v>2.53E-2</v>
      </c>
      <c r="N460" s="4">
        <v>453894</v>
      </c>
      <c r="O460" s="12">
        <f t="shared" si="31"/>
        <v>1.29E-2</v>
      </c>
    </row>
    <row r="461" spans="1:15" ht="10.199999999999999" customHeight="1" x14ac:dyDescent="0.25">
      <c r="A461" s="3">
        <v>1</v>
      </c>
      <c r="B461" s="3">
        <v>101636503</v>
      </c>
      <c r="C461" s="3" t="s">
        <v>216</v>
      </c>
      <c r="D461" s="3" t="s">
        <v>209</v>
      </c>
      <c r="E461" s="4">
        <v>81565157.040000007</v>
      </c>
      <c r="F461" s="4">
        <v>59387376.530000001</v>
      </c>
      <c r="G461" s="4">
        <v>2988534.5099999993</v>
      </c>
      <c r="H461" s="4">
        <v>62375911.039999999</v>
      </c>
      <c r="I461" s="12">
        <f t="shared" si="28"/>
        <v>0.76470000000000005</v>
      </c>
      <c r="J461" s="4">
        <v>18664656.670000002</v>
      </c>
      <c r="K461" s="12">
        <f t="shared" si="29"/>
        <v>0.2288</v>
      </c>
      <c r="L461" s="4">
        <v>523966.58</v>
      </c>
      <c r="M461" s="12">
        <f t="shared" si="30"/>
        <v>6.4000000000000003E-3</v>
      </c>
      <c r="N461" s="4">
        <v>622.75</v>
      </c>
      <c r="O461" s="12">
        <f t="shared" si="31"/>
        <v>0</v>
      </c>
    </row>
    <row r="462" spans="1:15" ht="10.199999999999999" customHeight="1" x14ac:dyDescent="0.25">
      <c r="A462" s="3">
        <v>1</v>
      </c>
      <c r="B462" s="3">
        <v>101637002</v>
      </c>
      <c r="C462" s="3" t="s">
        <v>217</v>
      </c>
      <c r="D462" s="3" t="s">
        <v>209</v>
      </c>
      <c r="E462" s="4">
        <v>56964186.68</v>
      </c>
      <c r="F462" s="4">
        <v>25988377.189999998</v>
      </c>
      <c r="G462" s="4">
        <v>1119065.1400000001</v>
      </c>
      <c r="H462" s="4">
        <v>27107442.329999998</v>
      </c>
      <c r="I462" s="12">
        <f t="shared" si="28"/>
        <v>0.47589999999999999</v>
      </c>
      <c r="J462" s="4">
        <v>26805524.57</v>
      </c>
      <c r="K462" s="12">
        <f t="shared" si="29"/>
        <v>0.47060000000000002</v>
      </c>
      <c r="L462" s="4">
        <v>2580447.17</v>
      </c>
      <c r="M462" s="12">
        <f t="shared" si="30"/>
        <v>4.53E-2</v>
      </c>
      <c r="N462" s="4">
        <v>470772.61</v>
      </c>
      <c r="O462" s="12">
        <f t="shared" si="31"/>
        <v>8.3000000000000001E-3</v>
      </c>
    </row>
    <row r="463" spans="1:15" ht="10.199999999999999" customHeight="1" x14ac:dyDescent="0.25">
      <c r="A463" s="3">
        <v>1</v>
      </c>
      <c r="B463" s="3">
        <v>101638003</v>
      </c>
      <c r="C463" s="3" t="s">
        <v>218</v>
      </c>
      <c r="D463" s="3" t="s">
        <v>209</v>
      </c>
      <c r="E463" s="4">
        <v>74042807.680000007</v>
      </c>
      <c r="F463" s="4">
        <v>40431063.710000001</v>
      </c>
      <c r="G463" s="4">
        <v>3687389.8</v>
      </c>
      <c r="H463" s="4">
        <v>44118453.509999998</v>
      </c>
      <c r="I463" s="12">
        <f t="shared" si="28"/>
        <v>0.59589999999999999</v>
      </c>
      <c r="J463" s="4">
        <v>26711352.140000001</v>
      </c>
      <c r="K463" s="12">
        <f t="shared" si="29"/>
        <v>0.36080000000000001</v>
      </c>
      <c r="L463" s="4">
        <v>2934478.6</v>
      </c>
      <c r="M463" s="12">
        <f t="shared" si="30"/>
        <v>3.9600000000000003E-2</v>
      </c>
      <c r="N463" s="4">
        <v>278523.43</v>
      </c>
      <c r="O463" s="12">
        <f t="shared" si="31"/>
        <v>3.8E-3</v>
      </c>
    </row>
    <row r="464" spans="1:15" ht="10.199999999999999" customHeight="1" x14ac:dyDescent="0.25">
      <c r="A464" s="3">
        <v>1</v>
      </c>
      <c r="B464" s="3">
        <v>101638803</v>
      </c>
      <c r="C464" s="3" t="s">
        <v>73</v>
      </c>
      <c r="D464" s="3" t="s">
        <v>209</v>
      </c>
      <c r="E464" s="4">
        <v>36893365.689999998</v>
      </c>
      <c r="F464" s="4">
        <v>11120228.200000001</v>
      </c>
      <c r="G464" s="4">
        <v>1307170.6400000001</v>
      </c>
      <c r="H464" s="4">
        <v>12427398.84</v>
      </c>
      <c r="I464" s="12">
        <f t="shared" si="28"/>
        <v>0.33679999999999999</v>
      </c>
      <c r="J464" s="4">
        <v>19121511.57</v>
      </c>
      <c r="K464" s="12">
        <f t="shared" si="29"/>
        <v>0.51829999999999998</v>
      </c>
      <c r="L464" s="4">
        <v>4821944.28</v>
      </c>
      <c r="M464" s="12">
        <f t="shared" si="30"/>
        <v>0.13070000000000001</v>
      </c>
      <c r="N464" s="4">
        <v>522511</v>
      </c>
      <c r="O464" s="12">
        <f t="shared" si="31"/>
        <v>1.4200000000000001E-2</v>
      </c>
    </row>
    <row r="465" spans="1:15" ht="10.199999999999999" customHeight="1" x14ac:dyDescent="0.25">
      <c r="A465" s="3">
        <v>1</v>
      </c>
      <c r="B465" s="3">
        <v>119648703</v>
      </c>
      <c r="C465" s="3" t="s">
        <v>498</v>
      </c>
      <c r="D465" s="3" t="s">
        <v>497</v>
      </c>
      <c r="E465" s="4">
        <v>67442469.810000002</v>
      </c>
      <c r="F465" s="4">
        <v>38343673.239999995</v>
      </c>
      <c r="G465" s="4">
        <v>2723384.09</v>
      </c>
      <c r="H465" s="4">
        <v>41067057.329999998</v>
      </c>
      <c r="I465" s="12">
        <f t="shared" si="28"/>
        <v>0.6089</v>
      </c>
      <c r="J465" s="4">
        <v>22354632.109999999</v>
      </c>
      <c r="K465" s="12">
        <f t="shared" si="29"/>
        <v>0.33150000000000002</v>
      </c>
      <c r="L465" s="4">
        <v>4020780.37</v>
      </c>
      <c r="M465" s="12">
        <f t="shared" si="30"/>
        <v>5.96E-2</v>
      </c>
      <c r="N465" s="4"/>
      <c r="O465" s="12">
        <f t="shared" si="31"/>
        <v>0</v>
      </c>
    </row>
    <row r="466" spans="1:15" ht="10.199999999999999" customHeight="1" x14ac:dyDescent="0.25">
      <c r="A466" s="3">
        <v>1</v>
      </c>
      <c r="B466" s="3">
        <v>119648903</v>
      </c>
      <c r="C466" s="3" t="s">
        <v>499</v>
      </c>
      <c r="D466" s="3" t="s">
        <v>497</v>
      </c>
      <c r="E466" s="4">
        <v>54432985.990000002</v>
      </c>
      <c r="F466" s="4">
        <v>29810585.129999999</v>
      </c>
      <c r="G466" s="4">
        <v>1962149.36</v>
      </c>
      <c r="H466" s="4">
        <v>31772734.489999998</v>
      </c>
      <c r="I466" s="12">
        <f t="shared" si="28"/>
        <v>0.5837</v>
      </c>
      <c r="J466" s="4">
        <v>19476521.620000001</v>
      </c>
      <c r="K466" s="12">
        <f t="shared" si="29"/>
        <v>0.35780000000000001</v>
      </c>
      <c r="L466" s="4">
        <v>3183729.88</v>
      </c>
      <c r="M466" s="12">
        <f t="shared" si="30"/>
        <v>5.8500000000000003E-2</v>
      </c>
      <c r="N466" s="4"/>
      <c r="O466" s="12">
        <f t="shared" si="31"/>
        <v>0</v>
      </c>
    </row>
    <row r="467" spans="1:15" ht="10.199999999999999" customHeight="1" x14ac:dyDescent="0.25">
      <c r="A467" s="3">
        <v>1</v>
      </c>
      <c r="B467" s="3">
        <v>107650603</v>
      </c>
      <c r="C467" s="3" t="s">
        <v>103</v>
      </c>
      <c r="D467" s="3" t="s">
        <v>300</v>
      </c>
      <c r="E467" s="4">
        <v>45184343</v>
      </c>
      <c r="F467" s="4">
        <v>21133780</v>
      </c>
      <c r="G467" s="4">
        <v>1495322</v>
      </c>
      <c r="H467" s="4">
        <v>22629102</v>
      </c>
      <c r="I467" s="12">
        <f t="shared" si="28"/>
        <v>0.50080000000000002</v>
      </c>
      <c r="J467" s="4">
        <v>20596624</v>
      </c>
      <c r="K467" s="12">
        <f t="shared" si="29"/>
        <v>0.45579999999999998</v>
      </c>
      <c r="L467" s="4">
        <v>1764045</v>
      </c>
      <c r="M467" s="12">
        <f t="shared" si="30"/>
        <v>3.9E-2</v>
      </c>
      <c r="N467" s="4">
        <v>194572</v>
      </c>
      <c r="O467" s="12">
        <f t="shared" si="31"/>
        <v>4.3E-3</v>
      </c>
    </row>
    <row r="468" spans="1:15" ht="10.199999999999999" customHeight="1" x14ac:dyDescent="0.25">
      <c r="A468" s="3">
        <v>1</v>
      </c>
      <c r="B468" s="3">
        <v>107650703</v>
      </c>
      <c r="C468" s="3" t="s">
        <v>301</v>
      </c>
      <c r="D468" s="3" t="s">
        <v>300</v>
      </c>
      <c r="E468" s="4">
        <v>35232871.560000002</v>
      </c>
      <c r="F468" s="4">
        <v>18974345.68</v>
      </c>
      <c r="G468" s="4">
        <v>1067570.9400000002</v>
      </c>
      <c r="H468" s="4">
        <v>20041916.620000001</v>
      </c>
      <c r="I468" s="12">
        <f t="shared" si="28"/>
        <v>0.56879999999999997</v>
      </c>
      <c r="J468" s="4">
        <v>13981777.85</v>
      </c>
      <c r="K468" s="12">
        <f t="shared" si="29"/>
        <v>0.39679999999999999</v>
      </c>
      <c r="L468" s="4">
        <v>1197881.02</v>
      </c>
      <c r="M468" s="12">
        <f t="shared" si="30"/>
        <v>3.4000000000000002E-2</v>
      </c>
      <c r="N468" s="4">
        <v>11296.07</v>
      </c>
      <c r="O468" s="12">
        <f t="shared" si="31"/>
        <v>2.9999999999999997E-4</v>
      </c>
    </row>
    <row r="469" spans="1:15" ht="10.199999999999999" customHeight="1" x14ac:dyDescent="0.25">
      <c r="A469" s="3">
        <v>1</v>
      </c>
      <c r="B469" s="3">
        <v>107651603</v>
      </c>
      <c r="C469" s="3" t="s">
        <v>104</v>
      </c>
      <c r="D469" s="3" t="s">
        <v>300</v>
      </c>
      <c r="E469" s="4">
        <v>42144345.32</v>
      </c>
      <c r="F469" s="4">
        <v>14697073.430000002</v>
      </c>
      <c r="G469" s="4">
        <v>1849919.9000000001</v>
      </c>
      <c r="H469" s="4">
        <v>16546993.33</v>
      </c>
      <c r="I469" s="12">
        <f t="shared" si="28"/>
        <v>0.3926</v>
      </c>
      <c r="J469" s="4">
        <v>22248780.510000002</v>
      </c>
      <c r="K469" s="12">
        <f t="shared" si="29"/>
        <v>0.52790000000000004</v>
      </c>
      <c r="L469" s="4">
        <v>2963138.98</v>
      </c>
      <c r="M469" s="12">
        <f t="shared" si="30"/>
        <v>7.0300000000000001E-2</v>
      </c>
      <c r="N469" s="4">
        <v>385432.5</v>
      </c>
      <c r="O469" s="12">
        <f t="shared" si="31"/>
        <v>9.1000000000000004E-3</v>
      </c>
    </row>
    <row r="470" spans="1:15" ht="10.199999999999999" customHeight="1" x14ac:dyDescent="0.25">
      <c r="A470" s="3">
        <v>1</v>
      </c>
      <c r="B470" s="3">
        <v>107652603</v>
      </c>
      <c r="C470" s="3" t="s">
        <v>115</v>
      </c>
      <c r="D470" s="3" t="s">
        <v>300</v>
      </c>
      <c r="E470" s="4">
        <v>69227820.519999996</v>
      </c>
      <c r="F470" s="4">
        <v>45438891.399999999</v>
      </c>
      <c r="G470" s="4">
        <v>2825516.81</v>
      </c>
      <c r="H470" s="4">
        <v>48264408.210000001</v>
      </c>
      <c r="I470" s="12">
        <f t="shared" si="28"/>
        <v>0.69720000000000004</v>
      </c>
      <c r="J470" s="4">
        <v>19711266</v>
      </c>
      <c r="K470" s="12">
        <f t="shared" si="29"/>
        <v>0.28470000000000001</v>
      </c>
      <c r="L470" s="4">
        <v>1243074.02</v>
      </c>
      <c r="M470" s="12">
        <f t="shared" si="30"/>
        <v>1.7999999999999999E-2</v>
      </c>
      <c r="N470" s="4">
        <v>9072.2900000000009</v>
      </c>
      <c r="O470" s="12">
        <f t="shared" si="31"/>
        <v>1E-4</v>
      </c>
    </row>
    <row r="471" spans="1:15" ht="10.199999999999999" customHeight="1" x14ac:dyDescent="0.25">
      <c r="A471" s="3">
        <v>1</v>
      </c>
      <c r="B471" s="3">
        <v>107653102</v>
      </c>
      <c r="C471" s="3" t="s">
        <v>302</v>
      </c>
      <c r="D471" s="3" t="s">
        <v>300</v>
      </c>
      <c r="E471" s="4">
        <v>66476284.310000002</v>
      </c>
      <c r="F471" s="4">
        <v>37202098.719999999</v>
      </c>
      <c r="G471" s="4">
        <v>2798214.53</v>
      </c>
      <c r="H471" s="4">
        <v>40000313.25</v>
      </c>
      <c r="I471" s="12">
        <f t="shared" si="28"/>
        <v>0.60170000000000001</v>
      </c>
      <c r="J471" s="4">
        <v>24126568.77</v>
      </c>
      <c r="K471" s="12">
        <f t="shared" si="29"/>
        <v>0.3629</v>
      </c>
      <c r="L471" s="4">
        <v>1771094.29</v>
      </c>
      <c r="M471" s="12">
        <f t="shared" si="30"/>
        <v>2.6599999999999999E-2</v>
      </c>
      <c r="N471" s="4">
        <v>578308</v>
      </c>
      <c r="O471" s="12">
        <f t="shared" si="31"/>
        <v>8.6999999999999994E-3</v>
      </c>
    </row>
    <row r="472" spans="1:15" ht="10.199999999999999" customHeight="1" x14ac:dyDescent="0.25">
      <c r="A472" s="3">
        <v>1</v>
      </c>
      <c r="B472" s="3">
        <v>107653203</v>
      </c>
      <c r="C472" s="3" t="s">
        <v>303</v>
      </c>
      <c r="D472" s="3" t="s">
        <v>300</v>
      </c>
      <c r="E472" s="4">
        <v>54329359.810000002</v>
      </c>
      <c r="F472" s="4">
        <v>24932618.979999997</v>
      </c>
      <c r="G472" s="4">
        <v>1604115.3799999997</v>
      </c>
      <c r="H472" s="4">
        <v>26536734.359999999</v>
      </c>
      <c r="I472" s="12">
        <f t="shared" si="28"/>
        <v>0.4884</v>
      </c>
      <c r="J472" s="4">
        <v>22138637.559999999</v>
      </c>
      <c r="K472" s="12">
        <f t="shared" si="29"/>
        <v>0.40749999999999997</v>
      </c>
      <c r="L472" s="4">
        <v>5345428.09</v>
      </c>
      <c r="M472" s="12">
        <f t="shared" si="30"/>
        <v>9.8400000000000001E-2</v>
      </c>
      <c r="N472" s="4">
        <v>308559.8</v>
      </c>
      <c r="O472" s="12">
        <f t="shared" si="31"/>
        <v>5.7000000000000002E-3</v>
      </c>
    </row>
    <row r="473" spans="1:15" ht="10.199999999999999" customHeight="1" x14ac:dyDescent="0.25">
      <c r="A473" s="3">
        <v>1</v>
      </c>
      <c r="B473" s="3">
        <v>107653802</v>
      </c>
      <c r="C473" s="3" t="s">
        <v>304</v>
      </c>
      <c r="D473" s="3" t="s">
        <v>300</v>
      </c>
      <c r="E473" s="4">
        <v>110641599.04000001</v>
      </c>
      <c r="F473" s="4">
        <v>61811820.5</v>
      </c>
      <c r="G473" s="4">
        <v>3783507.45</v>
      </c>
      <c r="H473" s="4">
        <v>65595327.950000003</v>
      </c>
      <c r="I473" s="12">
        <f t="shared" si="28"/>
        <v>0.59289999999999998</v>
      </c>
      <c r="J473" s="4">
        <v>41858543.93</v>
      </c>
      <c r="K473" s="12">
        <f t="shared" si="29"/>
        <v>0.37830000000000003</v>
      </c>
      <c r="L473" s="4">
        <v>3187727.16</v>
      </c>
      <c r="M473" s="12">
        <f t="shared" si="30"/>
        <v>2.8799999999999999E-2</v>
      </c>
      <c r="N473" s="4"/>
      <c r="O473" s="12">
        <f t="shared" si="31"/>
        <v>0</v>
      </c>
    </row>
    <row r="474" spans="1:15" ht="10.199999999999999" customHeight="1" x14ac:dyDescent="0.25">
      <c r="A474" s="3">
        <v>1</v>
      </c>
      <c r="B474" s="3">
        <v>107654103</v>
      </c>
      <c r="C474" s="3" t="s">
        <v>305</v>
      </c>
      <c r="D474" s="3" t="s">
        <v>300</v>
      </c>
      <c r="E474" s="4">
        <v>22676623.07</v>
      </c>
      <c r="F474" s="4">
        <v>5393203.8800000008</v>
      </c>
      <c r="G474" s="4">
        <v>657741.53000000014</v>
      </c>
      <c r="H474" s="4">
        <v>6050945.4100000001</v>
      </c>
      <c r="I474" s="12">
        <f t="shared" si="28"/>
        <v>0.26679999999999998</v>
      </c>
      <c r="J474" s="4">
        <v>15015951.08</v>
      </c>
      <c r="K474" s="12">
        <f t="shared" si="29"/>
        <v>0.66220000000000001</v>
      </c>
      <c r="L474" s="4">
        <v>1608926.58</v>
      </c>
      <c r="M474" s="12">
        <f t="shared" si="30"/>
        <v>7.0999999999999994E-2</v>
      </c>
      <c r="N474" s="4">
        <v>800</v>
      </c>
      <c r="O474" s="12">
        <f t="shared" si="31"/>
        <v>0</v>
      </c>
    </row>
    <row r="475" spans="1:15" ht="10.199999999999999" customHeight="1" x14ac:dyDescent="0.25">
      <c r="A475" s="3">
        <v>1</v>
      </c>
      <c r="B475" s="3">
        <v>107654403</v>
      </c>
      <c r="C475" s="3" t="s">
        <v>116</v>
      </c>
      <c r="D475" s="3" t="s">
        <v>300</v>
      </c>
      <c r="E475" s="4">
        <v>66319043.380000003</v>
      </c>
      <c r="F475" s="4">
        <v>28232600.630000003</v>
      </c>
      <c r="G475" s="4">
        <v>1498396.7699999998</v>
      </c>
      <c r="H475" s="4">
        <v>29730997.399999999</v>
      </c>
      <c r="I475" s="12">
        <f t="shared" si="28"/>
        <v>0.44829999999999998</v>
      </c>
      <c r="J475" s="4">
        <v>32753672</v>
      </c>
      <c r="K475" s="12">
        <f t="shared" si="29"/>
        <v>0.49390000000000001</v>
      </c>
      <c r="L475" s="4">
        <v>3763619.9</v>
      </c>
      <c r="M475" s="12">
        <f t="shared" si="30"/>
        <v>5.6800000000000003E-2</v>
      </c>
      <c r="N475" s="4">
        <v>70754.080000000002</v>
      </c>
      <c r="O475" s="12">
        <f t="shared" si="31"/>
        <v>1.1000000000000001E-3</v>
      </c>
    </row>
    <row r="476" spans="1:15" ht="10.199999999999999" customHeight="1" x14ac:dyDescent="0.25">
      <c r="A476" s="3">
        <v>1</v>
      </c>
      <c r="B476" s="3">
        <v>107654903</v>
      </c>
      <c r="C476" s="3" t="s">
        <v>306</v>
      </c>
      <c r="D476" s="3" t="s">
        <v>300</v>
      </c>
      <c r="E476" s="4">
        <v>35198340.380000003</v>
      </c>
      <c r="F476" s="4">
        <v>18575005.290000003</v>
      </c>
      <c r="G476" s="4">
        <v>1786335.3599999999</v>
      </c>
      <c r="H476" s="4">
        <v>20361340.649999999</v>
      </c>
      <c r="I476" s="12">
        <f t="shared" si="28"/>
        <v>0.57850000000000001</v>
      </c>
      <c r="J476" s="4">
        <v>13331192.24</v>
      </c>
      <c r="K476" s="12">
        <f t="shared" si="29"/>
        <v>0.37869999999999998</v>
      </c>
      <c r="L476" s="4">
        <v>1467491.49</v>
      </c>
      <c r="M476" s="12">
        <f t="shared" si="30"/>
        <v>4.1700000000000001E-2</v>
      </c>
      <c r="N476" s="4">
        <v>38316</v>
      </c>
      <c r="O476" s="12">
        <f t="shared" si="31"/>
        <v>1.1000000000000001E-3</v>
      </c>
    </row>
    <row r="477" spans="1:15" ht="10.199999999999999" customHeight="1" x14ac:dyDescent="0.25">
      <c r="A477" s="3">
        <v>1</v>
      </c>
      <c r="B477" s="3">
        <v>107655803</v>
      </c>
      <c r="C477" s="3" t="s">
        <v>307</v>
      </c>
      <c r="D477" s="3" t="s">
        <v>300</v>
      </c>
      <c r="E477" s="4">
        <v>18812047.870000001</v>
      </c>
      <c r="F477" s="4">
        <v>4652463.5900000008</v>
      </c>
      <c r="G477" s="4">
        <v>750465.73</v>
      </c>
      <c r="H477" s="4">
        <v>5402929.3200000003</v>
      </c>
      <c r="I477" s="12">
        <f t="shared" si="28"/>
        <v>0.28720000000000001</v>
      </c>
      <c r="J477" s="4">
        <v>11851757.529999999</v>
      </c>
      <c r="K477" s="12">
        <f t="shared" si="29"/>
        <v>0.63</v>
      </c>
      <c r="L477" s="4">
        <v>1557361.02</v>
      </c>
      <c r="M477" s="12">
        <f t="shared" si="30"/>
        <v>8.2799999999999999E-2</v>
      </c>
      <c r="N477" s="4"/>
      <c r="O477" s="12">
        <f t="shared" si="31"/>
        <v>0</v>
      </c>
    </row>
    <row r="478" spans="1:15" ht="10.199999999999999" customHeight="1" x14ac:dyDescent="0.25">
      <c r="A478" s="3">
        <v>1</v>
      </c>
      <c r="B478" s="3">
        <v>107655903</v>
      </c>
      <c r="C478" s="3" t="s">
        <v>308</v>
      </c>
      <c r="D478" s="3" t="s">
        <v>300</v>
      </c>
      <c r="E478" s="4">
        <v>38536485.969999999</v>
      </c>
      <c r="F478" s="4">
        <v>16784825.57</v>
      </c>
      <c r="G478" s="4">
        <v>1238392.3899999997</v>
      </c>
      <c r="H478" s="4">
        <v>18023217.960000001</v>
      </c>
      <c r="I478" s="12">
        <f t="shared" si="28"/>
        <v>0.4677</v>
      </c>
      <c r="J478" s="4">
        <v>18898034.809999999</v>
      </c>
      <c r="K478" s="12">
        <f t="shared" si="29"/>
        <v>0.4904</v>
      </c>
      <c r="L478" s="4">
        <v>1613027.2</v>
      </c>
      <c r="M478" s="12">
        <f t="shared" si="30"/>
        <v>4.19E-2</v>
      </c>
      <c r="N478" s="4">
        <v>2206</v>
      </c>
      <c r="O478" s="12">
        <f t="shared" si="31"/>
        <v>1E-4</v>
      </c>
    </row>
    <row r="479" spans="1:15" ht="10.199999999999999" customHeight="1" x14ac:dyDescent="0.25">
      <c r="A479" s="3">
        <v>1</v>
      </c>
      <c r="B479" s="3">
        <v>107656303</v>
      </c>
      <c r="C479" s="3" t="s">
        <v>539</v>
      </c>
      <c r="D479" s="3" t="s">
        <v>300</v>
      </c>
      <c r="E479" s="4">
        <v>52306274.909999996</v>
      </c>
      <c r="F479" s="4">
        <v>12471667.76</v>
      </c>
      <c r="G479" s="4">
        <v>1188422.4899999998</v>
      </c>
      <c r="H479" s="4">
        <v>13660090.25</v>
      </c>
      <c r="I479" s="12">
        <f t="shared" si="28"/>
        <v>0.26119999999999999</v>
      </c>
      <c r="J479" s="4">
        <v>29087875.420000002</v>
      </c>
      <c r="K479" s="12">
        <f t="shared" si="29"/>
        <v>0.55610000000000004</v>
      </c>
      <c r="L479" s="4">
        <v>9558309.2400000002</v>
      </c>
      <c r="M479" s="12">
        <f t="shared" si="30"/>
        <v>0.1827</v>
      </c>
      <c r="N479" s="4"/>
      <c r="O479" s="12">
        <f t="shared" si="31"/>
        <v>0</v>
      </c>
    </row>
    <row r="480" spans="1:15" ht="10.199999999999999" customHeight="1" x14ac:dyDescent="0.25">
      <c r="A480" s="3">
        <v>1</v>
      </c>
      <c r="B480" s="3">
        <v>107656502</v>
      </c>
      <c r="C480" s="3" t="s">
        <v>309</v>
      </c>
      <c r="D480" s="3" t="s">
        <v>300</v>
      </c>
      <c r="E480" s="4">
        <v>83992918.640000001</v>
      </c>
      <c r="F480" s="4">
        <v>44931838.440000005</v>
      </c>
      <c r="G480" s="4">
        <v>2660161.2200000002</v>
      </c>
      <c r="H480" s="4">
        <v>47591999.659999996</v>
      </c>
      <c r="I480" s="12">
        <f t="shared" si="28"/>
        <v>0.56659999999999999</v>
      </c>
      <c r="J480" s="4">
        <v>34900314.109999999</v>
      </c>
      <c r="K480" s="12">
        <f t="shared" si="29"/>
        <v>0.41549999999999998</v>
      </c>
      <c r="L480" s="4">
        <v>1500604.87</v>
      </c>
      <c r="M480" s="12">
        <f t="shared" si="30"/>
        <v>1.7899999999999999E-2</v>
      </c>
      <c r="N480" s="4"/>
      <c r="O480" s="12">
        <f t="shared" si="31"/>
        <v>0</v>
      </c>
    </row>
    <row r="481" spans="1:15" ht="10.199999999999999" customHeight="1" x14ac:dyDescent="0.25">
      <c r="A481" s="3">
        <v>1</v>
      </c>
      <c r="B481" s="3">
        <v>107657103</v>
      </c>
      <c r="C481" s="3" t="s">
        <v>310</v>
      </c>
      <c r="D481" s="3" t="s">
        <v>300</v>
      </c>
      <c r="E481" s="4">
        <v>67526415.25</v>
      </c>
      <c r="F481" s="4">
        <v>35379186.379999995</v>
      </c>
      <c r="G481" s="4">
        <v>1803385.1600000004</v>
      </c>
      <c r="H481" s="4">
        <v>37182571.539999999</v>
      </c>
      <c r="I481" s="12">
        <f t="shared" si="28"/>
        <v>0.55059999999999998</v>
      </c>
      <c r="J481" s="4">
        <v>29115504.510000002</v>
      </c>
      <c r="K481" s="12">
        <f t="shared" si="29"/>
        <v>0.43120000000000003</v>
      </c>
      <c r="L481" s="4">
        <v>894809.72</v>
      </c>
      <c r="M481" s="12">
        <f t="shared" si="30"/>
        <v>1.3299999999999999E-2</v>
      </c>
      <c r="N481" s="4">
        <v>333529.48</v>
      </c>
      <c r="O481" s="12">
        <f t="shared" si="31"/>
        <v>4.8999999999999998E-3</v>
      </c>
    </row>
    <row r="482" spans="1:15" ht="10.199999999999999" customHeight="1" x14ac:dyDescent="0.25">
      <c r="A482" s="3">
        <v>1</v>
      </c>
      <c r="B482" s="3">
        <v>107657503</v>
      </c>
      <c r="C482" s="3" t="s">
        <v>311</v>
      </c>
      <c r="D482" s="3" t="s">
        <v>300</v>
      </c>
      <c r="E482" s="4">
        <v>36419256.43</v>
      </c>
      <c r="F482" s="4">
        <v>13985873.299999999</v>
      </c>
      <c r="G482" s="4">
        <v>961146.85</v>
      </c>
      <c r="H482" s="4">
        <v>14947020.15</v>
      </c>
      <c r="I482" s="12">
        <f t="shared" si="28"/>
        <v>0.41039999999999999</v>
      </c>
      <c r="J482" s="4">
        <v>19260810.859999999</v>
      </c>
      <c r="K482" s="12">
        <f t="shared" si="29"/>
        <v>0.52890000000000004</v>
      </c>
      <c r="L482" s="4">
        <v>2052774.42</v>
      </c>
      <c r="M482" s="12">
        <f t="shared" si="30"/>
        <v>5.6399999999999999E-2</v>
      </c>
      <c r="N482" s="4">
        <v>158651</v>
      </c>
      <c r="O482" s="12">
        <f t="shared" si="31"/>
        <v>4.4000000000000003E-3</v>
      </c>
    </row>
    <row r="483" spans="1:15" ht="10.199999999999999" customHeight="1" x14ac:dyDescent="0.25">
      <c r="A483" s="3">
        <v>1</v>
      </c>
      <c r="B483" s="3">
        <v>107658903</v>
      </c>
      <c r="C483" s="3" t="s">
        <v>312</v>
      </c>
      <c r="D483" s="3" t="s">
        <v>300</v>
      </c>
      <c r="E483" s="4">
        <v>37713295.770000003</v>
      </c>
      <c r="F483" s="4">
        <v>14395049.85</v>
      </c>
      <c r="G483" s="4">
        <v>1392663.49</v>
      </c>
      <c r="H483" s="4">
        <v>15787713.34</v>
      </c>
      <c r="I483" s="12">
        <f t="shared" si="28"/>
        <v>0.41860000000000003</v>
      </c>
      <c r="J483" s="4">
        <v>20241277.420000002</v>
      </c>
      <c r="K483" s="12">
        <f t="shared" si="29"/>
        <v>0.53669999999999995</v>
      </c>
      <c r="L483" s="4">
        <v>1684305.01</v>
      </c>
      <c r="M483" s="12">
        <f t="shared" si="30"/>
        <v>4.4699999999999997E-2</v>
      </c>
      <c r="N483" s="4"/>
      <c r="O483" s="12">
        <f t="shared" si="31"/>
        <v>0</v>
      </c>
    </row>
    <row r="484" spans="1:15" ht="10.199999999999999" customHeight="1" x14ac:dyDescent="0.25">
      <c r="A484" s="3">
        <v>1</v>
      </c>
      <c r="B484" s="3">
        <v>119665003</v>
      </c>
      <c r="C484" s="3" t="s">
        <v>500</v>
      </c>
      <c r="D484" s="3" t="s">
        <v>483</v>
      </c>
      <c r="E484" s="4">
        <v>24432322</v>
      </c>
      <c r="F484" s="4">
        <v>11180282</v>
      </c>
      <c r="G484" s="4">
        <v>923081</v>
      </c>
      <c r="H484" s="4">
        <v>12103363</v>
      </c>
      <c r="I484" s="12">
        <f t="shared" si="28"/>
        <v>0.49540000000000001</v>
      </c>
      <c r="J484" s="4">
        <v>11770382</v>
      </c>
      <c r="K484" s="12">
        <f t="shared" si="29"/>
        <v>0.48180000000000001</v>
      </c>
      <c r="L484" s="4">
        <v>523238</v>
      </c>
      <c r="M484" s="12">
        <f t="shared" si="30"/>
        <v>2.1399999999999999E-2</v>
      </c>
      <c r="N484" s="4">
        <v>35339</v>
      </c>
      <c r="O484" s="12">
        <f t="shared" si="31"/>
        <v>1.4E-3</v>
      </c>
    </row>
    <row r="485" spans="1:15" ht="10.199999999999999" customHeight="1" x14ac:dyDescent="0.25">
      <c r="A485" s="3">
        <v>1</v>
      </c>
      <c r="B485" s="3">
        <v>118667503</v>
      </c>
      <c r="C485" s="3" t="s">
        <v>482</v>
      </c>
      <c r="D485" s="3" t="s">
        <v>483</v>
      </c>
      <c r="E485" s="4">
        <v>54151761.770000003</v>
      </c>
      <c r="F485" s="4">
        <v>26747798.139999997</v>
      </c>
      <c r="G485" s="4">
        <v>1679789.9600000002</v>
      </c>
      <c r="H485" s="4">
        <v>28427588.100000001</v>
      </c>
      <c r="I485" s="12">
        <f t="shared" si="28"/>
        <v>0.52500000000000002</v>
      </c>
      <c r="J485" s="4">
        <v>22986940.43</v>
      </c>
      <c r="K485" s="12">
        <f t="shared" si="29"/>
        <v>0.42449999999999999</v>
      </c>
      <c r="L485" s="4">
        <v>2552296.2400000002</v>
      </c>
      <c r="M485" s="12">
        <f t="shared" si="30"/>
        <v>4.7100000000000003E-2</v>
      </c>
      <c r="N485" s="4">
        <v>184937</v>
      </c>
      <c r="O485" s="12">
        <f t="shared" si="31"/>
        <v>3.3999999999999998E-3</v>
      </c>
    </row>
    <row r="486" spans="1:15" ht="10.199999999999999" customHeight="1" x14ac:dyDescent="0.25">
      <c r="A486" s="3">
        <v>1</v>
      </c>
      <c r="B486" s="3">
        <v>112671303</v>
      </c>
      <c r="C486" s="3" t="s">
        <v>385</v>
      </c>
      <c r="D486" s="3" t="s">
        <v>386</v>
      </c>
      <c r="E486" s="4">
        <v>108736920.2</v>
      </c>
      <c r="F486" s="4">
        <v>75579577</v>
      </c>
      <c r="G486" s="4">
        <v>3626058.43</v>
      </c>
      <c r="H486" s="4">
        <v>79205635.430000007</v>
      </c>
      <c r="I486" s="12">
        <f t="shared" si="28"/>
        <v>0.72840000000000005</v>
      </c>
      <c r="J486" s="4">
        <v>28496238.059999999</v>
      </c>
      <c r="K486" s="12">
        <f t="shared" si="29"/>
        <v>0.2621</v>
      </c>
      <c r="L486" s="4">
        <v>1031546.71</v>
      </c>
      <c r="M486" s="12">
        <f t="shared" si="30"/>
        <v>9.4999999999999998E-3</v>
      </c>
      <c r="N486" s="4">
        <v>3500</v>
      </c>
      <c r="O486" s="12">
        <f t="shared" si="31"/>
        <v>0</v>
      </c>
    </row>
    <row r="487" spans="1:15" ht="10.199999999999999" customHeight="1" x14ac:dyDescent="0.25">
      <c r="A487" s="3">
        <v>1</v>
      </c>
      <c r="B487" s="3">
        <v>112671603</v>
      </c>
      <c r="C487" s="3" t="s">
        <v>387</v>
      </c>
      <c r="D487" s="3" t="s">
        <v>386</v>
      </c>
      <c r="E487" s="4">
        <v>133865477.97</v>
      </c>
      <c r="F487" s="4">
        <v>87526936.109999985</v>
      </c>
      <c r="G487" s="4">
        <v>4357827.1400000015</v>
      </c>
      <c r="H487" s="4">
        <v>91884763.25</v>
      </c>
      <c r="I487" s="12">
        <f t="shared" si="28"/>
        <v>0.68640000000000001</v>
      </c>
      <c r="J487" s="4">
        <v>39318147.609999999</v>
      </c>
      <c r="K487" s="12">
        <f t="shared" si="29"/>
        <v>0.29370000000000002</v>
      </c>
      <c r="L487" s="4">
        <v>2527988.0299999998</v>
      </c>
      <c r="M487" s="12">
        <f t="shared" si="30"/>
        <v>1.89E-2</v>
      </c>
      <c r="N487" s="4">
        <v>134579.07999999999</v>
      </c>
      <c r="O487" s="12">
        <f t="shared" si="31"/>
        <v>1E-3</v>
      </c>
    </row>
    <row r="488" spans="1:15" ht="10.199999999999999" customHeight="1" x14ac:dyDescent="0.25">
      <c r="A488" s="3">
        <v>1</v>
      </c>
      <c r="B488" s="3">
        <v>112671803</v>
      </c>
      <c r="C488" s="3" t="s">
        <v>134</v>
      </c>
      <c r="D488" s="3" t="s">
        <v>386</v>
      </c>
      <c r="E488" s="4">
        <v>71692733.980000004</v>
      </c>
      <c r="F488" s="4">
        <v>37785159.279999994</v>
      </c>
      <c r="G488" s="4">
        <v>2635028.3800000004</v>
      </c>
      <c r="H488" s="4">
        <v>40420187.659999996</v>
      </c>
      <c r="I488" s="12">
        <f t="shared" si="28"/>
        <v>0.56379999999999997</v>
      </c>
      <c r="J488" s="4">
        <v>28742957.300000001</v>
      </c>
      <c r="K488" s="12">
        <f t="shared" si="29"/>
        <v>0.40089999999999998</v>
      </c>
      <c r="L488" s="4">
        <v>2414929.06</v>
      </c>
      <c r="M488" s="12">
        <f t="shared" si="30"/>
        <v>3.3700000000000001E-2</v>
      </c>
      <c r="N488" s="4">
        <v>114659.96</v>
      </c>
      <c r="O488" s="12">
        <f t="shared" si="31"/>
        <v>1.6000000000000001E-3</v>
      </c>
    </row>
    <row r="489" spans="1:15" ht="10.199999999999999" customHeight="1" x14ac:dyDescent="0.25">
      <c r="A489" s="3">
        <v>1</v>
      </c>
      <c r="B489" s="3">
        <v>112672203</v>
      </c>
      <c r="C489" s="3" t="s">
        <v>388</v>
      </c>
      <c r="D489" s="3" t="s">
        <v>386</v>
      </c>
      <c r="E489" s="4">
        <v>58614588.390000001</v>
      </c>
      <c r="F489" s="4">
        <v>32509978.009999998</v>
      </c>
      <c r="G489" s="4">
        <v>1906039.5599999996</v>
      </c>
      <c r="H489" s="4">
        <v>34416017.57</v>
      </c>
      <c r="I489" s="12">
        <f t="shared" si="28"/>
        <v>0.58720000000000006</v>
      </c>
      <c r="J489" s="4">
        <v>19825855.960000001</v>
      </c>
      <c r="K489" s="12">
        <f t="shared" si="29"/>
        <v>0.3382</v>
      </c>
      <c r="L489" s="4">
        <v>4236464.09</v>
      </c>
      <c r="M489" s="12">
        <f t="shared" si="30"/>
        <v>7.2300000000000003E-2</v>
      </c>
      <c r="N489" s="4">
        <v>136250.76999999999</v>
      </c>
      <c r="O489" s="12">
        <f t="shared" si="31"/>
        <v>2.3E-3</v>
      </c>
    </row>
    <row r="490" spans="1:15" ht="10.199999999999999" customHeight="1" x14ac:dyDescent="0.25">
      <c r="A490" s="3">
        <v>1</v>
      </c>
      <c r="B490" s="3">
        <v>112672803</v>
      </c>
      <c r="C490" s="3" t="s">
        <v>389</v>
      </c>
      <c r="D490" s="3" t="s">
        <v>386</v>
      </c>
      <c r="E490" s="4">
        <v>43219007</v>
      </c>
      <c r="F490" s="4">
        <v>25248894</v>
      </c>
      <c r="G490" s="4">
        <v>2976705</v>
      </c>
      <c r="H490" s="4">
        <v>28225599</v>
      </c>
      <c r="I490" s="12">
        <f t="shared" si="28"/>
        <v>0.65310000000000001</v>
      </c>
      <c r="J490" s="4">
        <v>13548211</v>
      </c>
      <c r="K490" s="12">
        <f t="shared" si="29"/>
        <v>0.3135</v>
      </c>
      <c r="L490" s="4">
        <v>1445197</v>
      </c>
      <c r="M490" s="12">
        <f t="shared" si="30"/>
        <v>3.3399999999999999E-2</v>
      </c>
      <c r="N490" s="4"/>
      <c r="O490" s="12">
        <f t="shared" si="31"/>
        <v>0</v>
      </c>
    </row>
    <row r="491" spans="1:15" ht="10.199999999999999" customHeight="1" x14ac:dyDescent="0.25">
      <c r="A491" s="3">
        <v>1</v>
      </c>
      <c r="B491" s="3">
        <v>112674403</v>
      </c>
      <c r="C491" s="3" t="s">
        <v>135</v>
      </c>
      <c r="D491" s="3" t="s">
        <v>386</v>
      </c>
      <c r="E491" s="4">
        <v>90845042.090000004</v>
      </c>
      <c r="F491" s="4">
        <v>54756571.219999999</v>
      </c>
      <c r="G491" s="4">
        <v>2936071.91</v>
      </c>
      <c r="H491" s="4">
        <v>57692643.130000003</v>
      </c>
      <c r="I491" s="12">
        <f t="shared" si="28"/>
        <v>0.6351</v>
      </c>
      <c r="J491" s="4">
        <v>29469455.530000001</v>
      </c>
      <c r="K491" s="12">
        <f t="shared" si="29"/>
        <v>0.32440000000000002</v>
      </c>
      <c r="L491" s="4">
        <v>3623364.34</v>
      </c>
      <c r="M491" s="12">
        <f t="shared" si="30"/>
        <v>3.9899999999999998E-2</v>
      </c>
      <c r="N491" s="4">
        <v>59579.09</v>
      </c>
      <c r="O491" s="12">
        <f t="shared" si="31"/>
        <v>6.9999999999999999E-4</v>
      </c>
    </row>
    <row r="492" spans="1:15" ht="10.199999999999999" customHeight="1" x14ac:dyDescent="0.25">
      <c r="A492" s="3">
        <v>1</v>
      </c>
      <c r="B492" s="3">
        <v>115674603</v>
      </c>
      <c r="C492" s="3" t="s">
        <v>551</v>
      </c>
      <c r="D492" s="3" t="s">
        <v>386</v>
      </c>
      <c r="E492" s="4">
        <v>66852209.649999999</v>
      </c>
      <c r="F492" s="4">
        <v>40731016.189999998</v>
      </c>
      <c r="G492" s="4">
        <v>2540960.16</v>
      </c>
      <c r="H492" s="4">
        <v>43271976.350000001</v>
      </c>
      <c r="I492" s="12">
        <f t="shared" si="28"/>
        <v>0.64729999999999999</v>
      </c>
      <c r="J492" s="4">
        <v>21062271.559999999</v>
      </c>
      <c r="K492" s="12">
        <f t="shared" si="29"/>
        <v>0.31509999999999999</v>
      </c>
      <c r="L492" s="4">
        <v>1636185.74</v>
      </c>
      <c r="M492" s="12">
        <f t="shared" si="30"/>
        <v>2.4500000000000001E-2</v>
      </c>
      <c r="N492" s="4">
        <v>881776</v>
      </c>
      <c r="O492" s="12">
        <f t="shared" si="31"/>
        <v>1.32E-2</v>
      </c>
    </row>
    <row r="493" spans="1:15" ht="10.199999999999999" customHeight="1" x14ac:dyDescent="0.25">
      <c r="A493" s="3">
        <v>1</v>
      </c>
      <c r="B493" s="3">
        <v>112675503</v>
      </c>
      <c r="C493" s="3" t="s">
        <v>390</v>
      </c>
      <c r="D493" s="3" t="s">
        <v>386</v>
      </c>
      <c r="E493" s="4">
        <v>100101204</v>
      </c>
      <c r="F493" s="4">
        <v>53460005</v>
      </c>
      <c r="G493" s="4">
        <v>4528045</v>
      </c>
      <c r="H493" s="4">
        <v>57988050</v>
      </c>
      <c r="I493" s="12">
        <f t="shared" si="28"/>
        <v>0.57930000000000004</v>
      </c>
      <c r="J493" s="4">
        <v>39522994</v>
      </c>
      <c r="K493" s="12">
        <f t="shared" si="29"/>
        <v>0.39479999999999998</v>
      </c>
      <c r="L493" s="4">
        <v>2360152</v>
      </c>
      <c r="M493" s="12">
        <f t="shared" si="30"/>
        <v>2.3599999999999999E-2</v>
      </c>
      <c r="N493" s="4">
        <v>230008</v>
      </c>
      <c r="O493" s="12">
        <f t="shared" si="31"/>
        <v>2.3E-3</v>
      </c>
    </row>
    <row r="494" spans="1:15" ht="10.199999999999999" customHeight="1" x14ac:dyDescent="0.25">
      <c r="A494" s="3">
        <v>1</v>
      </c>
      <c r="B494" s="3">
        <v>112676203</v>
      </c>
      <c r="C494" s="3" t="s">
        <v>391</v>
      </c>
      <c r="D494" s="3" t="s">
        <v>386</v>
      </c>
      <c r="E494" s="4">
        <v>64231589.770000003</v>
      </c>
      <c r="F494" s="4">
        <v>38121725.31000001</v>
      </c>
      <c r="G494" s="4">
        <v>2739011.49</v>
      </c>
      <c r="H494" s="4">
        <v>40860736.799999997</v>
      </c>
      <c r="I494" s="12">
        <f t="shared" si="28"/>
        <v>0.6361</v>
      </c>
      <c r="J494" s="4">
        <v>21619130.329999998</v>
      </c>
      <c r="K494" s="12">
        <f t="shared" si="29"/>
        <v>0.33660000000000001</v>
      </c>
      <c r="L494" s="4">
        <v>1435247.8</v>
      </c>
      <c r="M494" s="12">
        <f t="shared" si="30"/>
        <v>2.23E-2</v>
      </c>
      <c r="N494" s="4">
        <v>316474.84000000003</v>
      </c>
      <c r="O494" s="12">
        <f t="shared" si="31"/>
        <v>4.8999999999999998E-3</v>
      </c>
    </row>
    <row r="495" spans="1:15" ht="10.199999999999999" customHeight="1" x14ac:dyDescent="0.25">
      <c r="A495" s="3">
        <v>1</v>
      </c>
      <c r="B495" s="3">
        <v>112676403</v>
      </c>
      <c r="C495" s="3" t="s">
        <v>392</v>
      </c>
      <c r="D495" s="3" t="s">
        <v>386</v>
      </c>
      <c r="E495" s="4">
        <v>92218496.989999995</v>
      </c>
      <c r="F495" s="4">
        <v>56930404.609999992</v>
      </c>
      <c r="G495" s="4">
        <v>2525605.5700000003</v>
      </c>
      <c r="H495" s="4">
        <v>59456010.18</v>
      </c>
      <c r="I495" s="12">
        <f t="shared" si="28"/>
        <v>0.64470000000000005</v>
      </c>
      <c r="J495" s="4">
        <v>28922363.82</v>
      </c>
      <c r="K495" s="12">
        <f t="shared" si="29"/>
        <v>0.31359999999999999</v>
      </c>
      <c r="L495" s="4">
        <v>3840122.99</v>
      </c>
      <c r="M495" s="12">
        <f t="shared" si="30"/>
        <v>4.1599999999999998E-2</v>
      </c>
      <c r="N495" s="4"/>
      <c r="O495" s="12">
        <f t="shared" si="31"/>
        <v>0</v>
      </c>
    </row>
    <row r="496" spans="1:15" ht="10.199999999999999" customHeight="1" x14ac:dyDescent="0.25">
      <c r="A496" s="3">
        <v>1</v>
      </c>
      <c r="B496" s="3">
        <v>112676503</v>
      </c>
      <c r="C496" s="3" t="s">
        <v>393</v>
      </c>
      <c r="D496" s="3" t="s">
        <v>386</v>
      </c>
      <c r="E496" s="4">
        <v>72364854</v>
      </c>
      <c r="F496" s="4">
        <v>40051804.310000002</v>
      </c>
      <c r="G496" s="4">
        <v>2770752.69</v>
      </c>
      <c r="H496" s="4">
        <v>42822557</v>
      </c>
      <c r="I496" s="12">
        <f t="shared" si="28"/>
        <v>0.59179999999999999</v>
      </c>
      <c r="J496" s="4">
        <v>20469049</v>
      </c>
      <c r="K496" s="12">
        <f t="shared" si="29"/>
        <v>0.28289999999999998</v>
      </c>
      <c r="L496" s="4">
        <v>2086332</v>
      </c>
      <c r="M496" s="12">
        <f t="shared" si="30"/>
        <v>2.8799999999999999E-2</v>
      </c>
      <c r="N496" s="4">
        <v>6986916</v>
      </c>
      <c r="O496" s="12">
        <f t="shared" si="31"/>
        <v>9.6600000000000005E-2</v>
      </c>
    </row>
    <row r="497" spans="1:15" ht="10.199999999999999" customHeight="1" x14ac:dyDescent="0.25">
      <c r="A497" s="3">
        <v>1</v>
      </c>
      <c r="B497" s="3">
        <v>112676703</v>
      </c>
      <c r="C497" s="3" t="s">
        <v>136</v>
      </c>
      <c r="D497" s="3" t="s">
        <v>386</v>
      </c>
      <c r="E497" s="4">
        <v>98926470.540000007</v>
      </c>
      <c r="F497" s="4">
        <v>49185647.350000009</v>
      </c>
      <c r="G497" s="4">
        <v>3012448.29</v>
      </c>
      <c r="H497" s="4">
        <v>52198095.640000001</v>
      </c>
      <c r="I497" s="12">
        <f t="shared" si="28"/>
        <v>0.52759999999999996</v>
      </c>
      <c r="J497" s="4">
        <v>29432207.57</v>
      </c>
      <c r="K497" s="12">
        <f t="shared" si="29"/>
        <v>0.29749999999999999</v>
      </c>
      <c r="L497" s="4">
        <v>1789229.78</v>
      </c>
      <c r="M497" s="12">
        <f t="shared" si="30"/>
        <v>1.8100000000000002E-2</v>
      </c>
      <c r="N497" s="4">
        <v>15506937.550000001</v>
      </c>
      <c r="O497" s="12">
        <f t="shared" si="31"/>
        <v>0.15679999999999999</v>
      </c>
    </row>
    <row r="498" spans="1:15" ht="10.199999999999999" customHeight="1" x14ac:dyDescent="0.25">
      <c r="A498" s="3">
        <v>1</v>
      </c>
      <c r="B498" s="3">
        <v>115219002</v>
      </c>
      <c r="C498" s="3" t="s">
        <v>152</v>
      </c>
      <c r="D498" s="3" t="s">
        <v>386</v>
      </c>
      <c r="E498" s="4">
        <v>155200301</v>
      </c>
      <c r="F498" s="4">
        <v>100227281</v>
      </c>
      <c r="G498" s="4">
        <v>6586404</v>
      </c>
      <c r="H498" s="4">
        <v>106813685</v>
      </c>
      <c r="I498" s="12">
        <f t="shared" si="28"/>
        <v>0.68820000000000003</v>
      </c>
      <c r="J498" s="4">
        <v>39725132</v>
      </c>
      <c r="K498" s="12">
        <f t="shared" si="29"/>
        <v>0.25600000000000001</v>
      </c>
      <c r="L498" s="4">
        <v>6954207</v>
      </c>
      <c r="M498" s="12">
        <f t="shared" si="30"/>
        <v>4.48E-2</v>
      </c>
      <c r="N498" s="4">
        <v>1707277</v>
      </c>
      <c r="O498" s="12">
        <f t="shared" si="31"/>
        <v>1.0999999999999999E-2</v>
      </c>
    </row>
    <row r="499" spans="1:15" ht="10.199999999999999" customHeight="1" x14ac:dyDescent="0.25">
      <c r="A499" s="3">
        <v>1</v>
      </c>
      <c r="B499" s="3">
        <v>112678503</v>
      </c>
      <c r="C499" s="3" t="s">
        <v>394</v>
      </c>
      <c r="D499" s="3" t="s">
        <v>386</v>
      </c>
      <c r="E499" s="4">
        <v>69481384.810000002</v>
      </c>
      <c r="F499" s="4">
        <v>42506575.180000007</v>
      </c>
      <c r="G499" s="4">
        <v>3045583.2199999997</v>
      </c>
      <c r="H499" s="4">
        <v>45552158.399999999</v>
      </c>
      <c r="I499" s="12">
        <f t="shared" si="28"/>
        <v>0.65559999999999996</v>
      </c>
      <c r="J499" s="4">
        <v>20971018.079999998</v>
      </c>
      <c r="K499" s="12">
        <f t="shared" si="29"/>
        <v>0.30180000000000001</v>
      </c>
      <c r="L499" s="4">
        <v>2958208.33</v>
      </c>
      <c r="M499" s="12">
        <f t="shared" si="30"/>
        <v>4.2599999999999999E-2</v>
      </c>
      <c r="N499" s="4"/>
      <c r="O499" s="12">
        <f t="shared" si="31"/>
        <v>0</v>
      </c>
    </row>
    <row r="500" spans="1:15" ht="10.199999999999999" customHeight="1" x14ac:dyDescent="0.25">
      <c r="A500" s="3">
        <v>1</v>
      </c>
      <c r="B500" s="3">
        <v>112679002</v>
      </c>
      <c r="C500" s="3" t="s">
        <v>395</v>
      </c>
      <c r="D500" s="3" t="s">
        <v>386</v>
      </c>
      <c r="E500" s="4">
        <v>214902179.96000001</v>
      </c>
      <c r="F500" s="4">
        <v>38767849.399999999</v>
      </c>
      <c r="G500" s="4">
        <v>7857333.6500000013</v>
      </c>
      <c r="H500" s="4">
        <v>46625183.049999997</v>
      </c>
      <c r="I500" s="12">
        <f t="shared" si="28"/>
        <v>0.217</v>
      </c>
      <c r="J500" s="4">
        <v>140954614.66</v>
      </c>
      <c r="K500" s="12">
        <f t="shared" si="29"/>
        <v>0.65590000000000004</v>
      </c>
      <c r="L500" s="4">
        <v>27322382.25</v>
      </c>
      <c r="M500" s="12">
        <f t="shared" si="30"/>
        <v>0.12709999999999999</v>
      </c>
      <c r="N500" s="4"/>
      <c r="O500" s="12">
        <f t="shared" si="31"/>
        <v>0</v>
      </c>
    </row>
    <row r="501" spans="1:15" ht="10.199999999999999" customHeight="1" x14ac:dyDescent="0.25">
      <c r="A501" s="3">
        <v>1</v>
      </c>
      <c r="B501" s="3">
        <v>112679403</v>
      </c>
      <c r="C501" s="3" t="s">
        <v>396</v>
      </c>
      <c r="D501" s="3" t="s">
        <v>386</v>
      </c>
      <c r="E501" s="4">
        <v>70976515.530000001</v>
      </c>
      <c r="F501" s="4">
        <v>51607467.009999998</v>
      </c>
      <c r="G501" s="4">
        <v>2421164.4500000002</v>
      </c>
      <c r="H501" s="4">
        <v>54028631.460000001</v>
      </c>
      <c r="I501" s="12">
        <f t="shared" si="28"/>
        <v>0.76119999999999999</v>
      </c>
      <c r="J501" s="4">
        <v>15430398.4</v>
      </c>
      <c r="K501" s="12">
        <f t="shared" si="29"/>
        <v>0.21740000000000001</v>
      </c>
      <c r="L501" s="4">
        <v>1517445.67</v>
      </c>
      <c r="M501" s="12">
        <f t="shared" si="30"/>
        <v>2.1399999999999999E-2</v>
      </c>
      <c r="N501" s="4">
        <v>40</v>
      </c>
      <c r="O501" s="12">
        <f t="shared" si="31"/>
        <v>0</v>
      </c>
    </row>
    <row r="502" spans="1:15" ht="10.199999999999999" customHeight="1" x14ac:dyDescent="0.25">
      <c r="A502" s="3">
        <v>3</v>
      </c>
      <c r="B502" s="3">
        <v>112015106</v>
      </c>
      <c r="C502" s="3" t="s">
        <v>810</v>
      </c>
      <c r="D502" s="3" t="s">
        <v>376</v>
      </c>
      <c r="E502" s="4">
        <v>2174156.0299999998</v>
      </c>
      <c r="F502" s="4">
        <v>0</v>
      </c>
      <c r="G502" s="4">
        <v>1437355.5</v>
      </c>
      <c r="H502" s="4">
        <v>1437355.5</v>
      </c>
      <c r="I502" s="12">
        <f t="shared" si="28"/>
        <v>0.66110000000000002</v>
      </c>
      <c r="J502" s="4">
        <v>627498.34</v>
      </c>
      <c r="K502" s="12">
        <f t="shared" si="29"/>
        <v>0.28860000000000002</v>
      </c>
      <c r="L502" s="4">
        <v>109302.19</v>
      </c>
      <c r="M502" s="12">
        <f t="shared" si="30"/>
        <v>5.0299999999999997E-2</v>
      </c>
      <c r="N502" s="4"/>
      <c r="O502" s="12">
        <f t="shared" si="31"/>
        <v>0</v>
      </c>
    </row>
    <row r="503" spans="1:15" ht="10.199999999999999" customHeight="1" x14ac:dyDescent="0.25">
      <c r="A503" s="3">
        <v>3</v>
      </c>
      <c r="B503" s="3">
        <v>103020407</v>
      </c>
      <c r="C503" s="3" t="s">
        <v>567</v>
      </c>
      <c r="D503" s="3" t="s">
        <v>219</v>
      </c>
      <c r="E503" s="4">
        <v>12133873.779999999</v>
      </c>
      <c r="F503" s="4">
        <v>0</v>
      </c>
      <c r="G503" s="4">
        <v>8982435.9199999999</v>
      </c>
      <c r="H503" s="4">
        <v>8982435.9199999999</v>
      </c>
      <c r="I503" s="12">
        <f t="shared" si="28"/>
        <v>0.74029999999999996</v>
      </c>
      <c r="J503" s="4">
        <v>2535331.5099999998</v>
      </c>
      <c r="K503" s="12">
        <f t="shared" si="29"/>
        <v>0.2089</v>
      </c>
      <c r="L503" s="4">
        <v>616106.35</v>
      </c>
      <c r="M503" s="12">
        <f t="shared" si="30"/>
        <v>5.0799999999999998E-2</v>
      </c>
      <c r="N503" s="4"/>
      <c r="O503" s="12">
        <f t="shared" si="31"/>
        <v>0</v>
      </c>
    </row>
    <row r="504" spans="1:15" ht="10.199999999999999" customHeight="1" x14ac:dyDescent="0.25">
      <c r="A504" s="3">
        <v>3</v>
      </c>
      <c r="B504" s="3">
        <v>103023807</v>
      </c>
      <c r="C504" s="3" t="s">
        <v>194</v>
      </c>
      <c r="D504" s="3" t="s">
        <v>219</v>
      </c>
      <c r="E504" s="4">
        <v>8235574.8899999997</v>
      </c>
      <c r="F504" s="4">
        <v>0</v>
      </c>
      <c r="G504" s="4">
        <v>5016743.88</v>
      </c>
      <c r="H504" s="4">
        <v>5016743.88</v>
      </c>
      <c r="I504" s="12">
        <f t="shared" si="28"/>
        <v>0.60919999999999996</v>
      </c>
      <c r="J504" s="4">
        <v>2530198.96</v>
      </c>
      <c r="K504" s="12">
        <f t="shared" si="29"/>
        <v>0.30719999999999997</v>
      </c>
      <c r="L504" s="4">
        <v>688632.05</v>
      </c>
      <c r="M504" s="12">
        <f t="shared" si="30"/>
        <v>8.3599999999999994E-2</v>
      </c>
      <c r="N504" s="4"/>
      <c r="O504" s="12">
        <f t="shared" si="31"/>
        <v>0</v>
      </c>
    </row>
    <row r="505" spans="1:15" ht="10.199999999999999" customHeight="1" x14ac:dyDescent="0.25">
      <c r="A505" s="3">
        <v>3</v>
      </c>
      <c r="B505" s="3">
        <v>103027307</v>
      </c>
      <c r="C505" s="3" t="s">
        <v>568</v>
      </c>
      <c r="D505" s="3" t="s">
        <v>219</v>
      </c>
      <c r="E505" s="4">
        <v>11288084</v>
      </c>
      <c r="F505" s="4">
        <v>0</v>
      </c>
      <c r="G505" s="4">
        <v>8167842</v>
      </c>
      <c r="H505" s="4">
        <v>8167842</v>
      </c>
      <c r="I505" s="12">
        <f t="shared" si="28"/>
        <v>0.72360000000000002</v>
      </c>
      <c r="J505" s="4">
        <v>2563269</v>
      </c>
      <c r="K505" s="12">
        <f t="shared" si="29"/>
        <v>0.2271</v>
      </c>
      <c r="L505" s="4">
        <v>556973</v>
      </c>
      <c r="M505" s="12">
        <f t="shared" si="30"/>
        <v>4.9299999999999997E-2</v>
      </c>
      <c r="N505" s="4"/>
      <c r="O505" s="12">
        <f t="shared" si="31"/>
        <v>0</v>
      </c>
    </row>
    <row r="506" spans="1:15" ht="10.199999999999999" customHeight="1" x14ac:dyDescent="0.25">
      <c r="A506" s="3">
        <v>3</v>
      </c>
      <c r="B506" s="9">
        <v>103028807</v>
      </c>
      <c r="C506" s="9" t="s">
        <v>733</v>
      </c>
      <c r="D506" s="9" t="s">
        <v>219</v>
      </c>
      <c r="E506" s="10"/>
      <c r="F506" s="10"/>
      <c r="G506" s="10"/>
      <c r="H506" s="10"/>
      <c r="I506" s="22"/>
      <c r="J506" s="10"/>
      <c r="K506" s="22"/>
      <c r="L506" s="10"/>
      <c r="M506" s="22"/>
      <c r="N506" s="10"/>
      <c r="O506" s="22"/>
    </row>
    <row r="507" spans="1:15" ht="10.199999999999999" customHeight="1" x14ac:dyDescent="0.25">
      <c r="A507" s="3">
        <v>3</v>
      </c>
      <c r="B507" s="3">
        <v>128034607</v>
      </c>
      <c r="C507" s="3" t="s">
        <v>599</v>
      </c>
      <c r="D507" s="3" t="s">
        <v>46</v>
      </c>
      <c r="E507" s="4">
        <v>10989192.16</v>
      </c>
      <c r="F507" s="4">
        <v>0</v>
      </c>
      <c r="G507" s="4">
        <v>7876908.6800000006</v>
      </c>
      <c r="H507" s="4">
        <v>7876908.6799999997</v>
      </c>
      <c r="I507" s="12">
        <f t="shared" si="28"/>
        <v>0.71679999999999999</v>
      </c>
      <c r="J507" s="4">
        <v>2630539.64</v>
      </c>
      <c r="K507" s="12">
        <f t="shared" si="29"/>
        <v>0.2394</v>
      </c>
      <c r="L507" s="4">
        <v>281632.28000000003</v>
      </c>
      <c r="M507" s="12">
        <f t="shared" si="30"/>
        <v>2.5600000000000001E-2</v>
      </c>
      <c r="N507" s="4">
        <v>200111.56</v>
      </c>
      <c r="O507" s="12">
        <f t="shared" si="31"/>
        <v>1.8200000000000001E-2</v>
      </c>
    </row>
    <row r="508" spans="1:15" ht="10.199999999999999" customHeight="1" x14ac:dyDescent="0.25">
      <c r="A508" s="3">
        <v>3</v>
      </c>
      <c r="B508" s="3">
        <v>127041307</v>
      </c>
      <c r="C508" s="3" t="s">
        <v>685</v>
      </c>
      <c r="D508" s="3" t="s">
        <v>37</v>
      </c>
      <c r="E508" s="4">
        <v>9882163.7599999998</v>
      </c>
      <c r="F508" s="4">
        <v>0</v>
      </c>
      <c r="G508" s="4">
        <v>7409200.79</v>
      </c>
      <c r="H508" s="4">
        <v>7409200.79</v>
      </c>
      <c r="I508" s="12">
        <f t="shared" si="28"/>
        <v>0.74980000000000002</v>
      </c>
      <c r="J508" s="4">
        <v>2018802.97</v>
      </c>
      <c r="K508" s="12">
        <f t="shared" si="29"/>
        <v>0.20430000000000001</v>
      </c>
      <c r="L508" s="4">
        <v>454160</v>
      </c>
      <c r="M508" s="12">
        <f t="shared" si="30"/>
        <v>4.5999999999999999E-2</v>
      </c>
      <c r="N508" s="4"/>
      <c r="O508" s="12">
        <f t="shared" si="31"/>
        <v>0</v>
      </c>
    </row>
    <row r="509" spans="1:15" ht="10.199999999999999" customHeight="1" x14ac:dyDescent="0.25">
      <c r="A509" s="3">
        <v>3</v>
      </c>
      <c r="B509" s="3">
        <v>108051307</v>
      </c>
      <c r="C509" s="3" t="s">
        <v>578</v>
      </c>
      <c r="D509" s="3" t="s">
        <v>314</v>
      </c>
      <c r="E509" s="4">
        <v>2942394.26</v>
      </c>
      <c r="F509" s="4">
        <v>0</v>
      </c>
      <c r="G509" s="4">
        <v>1680288.57</v>
      </c>
      <c r="H509" s="4">
        <v>1680288.57</v>
      </c>
      <c r="I509" s="12">
        <f t="shared" si="28"/>
        <v>0.57110000000000005</v>
      </c>
      <c r="J509" s="4">
        <v>980430.67</v>
      </c>
      <c r="K509" s="12">
        <f t="shared" si="29"/>
        <v>0.3332</v>
      </c>
      <c r="L509" s="4">
        <v>281675.02</v>
      </c>
      <c r="M509" s="12">
        <f t="shared" si="30"/>
        <v>9.5699999999999993E-2</v>
      </c>
      <c r="N509" s="4"/>
      <c r="O509" s="12">
        <f t="shared" si="31"/>
        <v>0</v>
      </c>
    </row>
    <row r="510" spans="1:15" ht="10.199999999999999" customHeight="1" x14ac:dyDescent="0.25">
      <c r="A510" s="3">
        <v>3</v>
      </c>
      <c r="B510" s="3">
        <v>114060557</v>
      </c>
      <c r="C510" s="3" t="s">
        <v>634</v>
      </c>
      <c r="D510" s="3" t="s">
        <v>416</v>
      </c>
      <c r="E510" s="4">
        <v>20944627.629999999</v>
      </c>
      <c r="F510" s="4">
        <v>0</v>
      </c>
      <c r="G510" s="4">
        <v>14600598.779999999</v>
      </c>
      <c r="H510" s="4">
        <v>14600598.779999999</v>
      </c>
      <c r="I510" s="12">
        <f t="shared" si="28"/>
        <v>0.69710000000000005</v>
      </c>
      <c r="J510" s="4">
        <v>4807171.08</v>
      </c>
      <c r="K510" s="12">
        <f t="shared" si="29"/>
        <v>0.22950000000000001</v>
      </c>
      <c r="L510" s="4">
        <v>1438709.13</v>
      </c>
      <c r="M510" s="12">
        <f t="shared" si="30"/>
        <v>6.8699999999999997E-2</v>
      </c>
      <c r="N510" s="4">
        <v>98148.64</v>
      </c>
      <c r="O510" s="12">
        <f t="shared" si="31"/>
        <v>4.7000000000000002E-3</v>
      </c>
    </row>
    <row r="511" spans="1:15" ht="10.199999999999999" customHeight="1" x14ac:dyDescent="0.25">
      <c r="A511" s="3">
        <v>3</v>
      </c>
      <c r="B511" s="3">
        <v>114067107</v>
      </c>
      <c r="C511" s="3" t="s">
        <v>686</v>
      </c>
      <c r="D511" s="3" t="s">
        <v>416</v>
      </c>
      <c r="E511" s="4">
        <v>13518312.6</v>
      </c>
      <c r="F511" s="4">
        <v>0</v>
      </c>
      <c r="G511" s="4">
        <v>7851107.2500000009</v>
      </c>
      <c r="H511" s="4">
        <v>7851107.25</v>
      </c>
      <c r="I511" s="12">
        <f t="shared" si="28"/>
        <v>0.58079999999999998</v>
      </c>
      <c r="J511" s="4">
        <v>4232940.1399999997</v>
      </c>
      <c r="K511" s="12">
        <f t="shared" si="29"/>
        <v>0.31309999999999999</v>
      </c>
      <c r="L511" s="4">
        <v>1412742.23</v>
      </c>
      <c r="M511" s="12">
        <f t="shared" si="30"/>
        <v>0.1045</v>
      </c>
      <c r="N511" s="4">
        <v>21522.98</v>
      </c>
      <c r="O511" s="12">
        <f t="shared" si="31"/>
        <v>1.6000000000000001E-3</v>
      </c>
    </row>
    <row r="512" spans="1:15" ht="10.199999999999999" customHeight="1" x14ac:dyDescent="0.25">
      <c r="A512" s="3">
        <v>3</v>
      </c>
      <c r="B512" s="3">
        <v>108070607</v>
      </c>
      <c r="C512" s="3" t="s">
        <v>579</v>
      </c>
      <c r="D512" s="3" t="s">
        <v>319</v>
      </c>
      <c r="E512" s="4">
        <v>12014040.539999999</v>
      </c>
      <c r="F512" s="4">
        <v>0</v>
      </c>
      <c r="G512" s="4">
        <v>8173401.0500000007</v>
      </c>
      <c r="H512" s="4">
        <v>8173401.0499999998</v>
      </c>
      <c r="I512" s="12">
        <f t="shared" si="28"/>
        <v>0.68030000000000002</v>
      </c>
      <c r="J512" s="4">
        <v>3013272.64</v>
      </c>
      <c r="K512" s="12">
        <f t="shared" si="29"/>
        <v>0.25080000000000002</v>
      </c>
      <c r="L512" s="4">
        <v>729027.14</v>
      </c>
      <c r="M512" s="12">
        <f t="shared" si="30"/>
        <v>6.0699999999999997E-2</v>
      </c>
      <c r="N512" s="4">
        <v>98339.71</v>
      </c>
      <c r="O512" s="12">
        <f t="shared" si="31"/>
        <v>8.2000000000000007E-3</v>
      </c>
    </row>
    <row r="513" spans="1:15" ht="10.199999999999999" customHeight="1" x14ac:dyDescent="0.25">
      <c r="A513" s="3">
        <v>3</v>
      </c>
      <c r="B513" s="3">
        <v>117080607</v>
      </c>
      <c r="C513" s="3" t="s">
        <v>587</v>
      </c>
      <c r="D513" s="3" t="s">
        <v>459</v>
      </c>
      <c r="E513" s="4">
        <v>5814145.7999999998</v>
      </c>
      <c r="F513" s="4">
        <v>0</v>
      </c>
      <c r="G513" s="4">
        <v>3436753.2800000003</v>
      </c>
      <c r="H513" s="4">
        <v>3436753.28</v>
      </c>
      <c r="I513" s="12">
        <f t="shared" si="28"/>
        <v>0.59109999999999996</v>
      </c>
      <c r="J513" s="4">
        <v>1624857.07</v>
      </c>
      <c r="K513" s="12">
        <f t="shared" si="29"/>
        <v>0.27950000000000003</v>
      </c>
      <c r="L513" s="4">
        <v>467453.83</v>
      </c>
      <c r="M513" s="12">
        <f t="shared" si="30"/>
        <v>8.0399999999999999E-2</v>
      </c>
      <c r="N513" s="4">
        <v>285081.62</v>
      </c>
      <c r="O513" s="12">
        <f t="shared" si="31"/>
        <v>4.9000000000000002E-2</v>
      </c>
    </row>
    <row r="514" spans="1:15" ht="10.199999999999999" customHeight="1" x14ac:dyDescent="0.25">
      <c r="A514" s="3">
        <v>3</v>
      </c>
      <c r="B514" s="3">
        <v>122091457</v>
      </c>
      <c r="C514" s="3" t="s">
        <v>595</v>
      </c>
      <c r="D514" s="3" t="s">
        <v>528</v>
      </c>
      <c r="E514" s="4">
        <v>31563900</v>
      </c>
      <c r="F514" s="4">
        <v>0</v>
      </c>
      <c r="G514" s="4">
        <v>24282043</v>
      </c>
      <c r="H514" s="4">
        <v>24282043</v>
      </c>
      <c r="I514" s="12">
        <f t="shared" si="28"/>
        <v>0.76929999999999998</v>
      </c>
      <c r="J514" s="4">
        <v>5660784</v>
      </c>
      <c r="K514" s="12">
        <f t="shared" si="29"/>
        <v>0.17929999999999999</v>
      </c>
      <c r="L514" s="4">
        <v>1549122</v>
      </c>
      <c r="M514" s="12">
        <f t="shared" si="30"/>
        <v>4.9099999999999998E-2</v>
      </c>
      <c r="N514" s="4">
        <v>71951</v>
      </c>
      <c r="O514" s="12">
        <f t="shared" si="31"/>
        <v>2.3E-3</v>
      </c>
    </row>
    <row r="515" spans="1:15" ht="10.199999999999999" customHeight="1" x14ac:dyDescent="0.25">
      <c r="A515" s="3">
        <v>3</v>
      </c>
      <c r="B515" s="3">
        <v>122097007</v>
      </c>
      <c r="C515" s="3" t="s">
        <v>596</v>
      </c>
      <c r="D515" s="3" t="s">
        <v>528</v>
      </c>
      <c r="E515" s="4">
        <v>14397277.5</v>
      </c>
      <c r="F515" s="4">
        <v>0</v>
      </c>
      <c r="G515" s="4">
        <v>11094337</v>
      </c>
      <c r="H515" s="4">
        <v>11094337</v>
      </c>
      <c r="I515" s="12">
        <f t="shared" ref="I515:I578" si="32">ROUND(H515/$E515,4)</f>
        <v>0.77059999999999995</v>
      </c>
      <c r="J515" s="4">
        <v>2700183.89</v>
      </c>
      <c r="K515" s="12">
        <f t="shared" ref="K515:K578" si="33">ROUND(J515/$E515,4)</f>
        <v>0.1875</v>
      </c>
      <c r="L515" s="4">
        <v>602756.61</v>
      </c>
      <c r="M515" s="12">
        <f t="shared" ref="M515:M578" si="34">ROUND(L515/$E515,4)</f>
        <v>4.19E-2</v>
      </c>
      <c r="N515" s="4"/>
      <c r="O515" s="12">
        <f t="shared" ref="O515:O578" si="35">ROUND(N515/$E515,4)</f>
        <v>0</v>
      </c>
    </row>
    <row r="516" spans="1:15" ht="10.199999999999999" customHeight="1" x14ac:dyDescent="0.25">
      <c r="A516" s="3">
        <v>3</v>
      </c>
      <c r="B516" s="3">
        <v>122099007</v>
      </c>
      <c r="C516" s="3" t="s">
        <v>715</v>
      </c>
      <c r="D516" s="3" t="s">
        <v>528</v>
      </c>
      <c r="E516" s="4">
        <v>11795961</v>
      </c>
      <c r="F516" s="4">
        <v>0</v>
      </c>
      <c r="G516" s="4">
        <v>9400592</v>
      </c>
      <c r="H516" s="4">
        <v>9400592</v>
      </c>
      <c r="I516" s="12">
        <f t="shared" si="32"/>
        <v>0.79690000000000005</v>
      </c>
      <c r="J516" s="4">
        <v>1980144</v>
      </c>
      <c r="K516" s="12">
        <f t="shared" si="33"/>
        <v>0.16789999999999999</v>
      </c>
      <c r="L516" s="4">
        <v>399650</v>
      </c>
      <c r="M516" s="12">
        <f t="shared" si="34"/>
        <v>3.39E-2</v>
      </c>
      <c r="N516" s="4">
        <v>15575</v>
      </c>
      <c r="O516" s="12">
        <f t="shared" si="35"/>
        <v>1.2999999999999999E-3</v>
      </c>
    </row>
    <row r="517" spans="1:15" ht="10.199999999999999" customHeight="1" x14ac:dyDescent="0.25">
      <c r="A517" s="3">
        <v>3</v>
      </c>
      <c r="B517" s="3">
        <v>104101307</v>
      </c>
      <c r="C517" s="3" t="s">
        <v>569</v>
      </c>
      <c r="D517" s="3" t="s">
        <v>249</v>
      </c>
      <c r="E517" s="4">
        <v>7254306</v>
      </c>
      <c r="F517" s="4">
        <v>0</v>
      </c>
      <c r="G517" s="4">
        <v>4335355</v>
      </c>
      <c r="H517" s="4">
        <v>4335355</v>
      </c>
      <c r="I517" s="12">
        <f t="shared" si="32"/>
        <v>0.59760000000000002</v>
      </c>
      <c r="J517" s="4">
        <v>2204544</v>
      </c>
      <c r="K517" s="12">
        <f t="shared" si="33"/>
        <v>0.3039</v>
      </c>
      <c r="L517" s="4">
        <v>714407</v>
      </c>
      <c r="M517" s="12">
        <f t="shared" si="34"/>
        <v>9.8500000000000004E-2</v>
      </c>
      <c r="N517" s="4"/>
      <c r="O517" s="12">
        <f t="shared" si="35"/>
        <v>0</v>
      </c>
    </row>
    <row r="518" spans="1:15" ht="10.199999999999999" customHeight="1" x14ac:dyDescent="0.25">
      <c r="A518" s="3">
        <v>3</v>
      </c>
      <c r="B518" s="3">
        <v>108110307</v>
      </c>
      <c r="C518" s="3" t="s">
        <v>195</v>
      </c>
      <c r="D518" s="3" t="s">
        <v>323</v>
      </c>
      <c r="E518" s="4">
        <v>7878311.5099999998</v>
      </c>
      <c r="F518" s="4">
        <v>0</v>
      </c>
      <c r="G518" s="4">
        <v>4859078.4800000004</v>
      </c>
      <c r="H518" s="4">
        <v>4859078.4800000004</v>
      </c>
      <c r="I518" s="12">
        <f t="shared" si="32"/>
        <v>0.61680000000000001</v>
      </c>
      <c r="J518" s="4">
        <v>2321092.7400000002</v>
      </c>
      <c r="K518" s="12">
        <f t="shared" si="33"/>
        <v>0.29459999999999997</v>
      </c>
      <c r="L518" s="4">
        <v>698140.29</v>
      </c>
      <c r="M518" s="12">
        <f t="shared" si="34"/>
        <v>8.8599999999999998E-2</v>
      </c>
      <c r="N518" s="4"/>
      <c r="O518" s="12">
        <f t="shared" si="35"/>
        <v>0</v>
      </c>
    </row>
    <row r="519" spans="1:15" ht="10.199999999999999" customHeight="1" x14ac:dyDescent="0.25">
      <c r="A519" s="3">
        <v>3</v>
      </c>
      <c r="B519" s="3">
        <v>108112607</v>
      </c>
      <c r="C519" s="3" t="s">
        <v>700</v>
      </c>
      <c r="D519" s="3" t="s">
        <v>323</v>
      </c>
      <c r="E519" s="4">
        <v>8863959.5500000007</v>
      </c>
      <c r="F519" s="4">
        <v>0</v>
      </c>
      <c r="G519" s="4">
        <v>6305700.1699999999</v>
      </c>
      <c r="H519" s="4">
        <v>6305700.1699999999</v>
      </c>
      <c r="I519" s="12">
        <f t="shared" si="32"/>
        <v>0.71140000000000003</v>
      </c>
      <c r="J519" s="4">
        <v>2057176.38</v>
      </c>
      <c r="K519" s="12">
        <f t="shared" si="33"/>
        <v>0.2321</v>
      </c>
      <c r="L519" s="4">
        <v>126083</v>
      </c>
      <c r="M519" s="12">
        <f t="shared" si="34"/>
        <v>1.4200000000000001E-2</v>
      </c>
      <c r="N519" s="4">
        <v>375000</v>
      </c>
      <c r="O519" s="12">
        <f t="shared" si="35"/>
        <v>4.2299999999999997E-2</v>
      </c>
    </row>
    <row r="520" spans="1:15" ht="10.199999999999999" customHeight="1" x14ac:dyDescent="0.25">
      <c r="A520" s="3">
        <v>3</v>
      </c>
      <c r="B520" s="3">
        <v>121131507</v>
      </c>
      <c r="C520" s="3" t="s">
        <v>593</v>
      </c>
      <c r="D520" s="3" t="s">
        <v>514</v>
      </c>
      <c r="E520" s="4">
        <v>8762942</v>
      </c>
      <c r="F520" s="4">
        <v>0</v>
      </c>
      <c r="G520" s="4">
        <v>6774779</v>
      </c>
      <c r="H520" s="4">
        <v>6774779</v>
      </c>
      <c r="I520" s="12">
        <f t="shared" si="32"/>
        <v>0.77310000000000001</v>
      </c>
      <c r="J520" s="4">
        <v>1658074</v>
      </c>
      <c r="K520" s="12">
        <f t="shared" si="33"/>
        <v>0.18920000000000001</v>
      </c>
      <c r="L520" s="4">
        <v>330089</v>
      </c>
      <c r="M520" s="12">
        <f t="shared" si="34"/>
        <v>3.7699999999999997E-2</v>
      </c>
      <c r="N520" s="4"/>
      <c r="O520" s="12">
        <f t="shared" si="35"/>
        <v>0</v>
      </c>
    </row>
    <row r="521" spans="1:15" ht="10.199999999999999" customHeight="1" x14ac:dyDescent="0.25">
      <c r="A521" s="3">
        <v>3</v>
      </c>
      <c r="B521" s="3">
        <v>110141607</v>
      </c>
      <c r="C521" s="3" t="s">
        <v>581</v>
      </c>
      <c r="D521" s="3" t="s">
        <v>356</v>
      </c>
      <c r="E521" s="4">
        <v>10119595.039999999</v>
      </c>
      <c r="F521" s="4">
        <v>0</v>
      </c>
      <c r="G521" s="4">
        <v>7564985.5499999989</v>
      </c>
      <c r="H521" s="4">
        <v>7564985.5499999998</v>
      </c>
      <c r="I521" s="12">
        <f t="shared" si="32"/>
        <v>0.74760000000000004</v>
      </c>
      <c r="J521" s="4">
        <v>2108595.02</v>
      </c>
      <c r="K521" s="12">
        <f t="shared" si="33"/>
        <v>0.2084</v>
      </c>
      <c r="L521" s="4">
        <v>338594.47</v>
      </c>
      <c r="M521" s="12">
        <f t="shared" si="34"/>
        <v>3.3500000000000002E-2</v>
      </c>
      <c r="N521" s="4">
        <v>107420</v>
      </c>
      <c r="O521" s="12">
        <f t="shared" si="35"/>
        <v>1.06E-2</v>
      </c>
    </row>
    <row r="522" spans="1:15" ht="10.199999999999999" customHeight="1" x14ac:dyDescent="0.25">
      <c r="A522" s="3">
        <v>3</v>
      </c>
      <c r="B522" s="3">
        <v>124151607</v>
      </c>
      <c r="C522" s="3" t="s">
        <v>740</v>
      </c>
      <c r="D522" s="3" t="s">
        <v>17</v>
      </c>
      <c r="E522" s="4">
        <v>37984603.469999999</v>
      </c>
      <c r="F522" s="4">
        <v>0</v>
      </c>
      <c r="G522" s="4">
        <v>28233480.66</v>
      </c>
      <c r="H522" s="4">
        <v>28233480.66</v>
      </c>
      <c r="I522" s="12">
        <f t="shared" si="32"/>
        <v>0.74329999999999996</v>
      </c>
      <c r="J522" s="4">
        <v>6375444.1900000004</v>
      </c>
      <c r="K522" s="12">
        <f t="shared" si="33"/>
        <v>0.1678</v>
      </c>
      <c r="L522" s="4">
        <v>1766981.99</v>
      </c>
      <c r="M522" s="12">
        <f t="shared" si="34"/>
        <v>4.65E-2</v>
      </c>
      <c r="N522" s="4">
        <v>1608696.63</v>
      </c>
      <c r="O522" s="12">
        <f t="shared" si="35"/>
        <v>4.24E-2</v>
      </c>
    </row>
    <row r="523" spans="1:15" ht="10.199999999999999" customHeight="1" x14ac:dyDescent="0.25">
      <c r="A523" s="3">
        <v>3</v>
      </c>
      <c r="B523" s="3">
        <v>106161357</v>
      </c>
      <c r="C523" s="3" t="s">
        <v>573</v>
      </c>
      <c r="D523" s="3" t="s">
        <v>285</v>
      </c>
      <c r="E523" s="4">
        <v>3317228.57</v>
      </c>
      <c r="F523" s="4">
        <v>0</v>
      </c>
      <c r="G523" s="4">
        <v>1933768.41</v>
      </c>
      <c r="H523" s="4">
        <v>1933768.41</v>
      </c>
      <c r="I523" s="12">
        <f t="shared" si="32"/>
        <v>0.58289999999999997</v>
      </c>
      <c r="J523" s="4">
        <v>1104225.79</v>
      </c>
      <c r="K523" s="12">
        <f t="shared" si="33"/>
        <v>0.33289999999999997</v>
      </c>
      <c r="L523" s="4">
        <v>279234.37</v>
      </c>
      <c r="M523" s="12">
        <f t="shared" si="34"/>
        <v>8.4199999999999997E-2</v>
      </c>
      <c r="N523" s="4"/>
      <c r="O523" s="12">
        <f t="shared" si="35"/>
        <v>0</v>
      </c>
    </row>
    <row r="524" spans="1:15" ht="10.199999999999999" customHeight="1" x14ac:dyDescent="0.25">
      <c r="A524" s="3">
        <v>3</v>
      </c>
      <c r="B524" s="3">
        <v>110171607</v>
      </c>
      <c r="C524" s="3" t="s">
        <v>582</v>
      </c>
      <c r="D524" s="3" t="s">
        <v>289</v>
      </c>
      <c r="E524" s="4">
        <v>6923341.6600000001</v>
      </c>
      <c r="F524" s="4">
        <v>0</v>
      </c>
      <c r="G524" s="4">
        <v>4701501.78</v>
      </c>
      <c r="H524" s="4">
        <v>4701501.78</v>
      </c>
      <c r="I524" s="12">
        <f t="shared" si="32"/>
        <v>0.67910000000000004</v>
      </c>
      <c r="J524" s="4">
        <v>1837523.69</v>
      </c>
      <c r="K524" s="12">
        <f t="shared" si="33"/>
        <v>0.26540000000000002</v>
      </c>
      <c r="L524" s="4">
        <v>384316.19</v>
      </c>
      <c r="M524" s="12">
        <f t="shared" si="34"/>
        <v>5.5500000000000001E-2</v>
      </c>
      <c r="N524" s="4"/>
      <c r="O524" s="12">
        <f t="shared" si="35"/>
        <v>0</v>
      </c>
    </row>
    <row r="525" spans="1:15" ht="10.199999999999999" customHeight="1" x14ac:dyDescent="0.25">
      <c r="A525" s="3">
        <v>3</v>
      </c>
      <c r="B525" s="3">
        <v>116191757</v>
      </c>
      <c r="C525" s="3" t="s">
        <v>635</v>
      </c>
      <c r="D525" s="3" t="s">
        <v>443</v>
      </c>
      <c r="E525" s="4">
        <v>11547136</v>
      </c>
      <c r="F525" s="4">
        <v>0</v>
      </c>
      <c r="G525" s="4">
        <v>9222996</v>
      </c>
      <c r="H525" s="4">
        <v>9222996</v>
      </c>
      <c r="I525" s="12">
        <f t="shared" si="32"/>
        <v>0.79869999999999997</v>
      </c>
      <c r="J525" s="4">
        <v>2063672</v>
      </c>
      <c r="K525" s="12">
        <f t="shared" si="33"/>
        <v>0.1787</v>
      </c>
      <c r="L525" s="4">
        <v>260468</v>
      </c>
      <c r="M525" s="12">
        <f t="shared" si="34"/>
        <v>2.2599999999999999E-2</v>
      </c>
      <c r="N525" s="4"/>
      <c r="O525" s="12">
        <f t="shared" si="35"/>
        <v>0</v>
      </c>
    </row>
    <row r="526" spans="1:15" ht="10.199999999999999" customHeight="1" x14ac:dyDescent="0.25">
      <c r="A526" s="3">
        <v>3</v>
      </c>
      <c r="B526" s="3">
        <v>105201407</v>
      </c>
      <c r="C526" s="3" t="s">
        <v>687</v>
      </c>
      <c r="D526" s="3" t="s">
        <v>271</v>
      </c>
      <c r="E526" s="4">
        <v>8764328.3800000008</v>
      </c>
      <c r="F526" s="4">
        <v>0</v>
      </c>
      <c r="G526" s="4">
        <v>6367325.96</v>
      </c>
      <c r="H526" s="4">
        <v>6367325.96</v>
      </c>
      <c r="I526" s="12">
        <f t="shared" si="32"/>
        <v>0.72650000000000003</v>
      </c>
      <c r="J526" s="4">
        <v>1644208.82</v>
      </c>
      <c r="K526" s="12">
        <f t="shared" si="33"/>
        <v>0.18759999999999999</v>
      </c>
      <c r="L526" s="4">
        <v>752793.59999999998</v>
      </c>
      <c r="M526" s="12">
        <f t="shared" si="34"/>
        <v>8.5900000000000004E-2</v>
      </c>
      <c r="N526" s="4"/>
      <c r="O526" s="12">
        <f t="shared" si="35"/>
        <v>0</v>
      </c>
    </row>
    <row r="527" spans="1:15" ht="10.199999999999999" customHeight="1" x14ac:dyDescent="0.25">
      <c r="A527" s="3">
        <v>3</v>
      </c>
      <c r="B527" s="3">
        <v>115211657</v>
      </c>
      <c r="C527" s="3" t="s">
        <v>811</v>
      </c>
      <c r="D527" s="3" t="s">
        <v>426</v>
      </c>
      <c r="E527" s="4">
        <v>11955090.779999999</v>
      </c>
      <c r="F527" s="4">
        <v>0</v>
      </c>
      <c r="G527" s="4">
        <v>7987707.79</v>
      </c>
      <c r="H527" s="4">
        <v>7987707.79</v>
      </c>
      <c r="I527" s="12">
        <f t="shared" si="32"/>
        <v>0.66810000000000003</v>
      </c>
      <c r="J527" s="4">
        <v>2981537.01</v>
      </c>
      <c r="K527" s="12">
        <f t="shared" si="33"/>
        <v>0.24940000000000001</v>
      </c>
      <c r="L527" s="4">
        <v>980874.29</v>
      </c>
      <c r="M527" s="12">
        <f t="shared" si="34"/>
        <v>8.2000000000000003E-2</v>
      </c>
      <c r="N527" s="4">
        <v>4971.6899999999996</v>
      </c>
      <c r="O527" s="12">
        <f t="shared" si="35"/>
        <v>4.0000000000000002E-4</v>
      </c>
    </row>
    <row r="528" spans="1:15" ht="10.199999999999999" customHeight="1" x14ac:dyDescent="0.25">
      <c r="A528" s="3">
        <v>3</v>
      </c>
      <c r="B528" s="3">
        <v>115221607</v>
      </c>
      <c r="C528" s="3" t="s">
        <v>701</v>
      </c>
      <c r="D528" s="3" t="s">
        <v>432</v>
      </c>
      <c r="E528" s="4">
        <v>24885677.879999999</v>
      </c>
      <c r="F528" s="4">
        <v>0</v>
      </c>
      <c r="G528" s="4">
        <v>19248115.350000001</v>
      </c>
      <c r="H528" s="4">
        <v>19248115.350000001</v>
      </c>
      <c r="I528" s="12">
        <f t="shared" si="32"/>
        <v>0.77349999999999997</v>
      </c>
      <c r="J528" s="4">
        <v>4288164.34</v>
      </c>
      <c r="K528" s="12">
        <f t="shared" si="33"/>
        <v>0.17230000000000001</v>
      </c>
      <c r="L528" s="4">
        <v>1274311.0900000001</v>
      </c>
      <c r="M528" s="12">
        <f t="shared" si="34"/>
        <v>5.1200000000000002E-2</v>
      </c>
      <c r="N528" s="4">
        <v>75087.100000000006</v>
      </c>
      <c r="O528" s="12">
        <f t="shared" si="35"/>
        <v>3.0000000000000001E-3</v>
      </c>
    </row>
    <row r="529" spans="1:15" ht="10.199999999999999" customHeight="1" x14ac:dyDescent="0.25">
      <c r="A529" s="3">
        <v>3</v>
      </c>
      <c r="B529" s="3">
        <v>125232407</v>
      </c>
      <c r="C529" s="3" t="s">
        <v>702</v>
      </c>
      <c r="D529" s="3" t="s">
        <v>26</v>
      </c>
      <c r="E529" s="4">
        <v>20706264.640000001</v>
      </c>
      <c r="F529" s="4">
        <v>0</v>
      </c>
      <c r="G529" s="4">
        <v>14984900.899999999</v>
      </c>
      <c r="H529" s="4">
        <v>14984900.9</v>
      </c>
      <c r="I529" s="12">
        <f t="shared" si="32"/>
        <v>0.72370000000000001</v>
      </c>
      <c r="J529" s="4">
        <v>3565349.96</v>
      </c>
      <c r="K529" s="12">
        <f t="shared" si="33"/>
        <v>0.17219999999999999</v>
      </c>
      <c r="L529" s="4">
        <v>2156013.7799999998</v>
      </c>
      <c r="M529" s="12">
        <f t="shared" si="34"/>
        <v>0.1041</v>
      </c>
      <c r="N529" s="4"/>
      <c r="O529" s="12">
        <f t="shared" si="35"/>
        <v>0</v>
      </c>
    </row>
    <row r="530" spans="1:15" ht="10.199999999999999" customHeight="1" x14ac:dyDescent="0.25">
      <c r="A530" s="3">
        <v>3</v>
      </c>
      <c r="B530" s="3">
        <v>105252807</v>
      </c>
      <c r="C530" s="3" t="s">
        <v>572</v>
      </c>
      <c r="D530" s="3" t="s">
        <v>274</v>
      </c>
      <c r="E530" s="4">
        <v>10667588.66</v>
      </c>
      <c r="F530" s="4">
        <v>0</v>
      </c>
      <c r="G530" s="4">
        <v>7865206</v>
      </c>
      <c r="H530" s="4">
        <v>7865206</v>
      </c>
      <c r="I530" s="12">
        <f t="shared" si="32"/>
        <v>0.73729999999999996</v>
      </c>
      <c r="J530" s="4">
        <v>2256853.66</v>
      </c>
      <c r="K530" s="12">
        <f t="shared" si="33"/>
        <v>0.21160000000000001</v>
      </c>
      <c r="L530" s="4">
        <v>535314</v>
      </c>
      <c r="M530" s="12">
        <f t="shared" si="34"/>
        <v>5.0200000000000002E-2</v>
      </c>
      <c r="N530" s="4">
        <v>10215</v>
      </c>
      <c r="O530" s="12">
        <f t="shared" si="35"/>
        <v>1E-3</v>
      </c>
    </row>
    <row r="531" spans="1:15" ht="10.199999999999999" customHeight="1" x14ac:dyDescent="0.25">
      <c r="A531" s="3">
        <v>3</v>
      </c>
      <c r="B531" s="3">
        <v>101266007</v>
      </c>
      <c r="C531" s="3" t="s">
        <v>105</v>
      </c>
      <c r="D531" s="3" t="s">
        <v>199</v>
      </c>
      <c r="E531" s="4">
        <v>4693676.96</v>
      </c>
      <c r="F531" s="4">
        <v>0</v>
      </c>
      <c r="G531" s="4">
        <v>2654262.6000000006</v>
      </c>
      <c r="H531" s="4">
        <v>2654262.6</v>
      </c>
      <c r="I531" s="12">
        <f t="shared" si="32"/>
        <v>0.5655</v>
      </c>
      <c r="J531" s="4">
        <v>1817617.25</v>
      </c>
      <c r="K531" s="12">
        <f t="shared" si="33"/>
        <v>0.38719999999999999</v>
      </c>
      <c r="L531" s="4">
        <v>221797.11</v>
      </c>
      <c r="M531" s="12">
        <f t="shared" si="34"/>
        <v>4.7300000000000002E-2</v>
      </c>
      <c r="N531" s="4"/>
      <c r="O531" s="12">
        <f t="shared" si="35"/>
        <v>0</v>
      </c>
    </row>
    <row r="532" spans="1:15" ht="10.199999999999999" customHeight="1" x14ac:dyDescent="0.25">
      <c r="A532" s="3">
        <v>3</v>
      </c>
      <c r="B532" s="3">
        <v>101262507</v>
      </c>
      <c r="C532" s="3" t="s">
        <v>709</v>
      </c>
      <c r="D532" s="3" t="s">
        <v>199</v>
      </c>
      <c r="E532" s="4">
        <v>10067126.34</v>
      </c>
      <c r="F532" s="4">
        <v>0</v>
      </c>
      <c r="G532" s="4">
        <v>5522796.71</v>
      </c>
      <c r="H532" s="4">
        <v>5522796.71</v>
      </c>
      <c r="I532" s="12">
        <f t="shared" si="32"/>
        <v>0.54859999999999998</v>
      </c>
      <c r="J532" s="4">
        <v>2626297.7200000002</v>
      </c>
      <c r="K532" s="12">
        <f t="shared" si="33"/>
        <v>0.26090000000000002</v>
      </c>
      <c r="L532" s="4">
        <v>1918031.91</v>
      </c>
      <c r="M532" s="12">
        <f t="shared" si="34"/>
        <v>0.1905</v>
      </c>
      <c r="N532" s="4"/>
      <c r="O532" s="12">
        <f t="shared" si="35"/>
        <v>0</v>
      </c>
    </row>
    <row r="533" spans="1:15" ht="10.199999999999999" customHeight="1" x14ac:dyDescent="0.25">
      <c r="A533" s="3">
        <v>3</v>
      </c>
      <c r="B533" s="3">
        <v>112282307</v>
      </c>
      <c r="C533" s="3" t="s">
        <v>583</v>
      </c>
      <c r="D533" s="3" t="s">
        <v>381</v>
      </c>
      <c r="E533" s="4">
        <v>11518389.58</v>
      </c>
      <c r="F533" s="4">
        <v>0</v>
      </c>
      <c r="G533" s="4">
        <v>8026310.1800000006</v>
      </c>
      <c r="H533" s="4">
        <v>8026310.1799999997</v>
      </c>
      <c r="I533" s="12">
        <f t="shared" si="32"/>
        <v>0.69679999999999997</v>
      </c>
      <c r="J533" s="4">
        <v>2832940.82</v>
      </c>
      <c r="K533" s="12">
        <f t="shared" si="33"/>
        <v>0.24590000000000001</v>
      </c>
      <c r="L533" s="4">
        <v>651786.9</v>
      </c>
      <c r="M533" s="12">
        <f t="shared" si="34"/>
        <v>5.6599999999999998E-2</v>
      </c>
      <c r="N533" s="4">
        <v>7351.68</v>
      </c>
      <c r="O533" s="12">
        <f t="shared" si="35"/>
        <v>5.9999999999999995E-4</v>
      </c>
    </row>
    <row r="534" spans="1:15" ht="10.199999999999999" customHeight="1" x14ac:dyDescent="0.25">
      <c r="A534" s="3">
        <v>3</v>
      </c>
      <c r="B534" s="9">
        <v>111292507</v>
      </c>
      <c r="C534" s="9" t="s">
        <v>774</v>
      </c>
      <c r="D534" s="9" t="s">
        <v>366</v>
      </c>
      <c r="E534" s="10"/>
      <c r="F534" s="10"/>
      <c r="G534" s="10"/>
      <c r="H534" s="10"/>
      <c r="I534" s="22"/>
      <c r="J534" s="10"/>
      <c r="K534" s="22"/>
      <c r="L534" s="10"/>
      <c r="M534" s="22"/>
      <c r="N534" s="10"/>
      <c r="O534" s="22"/>
    </row>
    <row r="535" spans="1:15" ht="10.199999999999999" customHeight="1" x14ac:dyDescent="0.25">
      <c r="A535" s="3">
        <v>3</v>
      </c>
      <c r="B535" s="3">
        <v>101302607</v>
      </c>
      <c r="C535" s="3" t="s">
        <v>565</v>
      </c>
      <c r="D535" s="3" t="s">
        <v>205</v>
      </c>
      <c r="E535" s="4">
        <v>4437266.8600000003</v>
      </c>
      <c r="F535" s="4">
        <v>0</v>
      </c>
      <c r="G535" s="4">
        <v>3055908.14</v>
      </c>
      <c r="H535" s="4">
        <v>3055908.14</v>
      </c>
      <c r="I535" s="12">
        <f t="shared" si="32"/>
        <v>0.68869999999999998</v>
      </c>
      <c r="J535" s="4">
        <v>953230.35</v>
      </c>
      <c r="K535" s="12">
        <f t="shared" si="33"/>
        <v>0.21479999999999999</v>
      </c>
      <c r="L535" s="4">
        <v>408428.37</v>
      </c>
      <c r="M535" s="12">
        <f t="shared" si="34"/>
        <v>9.1999999999999998E-2</v>
      </c>
      <c r="N535" s="4">
        <v>19700</v>
      </c>
      <c r="O535" s="12">
        <f t="shared" si="35"/>
        <v>4.4000000000000003E-3</v>
      </c>
    </row>
    <row r="536" spans="1:15" ht="10.199999999999999" customHeight="1" x14ac:dyDescent="0.25">
      <c r="A536" s="3">
        <v>3</v>
      </c>
      <c r="B536" s="3">
        <v>111312607</v>
      </c>
      <c r="C536" s="3" t="s">
        <v>695</v>
      </c>
      <c r="D536" s="3" t="s">
        <v>369</v>
      </c>
      <c r="E536" s="4">
        <v>3416647.38</v>
      </c>
      <c r="F536" s="4">
        <v>0</v>
      </c>
      <c r="G536" s="4">
        <v>2283787.5199999996</v>
      </c>
      <c r="H536" s="4">
        <v>2283787.52</v>
      </c>
      <c r="I536" s="12">
        <f t="shared" si="32"/>
        <v>0.66839999999999999</v>
      </c>
      <c r="J536" s="4">
        <v>1008955.73</v>
      </c>
      <c r="K536" s="12">
        <f t="shared" si="33"/>
        <v>0.29530000000000001</v>
      </c>
      <c r="L536" s="4">
        <v>123904.13</v>
      </c>
      <c r="M536" s="12">
        <f t="shared" si="34"/>
        <v>3.6299999999999999E-2</v>
      </c>
      <c r="N536" s="4"/>
      <c r="O536" s="12">
        <f t="shared" si="35"/>
        <v>0</v>
      </c>
    </row>
    <row r="537" spans="1:15" ht="10.199999999999999" customHeight="1" x14ac:dyDescent="0.25">
      <c r="A537" s="3">
        <v>3</v>
      </c>
      <c r="B537" s="3">
        <v>128324207</v>
      </c>
      <c r="C537" s="3" t="s">
        <v>600</v>
      </c>
      <c r="D537" s="3" t="s">
        <v>50</v>
      </c>
      <c r="E537" s="4">
        <v>8080620.7400000002</v>
      </c>
      <c r="F537" s="4">
        <v>0</v>
      </c>
      <c r="G537" s="4">
        <v>5146884.9000000004</v>
      </c>
      <c r="H537" s="4">
        <v>5146884.9000000004</v>
      </c>
      <c r="I537" s="12">
        <f t="shared" si="32"/>
        <v>0.63690000000000002</v>
      </c>
      <c r="J537" s="4">
        <v>2159624.63</v>
      </c>
      <c r="K537" s="12">
        <f t="shared" si="33"/>
        <v>0.26729999999999998</v>
      </c>
      <c r="L537" s="4">
        <v>774061.21</v>
      </c>
      <c r="M537" s="12">
        <f t="shared" si="34"/>
        <v>9.5799999999999996E-2</v>
      </c>
      <c r="N537" s="4">
        <v>50</v>
      </c>
      <c r="O537" s="12">
        <f t="shared" si="35"/>
        <v>0</v>
      </c>
    </row>
    <row r="538" spans="1:15" ht="10.199999999999999" customHeight="1" x14ac:dyDescent="0.25">
      <c r="A538" s="3">
        <v>3</v>
      </c>
      <c r="B538" s="3">
        <v>106333407</v>
      </c>
      <c r="C538" s="3" t="s">
        <v>574</v>
      </c>
      <c r="D538" s="3" t="s">
        <v>292</v>
      </c>
      <c r="E538" s="4">
        <v>11115565.5</v>
      </c>
      <c r="F538" s="4">
        <v>0</v>
      </c>
      <c r="G538" s="4">
        <v>7947532.0800000001</v>
      </c>
      <c r="H538" s="4">
        <v>7947532.0800000001</v>
      </c>
      <c r="I538" s="12">
        <f t="shared" si="32"/>
        <v>0.71499999999999997</v>
      </c>
      <c r="J538" s="4">
        <v>2243499.09</v>
      </c>
      <c r="K538" s="12">
        <f t="shared" si="33"/>
        <v>0.20180000000000001</v>
      </c>
      <c r="L538" s="4">
        <v>714818.77</v>
      </c>
      <c r="M538" s="12">
        <f t="shared" si="34"/>
        <v>6.4299999999999996E-2</v>
      </c>
      <c r="N538" s="4">
        <v>209715.56</v>
      </c>
      <c r="O538" s="12">
        <f t="shared" si="35"/>
        <v>1.89E-2</v>
      </c>
    </row>
    <row r="539" spans="1:15" ht="10.199999999999999" customHeight="1" x14ac:dyDescent="0.25">
      <c r="A539" s="3">
        <v>3</v>
      </c>
      <c r="B539" s="3">
        <v>119354207</v>
      </c>
      <c r="C539" s="3" t="s">
        <v>589</v>
      </c>
      <c r="D539" s="3" t="s">
        <v>485</v>
      </c>
      <c r="E539" s="4">
        <v>9251566</v>
      </c>
      <c r="F539" s="4">
        <v>0</v>
      </c>
      <c r="G539" s="4">
        <v>4962933</v>
      </c>
      <c r="H539" s="4">
        <v>4962933</v>
      </c>
      <c r="I539" s="12">
        <f t="shared" si="32"/>
        <v>0.53639999999999999</v>
      </c>
      <c r="J539" s="4">
        <v>2930837</v>
      </c>
      <c r="K539" s="12">
        <f t="shared" si="33"/>
        <v>0.31680000000000003</v>
      </c>
      <c r="L539" s="4">
        <v>1256050</v>
      </c>
      <c r="M539" s="12">
        <f t="shared" si="34"/>
        <v>0.1358</v>
      </c>
      <c r="N539" s="4">
        <v>101746</v>
      </c>
      <c r="O539" s="12">
        <f t="shared" si="35"/>
        <v>1.0999999999999999E-2</v>
      </c>
    </row>
    <row r="540" spans="1:15" ht="10.199999999999999" customHeight="1" x14ac:dyDescent="0.25">
      <c r="A540" s="3">
        <v>3</v>
      </c>
      <c r="B540" s="3">
        <v>113363807</v>
      </c>
      <c r="C540" s="3" t="s">
        <v>585</v>
      </c>
      <c r="D540" s="3" t="s">
        <v>398</v>
      </c>
      <c r="E540" s="4">
        <v>32512042.039999999</v>
      </c>
      <c r="F540" s="4">
        <v>0</v>
      </c>
      <c r="G540" s="4">
        <v>21503057.200000003</v>
      </c>
      <c r="H540" s="4">
        <v>21503057.199999999</v>
      </c>
      <c r="I540" s="12">
        <f t="shared" si="32"/>
        <v>0.66139999999999999</v>
      </c>
      <c r="J540" s="4">
        <v>6066228.5499999998</v>
      </c>
      <c r="K540" s="12">
        <f t="shared" si="33"/>
        <v>0.18659999999999999</v>
      </c>
      <c r="L540" s="4">
        <v>4261733.83</v>
      </c>
      <c r="M540" s="12">
        <f t="shared" si="34"/>
        <v>0.13109999999999999</v>
      </c>
      <c r="N540" s="4">
        <v>681022.46</v>
      </c>
      <c r="O540" s="12">
        <f t="shared" si="35"/>
        <v>2.0899999999999998E-2</v>
      </c>
    </row>
    <row r="541" spans="1:15" ht="10.199999999999999" customHeight="1" x14ac:dyDescent="0.25">
      <c r="A541" s="3">
        <v>3</v>
      </c>
      <c r="B541" s="3">
        <v>104374207</v>
      </c>
      <c r="C541" s="3" t="s">
        <v>570</v>
      </c>
      <c r="D541" s="3" t="s">
        <v>254</v>
      </c>
      <c r="E541" s="4">
        <v>7760696.4699999997</v>
      </c>
      <c r="F541" s="4">
        <v>0</v>
      </c>
      <c r="G541" s="4">
        <v>5522824.919999999</v>
      </c>
      <c r="H541" s="4">
        <v>5522824.9199999999</v>
      </c>
      <c r="I541" s="12">
        <f t="shared" si="32"/>
        <v>0.71160000000000001</v>
      </c>
      <c r="J541" s="4">
        <v>1792319.99</v>
      </c>
      <c r="K541" s="12">
        <f t="shared" si="33"/>
        <v>0.23089999999999999</v>
      </c>
      <c r="L541" s="4">
        <v>445551.56</v>
      </c>
      <c r="M541" s="12">
        <f t="shared" si="34"/>
        <v>5.74E-2</v>
      </c>
      <c r="N541" s="4"/>
      <c r="O541" s="12">
        <f t="shared" si="35"/>
        <v>0</v>
      </c>
    </row>
    <row r="542" spans="1:15" ht="10.199999999999999" customHeight="1" x14ac:dyDescent="0.25">
      <c r="A542" s="3">
        <v>3</v>
      </c>
      <c r="B542" s="3">
        <v>113384307</v>
      </c>
      <c r="C542" s="3" t="s">
        <v>586</v>
      </c>
      <c r="D542" s="3" t="s">
        <v>410</v>
      </c>
      <c r="E542" s="4">
        <v>9675212.9499999993</v>
      </c>
      <c r="F542" s="4">
        <v>0</v>
      </c>
      <c r="G542" s="4">
        <v>6679017.25</v>
      </c>
      <c r="H542" s="4">
        <v>6679017.25</v>
      </c>
      <c r="I542" s="12">
        <f t="shared" si="32"/>
        <v>0.69030000000000002</v>
      </c>
      <c r="J542" s="4">
        <v>2114046.2799999998</v>
      </c>
      <c r="K542" s="12">
        <f t="shared" si="33"/>
        <v>0.2185</v>
      </c>
      <c r="L542" s="4">
        <v>874529.99</v>
      </c>
      <c r="M542" s="12">
        <f t="shared" si="34"/>
        <v>9.0399999999999994E-2</v>
      </c>
      <c r="N542" s="4">
        <v>7619.43</v>
      </c>
      <c r="O542" s="12">
        <f t="shared" si="35"/>
        <v>8.0000000000000004E-4</v>
      </c>
    </row>
    <row r="543" spans="1:15" ht="10.199999999999999" customHeight="1" x14ac:dyDescent="0.25">
      <c r="A543" s="3">
        <v>3</v>
      </c>
      <c r="B543" s="3">
        <v>121393007</v>
      </c>
      <c r="C543" s="3" t="s">
        <v>594</v>
      </c>
      <c r="D543" s="3" t="s">
        <v>520</v>
      </c>
      <c r="E543" s="4">
        <v>36667940.390000001</v>
      </c>
      <c r="F543" s="4">
        <v>0</v>
      </c>
      <c r="G543" s="4">
        <v>26844122.779999997</v>
      </c>
      <c r="H543" s="4">
        <v>26844122.780000001</v>
      </c>
      <c r="I543" s="12">
        <f t="shared" si="32"/>
        <v>0.73209999999999997</v>
      </c>
      <c r="J543" s="4">
        <v>7502834.71</v>
      </c>
      <c r="K543" s="12">
        <f t="shared" si="33"/>
        <v>0.2046</v>
      </c>
      <c r="L543" s="4">
        <v>2261526.0499999998</v>
      </c>
      <c r="M543" s="12">
        <f t="shared" si="34"/>
        <v>6.1699999999999998E-2</v>
      </c>
      <c r="N543" s="4">
        <v>59456.85</v>
      </c>
      <c r="O543" s="12">
        <f t="shared" si="35"/>
        <v>1.6000000000000001E-3</v>
      </c>
    </row>
    <row r="544" spans="1:15" ht="10.199999999999999" customHeight="1" x14ac:dyDescent="0.25">
      <c r="A544" s="3">
        <v>3</v>
      </c>
      <c r="B544" s="3">
        <v>118408707</v>
      </c>
      <c r="C544" s="3" t="s">
        <v>688</v>
      </c>
      <c r="D544" s="3" t="s">
        <v>474</v>
      </c>
      <c r="E544" s="4">
        <v>8047674.9900000002</v>
      </c>
      <c r="F544" s="4">
        <v>0</v>
      </c>
      <c r="G544" s="4">
        <v>5633708.0999999996</v>
      </c>
      <c r="H544" s="4">
        <v>5633708.0999999996</v>
      </c>
      <c r="I544" s="12">
        <f t="shared" si="32"/>
        <v>0.7</v>
      </c>
      <c r="J544" s="4">
        <v>1714409.67</v>
      </c>
      <c r="K544" s="12">
        <f t="shared" si="33"/>
        <v>0.21299999999999999</v>
      </c>
      <c r="L544" s="4">
        <v>543057.22</v>
      </c>
      <c r="M544" s="12">
        <f t="shared" si="34"/>
        <v>6.7500000000000004E-2</v>
      </c>
      <c r="N544" s="4">
        <v>156500</v>
      </c>
      <c r="O544" s="12">
        <f t="shared" si="35"/>
        <v>1.9400000000000001E-2</v>
      </c>
    </row>
    <row r="545" spans="1:15" ht="10.199999999999999" customHeight="1" x14ac:dyDescent="0.25">
      <c r="A545" s="3">
        <v>3</v>
      </c>
      <c r="B545" s="3">
        <v>118408607</v>
      </c>
      <c r="C545" s="3" t="s">
        <v>703</v>
      </c>
      <c r="D545" s="3" t="s">
        <v>474</v>
      </c>
      <c r="E545" s="4">
        <v>11521867.630000001</v>
      </c>
      <c r="F545" s="4">
        <v>0</v>
      </c>
      <c r="G545" s="4">
        <v>8074017.0600000005</v>
      </c>
      <c r="H545" s="4">
        <v>8074017.0599999996</v>
      </c>
      <c r="I545" s="12">
        <f t="shared" si="32"/>
        <v>0.70079999999999998</v>
      </c>
      <c r="J545" s="4">
        <v>2781478.73</v>
      </c>
      <c r="K545" s="12">
        <f t="shared" si="33"/>
        <v>0.2414</v>
      </c>
      <c r="L545" s="4">
        <v>566371.83999999997</v>
      </c>
      <c r="M545" s="12">
        <f t="shared" si="34"/>
        <v>4.9200000000000001E-2</v>
      </c>
      <c r="N545" s="4">
        <v>100000</v>
      </c>
      <c r="O545" s="12">
        <f t="shared" si="35"/>
        <v>8.6999999999999994E-3</v>
      </c>
    </row>
    <row r="546" spans="1:15" ht="10.199999999999999" customHeight="1" x14ac:dyDescent="0.25">
      <c r="A546" s="3">
        <v>3</v>
      </c>
      <c r="B546" s="3">
        <v>117414807</v>
      </c>
      <c r="C546" s="3" t="s">
        <v>588</v>
      </c>
      <c r="D546" s="3" t="s">
        <v>464</v>
      </c>
      <c r="E546" s="4">
        <v>2558710.35</v>
      </c>
      <c r="F546" s="4">
        <v>0</v>
      </c>
      <c r="G546" s="4">
        <v>1601556.21</v>
      </c>
      <c r="H546" s="4">
        <v>1601556.21</v>
      </c>
      <c r="I546" s="12">
        <f t="shared" si="32"/>
        <v>0.62590000000000001</v>
      </c>
      <c r="J546" s="4">
        <v>769713.26</v>
      </c>
      <c r="K546" s="12">
        <f t="shared" si="33"/>
        <v>0.30080000000000001</v>
      </c>
      <c r="L546" s="4">
        <v>167114.07</v>
      </c>
      <c r="M546" s="12">
        <f t="shared" si="34"/>
        <v>6.5299999999999997E-2</v>
      </c>
      <c r="N546" s="4">
        <v>20326.810000000001</v>
      </c>
      <c r="O546" s="12">
        <f t="shared" si="35"/>
        <v>7.9000000000000008E-3</v>
      </c>
    </row>
    <row r="547" spans="1:15" ht="10.199999999999999" customHeight="1" x14ac:dyDescent="0.25">
      <c r="A547" s="3">
        <v>3</v>
      </c>
      <c r="B547" s="3">
        <v>109420107</v>
      </c>
      <c r="C547" s="3" t="s">
        <v>710</v>
      </c>
      <c r="D547" s="3" t="s">
        <v>346</v>
      </c>
      <c r="E547" s="4">
        <v>3097927.07</v>
      </c>
      <c r="F547" s="4">
        <v>0</v>
      </c>
      <c r="G547" s="4">
        <v>1831333.24</v>
      </c>
      <c r="H547" s="4">
        <v>1831333.24</v>
      </c>
      <c r="I547" s="12">
        <f t="shared" si="32"/>
        <v>0.59109999999999996</v>
      </c>
      <c r="J547" s="4">
        <v>1096192.23</v>
      </c>
      <c r="K547" s="12">
        <f t="shared" si="33"/>
        <v>0.3538</v>
      </c>
      <c r="L547" s="4">
        <v>170401.6</v>
      </c>
      <c r="M547" s="12">
        <f t="shared" si="34"/>
        <v>5.5E-2</v>
      </c>
      <c r="N547" s="4"/>
      <c r="O547" s="12">
        <f t="shared" si="35"/>
        <v>0</v>
      </c>
    </row>
    <row r="548" spans="1:15" ht="10.199999999999999" customHeight="1" x14ac:dyDescent="0.25">
      <c r="A548" s="3">
        <v>3</v>
      </c>
      <c r="B548" s="3">
        <v>104435107</v>
      </c>
      <c r="C548" s="3" t="s">
        <v>571</v>
      </c>
      <c r="D548" s="3" t="s">
        <v>260</v>
      </c>
      <c r="E548" s="4">
        <v>7355955</v>
      </c>
      <c r="F548" s="4">
        <v>0</v>
      </c>
      <c r="G548" s="4">
        <v>5092331</v>
      </c>
      <c r="H548" s="4">
        <v>5092331</v>
      </c>
      <c r="I548" s="12">
        <f t="shared" si="32"/>
        <v>0.69230000000000003</v>
      </c>
      <c r="J548" s="4">
        <v>1690139</v>
      </c>
      <c r="K548" s="12">
        <f t="shared" si="33"/>
        <v>0.2298</v>
      </c>
      <c r="L548" s="4">
        <v>544677</v>
      </c>
      <c r="M548" s="12">
        <f t="shared" si="34"/>
        <v>7.3999999999999996E-2</v>
      </c>
      <c r="N548" s="4">
        <v>28808</v>
      </c>
      <c r="O548" s="12">
        <f t="shared" si="35"/>
        <v>3.8999999999999998E-3</v>
      </c>
    </row>
    <row r="549" spans="1:15" ht="10.199999999999999" customHeight="1" x14ac:dyDescent="0.25">
      <c r="A549" s="3">
        <v>3</v>
      </c>
      <c r="B549" s="3">
        <v>111444307</v>
      </c>
      <c r="C549" s="3" t="s">
        <v>734</v>
      </c>
      <c r="D549" s="3" t="s">
        <v>375</v>
      </c>
      <c r="E549" s="4">
        <v>5870405.1699999999</v>
      </c>
      <c r="F549" s="4">
        <v>0</v>
      </c>
      <c r="G549" s="4">
        <v>4238977.67</v>
      </c>
      <c r="H549" s="4">
        <v>4238977.67</v>
      </c>
      <c r="I549" s="12">
        <f t="shared" si="32"/>
        <v>0.72209999999999996</v>
      </c>
      <c r="J549" s="4">
        <v>1389076.58</v>
      </c>
      <c r="K549" s="12">
        <f t="shared" si="33"/>
        <v>0.2366</v>
      </c>
      <c r="L549" s="4">
        <v>226319.26</v>
      </c>
      <c r="M549" s="12">
        <f t="shared" si="34"/>
        <v>3.8600000000000002E-2</v>
      </c>
      <c r="N549" s="4">
        <v>16031.66</v>
      </c>
      <c r="O549" s="12">
        <f t="shared" si="35"/>
        <v>2.7000000000000001E-3</v>
      </c>
    </row>
    <row r="550" spans="1:15" ht="10.199999999999999" customHeight="1" x14ac:dyDescent="0.25">
      <c r="A550" s="3">
        <v>3</v>
      </c>
      <c r="B550" s="3">
        <v>120454507</v>
      </c>
      <c r="C550" s="3" t="s">
        <v>591</v>
      </c>
      <c r="D550" s="3" t="s">
        <v>501</v>
      </c>
      <c r="E550" s="4">
        <v>13578145.869999999</v>
      </c>
      <c r="F550" s="4">
        <v>0</v>
      </c>
      <c r="G550" s="4">
        <v>9070874.8699999992</v>
      </c>
      <c r="H550" s="4">
        <v>9070874.8699999992</v>
      </c>
      <c r="I550" s="12">
        <f t="shared" si="32"/>
        <v>0.66800000000000004</v>
      </c>
      <c r="J550" s="4">
        <v>3765919.28</v>
      </c>
      <c r="K550" s="12">
        <f t="shared" si="33"/>
        <v>0.27739999999999998</v>
      </c>
      <c r="L550" s="4">
        <v>618609.72</v>
      </c>
      <c r="M550" s="12">
        <f t="shared" si="34"/>
        <v>4.5600000000000002E-2</v>
      </c>
      <c r="N550" s="4">
        <v>122742</v>
      </c>
      <c r="O550" s="12">
        <f t="shared" si="35"/>
        <v>8.9999999999999993E-3</v>
      </c>
    </row>
    <row r="551" spans="1:15" ht="10.199999999999999" customHeight="1" x14ac:dyDescent="0.25">
      <c r="A551" s="3">
        <v>3</v>
      </c>
      <c r="B551" s="3">
        <v>123460957</v>
      </c>
      <c r="C551" s="3" t="s">
        <v>689</v>
      </c>
      <c r="D551" s="3" t="s">
        <v>4</v>
      </c>
      <c r="E551" s="4">
        <v>11222055.039999999</v>
      </c>
      <c r="F551" s="4">
        <v>0</v>
      </c>
      <c r="G551" s="4">
        <v>7557138.7700000005</v>
      </c>
      <c r="H551" s="4">
        <v>7557138.7699999996</v>
      </c>
      <c r="I551" s="12">
        <f t="shared" si="32"/>
        <v>0.6734</v>
      </c>
      <c r="J551" s="4">
        <v>2505369.77</v>
      </c>
      <c r="K551" s="12">
        <f t="shared" si="33"/>
        <v>0.2233</v>
      </c>
      <c r="L551" s="4">
        <v>571251</v>
      </c>
      <c r="M551" s="12">
        <f t="shared" si="34"/>
        <v>5.0900000000000001E-2</v>
      </c>
      <c r="N551" s="4">
        <v>588295.5</v>
      </c>
      <c r="O551" s="12">
        <f t="shared" si="35"/>
        <v>5.2400000000000002E-2</v>
      </c>
    </row>
    <row r="552" spans="1:15" ht="10.199999999999999" customHeight="1" x14ac:dyDescent="0.25">
      <c r="A552" s="3">
        <v>3</v>
      </c>
      <c r="B552" s="3">
        <v>123463507</v>
      </c>
      <c r="C552" s="3" t="s">
        <v>597</v>
      </c>
      <c r="D552" s="3" t="s">
        <v>4</v>
      </c>
      <c r="E552" s="4">
        <v>12004554</v>
      </c>
      <c r="F552" s="4">
        <v>0</v>
      </c>
      <c r="G552" s="4">
        <v>7890693</v>
      </c>
      <c r="H552" s="4">
        <v>7890693</v>
      </c>
      <c r="I552" s="12">
        <f t="shared" si="32"/>
        <v>0.6573</v>
      </c>
      <c r="J552" s="4">
        <v>2316481</v>
      </c>
      <c r="K552" s="12">
        <f t="shared" si="33"/>
        <v>0.193</v>
      </c>
      <c r="L552" s="4">
        <v>1797380</v>
      </c>
      <c r="M552" s="12">
        <f t="shared" si="34"/>
        <v>0.1497</v>
      </c>
      <c r="N552" s="4"/>
      <c r="O552" s="12">
        <f t="shared" si="35"/>
        <v>0</v>
      </c>
    </row>
    <row r="553" spans="1:15" ht="10.199999999999999" customHeight="1" x14ac:dyDescent="0.25">
      <c r="A553" s="3">
        <v>3</v>
      </c>
      <c r="B553" s="3">
        <v>123465507</v>
      </c>
      <c r="C553" s="3" t="s">
        <v>598</v>
      </c>
      <c r="D553" s="3" t="s">
        <v>4</v>
      </c>
      <c r="E553" s="4">
        <v>15906761</v>
      </c>
      <c r="F553" s="4">
        <v>0</v>
      </c>
      <c r="G553" s="4">
        <v>12610811</v>
      </c>
      <c r="H553" s="4">
        <v>12610811</v>
      </c>
      <c r="I553" s="12">
        <f t="shared" si="32"/>
        <v>0.79279999999999995</v>
      </c>
      <c r="J553" s="4">
        <v>2795703</v>
      </c>
      <c r="K553" s="12">
        <f t="shared" si="33"/>
        <v>0.17580000000000001</v>
      </c>
      <c r="L553" s="4">
        <v>481188</v>
      </c>
      <c r="M553" s="12">
        <f t="shared" si="34"/>
        <v>3.0300000000000001E-2</v>
      </c>
      <c r="N553" s="4">
        <v>19059</v>
      </c>
      <c r="O553" s="12">
        <f t="shared" si="35"/>
        <v>1.1999999999999999E-3</v>
      </c>
    </row>
    <row r="554" spans="1:15" ht="10.199999999999999" customHeight="1" x14ac:dyDescent="0.25">
      <c r="A554" s="3">
        <v>3</v>
      </c>
      <c r="B554" s="3">
        <v>123469007</v>
      </c>
      <c r="C554" s="3" t="s">
        <v>704</v>
      </c>
      <c r="D554" s="3" t="s">
        <v>4</v>
      </c>
      <c r="E554" s="4">
        <v>8975564.7400000002</v>
      </c>
      <c r="F554" s="4">
        <v>0</v>
      </c>
      <c r="G554" s="4">
        <v>6607117.1299999999</v>
      </c>
      <c r="H554" s="4">
        <v>6607117.1299999999</v>
      </c>
      <c r="I554" s="12">
        <f t="shared" si="32"/>
        <v>0.73609999999999998</v>
      </c>
      <c r="J554" s="4">
        <v>2069201.42</v>
      </c>
      <c r="K554" s="12">
        <f t="shared" si="33"/>
        <v>0.23050000000000001</v>
      </c>
      <c r="L554" s="4">
        <v>292819.55</v>
      </c>
      <c r="M554" s="12">
        <f t="shared" si="34"/>
        <v>3.2599999999999997E-2</v>
      </c>
      <c r="N554" s="4">
        <v>6426.64</v>
      </c>
      <c r="O554" s="12">
        <f t="shared" si="35"/>
        <v>6.9999999999999999E-4</v>
      </c>
    </row>
    <row r="555" spans="1:15" ht="10.199999999999999" customHeight="1" x14ac:dyDescent="0.25">
      <c r="A555" s="3">
        <v>3</v>
      </c>
      <c r="B555" s="3">
        <v>120481107</v>
      </c>
      <c r="C555" s="3" t="s">
        <v>636</v>
      </c>
      <c r="D555" s="3" t="s">
        <v>505</v>
      </c>
      <c r="E555" s="4">
        <v>14073936.07</v>
      </c>
      <c r="F555" s="4">
        <v>0</v>
      </c>
      <c r="G555" s="4">
        <v>10568760.049999999</v>
      </c>
      <c r="H555" s="4">
        <v>10568760.050000001</v>
      </c>
      <c r="I555" s="12">
        <f t="shared" si="32"/>
        <v>0.75090000000000001</v>
      </c>
      <c r="J555" s="4">
        <v>2997223.26</v>
      </c>
      <c r="K555" s="12">
        <f t="shared" si="33"/>
        <v>0.21299999999999999</v>
      </c>
      <c r="L555" s="4">
        <v>495047.76</v>
      </c>
      <c r="M555" s="12">
        <f t="shared" si="34"/>
        <v>3.5200000000000002E-2</v>
      </c>
      <c r="N555" s="4">
        <v>12905</v>
      </c>
      <c r="O555" s="12">
        <f t="shared" si="35"/>
        <v>8.9999999999999998E-4</v>
      </c>
    </row>
    <row r="556" spans="1:15" ht="10.199999999999999" customHeight="1" x14ac:dyDescent="0.25">
      <c r="A556" s="3">
        <v>3</v>
      </c>
      <c r="B556" s="3">
        <v>120483007</v>
      </c>
      <c r="C556" s="3" t="s">
        <v>592</v>
      </c>
      <c r="D556" s="3" t="s">
        <v>505</v>
      </c>
      <c r="E556" s="4">
        <v>10789607.75</v>
      </c>
      <c r="F556" s="4">
        <v>0</v>
      </c>
      <c r="G556" s="4">
        <v>8114187.8600000003</v>
      </c>
      <c r="H556" s="4">
        <v>8114187.8600000003</v>
      </c>
      <c r="I556" s="12">
        <f t="shared" si="32"/>
        <v>0.752</v>
      </c>
      <c r="J556" s="4">
        <v>2058963.18</v>
      </c>
      <c r="K556" s="12">
        <f t="shared" si="33"/>
        <v>0.1908</v>
      </c>
      <c r="L556" s="4">
        <v>613766.16</v>
      </c>
      <c r="M556" s="12">
        <f t="shared" si="34"/>
        <v>5.6899999999999999E-2</v>
      </c>
      <c r="N556" s="4">
        <v>2690.55</v>
      </c>
      <c r="O556" s="12">
        <f t="shared" si="35"/>
        <v>2.0000000000000001E-4</v>
      </c>
    </row>
    <row r="557" spans="1:15" ht="10.199999999999999" customHeight="1" x14ac:dyDescent="0.25">
      <c r="A557" s="3">
        <v>3</v>
      </c>
      <c r="B557" s="3">
        <v>116495207</v>
      </c>
      <c r="C557" s="3" t="s">
        <v>690</v>
      </c>
      <c r="D557" s="3" t="s">
        <v>451</v>
      </c>
      <c r="E557" s="4">
        <v>1999080.63</v>
      </c>
      <c r="F557" s="4">
        <v>0</v>
      </c>
      <c r="G557" s="4">
        <v>1063993</v>
      </c>
      <c r="H557" s="4">
        <v>1063993</v>
      </c>
      <c r="I557" s="12">
        <f t="shared" si="32"/>
        <v>0.53220000000000001</v>
      </c>
      <c r="J557" s="4">
        <v>806098.89</v>
      </c>
      <c r="K557" s="12">
        <f t="shared" si="33"/>
        <v>0.4032</v>
      </c>
      <c r="L557" s="4">
        <v>128988.74</v>
      </c>
      <c r="M557" s="12">
        <f t="shared" si="34"/>
        <v>6.4500000000000002E-2</v>
      </c>
      <c r="N557" s="4"/>
      <c r="O557" s="12">
        <f t="shared" si="35"/>
        <v>0</v>
      </c>
    </row>
    <row r="558" spans="1:15" ht="10.199999999999999" customHeight="1" x14ac:dyDescent="0.25">
      <c r="A558" s="3">
        <v>3</v>
      </c>
      <c r="B558" s="3">
        <v>126514007</v>
      </c>
      <c r="C558" s="3" t="s">
        <v>637</v>
      </c>
      <c r="D558" s="3" t="s">
        <v>35</v>
      </c>
      <c r="E558" s="4">
        <v>39111574.18</v>
      </c>
      <c r="F558" s="4">
        <v>0</v>
      </c>
      <c r="G558" s="4">
        <v>23074243</v>
      </c>
      <c r="H558" s="4">
        <v>23074243</v>
      </c>
      <c r="I558" s="12">
        <f t="shared" si="32"/>
        <v>0.59</v>
      </c>
      <c r="J558" s="4">
        <v>16037331.18</v>
      </c>
      <c r="K558" s="12">
        <f t="shared" si="33"/>
        <v>0.41</v>
      </c>
      <c r="L558" s="4">
        <v>0</v>
      </c>
      <c r="M558" s="12">
        <f t="shared" si="34"/>
        <v>0</v>
      </c>
      <c r="N558" s="4"/>
      <c r="O558" s="12">
        <f t="shared" si="35"/>
        <v>0</v>
      </c>
    </row>
    <row r="559" spans="1:15" ht="10.199999999999999" customHeight="1" x14ac:dyDescent="0.25">
      <c r="A559" s="3">
        <v>3</v>
      </c>
      <c r="B559" s="3">
        <v>129546907</v>
      </c>
      <c r="C559" s="3" t="s">
        <v>601</v>
      </c>
      <c r="D559" s="3" t="s">
        <v>57</v>
      </c>
      <c r="E559" s="4">
        <v>9679684.9199999999</v>
      </c>
      <c r="F559" s="4">
        <v>0</v>
      </c>
      <c r="G559" s="4">
        <v>6478952.4299999997</v>
      </c>
      <c r="H559" s="4">
        <v>6478952.4299999997</v>
      </c>
      <c r="I559" s="12">
        <f t="shared" si="32"/>
        <v>0.66930000000000001</v>
      </c>
      <c r="J559" s="4">
        <v>2631181.06</v>
      </c>
      <c r="K559" s="12">
        <f t="shared" si="33"/>
        <v>0.27179999999999999</v>
      </c>
      <c r="L559" s="4">
        <v>569551.43000000005</v>
      </c>
      <c r="M559" s="12">
        <f t="shared" si="34"/>
        <v>5.8799999999999998E-2</v>
      </c>
      <c r="N559" s="4"/>
      <c r="O559" s="12">
        <f t="shared" si="35"/>
        <v>0</v>
      </c>
    </row>
    <row r="560" spans="1:15" ht="10.199999999999999" customHeight="1" x14ac:dyDescent="0.25">
      <c r="A560" s="3">
        <v>3</v>
      </c>
      <c r="B560" s="3">
        <v>108567807</v>
      </c>
      <c r="C560" s="3" t="s">
        <v>580</v>
      </c>
      <c r="D560" s="3" t="s">
        <v>334</v>
      </c>
      <c r="E560" s="4">
        <v>7339151.9900000002</v>
      </c>
      <c r="F560" s="4">
        <v>0</v>
      </c>
      <c r="G560" s="4">
        <v>4963124.88</v>
      </c>
      <c r="H560" s="4">
        <v>4963124.88</v>
      </c>
      <c r="I560" s="12">
        <f t="shared" si="32"/>
        <v>0.67630000000000001</v>
      </c>
      <c r="J560" s="4">
        <v>1682830.6</v>
      </c>
      <c r="K560" s="12">
        <f t="shared" si="33"/>
        <v>0.2293</v>
      </c>
      <c r="L560" s="4">
        <v>693196.51</v>
      </c>
      <c r="M560" s="12">
        <f t="shared" si="34"/>
        <v>9.4500000000000001E-2</v>
      </c>
      <c r="N560" s="4"/>
      <c r="O560" s="12">
        <f t="shared" si="35"/>
        <v>0</v>
      </c>
    </row>
    <row r="561" spans="1:15" ht="10.199999999999999" customHeight="1" x14ac:dyDescent="0.25">
      <c r="A561" s="3">
        <v>3</v>
      </c>
      <c r="B561" s="3">
        <v>119584707</v>
      </c>
      <c r="C561" s="3" t="s">
        <v>590</v>
      </c>
      <c r="D561" s="3" t="s">
        <v>492</v>
      </c>
      <c r="E561" s="4">
        <v>5852371.3200000003</v>
      </c>
      <c r="F561" s="4">
        <v>0</v>
      </c>
      <c r="G561" s="4">
        <v>4086546.07</v>
      </c>
      <c r="H561" s="4">
        <v>4086546.07</v>
      </c>
      <c r="I561" s="12">
        <f t="shared" si="32"/>
        <v>0.69830000000000003</v>
      </c>
      <c r="J561" s="4">
        <v>1359519.81</v>
      </c>
      <c r="K561" s="12">
        <f t="shared" si="33"/>
        <v>0.23230000000000001</v>
      </c>
      <c r="L561" s="4">
        <v>406305.44</v>
      </c>
      <c r="M561" s="12">
        <f t="shared" si="34"/>
        <v>6.9400000000000003E-2</v>
      </c>
      <c r="N561" s="4"/>
      <c r="O561" s="12">
        <f t="shared" si="35"/>
        <v>0</v>
      </c>
    </row>
    <row r="562" spans="1:15" ht="10.199999999999999" customHeight="1" x14ac:dyDescent="0.25">
      <c r="A562" s="3">
        <v>3</v>
      </c>
      <c r="B562" s="3">
        <v>116606707</v>
      </c>
      <c r="C562" s="3" t="s">
        <v>696</v>
      </c>
      <c r="D562" s="3" t="s">
        <v>457</v>
      </c>
      <c r="E562" s="4">
        <v>9181678.7799999993</v>
      </c>
      <c r="F562" s="4">
        <v>0</v>
      </c>
      <c r="G562" s="4">
        <v>7145651.6699999999</v>
      </c>
      <c r="H562" s="4">
        <v>7145651.6699999999</v>
      </c>
      <c r="I562" s="12">
        <f t="shared" si="32"/>
        <v>0.77829999999999999</v>
      </c>
      <c r="J562" s="4">
        <v>1548809.73</v>
      </c>
      <c r="K562" s="12">
        <f t="shared" si="33"/>
        <v>0.16869999999999999</v>
      </c>
      <c r="L562" s="4">
        <v>470543.38</v>
      </c>
      <c r="M562" s="12">
        <f t="shared" si="34"/>
        <v>5.1200000000000002E-2</v>
      </c>
      <c r="N562" s="4">
        <v>16674</v>
      </c>
      <c r="O562" s="12">
        <f t="shared" si="35"/>
        <v>1.8E-3</v>
      </c>
    </row>
    <row r="563" spans="1:15" ht="10.199999999999999" customHeight="1" x14ac:dyDescent="0.25">
      <c r="A563" s="3">
        <v>3</v>
      </c>
      <c r="B563" s="3">
        <v>106619107</v>
      </c>
      <c r="C563" s="3" t="s">
        <v>575</v>
      </c>
      <c r="D563" s="3" t="s">
        <v>295</v>
      </c>
      <c r="E563" s="4">
        <v>8100741.1799999997</v>
      </c>
      <c r="F563" s="4">
        <v>0</v>
      </c>
      <c r="G563" s="4">
        <v>5845220.6100000003</v>
      </c>
      <c r="H563" s="4">
        <v>5845220.6100000003</v>
      </c>
      <c r="I563" s="12">
        <f t="shared" si="32"/>
        <v>0.72160000000000002</v>
      </c>
      <c r="J563" s="4">
        <v>2008404.38</v>
      </c>
      <c r="K563" s="12">
        <f t="shared" si="33"/>
        <v>0.24790000000000001</v>
      </c>
      <c r="L563" s="4">
        <v>247116.19</v>
      </c>
      <c r="M563" s="12">
        <f t="shared" si="34"/>
        <v>3.0499999999999999E-2</v>
      </c>
      <c r="N563" s="4"/>
      <c r="O563" s="12">
        <f t="shared" si="35"/>
        <v>0</v>
      </c>
    </row>
    <row r="564" spans="1:15" ht="10.199999999999999" customHeight="1" x14ac:dyDescent="0.25">
      <c r="A564" s="3">
        <v>3</v>
      </c>
      <c r="B564" s="3">
        <v>101634207</v>
      </c>
      <c r="C564" s="3" t="s">
        <v>193</v>
      </c>
      <c r="D564" s="3" t="s">
        <v>209</v>
      </c>
      <c r="E564" s="4">
        <v>4672867.76</v>
      </c>
      <c r="F564" s="4">
        <v>0</v>
      </c>
      <c r="G564" s="4">
        <v>2569522.9900000002</v>
      </c>
      <c r="H564" s="4">
        <v>2569522.9900000002</v>
      </c>
      <c r="I564" s="12">
        <f t="shared" si="32"/>
        <v>0.54990000000000006</v>
      </c>
      <c r="J564" s="4">
        <v>1519493.77</v>
      </c>
      <c r="K564" s="12">
        <f t="shared" si="33"/>
        <v>0.32519999999999999</v>
      </c>
      <c r="L564" s="4">
        <v>583851</v>
      </c>
      <c r="M564" s="12">
        <f t="shared" si="34"/>
        <v>0.1249</v>
      </c>
      <c r="N564" s="4"/>
      <c r="O564" s="12">
        <f t="shared" si="35"/>
        <v>0</v>
      </c>
    </row>
    <row r="565" spans="1:15" ht="10.199999999999999" customHeight="1" x14ac:dyDescent="0.25">
      <c r="A565" s="3">
        <v>3</v>
      </c>
      <c r="B565" s="3">
        <v>101638907</v>
      </c>
      <c r="C565" s="3" t="s">
        <v>566</v>
      </c>
      <c r="D565" s="3" t="s">
        <v>209</v>
      </c>
      <c r="E565" s="4">
        <v>5809772.4900000002</v>
      </c>
      <c r="F565" s="4">
        <v>0</v>
      </c>
      <c r="G565" s="4">
        <v>3917047.7399999998</v>
      </c>
      <c r="H565" s="4">
        <v>3917047.74</v>
      </c>
      <c r="I565" s="12">
        <f t="shared" si="32"/>
        <v>0.67420000000000002</v>
      </c>
      <c r="J565" s="4">
        <v>1356019.69</v>
      </c>
      <c r="K565" s="12">
        <f t="shared" si="33"/>
        <v>0.2334</v>
      </c>
      <c r="L565" s="4">
        <v>536705.06000000006</v>
      </c>
      <c r="M565" s="12">
        <f t="shared" si="34"/>
        <v>9.2399999999999996E-2</v>
      </c>
      <c r="N565" s="4"/>
      <c r="O565" s="12">
        <f t="shared" si="35"/>
        <v>0</v>
      </c>
    </row>
    <row r="566" spans="1:15" ht="10.199999999999999" customHeight="1" x14ac:dyDescent="0.25">
      <c r="A566" s="3">
        <v>3</v>
      </c>
      <c r="B566" s="3">
        <v>107651207</v>
      </c>
      <c r="C566" s="3" t="s">
        <v>576</v>
      </c>
      <c r="D566" s="3" t="s">
        <v>300</v>
      </c>
      <c r="E566" s="4">
        <v>12570724.539999999</v>
      </c>
      <c r="F566" s="4">
        <v>0</v>
      </c>
      <c r="G566" s="4">
        <v>8667222.5099999998</v>
      </c>
      <c r="H566" s="4">
        <v>8667222.5099999998</v>
      </c>
      <c r="I566" s="12">
        <f t="shared" si="32"/>
        <v>0.6895</v>
      </c>
      <c r="J566" s="4">
        <v>3165015.5</v>
      </c>
      <c r="K566" s="12">
        <f t="shared" si="33"/>
        <v>0.25180000000000002</v>
      </c>
      <c r="L566" s="4">
        <v>698292.53</v>
      </c>
      <c r="M566" s="12">
        <f t="shared" si="34"/>
        <v>5.5500000000000001E-2</v>
      </c>
      <c r="N566" s="4">
        <v>40194</v>
      </c>
      <c r="O566" s="12">
        <f t="shared" si="35"/>
        <v>3.2000000000000002E-3</v>
      </c>
    </row>
    <row r="567" spans="1:15" ht="10.199999999999999" customHeight="1" x14ac:dyDescent="0.25">
      <c r="A567" s="3">
        <v>3</v>
      </c>
      <c r="B567" s="3">
        <v>107652207</v>
      </c>
      <c r="C567" s="3" t="s">
        <v>577</v>
      </c>
      <c r="D567" s="3" t="s">
        <v>300</v>
      </c>
      <c r="E567" s="4">
        <v>4926753.68</v>
      </c>
      <c r="F567" s="4">
        <v>0</v>
      </c>
      <c r="G567" s="4">
        <v>3394261</v>
      </c>
      <c r="H567" s="4">
        <v>3394261</v>
      </c>
      <c r="I567" s="12">
        <f t="shared" si="32"/>
        <v>0.68889999999999996</v>
      </c>
      <c r="J567" s="4">
        <v>1210541.93</v>
      </c>
      <c r="K567" s="12">
        <f t="shared" si="33"/>
        <v>0.2457</v>
      </c>
      <c r="L567" s="4">
        <v>321950.75</v>
      </c>
      <c r="M567" s="12">
        <f t="shared" si="34"/>
        <v>6.5299999999999997E-2</v>
      </c>
      <c r="N567" s="4"/>
      <c r="O567" s="12">
        <f t="shared" si="35"/>
        <v>0</v>
      </c>
    </row>
    <row r="568" spans="1:15" ht="10.199999999999999" customHeight="1" x14ac:dyDescent="0.25">
      <c r="A568" s="3">
        <v>3</v>
      </c>
      <c r="B568" s="3">
        <v>107656407</v>
      </c>
      <c r="C568" s="3" t="s">
        <v>107</v>
      </c>
      <c r="D568" s="3" t="s">
        <v>300</v>
      </c>
      <c r="E568" s="4">
        <v>4354572.18</v>
      </c>
      <c r="F568" s="4">
        <v>0</v>
      </c>
      <c r="G568" s="4">
        <v>2834759.1</v>
      </c>
      <c r="H568" s="4">
        <v>2834759.1</v>
      </c>
      <c r="I568" s="12">
        <f t="shared" si="32"/>
        <v>0.65100000000000002</v>
      </c>
      <c r="J568" s="4">
        <v>1244986.08</v>
      </c>
      <c r="K568" s="12">
        <f t="shared" si="33"/>
        <v>0.28589999999999999</v>
      </c>
      <c r="L568" s="4">
        <v>274827</v>
      </c>
      <c r="M568" s="12">
        <f t="shared" si="34"/>
        <v>6.3100000000000003E-2</v>
      </c>
      <c r="N568" s="4"/>
      <c r="O568" s="12">
        <f t="shared" si="35"/>
        <v>0</v>
      </c>
    </row>
    <row r="569" spans="1:15" ht="10.199999999999999" customHeight="1" x14ac:dyDescent="0.25">
      <c r="A569" s="3">
        <v>3</v>
      </c>
      <c r="B569" s="3">
        <v>112679107</v>
      </c>
      <c r="C569" s="3" t="s">
        <v>584</v>
      </c>
      <c r="D569" s="3" t="s">
        <v>386</v>
      </c>
      <c r="E569" s="4">
        <v>38737605.829999998</v>
      </c>
      <c r="F569" s="4">
        <v>0</v>
      </c>
      <c r="G569" s="4">
        <v>27870483.609999999</v>
      </c>
      <c r="H569" s="4">
        <v>27870483.609999999</v>
      </c>
      <c r="I569" s="12">
        <f t="shared" si="32"/>
        <v>0.71950000000000003</v>
      </c>
      <c r="J569" s="4">
        <v>7456939.0300000003</v>
      </c>
      <c r="K569" s="12">
        <f t="shared" si="33"/>
        <v>0.1925</v>
      </c>
      <c r="L569" s="4">
        <v>3195455.19</v>
      </c>
      <c r="M569" s="12">
        <f t="shared" si="34"/>
        <v>8.2500000000000004E-2</v>
      </c>
      <c r="N569" s="4">
        <v>214728</v>
      </c>
      <c r="O569" s="12">
        <f t="shared" si="35"/>
        <v>5.4999999999999997E-3</v>
      </c>
    </row>
    <row r="570" spans="1:15" ht="10.199999999999999" customHeight="1" x14ac:dyDescent="0.25">
      <c r="A570" s="3">
        <v>4</v>
      </c>
      <c r="B570" s="3">
        <v>197010542</v>
      </c>
      <c r="C570" s="3" t="s">
        <v>807</v>
      </c>
      <c r="D570" s="3" t="s">
        <v>376</v>
      </c>
      <c r="E570" s="4">
        <v>4638364</v>
      </c>
      <c r="F570" s="4">
        <v>0</v>
      </c>
      <c r="G570" s="4">
        <v>4509151</v>
      </c>
      <c r="H570" s="4">
        <v>4509151</v>
      </c>
      <c r="I570" s="12">
        <f t="shared" si="32"/>
        <v>0.97209999999999996</v>
      </c>
      <c r="J570" s="4">
        <v>23903</v>
      </c>
      <c r="K570" s="12">
        <f t="shared" si="33"/>
        <v>5.1999999999999998E-3</v>
      </c>
      <c r="L570" s="4">
        <v>105310</v>
      </c>
      <c r="M570" s="12">
        <f t="shared" si="34"/>
        <v>2.2700000000000001E-2</v>
      </c>
      <c r="N570" s="4"/>
      <c r="O570" s="12">
        <f t="shared" si="35"/>
        <v>0</v>
      </c>
    </row>
    <row r="571" spans="1:15" ht="10.199999999999999" customHeight="1" x14ac:dyDescent="0.25">
      <c r="A571" s="3">
        <v>4</v>
      </c>
      <c r="B571" s="3">
        <v>141019741</v>
      </c>
      <c r="C571" s="3" t="s">
        <v>800</v>
      </c>
      <c r="D571" s="3" t="s">
        <v>376</v>
      </c>
      <c r="E571" s="4">
        <v>4218564</v>
      </c>
      <c r="F571" s="4">
        <v>0</v>
      </c>
      <c r="G571" s="4">
        <v>4025777</v>
      </c>
      <c r="H571" s="4">
        <v>4025777</v>
      </c>
      <c r="I571" s="12">
        <f t="shared" si="32"/>
        <v>0.95430000000000004</v>
      </c>
      <c r="J571" s="4">
        <v>118804</v>
      </c>
      <c r="K571" s="12">
        <f t="shared" si="33"/>
        <v>2.8199999999999999E-2</v>
      </c>
      <c r="L571" s="4">
        <v>73983</v>
      </c>
      <c r="M571" s="12">
        <f t="shared" si="34"/>
        <v>1.7500000000000002E-2</v>
      </c>
      <c r="N571" s="4"/>
      <c r="O571" s="12">
        <f t="shared" si="35"/>
        <v>0</v>
      </c>
    </row>
    <row r="572" spans="1:15" ht="10.199999999999999" customHeight="1" x14ac:dyDescent="0.25">
      <c r="A572" s="3">
        <v>4</v>
      </c>
      <c r="B572" s="3">
        <v>102024758</v>
      </c>
      <c r="C572" s="3" t="s">
        <v>809</v>
      </c>
      <c r="D572" s="3" t="s">
        <v>219</v>
      </c>
      <c r="E572" s="4">
        <v>6655666</v>
      </c>
      <c r="F572" s="4">
        <v>0</v>
      </c>
      <c r="G572" s="4">
        <v>5848851</v>
      </c>
      <c r="H572" s="4">
        <v>5848851</v>
      </c>
      <c r="I572" s="12">
        <f t="shared" si="32"/>
        <v>0.87880000000000003</v>
      </c>
      <c r="J572" s="4">
        <v>34000</v>
      </c>
      <c r="K572" s="12">
        <f t="shared" si="33"/>
        <v>5.1000000000000004E-3</v>
      </c>
      <c r="L572" s="4">
        <v>772815</v>
      </c>
      <c r="M572" s="12">
        <f t="shared" si="34"/>
        <v>0.11609999999999999</v>
      </c>
      <c r="N572" s="4"/>
      <c r="O572" s="12">
        <f t="shared" si="35"/>
        <v>0</v>
      </c>
    </row>
    <row r="573" spans="1:15" ht="10.199999999999999" customHeight="1" x14ac:dyDescent="0.25">
      <c r="A573" s="3">
        <v>4</v>
      </c>
      <c r="B573" s="3">
        <v>102020001</v>
      </c>
      <c r="C573" s="3" t="s">
        <v>639</v>
      </c>
      <c r="D573" s="3" t="s">
        <v>219</v>
      </c>
      <c r="E573" s="4">
        <v>14637873</v>
      </c>
      <c r="F573" s="4">
        <v>0</v>
      </c>
      <c r="G573" s="4">
        <v>13653011</v>
      </c>
      <c r="H573" s="4">
        <v>13653011</v>
      </c>
      <c r="I573" s="12">
        <f t="shared" si="32"/>
        <v>0.93269999999999997</v>
      </c>
      <c r="J573" s="4">
        <v>39727</v>
      </c>
      <c r="K573" s="12">
        <f t="shared" si="33"/>
        <v>2.7000000000000001E-3</v>
      </c>
      <c r="L573" s="4">
        <v>945135</v>
      </c>
      <c r="M573" s="12">
        <f t="shared" si="34"/>
        <v>6.4600000000000005E-2</v>
      </c>
      <c r="N573" s="4"/>
      <c r="O573" s="12">
        <f t="shared" si="35"/>
        <v>0</v>
      </c>
    </row>
    <row r="574" spans="1:15" ht="10.199999999999999" customHeight="1" x14ac:dyDescent="0.25">
      <c r="A574" s="3">
        <v>4</v>
      </c>
      <c r="B574" s="3">
        <v>199025446</v>
      </c>
      <c r="C574" s="3" t="s">
        <v>808</v>
      </c>
      <c r="D574" s="3" t="s">
        <v>219</v>
      </c>
      <c r="E574" s="4">
        <v>28216766</v>
      </c>
      <c r="F574" s="4">
        <v>0</v>
      </c>
      <c r="G574" s="4">
        <v>25475480</v>
      </c>
      <c r="H574" s="4">
        <v>25475480</v>
      </c>
      <c r="I574" s="12">
        <f t="shared" si="32"/>
        <v>0.90280000000000005</v>
      </c>
      <c r="J574" s="4">
        <v>107208</v>
      </c>
      <c r="K574" s="12">
        <f t="shared" si="33"/>
        <v>3.8E-3</v>
      </c>
      <c r="L574" s="4">
        <v>1983895</v>
      </c>
      <c r="M574" s="12">
        <f t="shared" si="34"/>
        <v>7.0300000000000001E-2</v>
      </c>
      <c r="N574" s="4">
        <v>650183</v>
      </c>
      <c r="O574" s="12">
        <f t="shared" si="35"/>
        <v>2.3E-2</v>
      </c>
    </row>
    <row r="575" spans="1:15" ht="10.199999999999999" customHeight="1" x14ac:dyDescent="0.25">
      <c r="A575" s="3">
        <v>4</v>
      </c>
      <c r="B575" s="3">
        <v>103029865</v>
      </c>
      <c r="C575" s="3" t="s">
        <v>813</v>
      </c>
      <c r="D575" s="3" t="s">
        <v>219</v>
      </c>
      <c r="E575" s="4">
        <v>3775898</v>
      </c>
      <c r="F575" s="4">
        <v>0</v>
      </c>
      <c r="G575" s="4">
        <v>2520214</v>
      </c>
      <c r="H575" s="4">
        <v>2520214</v>
      </c>
      <c r="I575" s="12">
        <f t="shared" si="32"/>
        <v>0.66739999999999999</v>
      </c>
      <c r="J575" s="4">
        <v>27905</v>
      </c>
      <c r="K575" s="12">
        <f t="shared" si="33"/>
        <v>7.4000000000000003E-3</v>
      </c>
      <c r="L575" s="4">
        <v>124574</v>
      </c>
      <c r="M575" s="12">
        <f t="shared" si="34"/>
        <v>3.3000000000000002E-2</v>
      </c>
      <c r="N575" s="4">
        <v>1103205</v>
      </c>
      <c r="O575" s="12">
        <f t="shared" si="35"/>
        <v>0.29220000000000002</v>
      </c>
    </row>
    <row r="576" spans="1:15" ht="10.199999999999999" customHeight="1" x14ac:dyDescent="0.25">
      <c r="A576" s="3">
        <v>4</v>
      </c>
      <c r="B576" s="3">
        <v>102023030</v>
      </c>
      <c r="C576" s="3" t="s">
        <v>602</v>
      </c>
      <c r="D576" s="3" t="s">
        <v>219</v>
      </c>
      <c r="E576" s="4">
        <v>10400921</v>
      </c>
      <c r="F576" s="4">
        <v>0</v>
      </c>
      <c r="G576" s="4">
        <v>9024292</v>
      </c>
      <c r="H576" s="4">
        <v>9024292</v>
      </c>
      <c r="I576" s="12">
        <f t="shared" si="32"/>
        <v>0.86760000000000004</v>
      </c>
      <c r="J576" s="4">
        <v>78631</v>
      </c>
      <c r="K576" s="12">
        <f t="shared" si="33"/>
        <v>7.6E-3</v>
      </c>
      <c r="L576" s="4">
        <v>1297998</v>
      </c>
      <c r="M576" s="12">
        <f t="shared" si="34"/>
        <v>0.12479999999999999</v>
      </c>
      <c r="N576" s="4"/>
      <c r="O576" s="12">
        <f t="shared" si="35"/>
        <v>0</v>
      </c>
    </row>
    <row r="577" spans="1:15" ht="10.199999999999999" customHeight="1" x14ac:dyDescent="0.25">
      <c r="A577" s="3">
        <v>4</v>
      </c>
      <c r="B577" s="3">
        <v>102023217</v>
      </c>
      <c r="C577" s="3" t="s">
        <v>758</v>
      </c>
      <c r="D577" s="3" t="s">
        <v>219</v>
      </c>
      <c r="E577" s="4">
        <v>3846380</v>
      </c>
      <c r="F577" s="4">
        <v>0</v>
      </c>
      <c r="G577" s="4">
        <v>2892691</v>
      </c>
      <c r="H577" s="4">
        <v>2892691</v>
      </c>
      <c r="I577" s="12">
        <f t="shared" si="32"/>
        <v>0.75209999999999999</v>
      </c>
      <c r="J577" s="4">
        <v>43795</v>
      </c>
      <c r="K577" s="12">
        <f t="shared" si="33"/>
        <v>1.14E-2</v>
      </c>
      <c r="L577" s="4">
        <v>489243</v>
      </c>
      <c r="M577" s="12">
        <f t="shared" si="34"/>
        <v>0.12720000000000001</v>
      </c>
      <c r="N577" s="4">
        <v>420651</v>
      </c>
      <c r="O577" s="12">
        <f t="shared" si="35"/>
        <v>0.1094</v>
      </c>
    </row>
    <row r="578" spans="1:15" ht="10.199999999999999" customHeight="1" x14ac:dyDescent="0.25">
      <c r="A578" s="3">
        <v>4</v>
      </c>
      <c r="B578" s="3">
        <v>103022481</v>
      </c>
      <c r="C578" s="3" t="s">
        <v>770</v>
      </c>
      <c r="D578" s="3" t="s">
        <v>219</v>
      </c>
      <c r="E578" s="4">
        <v>10286864</v>
      </c>
      <c r="F578" s="4">
        <v>0</v>
      </c>
      <c r="G578" s="4">
        <v>9466841</v>
      </c>
      <c r="H578" s="4">
        <v>9466841</v>
      </c>
      <c r="I578" s="12">
        <f t="shared" si="32"/>
        <v>0.92030000000000001</v>
      </c>
      <c r="J578" s="4">
        <v>141801</v>
      </c>
      <c r="K578" s="12">
        <f t="shared" si="33"/>
        <v>1.38E-2</v>
      </c>
      <c r="L578" s="4">
        <v>678222</v>
      </c>
      <c r="M578" s="12">
        <f t="shared" si="34"/>
        <v>6.59E-2</v>
      </c>
      <c r="N578" s="4"/>
      <c r="O578" s="12">
        <f t="shared" si="35"/>
        <v>0</v>
      </c>
    </row>
    <row r="579" spans="1:15" ht="10.199999999999999" customHeight="1" x14ac:dyDescent="0.25">
      <c r="A579" s="3">
        <v>4</v>
      </c>
      <c r="B579" s="3">
        <v>115220003</v>
      </c>
      <c r="C579" s="3" t="s">
        <v>109</v>
      </c>
      <c r="D579" s="3" t="s">
        <v>219</v>
      </c>
      <c r="E579" s="4">
        <v>27302851</v>
      </c>
      <c r="F579" s="4">
        <v>0</v>
      </c>
      <c r="G579" s="4">
        <v>23497921</v>
      </c>
      <c r="H579" s="4">
        <v>23497921</v>
      </c>
      <c r="I579" s="12">
        <f t="shared" ref="I579:I642" si="36">ROUND(H579/$E579,4)</f>
        <v>0.86060000000000003</v>
      </c>
      <c r="J579" s="4">
        <v>36730</v>
      </c>
      <c r="K579" s="12">
        <f t="shared" ref="K579:K642" si="37">ROUND(J579/$E579,4)</f>
        <v>1.2999999999999999E-3</v>
      </c>
      <c r="L579" s="4">
        <v>2676152</v>
      </c>
      <c r="M579" s="12">
        <f t="shared" ref="M579:M642" si="38">ROUND(L579/$E579,4)</f>
        <v>9.8000000000000004E-2</v>
      </c>
      <c r="N579" s="4">
        <v>1092048</v>
      </c>
      <c r="O579" s="12">
        <f t="shared" ref="O579:O642" si="39">ROUND(N579/$E579,4)</f>
        <v>0.04</v>
      </c>
    </row>
    <row r="580" spans="1:15" ht="10.199999999999999" customHeight="1" x14ac:dyDescent="0.25">
      <c r="A580" s="3">
        <v>4</v>
      </c>
      <c r="B580" s="3">
        <v>160028259</v>
      </c>
      <c r="C580" s="3" t="s">
        <v>711</v>
      </c>
      <c r="D580" s="3" t="s">
        <v>219</v>
      </c>
      <c r="E580" s="4">
        <v>18065649</v>
      </c>
      <c r="F580" s="4">
        <v>0</v>
      </c>
      <c r="G580" s="4">
        <v>16059483</v>
      </c>
      <c r="H580" s="4">
        <v>16059483</v>
      </c>
      <c r="I580" s="12">
        <f t="shared" si="36"/>
        <v>0.88900000000000001</v>
      </c>
      <c r="J580" s="4">
        <v>318258</v>
      </c>
      <c r="K580" s="12">
        <f t="shared" si="37"/>
        <v>1.7600000000000001E-2</v>
      </c>
      <c r="L580" s="4">
        <v>1687908</v>
      </c>
      <c r="M580" s="12">
        <f t="shared" si="38"/>
        <v>9.3399999999999997E-2</v>
      </c>
      <c r="N580" s="4"/>
      <c r="O580" s="12">
        <f t="shared" si="39"/>
        <v>0</v>
      </c>
    </row>
    <row r="581" spans="1:15" ht="10.199999999999999" customHeight="1" x14ac:dyDescent="0.25">
      <c r="A581" s="3">
        <v>4</v>
      </c>
      <c r="B581" s="3">
        <v>103020005</v>
      </c>
      <c r="C581" s="3" t="s">
        <v>604</v>
      </c>
      <c r="D581" s="3" t="s">
        <v>219</v>
      </c>
      <c r="E581" s="4">
        <v>7719831</v>
      </c>
      <c r="F581" s="4">
        <v>0</v>
      </c>
      <c r="G581" s="4">
        <v>6831617</v>
      </c>
      <c r="H581" s="4">
        <v>6831617</v>
      </c>
      <c r="I581" s="12">
        <f t="shared" si="36"/>
        <v>0.88490000000000002</v>
      </c>
      <c r="J581" s="4">
        <v>70330</v>
      </c>
      <c r="K581" s="12">
        <f t="shared" si="37"/>
        <v>9.1000000000000004E-3</v>
      </c>
      <c r="L581" s="4">
        <v>817884</v>
      </c>
      <c r="M581" s="12">
        <f t="shared" si="38"/>
        <v>0.10589999999999999</v>
      </c>
      <c r="N581" s="4"/>
      <c r="O581" s="12">
        <f t="shared" si="39"/>
        <v>0</v>
      </c>
    </row>
    <row r="582" spans="1:15" ht="10.199999999999999" customHeight="1" x14ac:dyDescent="0.25">
      <c r="A582" s="3">
        <v>4</v>
      </c>
      <c r="B582" s="3">
        <v>103024952</v>
      </c>
      <c r="C582" s="3" t="s">
        <v>759</v>
      </c>
      <c r="D582" s="3" t="s">
        <v>219</v>
      </c>
      <c r="E582" s="4">
        <v>6475463</v>
      </c>
      <c r="F582" s="4">
        <v>0</v>
      </c>
      <c r="G582" s="4">
        <v>5487906</v>
      </c>
      <c r="H582" s="4">
        <v>5487906</v>
      </c>
      <c r="I582" s="12">
        <f t="shared" si="36"/>
        <v>0.84750000000000003</v>
      </c>
      <c r="J582" s="4">
        <v>54703</v>
      </c>
      <c r="K582" s="12">
        <f t="shared" si="37"/>
        <v>8.3999999999999995E-3</v>
      </c>
      <c r="L582" s="4">
        <v>932854</v>
      </c>
      <c r="M582" s="12">
        <f t="shared" si="38"/>
        <v>0.14410000000000001</v>
      </c>
      <c r="N582" s="4"/>
      <c r="O582" s="12">
        <f t="shared" si="39"/>
        <v>0</v>
      </c>
    </row>
    <row r="583" spans="1:15" ht="10.199999999999999" customHeight="1" x14ac:dyDescent="0.25">
      <c r="A583" s="3">
        <v>4</v>
      </c>
      <c r="B583" s="3">
        <v>103020002</v>
      </c>
      <c r="C583" s="3" t="s">
        <v>640</v>
      </c>
      <c r="D583" s="3" t="s">
        <v>219</v>
      </c>
      <c r="E583" s="4">
        <v>12836934</v>
      </c>
      <c r="F583" s="4">
        <v>0</v>
      </c>
      <c r="G583" s="4">
        <v>11690512</v>
      </c>
      <c r="H583" s="4">
        <v>11690512</v>
      </c>
      <c r="I583" s="12">
        <f t="shared" si="36"/>
        <v>0.91069999999999995</v>
      </c>
      <c r="J583" s="4">
        <v>235605</v>
      </c>
      <c r="K583" s="12">
        <f t="shared" si="37"/>
        <v>1.84E-2</v>
      </c>
      <c r="L583" s="4">
        <v>910817</v>
      </c>
      <c r="M583" s="12">
        <f t="shared" si="38"/>
        <v>7.0999999999999994E-2</v>
      </c>
      <c r="N583" s="4"/>
      <c r="O583" s="12">
        <f t="shared" si="39"/>
        <v>0</v>
      </c>
    </row>
    <row r="584" spans="1:15" ht="10.199999999999999" customHeight="1" x14ac:dyDescent="0.25">
      <c r="A584" s="3">
        <v>4</v>
      </c>
      <c r="B584" s="3">
        <v>103020003</v>
      </c>
      <c r="C584" s="3" t="s">
        <v>603</v>
      </c>
      <c r="D584" s="3" t="s">
        <v>219</v>
      </c>
      <c r="E584" s="4">
        <v>6201927</v>
      </c>
      <c r="F584" s="4">
        <v>0</v>
      </c>
      <c r="G584" s="4">
        <v>5611334</v>
      </c>
      <c r="H584" s="4">
        <v>5611334</v>
      </c>
      <c r="I584" s="12">
        <f t="shared" si="36"/>
        <v>0.90480000000000005</v>
      </c>
      <c r="J584" s="4">
        <v>82532</v>
      </c>
      <c r="K584" s="12">
        <f t="shared" si="37"/>
        <v>1.3299999999999999E-2</v>
      </c>
      <c r="L584" s="4">
        <v>508061</v>
      </c>
      <c r="M584" s="12">
        <f t="shared" si="38"/>
        <v>8.1900000000000001E-2</v>
      </c>
      <c r="N584" s="4"/>
      <c r="O584" s="12">
        <f t="shared" si="39"/>
        <v>0</v>
      </c>
    </row>
    <row r="585" spans="1:15" ht="10.199999999999999" customHeight="1" x14ac:dyDescent="0.25">
      <c r="A585" s="3">
        <v>4</v>
      </c>
      <c r="B585" s="3">
        <v>103020004</v>
      </c>
      <c r="C585" s="3" t="s">
        <v>691</v>
      </c>
      <c r="D585" s="3" t="s">
        <v>219</v>
      </c>
      <c r="E585" s="4">
        <v>18006209</v>
      </c>
      <c r="F585" s="4">
        <v>0</v>
      </c>
      <c r="G585" s="4">
        <v>15517875</v>
      </c>
      <c r="H585" s="4">
        <v>15517875</v>
      </c>
      <c r="I585" s="12">
        <f t="shared" si="36"/>
        <v>0.86180000000000001</v>
      </c>
      <c r="J585" s="4">
        <v>189798</v>
      </c>
      <c r="K585" s="12">
        <f t="shared" si="37"/>
        <v>1.0500000000000001E-2</v>
      </c>
      <c r="L585" s="4">
        <v>2298536</v>
      </c>
      <c r="M585" s="12">
        <f t="shared" si="38"/>
        <v>0.12770000000000001</v>
      </c>
      <c r="N585" s="4"/>
      <c r="O585" s="12">
        <f t="shared" si="39"/>
        <v>0</v>
      </c>
    </row>
    <row r="586" spans="1:15" ht="10.199999999999999" customHeight="1" x14ac:dyDescent="0.25">
      <c r="A586" s="3">
        <v>4</v>
      </c>
      <c r="B586" s="3">
        <v>103028192</v>
      </c>
      <c r="C586" s="3" t="s">
        <v>716</v>
      </c>
      <c r="D586" s="3" t="s">
        <v>219</v>
      </c>
      <c r="E586" s="4">
        <v>9624569</v>
      </c>
      <c r="F586" s="4">
        <v>0</v>
      </c>
      <c r="G586" s="4">
        <v>8518200</v>
      </c>
      <c r="H586" s="4">
        <v>8518200</v>
      </c>
      <c r="I586" s="12">
        <f t="shared" si="36"/>
        <v>0.88500000000000001</v>
      </c>
      <c r="J586" s="4">
        <v>85779</v>
      </c>
      <c r="K586" s="12">
        <f t="shared" si="37"/>
        <v>8.8999999999999999E-3</v>
      </c>
      <c r="L586" s="4">
        <v>1020590</v>
      </c>
      <c r="M586" s="12">
        <f t="shared" si="38"/>
        <v>0.106</v>
      </c>
      <c r="N586" s="4"/>
      <c r="O586" s="12">
        <f t="shared" si="39"/>
        <v>0</v>
      </c>
    </row>
    <row r="587" spans="1:15" ht="10.199999999999999" customHeight="1" x14ac:dyDescent="0.25">
      <c r="A587" s="3">
        <v>4</v>
      </c>
      <c r="B587" s="3">
        <v>103024162</v>
      </c>
      <c r="C587" s="3" t="s">
        <v>726</v>
      </c>
      <c r="D587" s="3" t="s">
        <v>219</v>
      </c>
      <c r="E587" s="4">
        <v>5468343</v>
      </c>
      <c r="F587" s="4">
        <v>0</v>
      </c>
      <c r="G587" s="4">
        <v>4872320</v>
      </c>
      <c r="H587" s="4">
        <v>4872320</v>
      </c>
      <c r="I587" s="12">
        <f t="shared" si="36"/>
        <v>0.89100000000000001</v>
      </c>
      <c r="J587" s="4">
        <v>64159</v>
      </c>
      <c r="K587" s="12">
        <f t="shared" si="37"/>
        <v>1.17E-2</v>
      </c>
      <c r="L587" s="4">
        <v>531864</v>
      </c>
      <c r="M587" s="12">
        <f t="shared" si="38"/>
        <v>9.7299999999999998E-2</v>
      </c>
      <c r="N587" s="4"/>
      <c r="O587" s="12">
        <f t="shared" si="39"/>
        <v>0</v>
      </c>
    </row>
    <row r="588" spans="1:15" ht="10.199999999999999" customHeight="1" x14ac:dyDescent="0.25">
      <c r="A588" s="3">
        <v>4</v>
      </c>
      <c r="B588" s="3">
        <v>102027560</v>
      </c>
      <c r="C588" s="3" t="s">
        <v>741</v>
      </c>
      <c r="D588" s="3" t="s">
        <v>219</v>
      </c>
      <c r="E588" s="4">
        <v>11863548.279999999</v>
      </c>
      <c r="F588" s="4">
        <v>0</v>
      </c>
      <c r="G588" s="4">
        <v>11135619.560000001</v>
      </c>
      <c r="H588" s="4">
        <v>11135619.560000001</v>
      </c>
      <c r="I588" s="12">
        <f t="shared" si="36"/>
        <v>0.93859999999999999</v>
      </c>
      <c r="J588" s="4">
        <v>71136.850000000006</v>
      </c>
      <c r="K588" s="12">
        <f t="shared" si="37"/>
        <v>6.0000000000000001E-3</v>
      </c>
      <c r="L588" s="4">
        <v>566990.96</v>
      </c>
      <c r="M588" s="12">
        <f t="shared" si="38"/>
        <v>4.7800000000000002E-2</v>
      </c>
      <c r="N588" s="4">
        <v>89800.91</v>
      </c>
      <c r="O588" s="12">
        <f t="shared" si="39"/>
        <v>7.6E-3</v>
      </c>
    </row>
    <row r="589" spans="1:15" ht="10.199999999999999" customHeight="1" x14ac:dyDescent="0.25">
      <c r="A589" s="3">
        <v>4</v>
      </c>
      <c r="B589" s="3">
        <v>103023410</v>
      </c>
      <c r="C589" s="3" t="s">
        <v>641</v>
      </c>
      <c r="D589" s="3" t="s">
        <v>219</v>
      </c>
      <c r="E589" s="4">
        <v>2140824</v>
      </c>
      <c r="F589" s="4">
        <v>0</v>
      </c>
      <c r="G589" s="4">
        <v>2112834</v>
      </c>
      <c r="H589" s="4">
        <v>2112834</v>
      </c>
      <c r="I589" s="12">
        <f t="shared" si="36"/>
        <v>0.9869</v>
      </c>
      <c r="J589" s="4">
        <v>27035</v>
      </c>
      <c r="K589" s="12">
        <f t="shared" si="37"/>
        <v>1.26E-2</v>
      </c>
      <c r="L589" s="4">
        <v>955</v>
      </c>
      <c r="M589" s="12">
        <f t="shared" si="38"/>
        <v>4.0000000000000002E-4</v>
      </c>
      <c r="N589" s="4"/>
      <c r="O589" s="12">
        <f t="shared" si="39"/>
        <v>0</v>
      </c>
    </row>
    <row r="590" spans="1:15" ht="10.199999999999999" customHeight="1" x14ac:dyDescent="0.25">
      <c r="A590" s="3">
        <v>4</v>
      </c>
      <c r="B590" s="3">
        <v>102020003</v>
      </c>
      <c r="C590" s="3" t="s">
        <v>754</v>
      </c>
      <c r="D590" s="3" t="s">
        <v>219</v>
      </c>
      <c r="E590" s="4">
        <v>2211986</v>
      </c>
      <c r="F590" s="4">
        <v>0</v>
      </c>
      <c r="G590" s="4">
        <v>1712092</v>
      </c>
      <c r="H590" s="4">
        <v>1712092</v>
      </c>
      <c r="I590" s="12">
        <f t="shared" si="36"/>
        <v>0.77400000000000002</v>
      </c>
      <c r="J590" s="4">
        <v>10584</v>
      </c>
      <c r="K590" s="12">
        <f t="shared" si="37"/>
        <v>4.7999999999999996E-3</v>
      </c>
      <c r="L590" s="4">
        <v>489310</v>
      </c>
      <c r="M590" s="12">
        <f t="shared" si="38"/>
        <v>0.22120000000000001</v>
      </c>
      <c r="N590" s="4"/>
      <c r="O590" s="12">
        <f t="shared" si="39"/>
        <v>0</v>
      </c>
    </row>
    <row r="591" spans="1:15" ht="10.199999999999999" customHeight="1" x14ac:dyDescent="0.25">
      <c r="A591" s="3">
        <v>4</v>
      </c>
      <c r="B591" s="3">
        <v>103023090</v>
      </c>
      <c r="C591" s="3" t="s">
        <v>732</v>
      </c>
      <c r="D591" s="3" t="s">
        <v>219</v>
      </c>
      <c r="E591" s="4">
        <v>9792139</v>
      </c>
      <c r="F591" s="4">
        <v>0</v>
      </c>
      <c r="G591" s="4">
        <v>8582638</v>
      </c>
      <c r="H591" s="4">
        <v>8582638</v>
      </c>
      <c r="I591" s="12">
        <f t="shared" si="36"/>
        <v>0.87649999999999995</v>
      </c>
      <c r="J591" s="4">
        <v>93997</v>
      </c>
      <c r="K591" s="12">
        <f t="shared" si="37"/>
        <v>9.5999999999999992E-3</v>
      </c>
      <c r="L591" s="4">
        <v>1115504</v>
      </c>
      <c r="M591" s="12">
        <f t="shared" si="38"/>
        <v>0.1139</v>
      </c>
      <c r="N591" s="4"/>
      <c r="O591" s="12">
        <f t="shared" si="39"/>
        <v>0</v>
      </c>
    </row>
    <row r="592" spans="1:15" ht="10.199999999999999" customHeight="1" x14ac:dyDescent="0.25">
      <c r="A592" s="3">
        <v>4</v>
      </c>
      <c r="B592" s="3">
        <v>102023080</v>
      </c>
      <c r="C592" s="3" t="s">
        <v>717</v>
      </c>
      <c r="D592" s="3" t="s">
        <v>219</v>
      </c>
      <c r="E592" s="4">
        <v>8934290</v>
      </c>
      <c r="F592" s="4">
        <v>0</v>
      </c>
      <c r="G592" s="4">
        <v>7835118</v>
      </c>
      <c r="H592" s="4">
        <v>7835118</v>
      </c>
      <c r="I592" s="12">
        <f t="shared" si="36"/>
        <v>0.877</v>
      </c>
      <c r="J592" s="4">
        <v>142207</v>
      </c>
      <c r="K592" s="12">
        <f t="shared" si="37"/>
        <v>1.5900000000000001E-2</v>
      </c>
      <c r="L592" s="4">
        <v>956965</v>
      </c>
      <c r="M592" s="12">
        <f t="shared" si="38"/>
        <v>0.1071</v>
      </c>
      <c r="N592" s="4"/>
      <c r="O592" s="12">
        <f t="shared" si="39"/>
        <v>0</v>
      </c>
    </row>
    <row r="593" spans="1:15" ht="10.199999999999999" customHeight="1" x14ac:dyDescent="0.25">
      <c r="A593" s="3">
        <v>4</v>
      </c>
      <c r="B593" s="9">
        <v>103028246</v>
      </c>
      <c r="C593" s="9" t="s">
        <v>771</v>
      </c>
      <c r="D593" s="9" t="s">
        <v>219</v>
      </c>
      <c r="E593" s="10"/>
      <c r="F593" s="10"/>
      <c r="G593" s="10"/>
      <c r="H593" s="10"/>
      <c r="I593" s="22"/>
      <c r="J593" s="10"/>
      <c r="K593" s="22"/>
      <c r="L593" s="10"/>
      <c r="M593" s="22"/>
      <c r="N593" s="10"/>
      <c r="O593" s="22"/>
    </row>
    <row r="594" spans="1:15" ht="10.199999999999999" customHeight="1" x14ac:dyDescent="0.25">
      <c r="A594" s="3">
        <v>4</v>
      </c>
      <c r="B594" s="9">
        <v>103028425</v>
      </c>
      <c r="C594" s="9" t="s">
        <v>755</v>
      </c>
      <c r="D594" s="9" t="s">
        <v>219</v>
      </c>
      <c r="E594" s="10"/>
      <c r="F594" s="10"/>
      <c r="G594" s="10"/>
      <c r="H594" s="10"/>
      <c r="I594" s="22"/>
      <c r="J594" s="10"/>
      <c r="K594" s="22"/>
      <c r="L594" s="10"/>
      <c r="M594" s="22"/>
      <c r="N594" s="10"/>
      <c r="O594" s="22"/>
    </row>
    <row r="595" spans="1:15" ht="10.199999999999999" customHeight="1" x14ac:dyDescent="0.25">
      <c r="A595" s="3">
        <v>4</v>
      </c>
      <c r="B595" s="3">
        <v>103020368</v>
      </c>
      <c r="C595" s="3" t="s">
        <v>769</v>
      </c>
      <c r="D595" s="3" t="s">
        <v>219</v>
      </c>
      <c r="E595" s="4">
        <v>6279292</v>
      </c>
      <c r="F595" s="4">
        <v>0</v>
      </c>
      <c r="G595" s="4">
        <v>5022431</v>
      </c>
      <c r="H595" s="4">
        <v>5022431</v>
      </c>
      <c r="I595" s="12">
        <f t="shared" si="36"/>
        <v>0.79979999999999996</v>
      </c>
      <c r="J595" s="4">
        <v>179694</v>
      </c>
      <c r="K595" s="12">
        <f t="shared" si="37"/>
        <v>2.86E-2</v>
      </c>
      <c r="L595" s="4">
        <v>1073120</v>
      </c>
      <c r="M595" s="12">
        <f t="shared" si="38"/>
        <v>0.1709</v>
      </c>
      <c r="N595" s="4">
        <v>4047</v>
      </c>
      <c r="O595" s="12">
        <f t="shared" si="39"/>
        <v>5.9999999999999995E-4</v>
      </c>
    </row>
    <row r="596" spans="1:15" ht="10.199999999999999" customHeight="1" x14ac:dyDescent="0.25">
      <c r="A596" s="3">
        <v>4</v>
      </c>
      <c r="B596" s="3">
        <v>103025206</v>
      </c>
      <c r="C596" s="3" t="s">
        <v>718</v>
      </c>
      <c r="D596" s="3" t="s">
        <v>219</v>
      </c>
      <c r="E596" s="4">
        <v>8242096</v>
      </c>
      <c r="F596" s="4">
        <v>0</v>
      </c>
      <c r="G596" s="4">
        <v>7538791</v>
      </c>
      <c r="H596" s="4">
        <v>7538791</v>
      </c>
      <c r="I596" s="12">
        <f t="shared" si="36"/>
        <v>0.91469999999999996</v>
      </c>
      <c r="J596" s="4">
        <v>169817</v>
      </c>
      <c r="K596" s="12">
        <f t="shared" si="37"/>
        <v>2.06E-2</v>
      </c>
      <c r="L596" s="4">
        <v>533488</v>
      </c>
      <c r="M596" s="12">
        <f t="shared" si="38"/>
        <v>6.4699999999999994E-2</v>
      </c>
      <c r="N596" s="4"/>
      <c r="O596" s="12">
        <f t="shared" si="39"/>
        <v>0</v>
      </c>
    </row>
    <row r="597" spans="1:15" ht="10.199999999999999" customHeight="1" x14ac:dyDescent="0.25">
      <c r="A597" s="3">
        <v>4</v>
      </c>
      <c r="B597" s="3">
        <v>127046517</v>
      </c>
      <c r="C597" s="3" t="s">
        <v>719</v>
      </c>
      <c r="D597" s="3" t="s">
        <v>37</v>
      </c>
      <c r="E597" s="4">
        <v>12938540.67</v>
      </c>
      <c r="F597" s="4">
        <v>0</v>
      </c>
      <c r="G597" s="4">
        <v>11398825.560000001</v>
      </c>
      <c r="H597" s="4">
        <v>11398825.560000001</v>
      </c>
      <c r="I597" s="12">
        <f t="shared" si="36"/>
        <v>0.88100000000000001</v>
      </c>
      <c r="J597" s="4">
        <v>83924.53</v>
      </c>
      <c r="K597" s="12">
        <f t="shared" si="37"/>
        <v>6.4999999999999997E-3</v>
      </c>
      <c r="L597" s="4">
        <v>1240988.58</v>
      </c>
      <c r="M597" s="12">
        <f t="shared" si="38"/>
        <v>9.5899999999999999E-2</v>
      </c>
      <c r="N597" s="4">
        <v>214802</v>
      </c>
      <c r="O597" s="12">
        <f t="shared" si="39"/>
        <v>1.66E-2</v>
      </c>
    </row>
    <row r="598" spans="1:15" ht="10.199999999999999" customHeight="1" x14ac:dyDescent="0.25">
      <c r="A598" s="3">
        <v>4</v>
      </c>
      <c r="B598" s="3">
        <v>127040002</v>
      </c>
      <c r="C598" s="3" t="s">
        <v>630</v>
      </c>
      <c r="D598" s="3" t="s">
        <v>37</v>
      </c>
      <c r="E598" s="4">
        <v>12068768</v>
      </c>
      <c r="F598" s="4">
        <v>0</v>
      </c>
      <c r="G598" s="4">
        <v>11351195.439999999</v>
      </c>
      <c r="H598" s="4">
        <v>11351195.439999999</v>
      </c>
      <c r="I598" s="12">
        <f t="shared" si="36"/>
        <v>0.9405</v>
      </c>
      <c r="J598" s="4">
        <v>190633.56</v>
      </c>
      <c r="K598" s="12">
        <f t="shared" si="37"/>
        <v>1.5800000000000002E-2</v>
      </c>
      <c r="L598" s="4">
        <v>526939</v>
      </c>
      <c r="M598" s="12">
        <f t="shared" si="38"/>
        <v>4.3700000000000003E-2</v>
      </c>
      <c r="N598" s="4"/>
      <c r="O598" s="12">
        <f t="shared" si="39"/>
        <v>0</v>
      </c>
    </row>
    <row r="599" spans="1:15" ht="10.199999999999999" customHeight="1" x14ac:dyDescent="0.25">
      <c r="A599" s="3">
        <v>4</v>
      </c>
      <c r="B599" s="3">
        <v>127041735</v>
      </c>
      <c r="C599" s="3" t="s">
        <v>819</v>
      </c>
      <c r="D599" s="3" t="s">
        <v>37</v>
      </c>
      <c r="E599" s="4">
        <v>3125862.56</v>
      </c>
      <c r="F599" s="4">
        <v>0</v>
      </c>
      <c r="G599" s="4">
        <v>3080412.5599999996</v>
      </c>
      <c r="H599" s="4">
        <v>3080412.56</v>
      </c>
      <c r="I599" s="12">
        <f t="shared" si="36"/>
        <v>0.98550000000000004</v>
      </c>
      <c r="J599" s="4">
        <v>0</v>
      </c>
      <c r="K599" s="12">
        <f t="shared" si="37"/>
        <v>0</v>
      </c>
      <c r="L599" s="4">
        <v>45450</v>
      </c>
      <c r="M599" s="12">
        <f t="shared" si="38"/>
        <v>1.4500000000000001E-2</v>
      </c>
      <c r="N599" s="4"/>
      <c r="O599" s="12">
        <f t="shared" si="39"/>
        <v>0</v>
      </c>
    </row>
    <row r="600" spans="1:15" ht="10.199999999999999" customHeight="1" x14ac:dyDescent="0.25">
      <c r="A600" s="3">
        <v>4</v>
      </c>
      <c r="B600" s="3">
        <v>127043430</v>
      </c>
      <c r="C600" s="3" t="s">
        <v>631</v>
      </c>
      <c r="D600" s="3" t="s">
        <v>37</v>
      </c>
      <c r="E600" s="4">
        <v>223545307.44999999</v>
      </c>
      <c r="F600" s="4">
        <v>0</v>
      </c>
      <c r="G600" s="4">
        <v>216450963.91999999</v>
      </c>
      <c r="H600" s="4">
        <v>216450963.91999999</v>
      </c>
      <c r="I600" s="12">
        <f t="shared" si="36"/>
        <v>0.96830000000000005</v>
      </c>
      <c r="J600" s="4">
        <v>1106910.05</v>
      </c>
      <c r="K600" s="12">
        <f t="shared" si="37"/>
        <v>5.0000000000000001E-3</v>
      </c>
      <c r="L600" s="4">
        <v>5148456.0199999996</v>
      </c>
      <c r="M600" s="12">
        <f t="shared" si="38"/>
        <v>2.3E-2</v>
      </c>
      <c r="N600" s="4">
        <v>838977.46</v>
      </c>
      <c r="O600" s="12">
        <f t="shared" si="39"/>
        <v>3.8E-3</v>
      </c>
    </row>
    <row r="601" spans="1:15" ht="10.199999999999999" customHeight="1" x14ac:dyDescent="0.25">
      <c r="A601" s="3">
        <v>4</v>
      </c>
      <c r="B601" s="3">
        <v>127045357</v>
      </c>
      <c r="C601" s="3" t="s">
        <v>844</v>
      </c>
      <c r="D601" s="3" t="s">
        <v>37</v>
      </c>
      <c r="E601" s="4">
        <v>1852969.78</v>
      </c>
      <c r="F601" s="4">
        <v>0</v>
      </c>
      <c r="G601" s="4">
        <v>1852969.78</v>
      </c>
      <c r="H601" s="4">
        <v>1852969.78</v>
      </c>
      <c r="I601" s="12">
        <f t="shared" si="36"/>
        <v>1</v>
      </c>
      <c r="J601" s="4">
        <v>0</v>
      </c>
      <c r="K601" s="12">
        <f t="shared" si="37"/>
        <v>0</v>
      </c>
      <c r="L601" s="4">
        <v>0</v>
      </c>
      <c r="M601" s="12">
        <f t="shared" si="38"/>
        <v>0</v>
      </c>
      <c r="N601" s="4"/>
      <c r="O601" s="12">
        <f t="shared" si="39"/>
        <v>0</v>
      </c>
    </row>
    <row r="602" spans="1:15" ht="10.199999999999999" customHeight="1" x14ac:dyDescent="0.25">
      <c r="A602" s="3">
        <v>4</v>
      </c>
      <c r="B602" s="3">
        <v>108057079</v>
      </c>
      <c r="C602" s="3" t="s">
        <v>720</v>
      </c>
      <c r="D602" s="3" t="s">
        <v>314</v>
      </c>
      <c r="E602" s="4">
        <v>2791336</v>
      </c>
      <c r="F602" s="4">
        <v>0</v>
      </c>
      <c r="G602" s="4">
        <v>2283892</v>
      </c>
      <c r="H602" s="4">
        <v>2283892</v>
      </c>
      <c r="I602" s="12">
        <f t="shared" si="36"/>
        <v>0.81820000000000004</v>
      </c>
      <c r="J602" s="4">
        <v>45273</v>
      </c>
      <c r="K602" s="12">
        <f t="shared" si="37"/>
        <v>1.6199999999999999E-2</v>
      </c>
      <c r="L602" s="4">
        <v>462171</v>
      </c>
      <c r="M602" s="12">
        <f t="shared" si="38"/>
        <v>0.1656</v>
      </c>
      <c r="N602" s="4"/>
      <c r="O602" s="12">
        <f t="shared" si="39"/>
        <v>0</v>
      </c>
    </row>
    <row r="603" spans="1:15" ht="10.199999999999999" customHeight="1" x14ac:dyDescent="0.25">
      <c r="A603" s="3">
        <v>4</v>
      </c>
      <c r="B603" s="3">
        <v>108070001</v>
      </c>
      <c r="C603" s="3" t="s">
        <v>608</v>
      </c>
      <c r="D603" s="3" t="s">
        <v>319</v>
      </c>
      <c r="E603" s="4">
        <v>4037147</v>
      </c>
      <c r="F603" s="4">
        <v>0</v>
      </c>
      <c r="G603" s="4">
        <v>3720065</v>
      </c>
      <c r="H603" s="4">
        <v>3720065</v>
      </c>
      <c r="I603" s="12">
        <f t="shared" si="36"/>
        <v>0.92149999999999999</v>
      </c>
      <c r="J603" s="4">
        <v>84015</v>
      </c>
      <c r="K603" s="12">
        <f t="shared" si="37"/>
        <v>2.0799999999999999E-2</v>
      </c>
      <c r="L603" s="4">
        <v>233067</v>
      </c>
      <c r="M603" s="12">
        <f t="shared" si="38"/>
        <v>5.7700000000000001E-2</v>
      </c>
      <c r="N603" s="4"/>
      <c r="O603" s="12">
        <f t="shared" si="39"/>
        <v>0</v>
      </c>
    </row>
    <row r="604" spans="1:15" ht="10.199999999999999" customHeight="1" x14ac:dyDescent="0.25">
      <c r="A604" s="3">
        <v>4</v>
      </c>
      <c r="B604" s="3">
        <v>122093460</v>
      </c>
      <c r="C604" s="3" t="s">
        <v>613</v>
      </c>
      <c r="D604" s="3" t="s">
        <v>528</v>
      </c>
      <c r="E604" s="4">
        <v>3876732</v>
      </c>
      <c r="F604" s="4">
        <v>0</v>
      </c>
      <c r="G604" s="4">
        <v>3794306</v>
      </c>
      <c r="H604" s="4">
        <v>3794306</v>
      </c>
      <c r="I604" s="12">
        <f t="shared" si="36"/>
        <v>0.97870000000000001</v>
      </c>
      <c r="J604" s="4">
        <v>52904</v>
      </c>
      <c r="K604" s="12">
        <f t="shared" si="37"/>
        <v>1.3599999999999999E-2</v>
      </c>
      <c r="L604" s="4">
        <v>29522</v>
      </c>
      <c r="M604" s="12">
        <f t="shared" si="38"/>
        <v>7.6E-3</v>
      </c>
      <c r="N604" s="4"/>
      <c r="O604" s="12">
        <f t="shared" si="39"/>
        <v>0</v>
      </c>
    </row>
    <row r="605" spans="1:15" ht="10.199999999999999" customHeight="1" x14ac:dyDescent="0.25">
      <c r="A605" s="3">
        <v>4</v>
      </c>
      <c r="B605" s="3">
        <v>122090001</v>
      </c>
      <c r="C605" s="3" t="s">
        <v>612</v>
      </c>
      <c r="D605" s="3" t="s">
        <v>528</v>
      </c>
      <c r="E605" s="4">
        <v>4537044.18</v>
      </c>
      <c r="F605" s="4">
        <v>0</v>
      </c>
      <c r="G605" s="4">
        <v>4218343</v>
      </c>
      <c r="H605" s="4">
        <v>4218343</v>
      </c>
      <c r="I605" s="12">
        <f t="shared" si="36"/>
        <v>0.92979999999999996</v>
      </c>
      <c r="J605" s="4">
        <v>96572</v>
      </c>
      <c r="K605" s="12">
        <f t="shared" si="37"/>
        <v>2.1299999999999999E-2</v>
      </c>
      <c r="L605" s="4">
        <v>191124.18</v>
      </c>
      <c r="M605" s="12">
        <f t="shared" si="38"/>
        <v>4.2099999999999999E-2</v>
      </c>
      <c r="N605" s="4">
        <v>31005</v>
      </c>
      <c r="O605" s="12">
        <f t="shared" si="39"/>
        <v>6.7999999999999996E-3</v>
      </c>
    </row>
    <row r="606" spans="1:15" ht="10.199999999999999" customHeight="1" x14ac:dyDescent="0.25">
      <c r="A606" s="3">
        <v>4</v>
      </c>
      <c r="B606" s="3">
        <v>122093140</v>
      </c>
      <c r="C606" s="3" t="s">
        <v>650</v>
      </c>
      <c r="D606" s="3" t="s">
        <v>528</v>
      </c>
      <c r="E606" s="4">
        <v>25865155.52</v>
      </c>
      <c r="F606" s="4">
        <v>0</v>
      </c>
      <c r="G606" s="4">
        <v>23885532.91</v>
      </c>
      <c r="H606" s="4">
        <v>23885532.91</v>
      </c>
      <c r="I606" s="12">
        <f t="shared" si="36"/>
        <v>0.92349999999999999</v>
      </c>
      <c r="J606" s="4">
        <v>43313.49</v>
      </c>
      <c r="K606" s="12">
        <f t="shared" si="37"/>
        <v>1.6999999999999999E-3</v>
      </c>
      <c r="L606" s="4">
        <v>1936309.12</v>
      </c>
      <c r="M606" s="12">
        <f t="shared" si="38"/>
        <v>7.4899999999999994E-2</v>
      </c>
      <c r="N606" s="4"/>
      <c r="O606" s="12">
        <f t="shared" si="39"/>
        <v>0</v>
      </c>
    </row>
    <row r="607" spans="1:15" ht="10.199999999999999" customHeight="1" x14ac:dyDescent="0.25">
      <c r="A607" s="3">
        <v>4</v>
      </c>
      <c r="B607" s="3">
        <v>110143060</v>
      </c>
      <c r="C607" s="3" t="s">
        <v>609</v>
      </c>
      <c r="D607" s="3" t="s">
        <v>356</v>
      </c>
      <c r="E607" s="4">
        <v>1459595.06</v>
      </c>
      <c r="F607" s="4">
        <v>0</v>
      </c>
      <c r="G607" s="4">
        <v>1349254.7599999998</v>
      </c>
      <c r="H607" s="4">
        <v>1349254.76</v>
      </c>
      <c r="I607" s="12">
        <f t="shared" si="36"/>
        <v>0.9244</v>
      </c>
      <c r="J607" s="4">
        <v>110340.3</v>
      </c>
      <c r="K607" s="12">
        <f t="shared" si="37"/>
        <v>7.5600000000000001E-2</v>
      </c>
      <c r="L607" s="4">
        <v>0</v>
      </c>
      <c r="M607" s="12">
        <f t="shared" si="38"/>
        <v>0</v>
      </c>
      <c r="N607" s="4"/>
      <c r="O607" s="12">
        <f t="shared" si="39"/>
        <v>0</v>
      </c>
    </row>
    <row r="608" spans="1:15" ht="10.199999999999999" customHeight="1" x14ac:dyDescent="0.25">
      <c r="A608" s="3">
        <v>4</v>
      </c>
      <c r="B608" s="3">
        <v>110143120</v>
      </c>
      <c r="C608" s="3" t="s">
        <v>643</v>
      </c>
      <c r="D608" s="3" t="s">
        <v>356</v>
      </c>
      <c r="E608" s="4">
        <v>1046653</v>
      </c>
      <c r="F608" s="4">
        <v>0</v>
      </c>
      <c r="G608" s="4">
        <v>1043839</v>
      </c>
      <c r="H608" s="4">
        <v>1043839</v>
      </c>
      <c r="I608" s="12">
        <f t="shared" si="36"/>
        <v>0.99729999999999996</v>
      </c>
      <c r="J608" s="4">
        <v>2814</v>
      </c>
      <c r="K608" s="12">
        <f t="shared" si="37"/>
        <v>2.7000000000000001E-3</v>
      </c>
      <c r="L608" s="4">
        <v>0</v>
      </c>
      <c r="M608" s="12">
        <f t="shared" si="38"/>
        <v>0</v>
      </c>
      <c r="N608" s="4"/>
      <c r="O608" s="12">
        <f t="shared" si="39"/>
        <v>0</v>
      </c>
    </row>
    <row r="609" spans="1:15" ht="10.199999999999999" customHeight="1" x14ac:dyDescent="0.25">
      <c r="A609" s="3">
        <v>4</v>
      </c>
      <c r="B609" s="3">
        <v>110140001</v>
      </c>
      <c r="C609" s="3" t="s">
        <v>108</v>
      </c>
      <c r="D609" s="3" t="s">
        <v>356</v>
      </c>
      <c r="E609" s="4">
        <v>7330389</v>
      </c>
      <c r="F609" s="4">
        <v>0</v>
      </c>
      <c r="G609" s="4">
        <v>6998187</v>
      </c>
      <c r="H609" s="4">
        <v>6998187</v>
      </c>
      <c r="I609" s="12">
        <f t="shared" si="36"/>
        <v>0.95469999999999999</v>
      </c>
      <c r="J609" s="4">
        <v>11340</v>
      </c>
      <c r="K609" s="12">
        <f t="shared" si="37"/>
        <v>1.5E-3</v>
      </c>
      <c r="L609" s="4">
        <v>320862</v>
      </c>
      <c r="M609" s="12">
        <f t="shared" si="38"/>
        <v>4.3799999999999999E-2</v>
      </c>
      <c r="N609" s="4"/>
      <c r="O609" s="12">
        <f t="shared" si="39"/>
        <v>0</v>
      </c>
    </row>
    <row r="610" spans="1:15" ht="10.199999999999999" customHeight="1" x14ac:dyDescent="0.25">
      <c r="A610" s="3">
        <v>4</v>
      </c>
      <c r="B610" s="3">
        <v>124150002</v>
      </c>
      <c r="C610" s="3" t="s">
        <v>652</v>
      </c>
      <c r="D610" s="3" t="s">
        <v>17</v>
      </c>
      <c r="E610" s="4">
        <v>22831046.73</v>
      </c>
      <c r="F610" s="4">
        <v>0</v>
      </c>
      <c r="G610" s="4">
        <v>22216803.199999999</v>
      </c>
      <c r="H610" s="4">
        <v>22216803.199999999</v>
      </c>
      <c r="I610" s="12">
        <f t="shared" si="36"/>
        <v>0.97309999999999997</v>
      </c>
      <c r="J610" s="4">
        <v>156008.78</v>
      </c>
      <c r="K610" s="12">
        <f t="shared" si="37"/>
        <v>6.7999999999999996E-3</v>
      </c>
      <c r="L610" s="4">
        <v>386400.95</v>
      </c>
      <c r="M610" s="12">
        <f t="shared" si="38"/>
        <v>1.6899999999999998E-2</v>
      </c>
      <c r="N610" s="4">
        <v>71833.8</v>
      </c>
      <c r="O610" s="12">
        <f t="shared" si="39"/>
        <v>3.0999999999999999E-3</v>
      </c>
    </row>
    <row r="611" spans="1:15" ht="10.199999999999999" customHeight="1" x14ac:dyDescent="0.25">
      <c r="A611" s="3">
        <v>4</v>
      </c>
      <c r="B611" s="3">
        <v>125230001</v>
      </c>
      <c r="C611" s="3" t="s">
        <v>655</v>
      </c>
      <c r="D611" s="3" t="s">
        <v>17</v>
      </c>
      <c r="E611" s="4">
        <v>27015923</v>
      </c>
      <c r="F611" s="4">
        <v>0</v>
      </c>
      <c r="G611" s="4">
        <v>25532641</v>
      </c>
      <c r="H611" s="4">
        <v>25532641</v>
      </c>
      <c r="I611" s="12">
        <f t="shared" si="36"/>
        <v>0.94510000000000005</v>
      </c>
      <c r="J611" s="4">
        <v>33710</v>
      </c>
      <c r="K611" s="12">
        <f t="shared" si="37"/>
        <v>1.1999999999999999E-3</v>
      </c>
      <c r="L611" s="4">
        <v>1449572</v>
      </c>
      <c r="M611" s="12">
        <f t="shared" si="38"/>
        <v>5.3699999999999998E-2</v>
      </c>
      <c r="N611" s="4"/>
      <c r="O611" s="12">
        <f t="shared" si="39"/>
        <v>0</v>
      </c>
    </row>
    <row r="612" spans="1:15" ht="10.199999999999999" customHeight="1" x14ac:dyDescent="0.25">
      <c r="A612" s="3">
        <v>4</v>
      </c>
      <c r="B612" s="3">
        <v>124150003</v>
      </c>
      <c r="C612" s="3" t="s">
        <v>653</v>
      </c>
      <c r="D612" s="3" t="s">
        <v>17</v>
      </c>
      <c r="E612" s="4">
        <v>37002104</v>
      </c>
      <c r="F612" s="4">
        <v>0</v>
      </c>
      <c r="G612" s="4">
        <v>35530260</v>
      </c>
      <c r="H612" s="4">
        <v>35530260</v>
      </c>
      <c r="I612" s="12">
        <f t="shared" si="36"/>
        <v>0.96020000000000005</v>
      </c>
      <c r="J612" s="4">
        <v>217951</v>
      </c>
      <c r="K612" s="12">
        <f t="shared" si="37"/>
        <v>5.8999999999999999E-3</v>
      </c>
      <c r="L612" s="4">
        <v>1169458</v>
      </c>
      <c r="M612" s="12">
        <f t="shared" si="38"/>
        <v>3.1600000000000003E-2</v>
      </c>
      <c r="N612" s="4">
        <v>84435</v>
      </c>
      <c r="O612" s="12">
        <f t="shared" si="39"/>
        <v>2.3E-3</v>
      </c>
    </row>
    <row r="613" spans="1:15" ht="10.199999999999999" customHeight="1" x14ac:dyDescent="0.25">
      <c r="A613" s="3">
        <v>4</v>
      </c>
      <c r="B613" s="3">
        <v>124153320</v>
      </c>
      <c r="C613" s="3" t="s">
        <v>654</v>
      </c>
      <c r="D613" s="3" t="s">
        <v>17</v>
      </c>
      <c r="E613" s="4">
        <v>64544396.229999997</v>
      </c>
      <c r="F613" s="4">
        <v>0</v>
      </c>
      <c r="G613" s="4">
        <v>61492535.839999996</v>
      </c>
      <c r="H613" s="4">
        <v>61492535.840000004</v>
      </c>
      <c r="I613" s="12">
        <f t="shared" si="36"/>
        <v>0.95269999999999999</v>
      </c>
      <c r="J613" s="4">
        <v>115816.87</v>
      </c>
      <c r="K613" s="12">
        <f t="shared" si="37"/>
        <v>1.8E-3</v>
      </c>
      <c r="L613" s="4">
        <v>2936043.52</v>
      </c>
      <c r="M613" s="12">
        <f t="shared" si="38"/>
        <v>4.5499999999999999E-2</v>
      </c>
      <c r="N613" s="4"/>
      <c r="O613" s="12">
        <f t="shared" si="39"/>
        <v>0</v>
      </c>
    </row>
    <row r="614" spans="1:15" ht="10.199999999999999" customHeight="1" x14ac:dyDescent="0.25">
      <c r="A614" s="3">
        <v>4</v>
      </c>
      <c r="B614" s="3">
        <v>124152637</v>
      </c>
      <c r="C614" s="3" t="s">
        <v>757</v>
      </c>
      <c r="D614" s="3" t="s">
        <v>17</v>
      </c>
      <c r="E614" s="4">
        <v>76219454</v>
      </c>
      <c r="F614" s="4">
        <v>0</v>
      </c>
      <c r="G614" s="4">
        <v>71960720</v>
      </c>
      <c r="H614" s="4">
        <v>71960720</v>
      </c>
      <c r="I614" s="12">
        <f t="shared" si="36"/>
        <v>0.94410000000000005</v>
      </c>
      <c r="J614" s="4">
        <v>163473</v>
      </c>
      <c r="K614" s="12">
        <f t="shared" si="37"/>
        <v>2.0999999999999999E-3</v>
      </c>
      <c r="L614" s="4">
        <v>4095261</v>
      </c>
      <c r="M614" s="12">
        <f t="shared" si="38"/>
        <v>5.3699999999999998E-2</v>
      </c>
      <c r="N614" s="4"/>
      <c r="O614" s="12">
        <f t="shared" si="39"/>
        <v>0</v>
      </c>
    </row>
    <row r="615" spans="1:15" ht="10.199999999999999" customHeight="1" x14ac:dyDescent="0.25">
      <c r="A615" s="3">
        <v>4</v>
      </c>
      <c r="B615" s="3">
        <v>124150004</v>
      </c>
      <c r="C615" s="3" t="s">
        <v>783</v>
      </c>
      <c r="D615" s="3" t="s">
        <v>17</v>
      </c>
      <c r="E615" s="4">
        <v>71396662.290000007</v>
      </c>
      <c r="F615" s="4">
        <v>0</v>
      </c>
      <c r="G615" s="4">
        <v>63757916.219999999</v>
      </c>
      <c r="H615" s="4">
        <v>63757916.219999999</v>
      </c>
      <c r="I615" s="12">
        <f t="shared" si="36"/>
        <v>0.89300000000000002</v>
      </c>
      <c r="J615" s="4">
        <v>324033.71999999997</v>
      </c>
      <c r="K615" s="12">
        <f t="shared" si="37"/>
        <v>4.4999999999999997E-3</v>
      </c>
      <c r="L615" s="4">
        <v>6305151.8799999999</v>
      </c>
      <c r="M615" s="12">
        <f t="shared" si="38"/>
        <v>8.8300000000000003E-2</v>
      </c>
      <c r="N615" s="4">
        <v>1009560.47</v>
      </c>
      <c r="O615" s="12">
        <f t="shared" si="39"/>
        <v>1.41E-2</v>
      </c>
    </row>
    <row r="616" spans="1:15" ht="10.199999999999999" customHeight="1" x14ac:dyDescent="0.25">
      <c r="A616" s="3">
        <v>4</v>
      </c>
      <c r="B616" s="3">
        <v>124153350</v>
      </c>
      <c r="C616" s="3" t="s">
        <v>697</v>
      </c>
      <c r="D616" s="3" t="s">
        <v>17</v>
      </c>
      <c r="E616" s="4">
        <v>24395986.620000001</v>
      </c>
      <c r="F616" s="4">
        <v>0</v>
      </c>
      <c r="G616" s="4">
        <v>23113857.93</v>
      </c>
      <c r="H616" s="4">
        <v>23113857.93</v>
      </c>
      <c r="I616" s="12">
        <f t="shared" si="36"/>
        <v>0.94740000000000002</v>
      </c>
      <c r="J616" s="4">
        <v>98206.68</v>
      </c>
      <c r="K616" s="12">
        <f t="shared" si="37"/>
        <v>4.0000000000000001E-3</v>
      </c>
      <c r="L616" s="4">
        <v>1183922.01</v>
      </c>
      <c r="M616" s="12">
        <f t="shared" si="38"/>
        <v>4.8500000000000001E-2</v>
      </c>
      <c r="N616" s="4"/>
      <c r="O616" s="12">
        <f t="shared" si="39"/>
        <v>0</v>
      </c>
    </row>
    <row r="617" spans="1:15" ht="10.199999999999999" customHeight="1" x14ac:dyDescent="0.25">
      <c r="A617" s="3">
        <v>4</v>
      </c>
      <c r="B617" s="3">
        <v>101833400</v>
      </c>
      <c r="C617" s="3" t="s">
        <v>638</v>
      </c>
      <c r="D617" s="3" t="s">
        <v>364</v>
      </c>
      <c r="E617" s="4">
        <v>9969222.1300000008</v>
      </c>
      <c r="F617" s="4">
        <v>0</v>
      </c>
      <c r="G617" s="4">
        <v>9022600.959999999</v>
      </c>
      <c r="H617" s="4">
        <v>9022600.9600000009</v>
      </c>
      <c r="I617" s="12">
        <f t="shared" si="36"/>
        <v>0.90500000000000003</v>
      </c>
      <c r="J617" s="4">
        <v>149031.9</v>
      </c>
      <c r="K617" s="12">
        <f t="shared" si="37"/>
        <v>1.49E-2</v>
      </c>
      <c r="L617" s="4">
        <v>797264.27</v>
      </c>
      <c r="M617" s="12">
        <f t="shared" si="38"/>
        <v>0.08</v>
      </c>
      <c r="N617" s="4">
        <v>325</v>
      </c>
      <c r="O617" s="12">
        <f t="shared" si="39"/>
        <v>0</v>
      </c>
    </row>
    <row r="618" spans="1:15" ht="10.199999999999999" customHeight="1" x14ac:dyDescent="0.25">
      <c r="A618" s="3">
        <v>4</v>
      </c>
      <c r="B618" s="3">
        <v>115227010</v>
      </c>
      <c r="C618" s="3" t="s">
        <v>779</v>
      </c>
      <c r="D618" s="3" t="s">
        <v>432</v>
      </c>
      <c r="E618" s="4">
        <v>3062921.82</v>
      </c>
      <c r="F618" s="4">
        <v>0</v>
      </c>
      <c r="G618" s="4">
        <v>2910929.53</v>
      </c>
      <c r="H618" s="4">
        <v>2910929.53</v>
      </c>
      <c r="I618" s="12">
        <f t="shared" si="36"/>
        <v>0.95040000000000002</v>
      </c>
      <c r="J618" s="4">
        <v>71743.03</v>
      </c>
      <c r="K618" s="12">
        <f t="shared" si="37"/>
        <v>2.3400000000000001E-2</v>
      </c>
      <c r="L618" s="4">
        <v>80249.259999999995</v>
      </c>
      <c r="M618" s="12">
        <f t="shared" si="38"/>
        <v>2.6200000000000001E-2</v>
      </c>
      <c r="N618" s="4"/>
      <c r="O618" s="12">
        <f t="shared" si="39"/>
        <v>0</v>
      </c>
    </row>
    <row r="619" spans="1:15" ht="10.199999999999999" customHeight="1" x14ac:dyDescent="0.25">
      <c r="A619" s="3">
        <v>4</v>
      </c>
      <c r="B619" s="3">
        <v>115220002</v>
      </c>
      <c r="C619" s="3" t="s">
        <v>738</v>
      </c>
      <c r="D619" s="3" t="s">
        <v>432</v>
      </c>
      <c r="E619" s="4">
        <v>516758510.43000001</v>
      </c>
      <c r="F619" s="4">
        <v>0</v>
      </c>
      <c r="G619" s="4">
        <v>501035466.53999996</v>
      </c>
      <c r="H619" s="4">
        <v>501035466.54000002</v>
      </c>
      <c r="I619" s="12">
        <f t="shared" si="36"/>
        <v>0.96960000000000002</v>
      </c>
      <c r="J619" s="4">
        <v>631245.42000000004</v>
      </c>
      <c r="K619" s="12">
        <f t="shared" si="37"/>
        <v>1.1999999999999999E-3</v>
      </c>
      <c r="L619" s="4">
        <v>14166186.02</v>
      </c>
      <c r="M619" s="12">
        <f t="shared" si="38"/>
        <v>2.7400000000000001E-2</v>
      </c>
      <c r="N619" s="4">
        <v>925612.45</v>
      </c>
      <c r="O619" s="12">
        <f t="shared" si="39"/>
        <v>1.8E-3</v>
      </c>
    </row>
    <row r="620" spans="1:15" ht="10.199999999999999" customHeight="1" x14ac:dyDescent="0.25">
      <c r="A620" s="3">
        <v>4</v>
      </c>
      <c r="B620" s="3">
        <v>115220001</v>
      </c>
      <c r="C620" s="3" t="s">
        <v>646</v>
      </c>
      <c r="D620" s="3" t="s">
        <v>432</v>
      </c>
      <c r="E620" s="4">
        <v>3323111</v>
      </c>
      <c r="F620" s="4">
        <v>0</v>
      </c>
      <c r="G620" s="4">
        <v>3124207</v>
      </c>
      <c r="H620" s="4">
        <v>3124207</v>
      </c>
      <c r="I620" s="12">
        <f t="shared" si="36"/>
        <v>0.94010000000000005</v>
      </c>
      <c r="J620" s="4">
        <v>46092</v>
      </c>
      <c r="K620" s="12">
        <f t="shared" si="37"/>
        <v>1.3899999999999999E-2</v>
      </c>
      <c r="L620" s="4">
        <v>152812</v>
      </c>
      <c r="M620" s="12">
        <f t="shared" si="38"/>
        <v>4.5999999999999999E-2</v>
      </c>
      <c r="N620" s="4"/>
      <c r="O620" s="12">
        <f t="shared" si="39"/>
        <v>0</v>
      </c>
    </row>
    <row r="621" spans="1:15" ht="10.199999999999999" customHeight="1" x14ac:dyDescent="0.25">
      <c r="A621" s="3">
        <v>4</v>
      </c>
      <c r="B621" s="3">
        <v>115227398</v>
      </c>
      <c r="C621" s="3" t="s">
        <v>815</v>
      </c>
      <c r="D621" s="3" t="s">
        <v>432</v>
      </c>
      <c r="E621" s="4">
        <v>4764486</v>
      </c>
      <c r="F621" s="4">
        <v>0</v>
      </c>
      <c r="G621" s="4">
        <v>4313222</v>
      </c>
      <c r="H621" s="4">
        <v>4313222</v>
      </c>
      <c r="I621" s="12">
        <f t="shared" si="36"/>
        <v>0.90529999999999999</v>
      </c>
      <c r="J621" s="4">
        <v>252377</v>
      </c>
      <c r="K621" s="12">
        <f t="shared" si="37"/>
        <v>5.2999999999999999E-2</v>
      </c>
      <c r="L621" s="4">
        <v>198887</v>
      </c>
      <c r="M621" s="12">
        <f t="shared" si="38"/>
        <v>4.1700000000000001E-2</v>
      </c>
      <c r="N621" s="4"/>
      <c r="O621" s="12">
        <f t="shared" si="39"/>
        <v>0</v>
      </c>
    </row>
    <row r="622" spans="1:15" ht="10.199999999999999" customHeight="1" x14ac:dyDescent="0.25">
      <c r="A622" s="3">
        <v>4</v>
      </c>
      <c r="B622" s="3">
        <v>115222343</v>
      </c>
      <c r="C622" s="3" t="s">
        <v>778</v>
      </c>
      <c r="D622" s="3" t="s">
        <v>432</v>
      </c>
      <c r="E622" s="4">
        <v>3429317.02</v>
      </c>
      <c r="F622" s="4">
        <v>0</v>
      </c>
      <c r="G622" s="4">
        <v>2389998.3100000005</v>
      </c>
      <c r="H622" s="4">
        <v>2389998.31</v>
      </c>
      <c r="I622" s="12">
        <f t="shared" si="36"/>
        <v>0.69689999999999996</v>
      </c>
      <c r="J622" s="4">
        <v>20888.22</v>
      </c>
      <c r="K622" s="12">
        <f t="shared" si="37"/>
        <v>6.1000000000000004E-3</v>
      </c>
      <c r="L622" s="4">
        <v>1018430.49</v>
      </c>
      <c r="M622" s="12">
        <f t="shared" si="38"/>
        <v>0.29699999999999999</v>
      </c>
      <c r="N622" s="4"/>
      <c r="O622" s="12">
        <f t="shared" si="39"/>
        <v>0</v>
      </c>
    </row>
    <row r="623" spans="1:15" ht="10.199999999999999" customHeight="1" x14ac:dyDescent="0.25">
      <c r="A623" s="3">
        <v>4</v>
      </c>
      <c r="B623" s="3">
        <v>115227871</v>
      </c>
      <c r="C623" s="3" t="s">
        <v>742</v>
      </c>
      <c r="D623" s="3" t="s">
        <v>432</v>
      </c>
      <c r="E623" s="4">
        <v>132027628.06</v>
      </c>
      <c r="F623" s="4">
        <v>0</v>
      </c>
      <c r="G623" s="4">
        <v>115312010.50999999</v>
      </c>
      <c r="H623" s="4">
        <v>115312010.51000001</v>
      </c>
      <c r="I623" s="12">
        <f t="shared" si="36"/>
        <v>0.87339999999999995</v>
      </c>
      <c r="J623" s="4">
        <v>1543952.16</v>
      </c>
      <c r="K623" s="12">
        <f t="shared" si="37"/>
        <v>1.17E-2</v>
      </c>
      <c r="L623" s="4">
        <v>15171665.390000001</v>
      </c>
      <c r="M623" s="12">
        <f t="shared" si="38"/>
        <v>0.1149</v>
      </c>
      <c r="N623" s="4"/>
      <c r="O623" s="12">
        <f t="shared" si="39"/>
        <v>0</v>
      </c>
    </row>
    <row r="624" spans="1:15" ht="10.199999999999999" customHeight="1" x14ac:dyDescent="0.25">
      <c r="A624" s="3">
        <v>4</v>
      </c>
      <c r="B624" s="3">
        <v>115223050</v>
      </c>
      <c r="C624" s="3" t="s">
        <v>610</v>
      </c>
      <c r="D624" s="3" t="s">
        <v>432</v>
      </c>
      <c r="E624" s="4">
        <v>4557866</v>
      </c>
      <c r="F624" s="4">
        <v>0</v>
      </c>
      <c r="G624" s="4">
        <v>3332893</v>
      </c>
      <c r="H624" s="4">
        <v>3332893</v>
      </c>
      <c r="I624" s="12">
        <f t="shared" si="36"/>
        <v>0.73119999999999996</v>
      </c>
      <c r="J624" s="4">
        <v>43328</v>
      </c>
      <c r="K624" s="12">
        <f t="shared" si="37"/>
        <v>9.4999999999999998E-3</v>
      </c>
      <c r="L624" s="4">
        <v>1055761</v>
      </c>
      <c r="M624" s="12">
        <f t="shared" si="38"/>
        <v>0.2316</v>
      </c>
      <c r="N624" s="4">
        <v>125884</v>
      </c>
      <c r="O624" s="12">
        <f t="shared" si="39"/>
        <v>2.76E-2</v>
      </c>
    </row>
    <row r="625" spans="1:15" ht="10.199999999999999" customHeight="1" x14ac:dyDescent="0.25">
      <c r="A625" s="3">
        <v>4</v>
      </c>
      <c r="B625" s="3">
        <v>125236827</v>
      </c>
      <c r="C625" s="3" t="s">
        <v>760</v>
      </c>
      <c r="D625" s="3" t="s">
        <v>26</v>
      </c>
      <c r="E625" s="4">
        <v>15188597</v>
      </c>
      <c r="F625" s="4">
        <v>0</v>
      </c>
      <c r="G625" s="4">
        <v>12040375</v>
      </c>
      <c r="H625" s="4">
        <v>12040375</v>
      </c>
      <c r="I625" s="12">
        <f t="shared" si="36"/>
        <v>0.79269999999999996</v>
      </c>
      <c r="J625" s="4">
        <v>168447</v>
      </c>
      <c r="K625" s="12">
        <f t="shared" si="37"/>
        <v>1.11E-2</v>
      </c>
      <c r="L625" s="4">
        <v>2979775</v>
      </c>
      <c r="M625" s="12">
        <f t="shared" si="38"/>
        <v>0.19620000000000001</v>
      </c>
      <c r="N625" s="4"/>
      <c r="O625" s="12">
        <f t="shared" si="39"/>
        <v>0</v>
      </c>
    </row>
    <row r="626" spans="1:15" ht="10.199999999999999" customHeight="1" x14ac:dyDescent="0.25">
      <c r="A626" s="3">
        <v>4</v>
      </c>
      <c r="B626" s="3">
        <v>125232950</v>
      </c>
      <c r="C626" s="3" t="s">
        <v>656</v>
      </c>
      <c r="D626" s="3" t="s">
        <v>26</v>
      </c>
      <c r="E626" s="4">
        <v>88519495.650000006</v>
      </c>
      <c r="F626" s="4">
        <v>0</v>
      </c>
      <c r="G626" s="4">
        <v>80557825.069999993</v>
      </c>
      <c r="H626" s="4">
        <v>80557825.069999993</v>
      </c>
      <c r="I626" s="12">
        <f t="shared" si="36"/>
        <v>0.91010000000000002</v>
      </c>
      <c r="J626" s="4">
        <v>1081171.22</v>
      </c>
      <c r="K626" s="12">
        <f t="shared" si="37"/>
        <v>1.2200000000000001E-2</v>
      </c>
      <c r="L626" s="4">
        <v>6879308.3600000003</v>
      </c>
      <c r="M626" s="12">
        <f t="shared" si="38"/>
        <v>7.7700000000000005E-2</v>
      </c>
      <c r="N626" s="4">
        <v>1191</v>
      </c>
      <c r="O626" s="12">
        <f t="shared" si="39"/>
        <v>0</v>
      </c>
    </row>
    <row r="627" spans="1:15" ht="10.199999999999999" customHeight="1" x14ac:dyDescent="0.25">
      <c r="A627" s="3">
        <v>4</v>
      </c>
      <c r="B627" s="3">
        <v>125233517</v>
      </c>
      <c r="C627" s="3" t="s">
        <v>784</v>
      </c>
      <c r="D627" s="3" t="s">
        <v>26</v>
      </c>
      <c r="E627" s="4">
        <v>10220632</v>
      </c>
      <c r="F627" s="4">
        <v>0</v>
      </c>
      <c r="G627" s="4">
        <v>8880880</v>
      </c>
      <c r="H627" s="4">
        <v>8880880</v>
      </c>
      <c r="I627" s="12">
        <f t="shared" si="36"/>
        <v>0.86890000000000001</v>
      </c>
      <c r="J627" s="4">
        <v>60450</v>
      </c>
      <c r="K627" s="12">
        <f t="shared" si="37"/>
        <v>5.8999999999999999E-3</v>
      </c>
      <c r="L627" s="4">
        <v>362915</v>
      </c>
      <c r="M627" s="12">
        <f t="shared" si="38"/>
        <v>3.5499999999999997E-2</v>
      </c>
      <c r="N627" s="4">
        <v>916387</v>
      </c>
      <c r="O627" s="12">
        <f t="shared" si="39"/>
        <v>8.9700000000000002E-2</v>
      </c>
    </row>
    <row r="628" spans="1:15" ht="10.199999999999999" customHeight="1" x14ac:dyDescent="0.25">
      <c r="A628" s="3">
        <v>4</v>
      </c>
      <c r="B628" s="3">
        <v>105250004</v>
      </c>
      <c r="C628" s="3" t="s">
        <v>642</v>
      </c>
      <c r="D628" s="3" t="s">
        <v>274</v>
      </c>
      <c r="E628" s="4">
        <v>10564964</v>
      </c>
      <c r="F628" s="4">
        <v>0</v>
      </c>
      <c r="G628" s="4">
        <v>9089386</v>
      </c>
      <c r="H628" s="4">
        <v>9089386</v>
      </c>
      <c r="I628" s="12">
        <f t="shared" si="36"/>
        <v>0.86029999999999995</v>
      </c>
      <c r="J628" s="4">
        <v>121857</v>
      </c>
      <c r="K628" s="12">
        <f t="shared" si="37"/>
        <v>1.15E-2</v>
      </c>
      <c r="L628" s="4">
        <v>787340</v>
      </c>
      <c r="M628" s="12">
        <f t="shared" si="38"/>
        <v>7.4499999999999997E-2</v>
      </c>
      <c r="N628" s="4">
        <v>566381</v>
      </c>
      <c r="O628" s="12">
        <f t="shared" si="39"/>
        <v>5.3600000000000002E-2</v>
      </c>
    </row>
    <row r="629" spans="1:15" ht="10.199999999999999" customHeight="1" x14ac:dyDescent="0.25">
      <c r="A629" s="3">
        <v>4</v>
      </c>
      <c r="B629" s="3">
        <v>105250001</v>
      </c>
      <c r="C629" s="3" t="s">
        <v>606</v>
      </c>
      <c r="D629" s="3" t="s">
        <v>274</v>
      </c>
      <c r="E629" s="4">
        <v>13814847.390000001</v>
      </c>
      <c r="F629" s="4">
        <v>0</v>
      </c>
      <c r="G629" s="4">
        <v>10117894.92</v>
      </c>
      <c r="H629" s="4">
        <v>10117894.92</v>
      </c>
      <c r="I629" s="12">
        <f t="shared" si="36"/>
        <v>0.73240000000000005</v>
      </c>
      <c r="J629" s="4">
        <v>386471.6</v>
      </c>
      <c r="K629" s="12">
        <f t="shared" si="37"/>
        <v>2.8000000000000001E-2</v>
      </c>
      <c r="L629" s="4">
        <v>3310480.87</v>
      </c>
      <c r="M629" s="12">
        <f t="shared" si="38"/>
        <v>0.23960000000000001</v>
      </c>
      <c r="N629" s="4"/>
      <c r="O629" s="12">
        <f t="shared" si="39"/>
        <v>0</v>
      </c>
    </row>
    <row r="630" spans="1:15" ht="10.199999999999999" customHeight="1" x14ac:dyDescent="0.25">
      <c r="A630" s="3">
        <v>4</v>
      </c>
      <c r="B630" s="3">
        <v>105252920</v>
      </c>
      <c r="C630" s="3" t="s">
        <v>106</v>
      </c>
      <c r="D630" s="3" t="s">
        <v>274</v>
      </c>
      <c r="E630" s="4">
        <v>9038745.0600000005</v>
      </c>
      <c r="F630" s="4">
        <v>0</v>
      </c>
      <c r="G630" s="4">
        <v>7696803.3600000003</v>
      </c>
      <c r="H630" s="4">
        <v>7696803.3600000003</v>
      </c>
      <c r="I630" s="12">
        <f t="shared" si="36"/>
        <v>0.85150000000000003</v>
      </c>
      <c r="J630" s="4">
        <v>118280.69</v>
      </c>
      <c r="K630" s="12">
        <f t="shared" si="37"/>
        <v>1.3100000000000001E-2</v>
      </c>
      <c r="L630" s="4">
        <v>1223661.01</v>
      </c>
      <c r="M630" s="12">
        <f t="shared" si="38"/>
        <v>0.13539999999999999</v>
      </c>
      <c r="N630" s="4"/>
      <c r="O630" s="12">
        <f t="shared" si="39"/>
        <v>0</v>
      </c>
    </row>
    <row r="631" spans="1:15" ht="10.199999999999999" customHeight="1" x14ac:dyDescent="0.25">
      <c r="A631" s="3">
        <v>4</v>
      </c>
      <c r="B631" s="3">
        <v>111440001</v>
      </c>
      <c r="C631" s="3" t="s">
        <v>775</v>
      </c>
      <c r="D631" s="3" t="s">
        <v>369</v>
      </c>
      <c r="E631" s="4">
        <v>4041685.28</v>
      </c>
      <c r="F631" s="4">
        <v>0</v>
      </c>
      <c r="G631" s="4">
        <v>3694529.37</v>
      </c>
      <c r="H631" s="4">
        <v>3694529.37</v>
      </c>
      <c r="I631" s="12">
        <f t="shared" si="36"/>
        <v>0.91410000000000002</v>
      </c>
      <c r="J631" s="4">
        <v>84092.42</v>
      </c>
      <c r="K631" s="12">
        <f t="shared" si="37"/>
        <v>2.0799999999999999E-2</v>
      </c>
      <c r="L631" s="4">
        <v>263063.49</v>
      </c>
      <c r="M631" s="12">
        <f t="shared" si="38"/>
        <v>6.5100000000000005E-2</v>
      </c>
      <c r="N631" s="4"/>
      <c r="O631" s="12">
        <f t="shared" si="39"/>
        <v>0</v>
      </c>
    </row>
    <row r="632" spans="1:15" ht="10.199999999999999" customHeight="1" x14ac:dyDescent="0.25">
      <c r="A632" s="3">
        <v>4</v>
      </c>
      <c r="B632" s="3">
        <v>111315438</v>
      </c>
      <c r="C632" s="3" t="s">
        <v>721</v>
      </c>
      <c r="D632" s="3" t="s">
        <v>369</v>
      </c>
      <c r="E632" s="4">
        <v>1658260.2</v>
      </c>
      <c r="F632" s="4">
        <v>0</v>
      </c>
      <c r="G632" s="4">
        <v>1523762</v>
      </c>
      <c r="H632" s="4">
        <v>1523762</v>
      </c>
      <c r="I632" s="12">
        <f t="shared" si="36"/>
        <v>0.91890000000000005</v>
      </c>
      <c r="J632" s="4">
        <v>10504.2</v>
      </c>
      <c r="K632" s="12">
        <f t="shared" si="37"/>
        <v>6.3E-3</v>
      </c>
      <c r="L632" s="4">
        <v>123994</v>
      </c>
      <c r="M632" s="12">
        <f t="shared" si="38"/>
        <v>7.4800000000000005E-2</v>
      </c>
      <c r="N632" s="4"/>
      <c r="O632" s="12">
        <f t="shared" si="39"/>
        <v>0</v>
      </c>
    </row>
    <row r="633" spans="1:15" ht="10.199999999999999" customHeight="1" x14ac:dyDescent="0.25">
      <c r="A633" s="3">
        <v>4</v>
      </c>
      <c r="B633" s="3">
        <v>119350001</v>
      </c>
      <c r="C633" s="3" t="s">
        <v>648</v>
      </c>
      <c r="D633" s="3" t="s">
        <v>485</v>
      </c>
      <c r="E633" s="4">
        <v>2571327.59</v>
      </c>
      <c r="F633" s="4">
        <v>0</v>
      </c>
      <c r="G633" s="4">
        <v>1960770.1199999999</v>
      </c>
      <c r="H633" s="4">
        <v>1960770.12</v>
      </c>
      <c r="I633" s="12">
        <f t="shared" si="36"/>
        <v>0.76259999999999994</v>
      </c>
      <c r="J633" s="4">
        <v>14942.88</v>
      </c>
      <c r="K633" s="12">
        <f t="shared" si="37"/>
        <v>5.7999999999999996E-3</v>
      </c>
      <c r="L633" s="4">
        <v>595614.59</v>
      </c>
      <c r="M633" s="12">
        <f t="shared" si="38"/>
        <v>0.2316</v>
      </c>
      <c r="N633" s="4"/>
      <c r="O633" s="12">
        <f t="shared" si="39"/>
        <v>0</v>
      </c>
    </row>
    <row r="634" spans="1:15" ht="10.199999999999999" customHeight="1" x14ac:dyDescent="0.25">
      <c r="A634" s="3">
        <v>4</v>
      </c>
      <c r="B634" s="3">
        <v>119355028</v>
      </c>
      <c r="C634" s="3" t="s">
        <v>727</v>
      </c>
      <c r="D634" s="3" t="s">
        <v>485</v>
      </c>
      <c r="E634" s="4">
        <v>6423712.2000000002</v>
      </c>
      <c r="F634" s="4">
        <v>0</v>
      </c>
      <c r="G634" s="4">
        <v>5577952.8299999991</v>
      </c>
      <c r="H634" s="4">
        <v>5577952.8300000001</v>
      </c>
      <c r="I634" s="12">
        <f t="shared" si="36"/>
        <v>0.86829999999999996</v>
      </c>
      <c r="J634" s="4">
        <v>115372.94</v>
      </c>
      <c r="K634" s="12">
        <f t="shared" si="37"/>
        <v>1.7999999999999999E-2</v>
      </c>
      <c r="L634" s="4">
        <v>730386.43</v>
      </c>
      <c r="M634" s="12">
        <f t="shared" si="38"/>
        <v>0.1137</v>
      </c>
      <c r="N634" s="4"/>
      <c r="O634" s="12">
        <f t="shared" si="39"/>
        <v>0</v>
      </c>
    </row>
    <row r="635" spans="1:15" ht="10.199999999999999" customHeight="1" x14ac:dyDescent="0.25">
      <c r="A635" s="3">
        <v>4</v>
      </c>
      <c r="B635" s="3">
        <v>113362940</v>
      </c>
      <c r="C635" s="3" t="s">
        <v>776</v>
      </c>
      <c r="D635" s="3" t="s">
        <v>398</v>
      </c>
      <c r="E635" s="4">
        <v>5259066</v>
      </c>
      <c r="F635" s="4">
        <v>0</v>
      </c>
      <c r="G635" s="4">
        <v>4288019</v>
      </c>
      <c r="H635" s="4">
        <v>4288019</v>
      </c>
      <c r="I635" s="12">
        <f t="shared" si="36"/>
        <v>0.81540000000000001</v>
      </c>
      <c r="J635" s="4">
        <v>204031</v>
      </c>
      <c r="K635" s="12">
        <f t="shared" si="37"/>
        <v>3.8800000000000001E-2</v>
      </c>
      <c r="L635" s="4">
        <v>767016</v>
      </c>
      <c r="M635" s="12">
        <f t="shared" si="38"/>
        <v>0.14580000000000001</v>
      </c>
      <c r="N635" s="4"/>
      <c r="O635" s="12">
        <f t="shared" si="39"/>
        <v>0</v>
      </c>
    </row>
    <row r="636" spans="1:15" ht="10.199999999999999" customHeight="1" x14ac:dyDescent="0.25">
      <c r="A636" s="3">
        <v>4</v>
      </c>
      <c r="B636" s="3">
        <v>121395927</v>
      </c>
      <c r="C636" s="3" t="s">
        <v>722</v>
      </c>
      <c r="D636" s="3" t="s">
        <v>520</v>
      </c>
      <c r="E636" s="4">
        <v>5468821.6799999997</v>
      </c>
      <c r="F636" s="4">
        <v>0</v>
      </c>
      <c r="G636" s="4">
        <v>4699734.9700000007</v>
      </c>
      <c r="H636" s="4">
        <v>4699734.97</v>
      </c>
      <c r="I636" s="12">
        <f t="shared" si="36"/>
        <v>0.85940000000000005</v>
      </c>
      <c r="J636" s="4">
        <v>172968.39</v>
      </c>
      <c r="K636" s="12">
        <f t="shared" si="37"/>
        <v>3.1600000000000003E-2</v>
      </c>
      <c r="L636" s="4">
        <v>596118.31999999995</v>
      </c>
      <c r="M636" s="12">
        <f t="shared" si="38"/>
        <v>0.109</v>
      </c>
      <c r="N636" s="4"/>
      <c r="O636" s="12">
        <f t="shared" si="39"/>
        <v>0</v>
      </c>
    </row>
    <row r="637" spans="1:15" ht="10.199999999999999" customHeight="1" x14ac:dyDescent="0.25">
      <c r="A637" s="3">
        <v>4</v>
      </c>
      <c r="B637" s="3">
        <v>121399898</v>
      </c>
      <c r="C637" s="3" t="s">
        <v>782</v>
      </c>
      <c r="D637" s="3" t="s">
        <v>520</v>
      </c>
      <c r="E637" s="4">
        <v>8529983.3399999999</v>
      </c>
      <c r="F637" s="4">
        <v>0</v>
      </c>
      <c r="G637" s="4">
        <v>6721258.0499999998</v>
      </c>
      <c r="H637" s="4">
        <v>6721258.0499999998</v>
      </c>
      <c r="I637" s="12">
        <f t="shared" si="36"/>
        <v>0.78800000000000003</v>
      </c>
      <c r="J637" s="4">
        <v>117673.91</v>
      </c>
      <c r="K637" s="12">
        <f t="shared" si="37"/>
        <v>1.38E-2</v>
      </c>
      <c r="L637" s="4">
        <v>1691051.38</v>
      </c>
      <c r="M637" s="12">
        <f t="shared" si="38"/>
        <v>0.19819999999999999</v>
      </c>
      <c r="N637" s="4"/>
      <c r="O637" s="12">
        <f t="shared" si="39"/>
        <v>0</v>
      </c>
    </row>
    <row r="638" spans="1:15" ht="10.199999999999999" customHeight="1" x14ac:dyDescent="0.25">
      <c r="A638" s="3">
        <v>4</v>
      </c>
      <c r="B638" s="3">
        <v>121394017</v>
      </c>
      <c r="C638" s="3" t="s">
        <v>780</v>
      </c>
      <c r="D638" s="3" t="s">
        <v>520</v>
      </c>
      <c r="E638" s="4">
        <v>8399050.3900000006</v>
      </c>
      <c r="F638" s="4">
        <v>0</v>
      </c>
      <c r="G638" s="4">
        <v>8108521.4900000012</v>
      </c>
      <c r="H638" s="4">
        <v>8108521.4900000002</v>
      </c>
      <c r="I638" s="12">
        <f t="shared" si="36"/>
        <v>0.96540000000000004</v>
      </c>
      <c r="J638" s="4">
        <v>67674.89</v>
      </c>
      <c r="K638" s="12">
        <f t="shared" si="37"/>
        <v>8.0999999999999996E-3</v>
      </c>
      <c r="L638" s="4">
        <v>222854.01</v>
      </c>
      <c r="M638" s="12">
        <f t="shared" si="38"/>
        <v>2.6499999999999999E-2</v>
      </c>
      <c r="N638" s="4"/>
      <c r="O638" s="12">
        <f t="shared" si="39"/>
        <v>0</v>
      </c>
    </row>
    <row r="639" spans="1:15" ht="10.199999999999999" customHeight="1" x14ac:dyDescent="0.25">
      <c r="A639" s="3">
        <v>4</v>
      </c>
      <c r="B639" s="3">
        <v>121398065</v>
      </c>
      <c r="C639" s="3" t="s">
        <v>781</v>
      </c>
      <c r="D639" s="3" t="s">
        <v>520</v>
      </c>
      <c r="E639" s="4">
        <v>35613952</v>
      </c>
      <c r="F639" s="4">
        <v>0</v>
      </c>
      <c r="G639" s="4">
        <v>20964450</v>
      </c>
      <c r="H639" s="4">
        <v>20964450</v>
      </c>
      <c r="I639" s="12">
        <f t="shared" si="36"/>
        <v>0.5887</v>
      </c>
      <c r="J639" s="4">
        <v>293475</v>
      </c>
      <c r="K639" s="12">
        <f t="shared" si="37"/>
        <v>8.2000000000000007E-3</v>
      </c>
      <c r="L639" s="4">
        <v>3061525</v>
      </c>
      <c r="M639" s="12">
        <f t="shared" si="38"/>
        <v>8.5999999999999993E-2</v>
      </c>
      <c r="N639" s="4">
        <v>11294502</v>
      </c>
      <c r="O639" s="12">
        <f t="shared" si="39"/>
        <v>0.31709999999999999</v>
      </c>
    </row>
    <row r="640" spans="1:15" ht="10.199999999999999" customHeight="1" x14ac:dyDescent="0.25">
      <c r="A640" s="3">
        <v>4</v>
      </c>
      <c r="B640" s="3">
        <v>121395526</v>
      </c>
      <c r="C640" s="3" t="s">
        <v>743</v>
      </c>
      <c r="D640" s="3" t="s">
        <v>520</v>
      </c>
      <c r="E640" s="4">
        <v>9734989.1500000004</v>
      </c>
      <c r="F640" s="4">
        <v>0</v>
      </c>
      <c r="G640" s="4">
        <v>7248149.9100000001</v>
      </c>
      <c r="H640" s="4">
        <v>7248149.9100000001</v>
      </c>
      <c r="I640" s="12">
        <f t="shared" si="36"/>
        <v>0.74450000000000005</v>
      </c>
      <c r="J640" s="4">
        <v>50029.48</v>
      </c>
      <c r="K640" s="12">
        <f t="shared" si="37"/>
        <v>5.1000000000000004E-3</v>
      </c>
      <c r="L640" s="4">
        <v>2436809.7599999998</v>
      </c>
      <c r="M640" s="12">
        <f t="shared" si="38"/>
        <v>0.25030000000000002</v>
      </c>
      <c r="N640" s="4"/>
      <c r="O640" s="12">
        <f t="shared" si="39"/>
        <v>0</v>
      </c>
    </row>
    <row r="641" spans="1:15" ht="10.199999999999999" customHeight="1" x14ac:dyDescent="0.25">
      <c r="A641" s="3">
        <v>4</v>
      </c>
      <c r="B641" s="3">
        <v>175390169</v>
      </c>
      <c r="C641" s="3" t="s">
        <v>801</v>
      </c>
      <c r="D641" s="3" t="s">
        <v>520</v>
      </c>
      <c r="E641" s="4">
        <v>18157908.77</v>
      </c>
      <c r="F641" s="4">
        <v>0</v>
      </c>
      <c r="G641" s="4">
        <v>13682991.810000001</v>
      </c>
      <c r="H641" s="4">
        <v>13682991.810000001</v>
      </c>
      <c r="I641" s="12">
        <f t="shared" si="36"/>
        <v>0.75360000000000005</v>
      </c>
      <c r="J641" s="4">
        <v>215573.2</v>
      </c>
      <c r="K641" s="12">
        <f t="shared" si="37"/>
        <v>1.1900000000000001E-2</v>
      </c>
      <c r="L641" s="4">
        <v>4076601.76</v>
      </c>
      <c r="M641" s="12">
        <f t="shared" si="38"/>
        <v>0.22450000000000001</v>
      </c>
      <c r="N641" s="4">
        <v>182742</v>
      </c>
      <c r="O641" s="12">
        <f t="shared" si="39"/>
        <v>1.01E-2</v>
      </c>
    </row>
    <row r="642" spans="1:15" ht="10.199999999999999" customHeight="1" x14ac:dyDescent="0.25">
      <c r="A642" s="3">
        <v>4</v>
      </c>
      <c r="B642" s="3">
        <v>121393330</v>
      </c>
      <c r="C642" s="3" t="s">
        <v>649</v>
      </c>
      <c r="D642" s="3" t="s">
        <v>520</v>
      </c>
      <c r="E642" s="4">
        <v>11411763.33</v>
      </c>
      <c r="F642" s="4">
        <v>0</v>
      </c>
      <c r="G642" s="4">
        <v>8495334.5700000003</v>
      </c>
      <c r="H642" s="4">
        <v>8495334.5700000003</v>
      </c>
      <c r="I642" s="12">
        <f t="shared" si="36"/>
        <v>0.74439999999999995</v>
      </c>
      <c r="J642" s="4">
        <v>225307.59</v>
      </c>
      <c r="K642" s="12">
        <f t="shared" si="37"/>
        <v>1.9699999999999999E-2</v>
      </c>
      <c r="L642" s="4">
        <v>2613691.17</v>
      </c>
      <c r="M642" s="12">
        <f t="shared" si="38"/>
        <v>0.22900000000000001</v>
      </c>
      <c r="N642" s="4">
        <v>77430</v>
      </c>
      <c r="O642" s="12">
        <f t="shared" si="39"/>
        <v>6.7999999999999996E-3</v>
      </c>
    </row>
    <row r="643" spans="1:15" ht="10.199999999999999" customHeight="1" x14ac:dyDescent="0.25">
      <c r="A643" s="3">
        <v>4</v>
      </c>
      <c r="B643" s="3">
        <v>188392660</v>
      </c>
      <c r="C643" s="3" t="s">
        <v>804</v>
      </c>
      <c r="D643" s="3" t="s">
        <v>520</v>
      </c>
      <c r="E643" s="4">
        <v>9178526</v>
      </c>
      <c r="F643" s="4">
        <v>0</v>
      </c>
      <c r="G643" s="4">
        <v>8619828</v>
      </c>
      <c r="H643" s="4">
        <v>8619828</v>
      </c>
      <c r="I643" s="12">
        <f t="shared" ref="I643:I706" si="40">ROUND(H643/$E643,4)</f>
        <v>0.93910000000000005</v>
      </c>
      <c r="J643" s="4">
        <v>93702</v>
      </c>
      <c r="K643" s="12">
        <f t="shared" ref="K643:K706" si="41">ROUND(J643/$E643,4)</f>
        <v>1.0200000000000001E-2</v>
      </c>
      <c r="L643" s="4">
        <v>464996</v>
      </c>
      <c r="M643" s="12">
        <f t="shared" ref="M643:M706" si="42">ROUND(L643/$E643,4)</f>
        <v>5.0700000000000002E-2</v>
      </c>
      <c r="N643" s="4"/>
      <c r="O643" s="12">
        <f t="shared" ref="O643:O706" si="43">ROUND(N643/$E643,4)</f>
        <v>0</v>
      </c>
    </row>
    <row r="644" spans="1:15" ht="10.199999999999999" customHeight="1" x14ac:dyDescent="0.25">
      <c r="A644" s="3">
        <v>4</v>
      </c>
      <c r="B644" s="3">
        <v>118400001</v>
      </c>
      <c r="C644" s="3" t="s">
        <v>647</v>
      </c>
      <c r="D644" s="3" t="s">
        <v>474</v>
      </c>
      <c r="E644" s="4">
        <v>15661857.42</v>
      </c>
      <c r="F644" s="4">
        <v>0</v>
      </c>
      <c r="G644" s="4">
        <v>7779988.7199999997</v>
      </c>
      <c r="H644" s="4">
        <v>7779988.7199999997</v>
      </c>
      <c r="I644" s="12">
        <f t="shared" si="40"/>
        <v>0.49669999999999997</v>
      </c>
      <c r="J644" s="4">
        <v>218247.77</v>
      </c>
      <c r="K644" s="12">
        <f t="shared" si="41"/>
        <v>1.3899999999999999E-2</v>
      </c>
      <c r="L644" s="4">
        <v>1776349.47</v>
      </c>
      <c r="M644" s="12">
        <f t="shared" si="42"/>
        <v>0.1134</v>
      </c>
      <c r="N644" s="4">
        <v>5887271.46</v>
      </c>
      <c r="O644" s="12">
        <f t="shared" si="43"/>
        <v>0.37590000000000001</v>
      </c>
    </row>
    <row r="645" spans="1:15" ht="10.199999999999999" customHeight="1" x14ac:dyDescent="0.25">
      <c r="A645" s="3">
        <v>4</v>
      </c>
      <c r="B645" s="3">
        <v>104432830</v>
      </c>
      <c r="C645" s="3" t="s">
        <v>605</v>
      </c>
      <c r="D645" s="3" t="s">
        <v>260</v>
      </c>
      <c r="E645" s="4">
        <v>4945777.29</v>
      </c>
      <c r="F645" s="4">
        <v>0</v>
      </c>
      <c r="G645" s="4">
        <v>4174689.2899999996</v>
      </c>
      <c r="H645" s="4">
        <v>4174689.29</v>
      </c>
      <c r="I645" s="12">
        <f t="shared" si="40"/>
        <v>0.84409999999999996</v>
      </c>
      <c r="J645" s="4">
        <v>117304.73</v>
      </c>
      <c r="K645" s="12">
        <f t="shared" si="41"/>
        <v>2.3699999999999999E-2</v>
      </c>
      <c r="L645" s="4">
        <v>653783.27</v>
      </c>
      <c r="M645" s="12">
        <f t="shared" si="42"/>
        <v>0.13220000000000001</v>
      </c>
      <c r="N645" s="4"/>
      <c r="O645" s="12">
        <f t="shared" si="43"/>
        <v>0</v>
      </c>
    </row>
    <row r="646" spans="1:15" ht="10.199999999999999" customHeight="1" x14ac:dyDescent="0.25">
      <c r="A646" s="3">
        <v>4</v>
      </c>
      <c r="B646" s="3">
        <v>120450003</v>
      </c>
      <c r="C646" s="3" t="s">
        <v>110</v>
      </c>
      <c r="D646" s="3" t="s">
        <v>501</v>
      </c>
      <c r="E646" s="4">
        <v>2214471</v>
      </c>
      <c r="F646" s="4">
        <v>0</v>
      </c>
      <c r="G646" s="4">
        <v>2182283</v>
      </c>
      <c r="H646" s="4">
        <v>2182283</v>
      </c>
      <c r="I646" s="12">
        <f t="shared" si="40"/>
        <v>0.98550000000000004</v>
      </c>
      <c r="J646" s="4">
        <v>5879</v>
      </c>
      <c r="K646" s="12">
        <f t="shared" si="41"/>
        <v>2.7000000000000001E-3</v>
      </c>
      <c r="L646" s="4">
        <v>26309</v>
      </c>
      <c r="M646" s="12">
        <f t="shared" si="42"/>
        <v>1.1900000000000001E-2</v>
      </c>
      <c r="N646" s="4"/>
      <c r="O646" s="12">
        <f t="shared" si="43"/>
        <v>0</v>
      </c>
    </row>
    <row r="647" spans="1:15" ht="10.199999999999999" customHeight="1" x14ac:dyDescent="0.25">
      <c r="A647" s="3">
        <v>4</v>
      </c>
      <c r="B647" s="3">
        <v>126510020</v>
      </c>
      <c r="C647" s="3" t="s">
        <v>620</v>
      </c>
      <c r="D647" s="3" t="s">
        <v>4</v>
      </c>
      <c r="E647" s="4">
        <v>112545430</v>
      </c>
      <c r="F647" s="4">
        <v>0</v>
      </c>
      <c r="G647" s="4">
        <v>98090530</v>
      </c>
      <c r="H647" s="4">
        <v>98090530</v>
      </c>
      <c r="I647" s="12">
        <f t="shared" si="40"/>
        <v>0.87160000000000004</v>
      </c>
      <c r="J647" s="4">
        <v>298988</v>
      </c>
      <c r="K647" s="12">
        <f t="shared" si="41"/>
        <v>2.7000000000000001E-3</v>
      </c>
      <c r="L647" s="4">
        <v>14155912</v>
      </c>
      <c r="M647" s="12">
        <f t="shared" si="42"/>
        <v>0.1258</v>
      </c>
      <c r="N647" s="4"/>
      <c r="O647" s="12">
        <f t="shared" si="43"/>
        <v>0</v>
      </c>
    </row>
    <row r="648" spans="1:15" ht="10.199999999999999" customHeight="1" x14ac:dyDescent="0.25">
      <c r="A648" s="3">
        <v>4</v>
      </c>
      <c r="B648" s="3">
        <v>123460001</v>
      </c>
      <c r="C648" s="3" t="s">
        <v>651</v>
      </c>
      <c r="D648" s="3" t="s">
        <v>4</v>
      </c>
      <c r="E648" s="4">
        <v>63422840</v>
      </c>
      <c r="F648" s="4">
        <v>0</v>
      </c>
      <c r="G648" s="4">
        <v>57374972</v>
      </c>
      <c r="H648" s="4">
        <v>57374972</v>
      </c>
      <c r="I648" s="12">
        <f t="shared" si="40"/>
        <v>0.90459999999999996</v>
      </c>
      <c r="J648" s="4">
        <v>55584</v>
      </c>
      <c r="K648" s="12">
        <f t="shared" si="41"/>
        <v>8.9999999999999998E-4</v>
      </c>
      <c r="L648" s="4">
        <v>5992284</v>
      </c>
      <c r="M648" s="12">
        <f t="shared" si="42"/>
        <v>9.4500000000000001E-2</v>
      </c>
      <c r="N648" s="4"/>
      <c r="O648" s="12">
        <f t="shared" si="43"/>
        <v>0</v>
      </c>
    </row>
    <row r="649" spans="1:15" ht="10.199999999999999" customHeight="1" x14ac:dyDescent="0.25">
      <c r="A649" s="3">
        <v>4</v>
      </c>
      <c r="B649" s="3">
        <v>123463370</v>
      </c>
      <c r="C649" s="3" t="s">
        <v>614</v>
      </c>
      <c r="D649" s="3" t="s">
        <v>4</v>
      </c>
      <c r="E649" s="4">
        <v>4621767</v>
      </c>
      <c r="F649" s="4">
        <v>0</v>
      </c>
      <c r="G649" s="4">
        <v>4523160</v>
      </c>
      <c r="H649" s="4">
        <v>4523160</v>
      </c>
      <c r="I649" s="12">
        <f t="shared" si="40"/>
        <v>0.97870000000000001</v>
      </c>
      <c r="J649" s="4">
        <v>25669</v>
      </c>
      <c r="K649" s="12">
        <f t="shared" si="41"/>
        <v>5.5999999999999999E-3</v>
      </c>
      <c r="L649" s="4">
        <v>72938</v>
      </c>
      <c r="M649" s="12">
        <f t="shared" si="42"/>
        <v>1.5800000000000002E-2</v>
      </c>
      <c r="N649" s="4"/>
      <c r="O649" s="12">
        <f t="shared" si="43"/>
        <v>0</v>
      </c>
    </row>
    <row r="650" spans="1:15" ht="10.199999999999999" customHeight="1" x14ac:dyDescent="0.25">
      <c r="A650" s="3">
        <v>4</v>
      </c>
      <c r="B650" s="3">
        <v>120486892</v>
      </c>
      <c r="C650" s="3" t="s">
        <v>756</v>
      </c>
      <c r="D650" s="3" t="s">
        <v>505</v>
      </c>
      <c r="E650" s="4">
        <v>5557829</v>
      </c>
      <c r="F650" s="4">
        <v>0</v>
      </c>
      <c r="G650" s="4">
        <v>4885722</v>
      </c>
      <c r="H650" s="4">
        <v>4885722</v>
      </c>
      <c r="I650" s="12">
        <f t="shared" si="40"/>
        <v>0.87909999999999999</v>
      </c>
      <c r="J650" s="4">
        <v>139978</v>
      </c>
      <c r="K650" s="12">
        <f t="shared" si="41"/>
        <v>2.52E-2</v>
      </c>
      <c r="L650" s="4">
        <v>532129</v>
      </c>
      <c r="M650" s="12">
        <f t="shared" si="42"/>
        <v>9.5699999999999993E-2</v>
      </c>
      <c r="N650" s="4"/>
      <c r="O650" s="12">
        <f t="shared" si="43"/>
        <v>0</v>
      </c>
    </row>
    <row r="651" spans="1:15" ht="10.199999999999999" customHeight="1" x14ac:dyDescent="0.25">
      <c r="A651" s="3">
        <v>4</v>
      </c>
      <c r="B651" s="3">
        <v>120480002</v>
      </c>
      <c r="C651" s="3" t="s">
        <v>611</v>
      </c>
      <c r="D651" s="3" t="s">
        <v>505</v>
      </c>
      <c r="E651" s="4">
        <v>34775154</v>
      </c>
      <c r="F651" s="4">
        <v>0</v>
      </c>
      <c r="G651" s="4">
        <v>32875419</v>
      </c>
      <c r="H651" s="4">
        <v>32875419</v>
      </c>
      <c r="I651" s="12">
        <f t="shared" si="40"/>
        <v>0.94540000000000002</v>
      </c>
      <c r="J651" s="4">
        <v>293627</v>
      </c>
      <c r="K651" s="12">
        <f t="shared" si="41"/>
        <v>8.3999999999999995E-3</v>
      </c>
      <c r="L651" s="4">
        <v>1495959</v>
      </c>
      <c r="M651" s="12">
        <f t="shared" si="42"/>
        <v>4.2999999999999997E-2</v>
      </c>
      <c r="N651" s="4">
        <v>110149</v>
      </c>
      <c r="O651" s="12">
        <f t="shared" si="43"/>
        <v>3.2000000000000002E-3</v>
      </c>
    </row>
    <row r="652" spans="1:15" ht="10.199999999999999" customHeight="1" x14ac:dyDescent="0.25">
      <c r="A652" s="3">
        <v>4</v>
      </c>
      <c r="B652" s="3">
        <v>120483170</v>
      </c>
      <c r="C652" s="3" t="s">
        <v>728</v>
      </c>
      <c r="D652" s="3" t="s">
        <v>505</v>
      </c>
      <c r="E652" s="4">
        <v>10255279.949999999</v>
      </c>
      <c r="F652" s="4">
        <v>0</v>
      </c>
      <c r="G652" s="4">
        <v>9681283.5700000022</v>
      </c>
      <c r="H652" s="4">
        <v>9681283.5700000003</v>
      </c>
      <c r="I652" s="12">
        <f t="shared" si="40"/>
        <v>0.94399999999999995</v>
      </c>
      <c r="J652" s="4">
        <v>152039.88</v>
      </c>
      <c r="K652" s="12">
        <f t="shared" si="41"/>
        <v>1.4800000000000001E-2</v>
      </c>
      <c r="L652" s="4">
        <v>148264</v>
      </c>
      <c r="M652" s="12">
        <f t="shared" si="42"/>
        <v>1.4500000000000001E-2</v>
      </c>
      <c r="N652" s="4">
        <v>273692.5</v>
      </c>
      <c r="O652" s="12">
        <f t="shared" si="43"/>
        <v>2.6700000000000002E-2</v>
      </c>
    </row>
    <row r="653" spans="1:15" ht="10.199999999999999" customHeight="1" x14ac:dyDescent="0.25">
      <c r="A653" s="3">
        <v>4</v>
      </c>
      <c r="B653" s="3">
        <v>139481451</v>
      </c>
      <c r="C653" s="3" t="s">
        <v>799</v>
      </c>
      <c r="D653" s="3" t="s">
        <v>505</v>
      </c>
      <c r="E653" s="4">
        <v>16733943</v>
      </c>
      <c r="F653" s="4">
        <v>0</v>
      </c>
      <c r="G653" s="4">
        <v>6892819</v>
      </c>
      <c r="H653" s="4">
        <v>6892819</v>
      </c>
      <c r="I653" s="12">
        <f t="shared" si="40"/>
        <v>0.41189999999999999</v>
      </c>
      <c r="J653" s="4">
        <v>183857</v>
      </c>
      <c r="K653" s="12">
        <f t="shared" si="41"/>
        <v>1.0999999999999999E-2</v>
      </c>
      <c r="L653" s="4">
        <v>1357267</v>
      </c>
      <c r="M653" s="12">
        <f t="shared" si="42"/>
        <v>8.1100000000000005E-2</v>
      </c>
      <c r="N653" s="4">
        <v>8300000</v>
      </c>
      <c r="O653" s="12">
        <f t="shared" si="43"/>
        <v>0.496</v>
      </c>
    </row>
    <row r="654" spans="1:15" ht="10.199999999999999" customHeight="1" x14ac:dyDescent="0.25">
      <c r="A654" s="3">
        <v>4</v>
      </c>
      <c r="B654" s="3">
        <v>126510015</v>
      </c>
      <c r="C654" s="3" t="s">
        <v>661</v>
      </c>
      <c r="D654" s="3" t="s">
        <v>35</v>
      </c>
      <c r="E654" s="4">
        <v>11867137</v>
      </c>
      <c r="F654" s="4">
        <v>0</v>
      </c>
      <c r="G654" s="4">
        <v>9673333</v>
      </c>
      <c r="H654" s="4">
        <v>9673333</v>
      </c>
      <c r="I654" s="12">
        <f t="shared" si="40"/>
        <v>0.81510000000000005</v>
      </c>
      <c r="J654" s="4">
        <v>252356</v>
      </c>
      <c r="K654" s="12">
        <f t="shared" si="41"/>
        <v>2.1299999999999999E-2</v>
      </c>
      <c r="L654" s="4">
        <v>1941448</v>
      </c>
      <c r="M654" s="12">
        <f t="shared" si="42"/>
        <v>0.1636</v>
      </c>
      <c r="N654" s="4"/>
      <c r="O654" s="12">
        <f t="shared" si="43"/>
        <v>0</v>
      </c>
    </row>
    <row r="655" spans="1:15" ht="10.199999999999999" customHeight="1" x14ac:dyDescent="0.25">
      <c r="A655" s="3">
        <v>4</v>
      </c>
      <c r="B655" s="3">
        <v>126512990</v>
      </c>
      <c r="C655" s="3" t="s">
        <v>623</v>
      </c>
      <c r="D655" s="3" t="s">
        <v>35</v>
      </c>
      <c r="E655" s="4">
        <v>13298016</v>
      </c>
      <c r="F655" s="4">
        <v>0</v>
      </c>
      <c r="G655" s="4">
        <v>9978760</v>
      </c>
      <c r="H655" s="4">
        <v>9978760</v>
      </c>
      <c r="I655" s="12">
        <f t="shared" si="40"/>
        <v>0.75039999999999996</v>
      </c>
      <c r="J655" s="4">
        <v>187352</v>
      </c>
      <c r="K655" s="12">
        <f t="shared" si="41"/>
        <v>1.41E-2</v>
      </c>
      <c r="L655" s="4">
        <v>3131904</v>
      </c>
      <c r="M655" s="12">
        <f t="shared" si="42"/>
        <v>0.23549999999999999</v>
      </c>
      <c r="N655" s="4"/>
      <c r="O655" s="12">
        <f t="shared" si="43"/>
        <v>0</v>
      </c>
    </row>
    <row r="656" spans="1:15" ht="10.199999999999999" customHeight="1" x14ac:dyDescent="0.25">
      <c r="A656" s="3">
        <v>4</v>
      </c>
      <c r="B656" s="3">
        <v>104510394</v>
      </c>
      <c r="C656" s="3" t="s">
        <v>772</v>
      </c>
      <c r="D656" s="3" t="s">
        <v>35</v>
      </c>
      <c r="E656" s="4">
        <v>18038160</v>
      </c>
      <c r="F656" s="4">
        <v>0</v>
      </c>
      <c r="G656" s="4">
        <v>13650546</v>
      </c>
      <c r="H656" s="4">
        <v>13650546</v>
      </c>
      <c r="I656" s="12">
        <f t="shared" si="40"/>
        <v>0.75680000000000003</v>
      </c>
      <c r="J656" s="4">
        <v>60507</v>
      </c>
      <c r="K656" s="12">
        <f t="shared" si="41"/>
        <v>3.3999999999999998E-3</v>
      </c>
      <c r="L656" s="4">
        <v>4327107</v>
      </c>
      <c r="M656" s="12">
        <f t="shared" si="42"/>
        <v>0.2399</v>
      </c>
      <c r="N656" s="4"/>
      <c r="O656" s="12">
        <f t="shared" si="43"/>
        <v>0</v>
      </c>
    </row>
    <row r="657" spans="1:15" ht="10.199999999999999" customHeight="1" x14ac:dyDescent="0.25">
      <c r="A657" s="3">
        <v>4</v>
      </c>
      <c r="B657" s="3">
        <v>181519176</v>
      </c>
      <c r="C657" s="3" t="s">
        <v>802</v>
      </c>
      <c r="D657" s="3" t="s">
        <v>35</v>
      </c>
      <c r="E657" s="4">
        <v>26873163</v>
      </c>
      <c r="F657" s="4">
        <v>0</v>
      </c>
      <c r="G657" s="4">
        <v>24386093</v>
      </c>
      <c r="H657" s="4">
        <v>24386093</v>
      </c>
      <c r="I657" s="12">
        <f t="shared" si="40"/>
        <v>0.90749999999999997</v>
      </c>
      <c r="J657" s="4">
        <v>51874</v>
      </c>
      <c r="K657" s="12">
        <f t="shared" si="41"/>
        <v>1.9E-3</v>
      </c>
      <c r="L657" s="4">
        <v>2435196</v>
      </c>
      <c r="M657" s="12">
        <f t="shared" si="42"/>
        <v>9.06E-2</v>
      </c>
      <c r="N657" s="4"/>
      <c r="O657" s="12">
        <f t="shared" si="43"/>
        <v>0</v>
      </c>
    </row>
    <row r="658" spans="1:15" ht="10.199999999999999" customHeight="1" x14ac:dyDescent="0.25">
      <c r="A658" s="3">
        <v>4</v>
      </c>
      <c r="B658" s="3">
        <v>126510010</v>
      </c>
      <c r="C658" s="3" t="s">
        <v>785</v>
      </c>
      <c r="D658" s="3" t="s">
        <v>35</v>
      </c>
      <c r="E658" s="4">
        <v>24357344</v>
      </c>
      <c r="F658" s="4">
        <v>0</v>
      </c>
      <c r="G658" s="4">
        <v>18189729</v>
      </c>
      <c r="H658" s="4">
        <v>18189729</v>
      </c>
      <c r="I658" s="12">
        <f t="shared" si="40"/>
        <v>0.74680000000000002</v>
      </c>
      <c r="J658" s="4">
        <v>212781</v>
      </c>
      <c r="K658" s="12">
        <f t="shared" si="41"/>
        <v>8.6999999999999994E-3</v>
      </c>
      <c r="L658" s="4">
        <v>5954834</v>
      </c>
      <c r="M658" s="12">
        <f t="shared" si="42"/>
        <v>0.2445</v>
      </c>
      <c r="N658" s="4"/>
      <c r="O658" s="12">
        <f t="shared" si="43"/>
        <v>0</v>
      </c>
    </row>
    <row r="659" spans="1:15" ht="10.199999999999999" customHeight="1" x14ac:dyDescent="0.25">
      <c r="A659" s="3">
        <v>4</v>
      </c>
      <c r="B659" s="3">
        <v>185515523</v>
      </c>
      <c r="C659" s="3" t="s">
        <v>692</v>
      </c>
      <c r="D659" s="3" t="s">
        <v>35</v>
      </c>
      <c r="E659" s="4">
        <v>20067366</v>
      </c>
      <c r="F659" s="4">
        <v>0</v>
      </c>
      <c r="G659" s="4">
        <v>14858106</v>
      </c>
      <c r="H659" s="4">
        <v>14858106</v>
      </c>
      <c r="I659" s="12">
        <f t="shared" si="40"/>
        <v>0.74039999999999995</v>
      </c>
      <c r="J659" s="4">
        <v>198855</v>
      </c>
      <c r="K659" s="12">
        <f t="shared" si="41"/>
        <v>9.9000000000000008E-3</v>
      </c>
      <c r="L659" s="4">
        <v>4919797</v>
      </c>
      <c r="M659" s="12">
        <f t="shared" si="42"/>
        <v>0.2452</v>
      </c>
      <c r="N659" s="4">
        <v>90608</v>
      </c>
      <c r="O659" s="12">
        <f t="shared" si="43"/>
        <v>4.4999999999999997E-3</v>
      </c>
    </row>
    <row r="660" spans="1:15" ht="10.199999999999999" customHeight="1" x14ac:dyDescent="0.25">
      <c r="A660" s="3">
        <v>4</v>
      </c>
      <c r="B660" s="3">
        <v>126513160</v>
      </c>
      <c r="C660" s="3" t="s">
        <v>665</v>
      </c>
      <c r="D660" s="3" t="s">
        <v>35</v>
      </c>
      <c r="E660" s="4">
        <v>17997505.98</v>
      </c>
      <c r="F660" s="4">
        <v>0</v>
      </c>
      <c r="G660" s="4">
        <v>14397937.91</v>
      </c>
      <c r="H660" s="4">
        <v>14397937.91</v>
      </c>
      <c r="I660" s="12">
        <f t="shared" si="40"/>
        <v>0.8</v>
      </c>
      <c r="J660" s="4">
        <v>63376</v>
      </c>
      <c r="K660" s="12">
        <f t="shared" si="41"/>
        <v>3.5000000000000001E-3</v>
      </c>
      <c r="L660" s="4">
        <v>3536192.07</v>
      </c>
      <c r="M660" s="12">
        <f t="shared" si="42"/>
        <v>0.19650000000000001</v>
      </c>
      <c r="N660" s="4"/>
      <c r="O660" s="12">
        <f t="shared" si="43"/>
        <v>0</v>
      </c>
    </row>
    <row r="661" spans="1:15" ht="10.199999999999999" customHeight="1" x14ac:dyDescent="0.25">
      <c r="A661" s="3">
        <v>4</v>
      </c>
      <c r="B661" s="3">
        <v>126512840</v>
      </c>
      <c r="C661" s="3" t="s">
        <v>621</v>
      </c>
      <c r="D661" s="3" t="s">
        <v>35</v>
      </c>
      <c r="E661" s="4">
        <v>32839003</v>
      </c>
      <c r="F661" s="4">
        <v>0</v>
      </c>
      <c r="G661" s="4">
        <v>23758843</v>
      </c>
      <c r="H661" s="4">
        <v>23758843</v>
      </c>
      <c r="I661" s="12">
        <f t="shared" si="40"/>
        <v>0.72350000000000003</v>
      </c>
      <c r="J661" s="4">
        <v>488248</v>
      </c>
      <c r="K661" s="12">
        <f t="shared" si="41"/>
        <v>1.49E-2</v>
      </c>
      <c r="L661" s="4">
        <v>8591912</v>
      </c>
      <c r="M661" s="12">
        <f t="shared" si="42"/>
        <v>0.2616</v>
      </c>
      <c r="N661" s="4"/>
      <c r="O661" s="12">
        <f t="shared" si="43"/>
        <v>0</v>
      </c>
    </row>
    <row r="662" spans="1:15" ht="10.199999999999999" customHeight="1" x14ac:dyDescent="0.25">
      <c r="A662" s="3">
        <v>4</v>
      </c>
      <c r="B662" s="3">
        <v>126516724</v>
      </c>
      <c r="C662" s="3" t="s">
        <v>795</v>
      </c>
      <c r="D662" s="3" t="s">
        <v>35</v>
      </c>
      <c r="E662" s="4">
        <v>6363494</v>
      </c>
      <c r="F662" s="4">
        <v>0</v>
      </c>
      <c r="G662" s="4">
        <v>5332409</v>
      </c>
      <c r="H662" s="4">
        <v>5332409</v>
      </c>
      <c r="I662" s="12">
        <f t="shared" si="40"/>
        <v>0.83799999999999997</v>
      </c>
      <c r="J662" s="4">
        <v>76988</v>
      </c>
      <c r="K662" s="12">
        <f t="shared" si="41"/>
        <v>1.21E-2</v>
      </c>
      <c r="L662" s="4">
        <v>954097</v>
      </c>
      <c r="M662" s="12">
        <f t="shared" si="42"/>
        <v>0.14990000000000001</v>
      </c>
      <c r="N662" s="4"/>
      <c r="O662" s="12">
        <f t="shared" si="43"/>
        <v>0</v>
      </c>
    </row>
    <row r="663" spans="1:15" ht="10.199999999999999" customHeight="1" x14ac:dyDescent="0.25">
      <c r="A663" s="3">
        <v>4</v>
      </c>
      <c r="B663" s="3">
        <v>126510011</v>
      </c>
      <c r="C663" s="3" t="s">
        <v>786</v>
      </c>
      <c r="D663" s="3" t="s">
        <v>35</v>
      </c>
      <c r="E663" s="4">
        <v>13207225</v>
      </c>
      <c r="F663" s="4">
        <v>0</v>
      </c>
      <c r="G663" s="4">
        <v>9717232</v>
      </c>
      <c r="H663" s="4">
        <v>9717232</v>
      </c>
      <c r="I663" s="12">
        <f t="shared" si="40"/>
        <v>0.73580000000000001</v>
      </c>
      <c r="J663" s="4">
        <v>239738</v>
      </c>
      <c r="K663" s="12">
        <f t="shared" si="41"/>
        <v>1.8200000000000001E-2</v>
      </c>
      <c r="L663" s="4">
        <v>3250255</v>
      </c>
      <c r="M663" s="12">
        <f t="shared" si="42"/>
        <v>0.24610000000000001</v>
      </c>
      <c r="N663" s="4"/>
      <c r="O663" s="12">
        <f t="shared" si="43"/>
        <v>0</v>
      </c>
    </row>
    <row r="664" spans="1:15" ht="10.199999999999999" customHeight="1" x14ac:dyDescent="0.25">
      <c r="A664" s="3">
        <v>4</v>
      </c>
      <c r="B664" s="3">
        <v>126513440</v>
      </c>
      <c r="C664" s="3" t="s">
        <v>793</v>
      </c>
      <c r="D664" s="3" t="s">
        <v>35</v>
      </c>
      <c r="E664" s="4">
        <v>39268450</v>
      </c>
      <c r="F664" s="4">
        <v>0</v>
      </c>
      <c r="G664" s="4">
        <v>27899860</v>
      </c>
      <c r="H664" s="4">
        <v>27899860</v>
      </c>
      <c r="I664" s="12">
        <f t="shared" si="40"/>
        <v>0.71050000000000002</v>
      </c>
      <c r="J664" s="4">
        <v>444735</v>
      </c>
      <c r="K664" s="12">
        <f t="shared" si="41"/>
        <v>1.1299999999999999E-2</v>
      </c>
      <c r="L664" s="4">
        <v>10653484</v>
      </c>
      <c r="M664" s="12">
        <f t="shared" si="42"/>
        <v>0.27129999999999999</v>
      </c>
      <c r="N664" s="4">
        <v>270371</v>
      </c>
      <c r="O664" s="12">
        <f t="shared" si="43"/>
        <v>6.8999999999999999E-3</v>
      </c>
    </row>
    <row r="665" spans="1:15" ht="10.199999999999999" customHeight="1" x14ac:dyDescent="0.25">
      <c r="A665" s="3">
        <v>4</v>
      </c>
      <c r="B665" s="3">
        <v>126511563</v>
      </c>
      <c r="C665" s="3" t="s">
        <v>729</v>
      </c>
      <c r="D665" s="3" t="s">
        <v>35</v>
      </c>
      <c r="E665" s="4">
        <v>24746877</v>
      </c>
      <c r="F665" s="4">
        <v>0</v>
      </c>
      <c r="G665" s="4">
        <v>20591035</v>
      </c>
      <c r="H665" s="4">
        <v>20591035</v>
      </c>
      <c r="I665" s="12">
        <f t="shared" si="40"/>
        <v>0.83209999999999995</v>
      </c>
      <c r="J665" s="4">
        <v>130059</v>
      </c>
      <c r="K665" s="12">
        <f t="shared" si="41"/>
        <v>5.3E-3</v>
      </c>
      <c r="L665" s="4">
        <v>4025783</v>
      </c>
      <c r="M665" s="12">
        <f t="shared" si="42"/>
        <v>0.16270000000000001</v>
      </c>
      <c r="N665" s="4"/>
      <c r="O665" s="12">
        <f t="shared" si="43"/>
        <v>0</v>
      </c>
    </row>
    <row r="666" spans="1:15" ht="10.199999999999999" customHeight="1" x14ac:dyDescent="0.25">
      <c r="A666" s="3">
        <v>4</v>
      </c>
      <c r="B666" s="3">
        <v>126513100</v>
      </c>
      <c r="C666" s="3" t="s">
        <v>624</v>
      </c>
      <c r="D666" s="3" t="s">
        <v>35</v>
      </c>
      <c r="E666" s="4">
        <v>14101674</v>
      </c>
      <c r="F666" s="4">
        <v>0</v>
      </c>
      <c r="G666" s="4">
        <v>10964718</v>
      </c>
      <c r="H666" s="4">
        <v>10964718</v>
      </c>
      <c r="I666" s="12">
        <f t="shared" si="40"/>
        <v>0.77749999999999997</v>
      </c>
      <c r="J666" s="4">
        <v>55170</v>
      </c>
      <c r="K666" s="12">
        <f t="shared" si="41"/>
        <v>3.8999999999999998E-3</v>
      </c>
      <c r="L666" s="4">
        <v>3081786</v>
      </c>
      <c r="M666" s="12">
        <f t="shared" si="42"/>
        <v>0.2185</v>
      </c>
      <c r="N666" s="4"/>
      <c r="O666" s="12">
        <f t="shared" si="43"/>
        <v>0</v>
      </c>
    </row>
    <row r="667" spans="1:15" ht="10.199999999999999" customHeight="1" x14ac:dyDescent="0.25">
      <c r="A667" s="3">
        <v>4</v>
      </c>
      <c r="B667" s="3">
        <v>100510000</v>
      </c>
      <c r="C667" s="3" t="s">
        <v>768</v>
      </c>
      <c r="D667" s="3" t="s">
        <v>35</v>
      </c>
      <c r="E667" s="4">
        <v>47172406</v>
      </c>
      <c r="F667" s="4">
        <v>0</v>
      </c>
      <c r="G667" s="4">
        <v>34732988</v>
      </c>
      <c r="H667" s="4">
        <v>34732988</v>
      </c>
      <c r="I667" s="12">
        <f t="shared" si="40"/>
        <v>0.73629999999999995</v>
      </c>
      <c r="J667" s="4">
        <v>369896</v>
      </c>
      <c r="K667" s="12">
        <f t="shared" si="41"/>
        <v>7.7999999999999996E-3</v>
      </c>
      <c r="L667" s="4">
        <v>12069522</v>
      </c>
      <c r="M667" s="12">
        <f t="shared" si="42"/>
        <v>0.25590000000000002</v>
      </c>
      <c r="N667" s="4"/>
      <c r="O667" s="12">
        <f t="shared" si="43"/>
        <v>0</v>
      </c>
    </row>
    <row r="668" spans="1:15" ht="10.199999999999999" customHeight="1" x14ac:dyDescent="0.25">
      <c r="A668" s="3">
        <v>4</v>
      </c>
      <c r="B668" s="3">
        <v>126510021</v>
      </c>
      <c r="C668" s="3" t="s">
        <v>111</v>
      </c>
      <c r="D668" s="3" t="s">
        <v>35</v>
      </c>
      <c r="E668" s="4">
        <v>11466919</v>
      </c>
      <c r="F668" s="4">
        <v>0</v>
      </c>
      <c r="G668" s="4">
        <v>9083124</v>
      </c>
      <c r="H668" s="4">
        <v>9083124</v>
      </c>
      <c r="I668" s="12">
        <f t="shared" si="40"/>
        <v>0.79210000000000003</v>
      </c>
      <c r="J668" s="4">
        <v>242395</v>
      </c>
      <c r="K668" s="12">
        <f t="shared" si="41"/>
        <v>2.1100000000000001E-2</v>
      </c>
      <c r="L668" s="4">
        <v>2141400</v>
      </c>
      <c r="M668" s="12">
        <f t="shared" si="42"/>
        <v>0.1867</v>
      </c>
      <c r="N668" s="4"/>
      <c r="O668" s="12">
        <f t="shared" si="43"/>
        <v>0</v>
      </c>
    </row>
    <row r="669" spans="1:15" ht="10.199999999999999" customHeight="1" x14ac:dyDescent="0.25">
      <c r="A669" s="3">
        <v>4</v>
      </c>
      <c r="B669" s="3">
        <v>147513703</v>
      </c>
      <c r="C669" s="3" t="s">
        <v>705</v>
      </c>
      <c r="D669" s="3" t="s">
        <v>35</v>
      </c>
      <c r="E669" s="4">
        <v>20178799</v>
      </c>
      <c r="F669" s="4">
        <v>0</v>
      </c>
      <c r="G669" s="4">
        <v>15795197</v>
      </c>
      <c r="H669" s="4">
        <v>15795197</v>
      </c>
      <c r="I669" s="12">
        <f t="shared" si="40"/>
        <v>0.78280000000000005</v>
      </c>
      <c r="J669" s="4">
        <v>141467</v>
      </c>
      <c r="K669" s="12">
        <f t="shared" si="41"/>
        <v>7.0000000000000001E-3</v>
      </c>
      <c r="L669" s="4">
        <v>4236724</v>
      </c>
      <c r="M669" s="12">
        <f t="shared" si="42"/>
        <v>0.21</v>
      </c>
      <c r="N669" s="4">
        <v>5411</v>
      </c>
      <c r="O669" s="12">
        <f t="shared" si="43"/>
        <v>2.9999999999999997E-4</v>
      </c>
    </row>
    <row r="670" spans="1:15" ht="10.199999999999999" customHeight="1" x14ac:dyDescent="0.25">
      <c r="A670" s="3">
        <v>4</v>
      </c>
      <c r="B670" s="3">
        <v>126513450</v>
      </c>
      <c r="C670" s="3" t="s">
        <v>669</v>
      </c>
      <c r="D670" s="3" t="s">
        <v>35</v>
      </c>
      <c r="E670" s="4">
        <v>25070437</v>
      </c>
      <c r="F670" s="4">
        <v>0</v>
      </c>
      <c r="G670" s="4">
        <v>20005692</v>
      </c>
      <c r="H670" s="4">
        <v>20005692</v>
      </c>
      <c r="I670" s="12">
        <f t="shared" si="40"/>
        <v>0.79800000000000004</v>
      </c>
      <c r="J670" s="4">
        <v>243213</v>
      </c>
      <c r="K670" s="12">
        <f t="shared" si="41"/>
        <v>9.7000000000000003E-3</v>
      </c>
      <c r="L670" s="4">
        <v>4808895</v>
      </c>
      <c r="M670" s="12">
        <f t="shared" si="42"/>
        <v>0.1918</v>
      </c>
      <c r="N670" s="4">
        <v>12637</v>
      </c>
      <c r="O670" s="12">
        <f t="shared" si="43"/>
        <v>5.0000000000000001E-4</v>
      </c>
    </row>
    <row r="671" spans="1:15" ht="10.199999999999999" customHeight="1" x14ac:dyDescent="0.25">
      <c r="A671" s="3">
        <v>4</v>
      </c>
      <c r="B671" s="3">
        <v>126518547</v>
      </c>
      <c r="C671" s="3" t="s">
        <v>797</v>
      </c>
      <c r="D671" s="3" t="s">
        <v>35</v>
      </c>
      <c r="E671" s="4">
        <v>13730079</v>
      </c>
      <c r="F671" s="4">
        <v>0</v>
      </c>
      <c r="G671" s="4">
        <v>9706382</v>
      </c>
      <c r="H671" s="4">
        <v>9706382</v>
      </c>
      <c r="I671" s="12">
        <f t="shared" si="40"/>
        <v>0.70689999999999997</v>
      </c>
      <c r="J671" s="4">
        <v>152972</v>
      </c>
      <c r="K671" s="12">
        <f t="shared" si="41"/>
        <v>1.11E-2</v>
      </c>
      <c r="L671" s="4">
        <v>3747280</v>
      </c>
      <c r="M671" s="12">
        <f t="shared" si="42"/>
        <v>0.27289999999999998</v>
      </c>
      <c r="N671" s="4">
        <v>123445</v>
      </c>
      <c r="O671" s="12">
        <f t="shared" si="43"/>
        <v>8.9999999999999993E-3</v>
      </c>
    </row>
    <row r="672" spans="1:15" ht="10.199999999999999" customHeight="1" x14ac:dyDescent="0.25">
      <c r="A672" s="3">
        <v>4</v>
      </c>
      <c r="B672" s="3">
        <v>126513270</v>
      </c>
      <c r="C672" s="3" t="s">
        <v>667</v>
      </c>
      <c r="D672" s="3" t="s">
        <v>35</v>
      </c>
      <c r="E672" s="4">
        <v>23348468.289999999</v>
      </c>
      <c r="F672" s="4">
        <v>0</v>
      </c>
      <c r="G672" s="4">
        <v>16548415.770000001</v>
      </c>
      <c r="H672" s="4">
        <v>16548415.77</v>
      </c>
      <c r="I672" s="12">
        <f t="shared" si="40"/>
        <v>0.70879999999999999</v>
      </c>
      <c r="J672" s="4">
        <v>254033.75</v>
      </c>
      <c r="K672" s="12">
        <f t="shared" si="41"/>
        <v>1.09E-2</v>
      </c>
      <c r="L672" s="4">
        <v>5083547.54</v>
      </c>
      <c r="M672" s="12">
        <f t="shared" si="42"/>
        <v>0.2177</v>
      </c>
      <c r="N672" s="4">
        <v>1462471.23</v>
      </c>
      <c r="O672" s="12">
        <f t="shared" si="43"/>
        <v>6.2600000000000003E-2</v>
      </c>
    </row>
    <row r="673" spans="1:15" ht="10.199999999999999" customHeight="1" x14ac:dyDescent="0.25">
      <c r="A673" s="3">
        <v>4</v>
      </c>
      <c r="B673" s="3">
        <v>126513380</v>
      </c>
      <c r="C673" s="3" t="s">
        <v>114</v>
      </c>
      <c r="D673" s="3" t="s">
        <v>35</v>
      </c>
      <c r="E673" s="4">
        <v>15922625</v>
      </c>
      <c r="F673" s="4">
        <v>0</v>
      </c>
      <c r="G673" s="4">
        <v>11280140</v>
      </c>
      <c r="H673" s="4">
        <v>11280140</v>
      </c>
      <c r="I673" s="12">
        <f t="shared" si="40"/>
        <v>0.70840000000000003</v>
      </c>
      <c r="J673" s="4">
        <v>277998</v>
      </c>
      <c r="K673" s="12">
        <f t="shared" si="41"/>
        <v>1.7500000000000002E-2</v>
      </c>
      <c r="L673" s="4">
        <v>4364487</v>
      </c>
      <c r="M673" s="12">
        <f t="shared" si="42"/>
        <v>0.27410000000000001</v>
      </c>
      <c r="N673" s="4"/>
      <c r="O673" s="12">
        <f t="shared" si="43"/>
        <v>0</v>
      </c>
    </row>
    <row r="674" spans="1:15" ht="10.199999999999999" customHeight="1" x14ac:dyDescent="0.25">
      <c r="A674" s="3">
        <v>4</v>
      </c>
      <c r="B674" s="3">
        <v>126518004</v>
      </c>
      <c r="C674" s="3" t="s">
        <v>744</v>
      </c>
      <c r="D674" s="3" t="s">
        <v>35</v>
      </c>
      <c r="E674" s="4">
        <v>13641999</v>
      </c>
      <c r="F674" s="4">
        <v>0</v>
      </c>
      <c r="G674" s="4">
        <v>9594699</v>
      </c>
      <c r="H674" s="4">
        <v>9594699</v>
      </c>
      <c r="I674" s="12">
        <f t="shared" si="40"/>
        <v>0.70330000000000004</v>
      </c>
      <c r="J674" s="4">
        <v>209011</v>
      </c>
      <c r="K674" s="12">
        <f t="shared" si="41"/>
        <v>1.5299999999999999E-2</v>
      </c>
      <c r="L674" s="4">
        <v>3838289</v>
      </c>
      <c r="M674" s="12">
        <f t="shared" si="42"/>
        <v>0.28139999999999998</v>
      </c>
      <c r="N674" s="4"/>
      <c r="O674" s="12">
        <f t="shared" si="43"/>
        <v>0</v>
      </c>
    </row>
    <row r="675" spans="1:15" ht="10.199999999999999" customHeight="1" x14ac:dyDescent="0.25">
      <c r="A675" s="3">
        <v>4</v>
      </c>
      <c r="B675" s="3">
        <v>126510005</v>
      </c>
      <c r="C675" s="3" t="s">
        <v>659</v>
      </c>
      <c r="D675" s="3" t="s">
        <v>35</v>
      </c>
      <c r="E675" s="4">
        <v>14423901</v>
      </c>
      <c r="F675" s="4">
        <v>0</v>
      </c>
      <c r="G675" s="4">
        <v>11431032</v>
      </c>
      <c r="H675" s="4">
        <v>11431032</v>
      </c>
      <c r="I675" s="12">
        <f t="shared" si="40"/>
        <v>0.79249999999999998</v>
      </c>
      <c r="J675" s="4">
        <v>59847</v>
      </c>
      <c r="K675" s="12">
        <f t="shared" si="41"/>
        <v>4.1000000000000003E-3</v>
      </c>
      <c r="L675" s="4">
        <v>2933022</v>
      </c>
      <c r="M675" s="12">
        <f t="shared" si="42"/>
        <v>0.20330000000000001</v>
      </c>
      <c r="N675" s="4"/>
      <c r="O675" s="12">
        <f t="shared" si="43"/>
        <v>0</v>
      </c>
    </row>
    <row r="676" spans="1:15" ht="10.199999999999999" customHeight="1" x14ac:dyDescent="0.25">
      <c r="A676" s="3">
        <v>4</v>
      </c>
      <c r="B676" s="3">
        <v>126512850</v>
      </c>
      <c r="C676" s="3" t="s">
        <v>735</v>
      </c>
      <c r="D676" s="3" t="s">
        <v>35</v>
      </c>
      <c r="E676" s="4">
        <v>11859962</v>
      </c>
      <c r="F676" s="4">
        <v>0</v>
      </c>
      <c r="G676" s="4">
        <v>7482948</v>
      </c>
      <c r="H676" s="4">
        <v>7482948</v>
      </c>
      <c r="I676" s="12">
        <f t="shared" si="40"/>
        <v>0.63090000000000002</v>
      </c>
      <c r="J676" s="4">
        <v>160735</v>
      </c>
      <c r="K676" s="12">
        <f t="shared" si="41"/>
        <v>1.3599999999999999E-2</v>
      </c>
      <c r="L676" s="4">
        <v>4216279</v>
      </c>
      <c r="M676" s="12">
        <f t="shared" si="42"/>
        <v>0.35549999999999998</v>
      </c>
      <c r="N676" s="4"/>
      <c r="O676" s="12">
        <f t="shared" si="43"/>
        <v>0</v>
      </c>
    </row>
    <row r="677" spans="1:15" ht="10.199999999999999" customHeight="1" x14ac:dyDescent="0.25">
      <c r="A677" s="3">
        <v>4</v>
      </c>
      <c r="B677" s="3">
        <v>126512980</v>
      </c>
      <c r="C677" s="3" t="s">
        <v>622</v>
      </c>
      <c r="D677" s="3" t="s">
        <v>35</v>
      </c>
      <c r="E677" s="4">
        <v>13538031</v>
      </c>
      <c r="F677" s="4">
        <v>0</v>
      </c>
      <c r="G677" s="4">
        <v>10142759.710000001</v>
      </c>
      <c r="H677" s="4">
        <v>10142759.710000001</v>
      </c>
      <c r="I677" s="12">
        <f t="shared" si="40"/>
        <v>0.74919999999999998</v>
      </c>
      <c r="J677" s="4">
        <v>70895.42</v>
      </c>
      <c r="K677" s="12">
        <f t="shared" si="41"/>
        <v>5.1999999999999998E-3</v>
      </c>
      <c r="L677" s="4">
        <v>3324375.87</v>
      </c>
      <c r="M677" s="12">
        <f t="shared" si="42"/>
        <v>0.24560000000000001</v>
      </c>
      <c r="N677" s="4"/>
      <c r="O677" s="12">
        <f t="shared" si="43"/>
        <v>0</v>
      </c>
    </row>
    <row r="678" spans="1:15" ht="10.199999999999999" customHeight="1" x14ac:dyDescent="0.25">
      <c r="A678" s="3">
        <v>4</v>
      </c>
      <c r="B678" s="3">
        <v>126513510</v>
      </c>
      <c r="C678" s="3" t="s">
        <v>670</v>
      </c>
      <c r="D678" s="3" t="s">
        <v>35</v>
      </c>
      <c r="E678" s="4">
        <v>18310674</v>
      </c>
      <c r="F678" s="4">
        <v>0</v>
      </c>
      <c r="G678" s="4">
        <v>13934624</v>
      </c>
      <c r="H678" s="4">
        <v>13934624</v>
      </c>
      <c r="I678" s="12">
        <f t="shared" si="40"/>
        <v>0.76100000000000001</v>
      </c>
      <c r="J678" s="4">
        <v>262489</v>
      </c>
      <c r="K678" s="12">
        <f t="shared" si="41"/>
        <v>1.43E-2</v>
      </c>
      <c r="L678" s="4">
        <v>4113561</v>
      </c>
      <c r="M678" s="12">
        <f t="shared" si="42"/>
        <v>0.22470000000000001</v>
      </c>
      <c r="N678" s="4"/>
      <c r="O678" s="12">
        <f t="shared" si="43"/>
        <v>0</v>
      </c>
    </row>
    <row r="679" spans="1:15" ht="10.199999999999999" customHeight="1" x14ac:dyDescent="0.25">
      <c r="A679" s="3">
        <v>4</v>
      </c>
      <c r="B679" s="3">
        <v>126512039</v>
      </c>
      <c r="C679" s="3" t="s">
        <v>745</v>
      </c>
      <c r="D679" s="3" t="s">
        <v>35</v>
      </c>
      <c r="E679" s="4">
        <v>18584472</v>
      </c>
      <c r="F679" s="4">
        <v>0</v>
      </c>
      <c r="G679" s="4">
        <v>15017679</v>
      </c>
      <c r="H679" s="4">
        <v>15017679</v>
      </c>
      <c r="I679" s="12">
        <f t="shared" si="40"/>
        <v>0.80810000000000004</v>
      </c>
      <c r="J679" s="4">
        <v>259786</v>
      </c>
      <c r="K679" s="12">
        <f t="shared" si="41"/>
        <v>1.4E-2</v>
      </c>
      <c r="L679" s="4">
        <v>3307007</v>
      </c>
      <c r="M679" s="12">
        <f t="shared" si="42"/>
        <v>0.1779</v>
      </c>
      <c r="N679" s="4"/>
      <c r="O679" s="12">
        <f t="shared" si="43"/>
        <v>0</v>
      </c>
    </row>
    <row r="680" spans="1:15" ht="10.199999999999999" customHeight="1" x14ac:dyDescent="0.25">
      <c r="A680" s="3">
        <v>4</v>
      </c>
      <c r="B680" s="3">
        <v>126513070</v>
      </c>
      <c r="C680" s="3" t="s">
        <v>791</v>
      </c>
      <c r="D680" s="3" t="s">
        <v>35</v>
      </c>
      <c r="E680" s="4">
        <v>7300973</v>
      </c>
      <c r="F680" s="4">
        <v>0</v>
      </c>
      <c r="G680" s="4">
        <v>4460712</v>
      </c>
      <c r="H680" s="4">
        <v>4460712</v>
      </c>
      <c r="I680" s="12">
        <f t="shared" si="40"/>
        <v>0.61099999999999999</v>
      </c>
      <c r="J680" s="4">
        <v>116761</v>
      </c>
      <c r="K680" s="12">
        <f t="shared" si="41"/>
        <v>1.6E-2</v>
      </c>
      <c r="L680" s="4">
        <v>2723500</v>
      </c>
      <c r="M680" s="12">
        <f t="shared" si="42"/>
        <v>0.373</v>
      </c>
      <c r="N680" s="4"/>
      <c r="O680" s="12">
        <f t="shared" si="43"/>
        <v>0</v>
      </c>
    </row>
    <row r="681" spans="1:15" ht="10.199999999999999" customHeight="1" x14ac:dyDescent="0.25">
      <c r="A681" s="3">
        <v>4</v>
      </c>
      <c r="B681" s="3">
        <v>182514568</v>
      </c>
      <c r="C681" s="3" t="s">
        <v>803</v>
      </c>
      <c r="D681" s="3" t="s">
        <v>35</v>
      </c>
      <c r="E681" s="4">
        <v>16470319</v>
      </c>
      <c r="F681" s="4">
        <v>0</v>
      </c>
      <c r="G681" s="4">
        <v>12383911</v>
      </c>
      <c r="H681" s="4">
        <v>12383911</v>
      </c>
      <c r="I681" s="12">
        <f t="shared" si="40"/>
        <v>0.75190000000000001</v>
      </c>
      <c r="J681" s="4">
        <v>146281</v>
      </c>
      <c r="K681" s="12">
        <f t="shared" si="41"/>
        <v>8.8999999999999999E-3</v>
      </c>
      <c r="L681" s="4">
        <v>3940127</v>
      </c>
      <c r="M681" s="12">
        <f t="shared" si="42"/>
        <v>0.2392</v>
      </c>
      <c r="N681" s="4"/>
      <c r="O681" s="12">
        <f t="shared" si="43"/>
        <v>0</v>
      </c>
    </row>
    <row r="682" spans="1:15" ht="10.199999999999999" customHeight="1" x14ac:dyDescent="0.25">
      <c r="A682" s="3">
        <v>4</v>
      </c>
      <c r="B682" s="3">
        <v>126514864</v>
      </c>
      <c r="C682" s="3" t="s">
        <v>794</v>
      </c>
      <c r="D682" s="3" t="s">
        <v>35</v>
      </c>
      <c r="E682" s="4">
        <v>13461959</v>
      </c>
      <c r="F682" s="4">
        <v>0</v>
      </c>
      <c r="G682" s="4">
        <v>9481953</v>
      </c>
      <c r="H682" s="4">
        <v>9481953</v>
      </c>
      <c r="I682" s="12">
        <f t="shared" si="40"/>
        <v>0.70440000000000003</v>
      </c>
      <c r="J682" s="4">
        <v>373335</v>
      </c>
      <c r="K682" s="12">
        <f t="shared" si="41"/>
        <v>2.7699999999999999E-2</v>
      </c>
      <c r="L682" s="4">
        <v>3606671</v>
      </c>
      <c r="M682" s="12">
        <f t="shared" si="42"/>
        <v>0.26790000000000003</v>
      </c>
      <c r="N682" s="4"/>
      <c r="O682" s="12">
        <f t="shared" si="43"/>
        <v>0</v>
      </c>
    </row>
    <row r="683" spans="1:15" ht="10.199999999999999" customHeight="1" x14ac:dyDescent="0.25">
      <c r="A683" s="3">
        <v>4</v>
      </c>
      <c r="B683" s="3">
        <v>126514059</v>
      </c>
      <c r="C683" s="3" t="s">
        <v>761</v>
      </c>
      <c r="D683" s="3" t="s">
        <v>35</v>
      </c>
      <c r="E683" s="4">
        <v>17564391</v>
      </c>
      <c r="F683" s="4">
        <v>0</v>
      </c>
      <c r="G683" s="4">
        <v>12500850</v>
      </c>
      <c r="H683" s="4">
        <v>12500850</v>
      </c>
      <c r="I683" s="12">
        <f t="shared" si="40"/>
        <v>0.7117</v>
      </c>
      <c r="J683" s="4">
        <v>139893</v>
      </c>
      <c r="K683" s="12">
        <f t="shared" si="41"/>
        <v>8.0000000000000002E-3</v>
      </c>
      <c r="L683" s="4">
        <v>3362862</v>
      </c>
      <c r="M683" s="12">
        <f t="shared" si="42"/>
        <v>0.1915</v>
      </c>
      <c r="N683" s="4">
        <v>1560786</v>
      </c>
      <c r="O683" s="12">
        <f t="shared" si="43"/>
        <v>8.8900000000000007E-2</v>
      </c>
    </row>
    <row r="684" spans="1:15" ht="10.199999999999999" customHeight="1" x14ac:dyDescent="0.25">
      <c r="A684" s="3">
        <v>4</v>
      </c>
      <c r="B684" s="3">
        <v>126510013</v>
      </c>
      <c r="C684" s="3" t="s">
        <v>787</v>
      </c>
      <c r="D684" s="3" t="s">
        <v>35</v>
      </c>
      <c r="E684" s="4">
        <v>23984749</v>
      </c>
      <c r="F684" s="4">
        <v>0</v>
      </c>
      <c r="G684" s="4">
        <v>17464787</v>
      </c>
      <c r="H684" s="4">
        <v>17464787</v>
      </c>
      <c r="I684" s="12">
        <f t="shared" si="40"/>
        <v>0.72819999999999996</v>
      </c>
      <c r="J684" s="4">
        <v>283383</v>
      </c>
      <c r="K684" s="12">
        <f t="shared" si="41"/>
        <v>1.18E-2</v>
      </c>
      <c r="L684" s="4">
        <v>5976507</v>
      </c>
      <c r="M684" s="12">
        <f t="shared" si="42"/>
        <v>0.2492</v>
      </c>
      <c r="N684" s="4">
        <v>260072</v>
      </c>
      <c r="O684" s="12">
        <f t="shared" si="43"/>
        <v>1.0800000000000001E-2</v>
      </c>
    </row>
    <row r="685" spans="1:15" ht="10.199999999999999" customHeight="1" x14ac:dyDescent="0.25">
      <c r="A685" s="3">
        <v>4</v>
      </c>
      <c r="B685" s="3">
        <v>126515362</v>
      </c>
      <c r="C685" s="3" t="s">
        <v>818</v>
      </c>
      <c r="D685" s="3" t="s">
        <v>35</v>
      </c>
      <c r="E685" s="4">
        <v>7023611</v>
      </c>
      <c r="F685" s="4">
        <v>0</v>
      </c>
      <c r="G685" s="4">
        <v>6439096</v>
      </c>
      <c r="H685" s="4">
        <v>6439096</v>
      </c>
      <c r="I685" s="12">
        <f t="shared" si="40"/>
        <v>0.91679999999999995</v>
      </c>
      <c r="J685" s="4">
        <v>27568</v>
      </c>
      <c r="K685" s="12">
        <f t="shared" si="41"/>
        <v>3.8999999999999998E-3</v>
      </c>
      <c r="L685" s="4">
        <v>556947</v>
      </c>
      <c r="M685" s="12">
        <f t="shared" si="42"/>
        <v>7.9299999999999995E-2</v>
      </c>
      <c r="N685" s="4"/>
      <c r="O685" s="12">
        <f t="shared" si="43"/>
        <v>0</v>
      </c>
    </row>
    <row r="686" spans="1:15" ht="10.199999999999999" customHeight="1" x14ac:dyDescent="0.25">
      <c r="A686" s="3">
        <v>4</v>
      </c>
      <c r="B686" s="3">
        <v>126515492</v>
      </c>
      <c r="C686" s="3" t="s">
        <v>746</v>
      </c>
      <c r="D686" s="3" t="s">
        <v>35</v>
      </c>
      <c r="E686" s="4">
        <v>21203187</v>
      </c>
      <c r="F686" s="4">
        <v>0</v>
      </c>
      <c r="G686" s="4">
        <v>15411783</v>
      </c>
      <c r="H686" s="4">
        <v>15411783</v>
      </c>
      <c r="I686" s="12">
        <f t="shared" si="40"/>
        <v>0.72689999999999999</v>
      </c>
      <c r="J686" s="4">
        <v>591886</v>
      </c>
      <c r="K686" s="12">
        <f t="shared" si="41"/>
        <v>2.7900000000000001E-2</v>
      </c>
      <c r="L686" s="4">
        <v>4982640</v>
      </c>
      <c r="M686" s="12">
        <f t="shared" si="42"/>
        <v>0.23499999999999999</v>
      </c>
      <c r="N686" s="4">
        <v>216878</v>
      </c>
      <c r="O686" s="12">
        <f t="shared" si="43"/>
        <v>1.0200000000000001E-2</v>
      </c>
    </row>
    <row r="687" spans="1:15" ht="10.199999999999999" customHeight="1" x14ac:dyDescent="0.25">
      <c r="A687" s="3">
        <v>4</v>
      </c>
      <c r="B687" s="3">
        <v>126513110</v>
      </c>
      <c r="C687" s="3" t="s">
        <v>664</v>
      </c>
      <c r="D687" s="3" t="s">
        <v>35</v>
      </c>
      <c r="E687" s="4">
        <v>10528045</v>
      </c>
      <c r="F687" s="4">
        <v>0</v>
      </c>
      <c r="G687" s="4">
        <v>6373574</v>
      </c>
      <c r="H687" s="4">
        <v>6373574</v>
      </c>
      <c r="I687" s="12">
        <f t="shared" si="40"/>
        <v>0.60540000000000005</v>
      </c>
      <c r="J687" s="4">
        <v>117197</v>
      </c>
      <c r="K687" s="12">
        <f t="shared" si="41"/>
        <v>1.11E-2</v>
      </c>
      <c r="L687" s="4">
        <v>4037274</v>
      </c>
      <c r="M687" s="12">
        <f t="shared" si="42"/>
        <v>0.38350000000000001</v>
      </c>
      <c r="N687" s="4"/>
      <c r="O687" s="12">
        <f t="shared" si="43"/>
        <v>0</v>
      </c>
    </row>
    <row r="688" spans="1:15" ht="10.199999999999999" customHeight="1" x14ac:dyDescent="0.25">
      <c r="A688" s="3">
        <v>4</v>
      </c>
      <c r="B688" s="3">
        <v>126519476</v>
      </c>
      <c r="C688" s="3" t="s">
        <v>747</v>
      </c>
      <c r="D688" s="3" t="s">
        <v>35</v>
      </c>
      <c r="E688" s="4">
        <v>14753093</v>
      </c>
      <c r="F688" s="4">
        <v>0</v>
      </c>
      <c r="G688" s="4">
        <v>13079953</v>
      </c>
      <c r="H688" s="4">
        <v>13079953</v>
      </c>
      <c r="I688" s="12">
        <f t="shared" si="40"/>
        <v>0.88660000000000005</v>
      </c>
      <c r="J688" s="4">
        <v>235291</v>
      </c>
      <c r="K688" s="12">
        <f t="shared" si="41"/>
        <v>1.5900000000000001E-2</v>
      </c>
      <c r="L688" s="4">
        <v>1437849</v>
      </c>
      <c r="M688" s="12">
        <f t="shared" si="42"/>
        <v>9.7500000000000003E-2</v>
      </c>
      <c r="N688" s="4"/>
      <c r="O688" s="12">
        <f t="shared" si="43"/>
        <v>0</v>
      </c>
    </row>
    <row r="689" spans="1:15" ht="10.199999999999999" customHeight="1" x14ac:dyDescent="0.25">
      <c r="A689" s="3">
        <v>4</v>
      </c>
      <c r="B689" s="3">
        <v>126513480</v>
      </c>
      <c r="C689" s="3" t="s">
        <v>629</v>
      </c>
      <c r="D689" s="3" t="s">
        <v>35</v>
      </c>
      <c r="E689" s="4">
        <v>34636392</v>
      </c>
      <c r="F689" s="4">
        <v>0</v>
      </c>
      <c r="G689" s="4">
        <v>27790494</v>
      </c>
      <c r="H689" s="4">
        <v>27790494</v>
      </c>
      <c r="I689" s="12">
        <f t="shared" si="40"/>
        <v>0.80230000000000001</v>
      </c>
      <c r="J689" s="4">
        <v>434739</v>
      </c>
      <c r="K689" s="12">
        <f t="shared" si="41"/>
        <v>1.26E-2</v>
      </c>
      <c r="L689" s="4">
        <v>6411159</v>
      </c>
      <c r="M689" s="12">
        <f t="shared" si="42"/>
        <v>0.18509999999999999</v>
      </c>
      <c r="N689" s="4"/>
      <c r="O689" s="12">
        <f t="shared" si="43"/>
        <v>0</v>
      </c>
    </row>
    <row r="690" spans="1:15" ht="10.199999999999999" customHeight="1" x14ac:dyDescent="0.25">
      <c r="A690" s="3">
        <v>4</v>
      </c>
      <c r="B690" s="3">
        <v>126510014</v>
      </c>
      <c r="C690" s="3" t="s">
        <v>788</v>
      </c>
      <c r="D690" s="3" t="s">
        <v>35</v>
      </c>
      <c r="E690" s="4">
        <v>18484554.09</v>
      </c>
      <c r="F690" s="4">
        <v>0</v>
      </c>
      <c r="G690" s="4">
        <v>13730162.630000001</v>
      </c>
      <c r="H690" s="4">
        <v>13730162.630000001</v>
      </c>
      <c r="I690" s="12">
        <f t="shared" si="40"/>
        <v>0.74280000000000002</v>
      </c>
      <c r="J690" s="4">
        <v>102728.14</v>
      </c>
      <c r="K690" s="12">
        <f t="shared" si="41"/>
        <v>5.5999999999999999E-3</v>
      </c>
      <c r="L690" s="4">
        <v>4651663.32</v>
      </c>
      <c r="M690" s="12">
        <f t="shared" si="42"/>
        <v>0.25169999999999998</v>
      </c>
      <c r="N690" s="4"/>
      <c r="O690" s="12">
        <f t="shared" si="43"/>
        <v>0</v>
      </c>
    </row>
    <row r="691" spans="1:15" ht="10.199999999999999" customHeight="1" x14ac:dyDescent="0.25">
      <c r="A691" s="3">
        <v>4</v>
      </c>
      <c r="B691" s="3">
        <v>126513150</v>
      </c>
      <c r="C691" s="3" t="s">
        <v>762</v>
      </c>
      <c r="D691" s="3" t="s">
        <v>35</v>
      </c>
      <c r="E691" s="4">
        <v>37167461</v>
      </c>
      <c r="F691" s="4">
        <v>0</v>
      </c>
      <c r="G691" s="4">
        <v>28134449</v>
      </c>
      <c r="H691" s="4">
        <v>28134449</v>
      </c>
      <c r="I691" s="12">
        <f t="shared" si="40"/>
        <v>0.75700000000000001</v>
      </c>
      <c r="J691" s="4">
        <v>379610</v>
      </c>
      <c r="K691" s="12">
        <f t="shared" si="41"/>
        <v>1.0200000000000001E-2</v>
      </c>
      <c r="L691" s="4">
        <v>8653402</v>
      </c>
      <c r="M691" s="12">
        <f t="shared" si="42"/>
        <v>0.23280000000000001</v>
      </c>
      <c r="N691" s="4"/>
      <c r="O691" s="12">
        <f t="shared" si="43"/>
        <v>0</v>
      </c>
    </row>
    <row r="692" spans="1:15" ht="10.199999999999999" customHeight="1" x14ac:dyDescent="0.25">
      <c r="A692" s="3">
        <v>4</v>
      </c>
      <c r="B692" s="3">
        <v>126513117</v>
      </c>
      <c r="C692" s="3" t="s">
        <v>748</v>
      </c>
      <c r="D692" s="3" t="s">
        <v>35</v>
      </c>
      <c r="E692" s="4">
        <v>42954853</v>
      </c>
      <c r="F692" s="4">
        <v>0</v>
      </c>
      <c r="G692" s="4">
        <v>33234729</v>
      </c>
      <c r="H692" s="4">
        <v>33234729</v>
      </c>
      <c r="I692" s="12">
        <f t="shared" si="40"/>
        <v>0.77370000000000005</v>
      </c>
      <c r="J692" s="4">
        <v>362684</v>
      </c>
      <c r="K692" s="12">
        <f t="shared" si="41"/>
        <v>8.3999999999999995E-3</v>
      </c>
      <c r="L692" s="4">
        <v>7758347</v>
      </c>
      <c r="M692" s="12">
        <f t="shared" si="42"/>
        <v>0.18060000000000001</v>
      </c>
      <c r="N692" s="4">
        <v>1599093</v>
      </c>
      <c r="O692" s="12">
        <f t="shared" si="43"/>
        <v>3.7199999999999997E-2</v>
      </c>
    </row>
    <row r="693" spans="1:15" ht="10.199999999999999" customHeight="1" x14ac:dyDescent="0.25">
      <c r="A693" s="3">
        <v>4</v>
      </c>
      <c r="B693" s="3">
        <v>126511624</v>
      </c>
      <c r="C693" s="3" t="s">
        <v>790</v>
      </c>
      <c r="D693" s="3" t="s">
        <v>35</v>
      </c>
      <c r="E693" s="4">
        <v>31775124</v>
      </c>
      <c r="F693" s="4">
        <v>0</v>
      </c>
      <c r="G693" s="4">
        <v>24127745</v>
      </c>
      <c r="H693" s="4">
        <v>24127745</v>
      </c>
      <c r="I693" s="12">
        <f t="shared" si="40"/>
        <v>0.75929999999999997</v>
      </c>
      <c r="J693" s="4">
        <v>257091</v>
      </c>
      <c r="K693" s="12">
        <f t="shared" si="41"/>
        <v>8.0999999999999996E-3</v>
      </c>
      <c r="L693" s="4">
        <v>7390288</v>
      </c>
      <c r="M693" s="12">
        <f t="shared" si="42"/>
        <v>0.2326</v>
      </c>
      <c r="N693" s="4"/>
      <c r="O693" s="12">
        <f t="shared" si="43"/>
        <v>0</v>
      </c>
    </row>
    <row r="694" spans="1:15" ht="10.199999999999999" customHeight="1" x14ac:dyDescent="0.25">
      <c r="A694" s="3">
        <v>4</v>
      </c>
      <c r="B694" s="3">
        <v>126510002</v>
      </c>
      <c r="C694" s="3" t="s">
        <v>763</v>
      </c>
      <c r="D694" s="3" t="s">
        <v>35</v>
      </c>
      <c r="E694" s="4">
        <v>15156043</v>
      </c>
      <c r="F694" s="4">
        <v>0</v>
      </c>
      <c r="G694" s="4">
        <v>11593989</v>
      </c>
      <c r="H694" s="4">
        <v>11593989</v>
      </c>
      <c r="I694" s="12">
        <f t="shared" si="40"/>
        <v>0.76500000000000001</v>
      </c>
      <c r="J694" s="4">
        <v>202435</v>
      </c>
      <c r="K694" s="12">
        <f t="shared" si="41"/>
        <v>1.34E-2</v>
      </c>
      <c r="L694" s="4">
        <v>3359619</v>
      </c>
      <c r="M694" s="12">
        <f t="shared" si="42"/>
        <v>0.22170000000000001</v>
      </c>
      <c r="N694" s="4"/>
      <c r="O694" s="12">
        <f t="shared" si="43"/>
        <v>0</v>
      </c>
    </row>
    <row r="695" spans="1:15" ht="10.199999999999999" customHeight="1" x14ac:dyDescent="0.25">
      <c r="A695" s="3">
        <v>4</v>
      </c>
      <c r="B695" s="3">
        <v>126518118</v>
      </c>
      <c r="C695" s="3" t="s">
        <v>749</v>
      </c>
      <c r="D695" s="3" t="s">
        <v>35</v>
      </c>
      <c r="E695" s="4">
        <v>11764742</v>
      </c>
      <c r="F695" s="4">
        <v>0</v>
      </c>
      <c r="G695" s="4">
        <v>9154575</v>
      </c>
      <c r="H695" s="4">
        <v>9154575</v>
      </c>
      <c r="I695" s="12">
        <f t="shared" si="40"/>
        <v>0.77810000000000001</v>
      </c>
      <c r="J695" s="4">
        <v>78722</v>
      </c>
      <c r="K695" s="12">
        <f t="shared" si="41"/>
        <v>6.7000000000000002E-3</v>
      </c>
      <c r="L695" s="4">
        <v>2531445</v>
      </c>
      <c r="M695" s="12">
        <f t="shared" si="42"/>
        <v>0.2152</v>
      </c>
      <c r="N695" s="4"/>
      <c r="O695" s="12">
        <f t="shared" si="43"/>
        <v>0</v>
      </c>
    </row>
    <row r="696" spans="1:15" ht="10.199999999999999" customHeight="1" x14ac:dyDescent="0.25">
      <c r="A696" s="3">
        <v>4</v>
      </c>
      <c r="B696" s="3">
        <v>126519644</v>
      </c>
      <c r="C696" s="3" t="s">
        <v>764</v>
      </c>
      <c r="D696" s="3" t="s">
        <v>35</v>
      </c>
      <c r="E696" s="4">
        <v>16985102</v>
      </c>
      <c r="F696" s="4">
        <v>0</v>
      </c>
      <c r="G696" s="4">
        <v>12870824</v>
      </c>
      <c r="H696" s="4">
        <v>12870824</v>
      </c>
      <c r="I696" s="12">
        <f t="shared" si="40"/>
        <v>0.75780000000000003</v>
      </c>
      <c r="J696" s="4">
        <v>296849</v>
      </c>
      <c r="K696" s="12">
        <f t="shared" si="41"/>
        <v>1.7500000000000002E-2</v>
      </c>
      <c r="L696" s="4">
        <v>3693984</v>
      </c>
      <c r="M696" s="12">
        <f t="shared" si="42"/>
        <v>0.2175</v>
      </c>
      <c r="N696" s="4">
        <v>123445</v>
      </c>
      <c r="O696" s="12">
        <f t="shared" si="43"/>
        <v>7.3000000000000001E-3</v>
      </c>
    </row>
    <row r="697" spans="1:15" ht="10.199999999999999" customHeight="1" x14ac:dyDescent="0.25">
      <c r="A697" s="3">
        <v>4</v>
      </c>
      <c r="B697" s="3">
        <v>126511748</v>
      </c>
      <c r="C697" s="3" t="s">
        <v>723</v>
      </c>
      <c r="D697" s="3" t="s">
        <v>35</v>
      </c>
      <c r="E697" s="4">
        <v>11927429</v>
      </c>
      <c r="F697" s="4">
        <v>0</v>
      </c>
      <c r="G697" s="4">
        <v>9053502</v>
      </c>
      <c r="H697" s="4">
        <v>9053502</v>
      </c>
      <c r="I697" s="12">
        <f t="shared" si="40"/>
        <v>0.75900000000000001</v>
      </c>
      <c r="J697" s="4">
        <v>88874</v>
      </c>
      <c r="K697" s="12">
        <f t="shared" si="41"/>
        <v>7.4999999999999997E-3</v>
      </c>
      <c r="L697" s="4">
        <v>2785053</v>
      </c>
      <c r="M697" s="12">
        <f t="shared" si="42"/>
        <v>0.23350000000000001</v>
      </c>
      <c r="N697" s="4"/>
      <c r="O697" s="12">
        <f t="shared" si="43"/>
        <v>0</v>
      </c>
    </row>
    <row r="698" spans="1:15" ht="10.199999999999999" customHeight="1" x14ac:dyDescent="0.25">
      <c r="A698" s="3">
        <v>4</v>
      </c>
      <c r="B698" s="3">
        <v>126518795</v>
      </c>
      <c r="C698" s="3" t="s">
        <v>765</v>
      </c>
      <c r="D698" s="3" t="s">
        <v>35</v>
      </c>
      <c r="E698" s="4">
        <v>15830690</v>
      </c>
      <c r="F698" s="4">
        <v>0</v>
      </c>
      <c r="G698" s="4">
        <v>12110384</v>
      </c>
      <c r="H698" s="4">
        <v>12110384</v>
      </c>
      <c r="I698" s="12">
        <f t="shared" si="40"/>
        <v>0.76500000000000001</v>
      </c>
      <c r="J698" s="4">
        <v>255706</v>
      </c>
      <c r="K698" s="12">
        <f t="shared" si="41"/>
        <v>1.6199999999999999E-2</v>
      </c>
      <c r="L698" s="4">
        <v>3464600</v>
      </c>
      <c r="M698" s="12">
        <f t="shared" si="42"/>
        <v>0.21890000000000001</v>
      </c>
      <c r="N698" s="4"/>
      <c r="O698" s="12">
        <f t="shared" si="43"/>
        <v>0</v>
      </c>
    </row>
    <row r="699" spans="1:15" ht="10.199999999999999" customHeight="1" x14ac:dyDescent="0.25">
      <c r="A699" s="3">
        <v>4</v>
      </c>
      <c r="B699" s="3">
        <v>126513734</v>
      </c>
      <c r="C699" s="3" t="s">
        <v>724</v>
      </c>
      <c r="D699" s="3" t="s">
        <v>35</v>
      </c>
      <c r="E699" s="4">
        <v>28644974</v>
      </c>
      <c r="F699" s="4">
        <v>0</v>
      </c>
      <c r="G699" s="4">
        <v>21323187</v>
      </c>
      <c r="H699" s="4">
        <v>21323187</v>
      </c>
      <c r="I699" s="12">
        <f t="shared" si="40"/>
        <v>0.74439999999999995</v>
      </c>
      <c r="J699" s="4">
        <v>435889</v>
      </c>
      <c r="K699" s="12">
        <f t="shared" si="41"/>
        <v>1.52E-2</v>
      </c>
      <c r="L699" s="4">
        <v>6885898</v>
      </c>
      <c r="M699" s="12">
        <f t="shared" si="42"/>
        <v>0.2404</v>
      </c>
      <c r="N699" s="4"/>
      <c r="O699" s="12">
        <f t="shared" si="43"/>
        <v>0</v>
      </c>
    </row>
    <row r="700" spans="1:15" ht="10.199999999999999" customHeight="1" x14ac:dyDescent="0.25">
      <c r="A700" s="3">
        <v>4</v>
      </c>
      <c r="B700" s="3">
        <v>126513290</v>
      </c>
      <c r="C700" s="3" t="s">
        <v>766</v>
      </c>
      <c r="D700" s="3" t="s">
        <v>35</v>
      </c>
      <c r="E700" s="4">
        <v>31334042</v>
      </c>
      <c r="F700" s="4">
        <v>0</v>
      </c>
      <c r="G700" s="4">
        <v>22176513</v>
      </c>
      <c r="H700" s="4">
        <v>22176513</v>
      </c>
      <c r="I700" s="12">
        <f t="shared" si="40"/>
        <v>0.7077</v>
      </c>
      <c r="J700" s="4">
        <v>399258</v>
      </c>
      <c r="K700" s="12">
        <f t="shared" si="41"/>
        <v>1.2699999999999999E-2</v>
      </c>
      <c r="L700" s="4">
        <v>6384159</v>
      </c>
      <c r="M700" s="12">
        <f t="shared" si="42"/>
        <v>0.20369999999999999</v>
      </c>
      <c r="N700" s="4">
        <v>2374112</v>
      </c>
      <c r="O700" s="12">
        <f t="shared" si="43"/>
        <v>7.5800000000000006E-2</v>
      </c>
    </row>
    <row r="701" spans="1:15" ht="10.199999999999999" customHeight="1" x14ac:dyDescent="0.25">
      <c r="A701" s="3">
        <v>4</v>
      </c>
      <c r="B701" s="3">
        <v>126516457</v>
      </c>
      <c r="C701" s="3" t="s">
        <v>712</v>
      </c>
      <c r="D701" s="3" t="s">
        <v>35</v>
      </c>
      <c r="E701" s="4">
        <v>17773101</v>
      </c>
      <c r="F701" s="4">
        <v>0</v>
      </c>
      <c r="G701" s="4">
        <v>13448688</v>
      </c>
      <c r="H701" s="4">
        <v>13448688</v>
      </c>
      <c r="I701" s="12">
        <f t="shared" si="40"/>
        <v>0.75670000000000004</v>
      </c>
      <c r="J701" s="4">
        <v>156642</v>
      </c>
      <c r="K701" s="12">
        <f t="shared" si="41"/>
        <v>8.8000000000000005E-3</v>
      </c>
      <c r="L701" s="4">
        <v>4167771</v>
      </c>
      <c r="M701" s="12">
        <f t="shared" si="42"/>
        <v>0.23449999999999999</v>
      </c>
      <c r="N701" s="4"/>
      <c r="O701" s="12">
        <f t="shared" si="43"/>
        <v>0</v>
      </c>
    </row>
    <row r="702" spans="1:15" ht="10.199999999999999" customHeight="1" x14ac:dyDescent="0.25">
      <c r="A702" s="3">
        <v>4</v>
      </c>
      <c r="B702" s="3">
        <v>126519433</v>
      </c>
      <c r="C702" s="3" t="s">
        <v>713</v>
      </c>
      <c r="D702" s="3" t="s">
        <v>35</v>
      </c>
      <c r="E702" s="4">
        <v>13065546</v>
      </c>
      <c r="F702" s="4">
        <v>0</v>
      </c>
      <c r="G702" s="4">
        <v>9885069</v>
      </c>
      <c r="H702" s="4">
        <v>9885069</v>
      </c>
      <c r="I702" s="12">
        <f t="shared" si="40"/>
        <v>0.75660000000000005</v>
      </c>
      <c r="J702" s="4">
        <v>105034</v>
      </c>
      <c r="K702" s="12">
        <f t="shared" si="41"/>
        <v>8.0000000000000002E-3</v>
      </c>
      <c r="L702" s="4">
        <v>3075443</v>
      </c>
      <c r="M702" s="12">
        <f t="shared" si="42"/>
        <v>0.2354</v>
      </c>
      <c r="N702" s="4"/>
      <c r="O702" s="12">
        <f t="shared" si="43"/>
        <v>0</v>
      </c>
    </row>
    <row r="703" spans="1:15" ht="10.199999999999999" customHeight="1" x14ac:dyDescent="0.25">
      <c r="A703" s="3">
        <v>4</v>
      </c>
      <c r="B703" s="3">
        <v>151514721</v>
      </c>
      <c r="C703" s="3" t="s">
        <v>693</v>
      </c>
      <c r="D703" s="3" t="s">
        <v>35</v>
      </c>
      <c r="E703" s="4">
        <v>23179798</v>
      </c>
      <c r="F703" s="4">
        <v>0</v>
      </c>
      <c r="G703" s="4">
        <v>17766446</v>
      </c>
      <c r="H703" s="4">
        <v>17766446</v>
      </c>
      <c r="I703" s="12">
        <f t="shared" si="40"/>
        <v>0.76649999999999996</v>
      </c>
      <c r="J703" s="4">
        <v>492634</v>
      </c>
      <c r="K703" s="12">
        <f t="shared" si="41"/>
        <v>2.1299999999999999E-2</v>
      </c>
      <c r="L703" s="4">
        <v>4920718</v>
      </c>
      <c r="M703" s="12">
        <f t="shared" si="42"/>
        <v>0.21229999999999999</v>
      </c>
      <c r="N703" s="4"/>
      <c r="O703" s="12">
        <f t="shared" si="43"/>
        <v>0</v>
      </c>
    </row>
    <row r="704" spans="1:15" ht="10.199999999999999" customHeight="1" x14ac:dyDescent="0.25">
      <c r="A704" s="3">
        <v>4</v>
      </c>
      <c r="B704" s="3">
        <v>126510022</v>
      </c>
      <c r="C704" s="3" t="s">
        <v>112</v>
      </c>
      <c r="D704" s="3" t="s">
        <v>35</v>
      </c>
      <c r="E704" s="4">
        <v>19363780</v>
      </c>
      <c r="F704" s="4">
        <v>0</v>
      </c>
      <c r="G704" s="4">
        <v>14486637</v>
      </c>
      <c r="H704" s="4">
        <v>14486637</v>
      </c>
      <c r="I704" s="12">
        <f t="shared" si="40"/>
        <v>0.74809999999999999</v>
      </c>
      <c r="J704" s="4">
        <v>326237</v>
      </c>
      <c r="K704" s="12">
        <f t="shared" si="41"/>
        <v>1.6799999999999999E-2</v>
      </c>
      <c r="L704" s="4">
        <v>4550906</v>
      </c>
      <c r="M704" s="12">
        <f t="shared" si="42"/>
        <v>0.23499999999999999</v>
      </c>
      <c r="N704" s="4"/>
      <c r="O704" s="12">
        <f t="shared" si="43"/>
        <v>0</v>
      </c>
    </row>
    <row r="705" spans="1:15" ht="10.199999999999999" customHeight="1" x14ac:dyDescent="0.25">
      <c r="A705" s="3">
        <v>4</v>
      </c>
      <c r="B705" s="3">
        <v>126517286</v>
      </c>
      <c r="C705" s="3" t="s">
        <v>714</v>
      </c>
      <c r="D705" s="3" t="s">
        <v>35</v>
      </c>
      <c r="E705" s="4">
        <v>18623932</v>
      </c>
      <c r="F705" s="4">
        <v>0</v>
      </c>
      <c r="G705" s="4">
        <v>14372420</v>
      </c>
      <c r="H705" s="4">
        <v>14372420</v>
      </c>
      <c r="I705" s="12">
        <f t="shared" si="40"/>
        <v>0.77170000000000005</v>
      </c>
      <c r="J705" s="4">
        <v>171628</v>
      </c>
      <c r="K705" s="12">
        <f t="shared" si="41"/>
        <v>9.1999999999999998E-3</v>
      </c>
      <c r="L705" s="4">
        <v>4038836</v>
      </c>
      <c r="M705" s="12">
        <f t="shared" si="42"/>
        <v>0.21690000000000001</v>
      </c>
      <c r="N705" s="4">
        <v>41048</v>
      </c>
      <c r="O705" s="12">
        <f t="shared" si="43"/>
        <v>2.2000000000000001E-3</v>
      </c>
    </row>
    <row r="706" spans="1:15" ht="10.199999999999999" customHeight="1" x14ac:dyDescent="0.25">
      <c r="A706" s="3">
        <v>4</v>
      </c>
      <c r="B706" s="3">
        <v>126510023</v>
      </c>
      <c r="C706" s="3" t="s">
        <v>113</v>
      </c>
      <c r="D706" s="3" t="s">
        <v>35</v>
      </c>
      <c r="E706" s="4">
        <v>30504357</v>
      </c>
      <c r="F706" s="4">
        <v>0</v>
      </c>
      <c r="G706" s="4">
        <v>22539830</v>
      </c>
      <c r="H706" s="4">
        <v>22539830</v>
      </c>
      <c r="I706" s="12">
        <f t="shared" si="40"/>
        <v>0.7389</v>
      </c>
      <c r="J706" s="4">
        <v>408960</v>
      </c>
      <c r="K706" s="12">
        <f t="shared" si="41"/>
        <v>1.34E-2</v>
      </c>
      <c r="L706" s="4">
        <v>7555567</v>
      </c>
      <c r="M706" s="12">
        <f t="shared" si="42"/>
        <v>0.2477</v>
      </c>
      <c r="N706" s="4"/>
      <c r="O706" s="12">
        <f t="shared" si="43"/>
        <v>0</v>
      </c>
    </row>
    <row r="707" spans="1:15" ht="10.199999999999999" customHeight="1" x14ac:dyDescent="0.25">
      <c r="A707" s="3">
        <v>4</v>
      </c>
      <c r="B707" s="3">
        <v>126517643</v>
      </c>
      <c r="C707" s="3" t="s">
        <v>767</v>
      </c>
      <c r="D707" s="3" t="s">
        <v>35</v>
      </c>
      <c r="E707" s="4">
        <v>12220669</v>
      </c>
      <c r="F707" s="4">
        <v>0</v>
      </c>
      <c r="G707" s="4">
        <v>10253667</v>
      </c>
      <c r="H707" s="4">
        <v>10253667</v>
      </c>
      <c r="I707" s="12">
        <f t="shared" ref="I707:I745" si="44">ROUND(H707/$E707,4)</f>
        <v>0.83899999999999997</v>
      </c>
      <c r="J707" s="4">
        <v>139019</v>
      </c>
      <c r="K707" s="12">
        <f t="shared" ref="K707:K745" si="45">ROUND(J707/$E707,4)</f>
        <v>1.14E-2</v>
      </c>
      <c r="L707" s="4">
        <v>1786236</v>
      </c>
      <c r="M707" s="12">
        <f t="shared" ref="M707:M745" si="46">ROUND(L707/$E707,4)</f>
        <v>0.1462</v>
      </c>
      <c r="N707" s="4">
        <v>41747</v>
      </c>
      <c r="O707" s="12">
        <f t="shared" ref="O707:O745" si="47">ROUND(N707/$E707,4)</f>
        <v>3.3999999999999998E-3</v>
      </c>
    </row>
    <row r="708" spans="1:15" ht="10.199999999999999" customHeight="1" x14ac:dyDescent="0.25">
      <c r="A708" s="3">
        <v>4</v>
      </c>
      <c r="B708" s="3">
        <v>126513230</v>
      </c>
      <c r="C708" s="3" t="s">
        <v>626</v>
      </c>
      <c r="D708" s="3" t="s">
        <v>35</v>
      </c>
      <c r="E708" s="4">
        <v>12997046</v>
      </c>
      <c r="F708" s="4">
        <v>0</v>
      </c>
      <c r="G708" s="4">
        <v>11690246</v>
      </c>
      <c r="H708" s="4">
        <v>11690246</v>
      </c>
      <c r="I708" s="12">
        <f t="shared" si="44"/>
        <v>0.89949999999999997</v>
      </c>
      <c r="J708" s="4">
        <v>201028</v>
      </c>
      <c r="K708" s="12">
        <f t="shared" si="45"/>
        <v>1.55E-2</v>
      </c>
      <c r="L708" s="4">
        <v>1105772</v>
      </c>
      <c r="M708" s="12">
        <f t="shared" si="46"/>
        <v>8.5099999999999995E-2</v>
      </c>
      <c r="N708" s="4"/>
      <c r="O708" s="12">
        <f t="shared" si="47"/>
        <v>0</v>
      </c>
    </row>
    <row r="709" spans="1:15" ht="10.199999999999999" customHeight="1" x14ac:dyDescent="0.25">
      <c r="A709" s="3">
        <v>4</v>
      </c>
      <c r="B709" s="3">
        <v>126519392</v>
      </c>
      <c r="C709" s="3" t="s">
        <v>730</v>
      </c>
      <c r="D709" s="3" t="s">
        <v>35</v>
      </c>
      <c r="E709" s="4">
        <v>13675092</v>
      </c>
      <c r="F709" s="4">
        <v>0</v>
      </c>
      <c r="G709" s="4">
        <v>10102523</v>
      </c>
      <c r="H709" s="4">
        <v>10102523</v>
      </c>
      <c r="I709" s="12">
        <f t="shared" si="44"/>
        <v>0.73880000000000001</v>
      </c>
      <c r="J709" s="4">
        <v>218307</v>
      </c>
      <c r="K709" s="12">
        <f t="shared" si="45"/>
        <v>1.6E-2</v>
      </c>
      <c r="L709" s="4">
        <v>3354262</v>
      </c>
      <c r="M709" s="12">
        <f t="shared" si="46"/>
        <v>0.24529999999999999</v>
      </c>
      <c r="N709" s="4"/>
      <c r="O709" s="12">
        <f t="shared" si="47"/>
        <v>0</v>
      </c>
    </row>
    <row r="710" spans="1:15" ht="10.199999999999999" customHeight="1" x14ac:dyDescent="0.25">
      <c r="A710" s="3">
        <v>4</v>
      </c>
      <c r="B710" s="3">
        <v>126513000</v>
      </c>
      <c r="C710" s="3" t="s">
        <v>736</v>
      </c>
      <c r="D710" s="3" t="s">
        <v>35</v>
      </c>
      <c r="E710" s="4">
        <v>4595517.17</v>
      </c>
      <c r="F710" s="4">
        <v>0</v>
      </c>
      <c r="G710" s="4">
        <v>4120027.1799999997</v>
      </c>
      <c r="H710" s="4">
        <v>4120027.18</v>
      </c>
      <c r="I710" s="12">
        <f t="shared" si="44"/>
        <v>0.89649999999999996</v>
      </c>
      <c r="J710" s="4">
        <v>58809.68</v>
      </c>
      <c r="K710" s="12">
        <f t="shared" si="45"/>
        <v>1.2800000000000001E-2</v>
      </c>
      <c r="L710" s="4">
        <v>368134.31</v>
      </c>
      <c r="M710" s="12">
        <f t="shared" si="46"/>
        <v>8.0100000000000005E-2</v>
      </c>
      <c r="N710" s="4">
        <v>48546</v>
      </c>
      <c r="O710" s="12">
        <f t="shared" si="47"/>
        <v>1.06E-2</v>
      </c>
    </row>
    <row r="711" spans="1:15" ht="10.199999999999999" customHeight="1" x14ac:dyDescent="0.25">
      <c r="A711" s="3">
        <v>4</v>
      </c>
      <c r="B711" s="3">
        <v>126513420</v>
      </c>
      <c r="C711" s="3" t="s">
        <v>668</v>
      </c>
      <c r="D711" s="3" t="s">
        <v>35</v>
      </c>
      <c r="E711" s="4">
        <v>31251473</v>
      </c>
      <c r="F711" s="4">
        <v>0</v>
      </c>
      <c r="G711" s="4">
        <v>24564564</v>
      </c>
      <c r="H711" s="4">
        <v>24564564</v>
      </c>
      <c r="I711" s="12">
        <f t="shared" si="44"/>
        <v>0.78600000000000003</v>
      </c>
      <c r="J711" s="4">
        <v>397458</v>
      </c>
      <c r="K711" s="12">
        <f t="shared" si="45"/>
        <v>1.2699999999999999E-2</v>
      </c>
      <c r="L711" s="4">
        <v>6289451</v>
      </c>
      <c r="M711" s="12">
        <f t="shared" si="46"/>
        <v>0.20130000000000001</v>
      </c>
      <c r="N711" s="4"/>
      <c r="O711" s="12">
        <f t="shared" si="47"/>
        <v>0</v>
      </c>
    </row>
    <row r="712" spans="1:15" ht="10.199999999999999" customHeight="1" x14ac:dyDescent="0.25">
      <c r="A712" s="3">
        <v>4</v>
      </c>
      <c r="B712" s="3">
        <v>126510019</v>
      </c>
      <c r="C712" s="3" t="s">
        <v>619</v>
      </c>
      <c r="D712" s="3" t="s">
        <v>35</v>
      </c>
      <c r="E712" s="4">
        <v>16907059</v>
      </c>
      <c r="F712" s="4">
        <v>0</v>
      </c>
      <c r="G712" s="4">
        <v>10855108</v>
      </c>
      <c r="H712" s="4">
        <v>10855108</v>
      </c>
      <c r="I712" s="12">
        <f t="shared" si="44"/>
        <v>0.64200000000000002</v>
      </c>
      <c r="J712" s="4">
        <v>268435</v>
      </c>
      <c r="K712" s="12">
        <f t="shared" si="45"/>
        <v>1.5900000000000001E-2</v>
      </c>
      <c r="L712" s="4">
        <v>5783516</v>
      </c>
      <c r="M712" s="12">
        <f t="shared" si="46"/>
        <v>0.34210000000000002</v>
      </c>
      <c r="N712" s="4"/>
      <c r="O712" s="12">
        <f t="shared" si="47"/>
        <v>0</v>
      </c>
    </row>
    <row r="713" spans="1:15" ht="10.199999999999999" customHeight="1" x14ac:dyDescent="0.25">
      <c r="A713" s="3">
        <v>4</v>
      </c>
      <c r="B713" s="3">
        <v>173515368</v>
      </c>
      <c r="C713" s="3" t="s">
        <v>698</v>
      </c>
      <c r="D713" s="3" t="s">
        <v>35</v>
      </c>
      <c r="E713" s="4">
        <v>18156346</v>
      </c>
      <c r="F713" s="4">
        <v>0</v>
      </c>
      <c r="G713" s="4">
        <v>13365885</v>
      </c>
      <c r="H713" s="4">
        <v>13365885</v>
      </c>
      <c r="I713" s="12">
        <f t="shared" si="44"/>
        <v>0.73619999999999997</v>
      </c>
      <c r="J713" s="4">
        <v>200713</v>
      </c>
      <c r="K713" s="12">
        <f t="shared" si="45"/>
        <v>1.11E-2</v>
      </c>
      <c r="L713" s="4">
        <v>4589748</v>
      </c>
      <c r="M713" s="12">
        <f t="shared" si="46"/>
        <v>0.25280000000000002</v>
      </c>
      <c r="N713" s="4"/>
      <c r="O713" s="12">
        <f t="shared" si="47"/>
        <v>0</v>
      </c>
    </row>
    <row r="714" spans="1:15" ht="10.199999999999999" customHeight="1" x14ac:dyDescent="0.25">
      <c r="A714" s="3">
        <v>4</v>
      </c>
      <c r="B714" s="3">
        <v>126510004</v>
      </c>
      <c r="C714" s="3" t="s">
        <v>658</v>
      </c>
      <c r="D714" s="3" t="s">
        <v>35</v>
      </c>
      <c r="E714" s="4">
        <v>13041286</v>
      </c>
      <c r="F714" s="4">
        <v>0</v>
      </c>
      <c r="G714" s="4">
        <v>9737332</v>
      </c>
      <c r="H714" s="4">
        <v>9737332</v>
      </c>
      <c r="I714" s="12">
        <f t="shared" si="44"/>
        <v>0.74670000000000003</v>
      </c>
      <c r="J714" s="4">
        <v>206322</v>
      </c>
      <c r="K714" s="12">
        <f t="shared" si="45"/>
        <v>1.5800000000000002E-2</v>
      </c>
      <c r="L714" s="4">
        <v>3097632</v>
      </c>
      <c r="M714" s="12">
        <f t="shared" si="46"/>
        <v>0.23749999999999999</v>
      </c>
      <c r="N714" s="4"/>
      <c r="O714" s="12">
        <f t="shared" si="47"/>
        <v>0</v>
      </c>
    </row>
    <row r="715" spans="1:15" ht="10.199999999999999" customHeight="1" x14ac:dyDescent="0.25">
      <c r="A715" s="3">
        <v>4</v>
      </c>
      <c r="B715" s="3">
        <v>126513280</v>
      </c>
      <c r="C715" s="3" t="s">
        <v>627</v>
      </c>
      <c r="D715" s="3" t="s">
        <v>35</v>
      </c>
      <c r="E715" s="4">
        <v>27906678.859999999</v>
      </c>
      <c r="F715" s="4">
        <v>0</v>
      </c>
      <c r="G715" s="4">
        <v>20941630.379999999</v>
      </c>
      <c r="H715" s="4">
        <v>20941630.379999999</v>
      </c>
      <c r="I715" s="12">
        <f t="shared" si="44"/>
        <v>0.75039999999999996</v>
      </c>
      <c r="J715" s="4">
        <v>421972.77</v>
      </c>
      <c r="K715" s="12">
        <f t="shared" si="45"/>
        <v>1.5100000000000001E-2</v>
      </c>
      <c r="L715" s="4">
        <v>6489153.71</v>
      </c>
      <c r="M715" s="12">
        <f t="shared" si="46"/>
        <v>0.23250000000000001</v>
      </c>
      <c r="N715" s="4">
        <v>53922</v>
      </c>
      <c r="O715" s="12">
        <f t="shared" si="47"/>
        <v>1.9E-3</v>
      </c>
    </row>
    <row r="716" spans="1:15" ht="10.199999999999999" customHeight="1" x14ac:dyDescent="0.25">
      <c r="A716" s="3">
        <v>4</v>
      </c>
      <c r="B716" s="3">
        <v>126510009</v>
      </c>
      <c r="C716" s="3" t="s">
        <v>617</v>
      </c>
      <c r="D716" s="3" t="s">
        <v>35</v>
      </c>
      <c r="E716" s="4">
        <v>13816126</v>
      </c>
      <c r="F716" s="4">
        <v>0</v>
      </c>
      <c r="G716" s="4">
        <v>10360416</v>
      </c>
      <c r="H716" s="4">
        <v>10360416</v>
      </c>
      <c r="I716" s="12">
        <f t="shared" si="44"/>
        <v>0.74990000000000001</v>
      </c>
      <c r="J716" s="4">
        <v>188394</v>
      </c>
      <c r="K716" s="12">
        <f t="shared" si="45"/>
        <v>1.3599999999999999E-2</v>
      </c>
      <c r="L716" s="4">
        <v>3053753</v>
      </c>
      <c r="M716" s="12">
        <f t="shared" si="46"/>
        <v>0.221</v>
      </c>
      <c r="N716" s="4">
        <v>213563</v>
      </c>
      <c r="O716" s="12">
        <f t="shared" si="47"/>
        <v>1.55E-2</v>
      </c>
    </row>
    <row r="717" spans="1:15" ht="10.199999999999999" customHeight="1" x14ac:dyDescent="0.25">
      <c r="A717" s="3">
        <v>4</v>
      </c>
      <c r="B717" s="3">
        <v>126510929</v>
      </c>
      <c r="C717" s="3" t="s">
        <v>789</v>
      </c>
      <c r="D717" s="3" t="s">
        <v>35</v>
      </c>
      <c r="E717" s="4">
        <v>10707510</v>
      </c>
      <c r="F717" s="4">
        <v>0</v>
      </c>
      <c r="G717" s="4">
        <v>8629077</v>
      </c>
      <c r="H717" s="4">
        <v>8629077</v>
      </c>
      <c r="I717" s="12">
        <f t="shared" si="44"/>
        <v>0.80589999999999995</v>
      </c>
      <c r="J717" s="4">
        <v>120276</v>
      </c>
      <c r="K717" s="12">
        <f t="shared" si="45"/>
        <v>1.12E-2</v>
      </c>
      <c r="L717" s="4">
        <v>1722304</v>
      </c>
      <c r="M717" s="12">
        <f t="shared" si="46"/>
        <v>0.16089999999999999</v>
      </c>
      <c r="N717" s="4">
        <v>235853</v>
      </c>
      <c r="O717" s="12">
        <f t="shared" si="47"/>
        <v>2.1999999999999999E-2</v>
      </c>
    </row>
    <row r="718" spans="1:15" ht="10.199999999999999" customHeight="1" x14ac:dyDescent="0.25">
      <c r="A718" s="3">
        <v>4</v>
      </c>
      <c r="B718" s="3">
        <v>126510016</v>
      </c>
      <c r="C718" s="3" t="s">
        <v>618</v>
      </c>
      <c r="D718" s="3" t="s">
        <v>35</v>
      </c>
      <c r="E718" s="4">
        <v>6030456</v>
      </c>
      <c r="F718" s="4">
        <v>0</v>
      </c>
      <c r="G718" s="4">
        <v>4638403</v>
      </c>
      <c r="H718" s="4">
        <v>4638403</v>
      </c>
      <c r="I718" s="12">
        <f t="shared" si="44"/>
        <v>0.76919999999999999</v>
      </c>
      <c r="J718" s="4">
        <v>138251</v>
      </c>
      <c r="K718" s="12">
        <f t="shared" si="45"/>
        <v>2.29E-2</v>
      </c>
      <c r="L718" s="4">
        <v>1253802</v>
      </c>
      <c r="M718" s="12">
        <f t="shared" si="46"/>
        <v>0.2079</v>
      </c>
      <c r="N718" s="4"/>
      <c r="O718" s="12">
        <f t="shared" si="47"/>
        <v>0</v>
      </c>
    </row>
    <row r="719" spans="1:15" ht="10.199999999999999" customHeight="1" x14ac:dyDescent="0.25">
      <c r="A719" s="3">
        <v>4</v>
      </c>
      <c r="B719" s="3">
        <v>126513400</v>
      </c>
      <c r="C719" s="3" t="s">
        <v>628</v>
      </c>
      <c r="D719" s="3" t="s">
        <v>35</v>
      </c>
      <c r="E719" s="4">
        <v>59026727</v>
      </c>
      <c r="F719" s="4">
        <v>0</v>
      </c>
      <c r="G719" s="4">
        <v>45266850</v>
      </c>
      <c r="H719" s="4">
        <v>45266850</v>
      </c>
      <c r="I719" s="12">
        <f t="shared" si="44"/>
        <v>0.76690000000000003</v>
      </c>
      <c r="J719" s="4">
        <v>585562</v>
      </c>
      <c r="K719" s="12">
        <f t="shared" si="45"/>
        <v>9.9000000000000008E-3</v>
      </c>
      <c r="L719" s="4">
        <v>13174315</v>
      </c>
      <c r="M719" s="12">
        <f t="shared" si="46"/>
        <v>0.22320000000000001</v>
      </c>
      <c r="N719" s="4"/>
      <c r="O719" s="12">
        <f t="shared" si="47"/>
        <v>0</v>
      </c>
    </row>
    <row r="720" spans="1:15" ht="10.199999999999999" customHeight="1" x14ac:dyDescent="0.25">
      <c r="A720" s="3">
        <v>4</v>
      </c>
      <c r="B720" s="3">
        <v>126512960</v>
      </c>
      <c r="C720" s="3" t="s">
        <v>750</v>
      </c>
      <c r="D720" s="3" t="s">
        <v>35</v>
      </c>
      <c r="E720" s="4">
        <v>12817483.98</v>
      </c>
      <c r="F720" s="4">
        <v>0</v>
      </c>
      <c r="G720" s="4">
        <v>9033613</v>
      </c>
      <c r="H720" s="4">
        <v>9033613</v>
      </c>
      <c r="I720" s="12">
        <f t="shared" si="44"/>
        <v>0.70479999999999998</v>
      </c>
      <c r="J720" s="4">
        <v>230953.45</v>
      </c>
      <c r="K720" s="12">
        <f t="shared" si="45"/>
        <v>1.7999999999999999E-2</v>
      </c>
      <c r="L720" s="4">
        <v>3543789.53</v>
      </c>
      <c r="M720" s="12">
        <f t="shared" si="46"/>
        <v>0.27650000000000002</v>
      </c>
      <c r="N720" s="4">
        <v>9128</v>
      </c>
      <c r="O720" s="12">
        <f t="shared" si="47"/>
        <v>6.9999999999999999E-4</v>
      </c>
    </row>
    <row r="721" spans="1:15" ht="10.199999999999999" customHeight="1" x14ac:dyDescent="0.25">
      <c r="A721" s="3">
        <v>4</v>
      </c>
      <c r="B721" s="3">
        <v>126510008</v>
      </c>
      <c r="C721" s="3" t="s">
        <v>616</v>
      </c>
      <c r="D721" s="3" t="s">
        <v>35</v>
      </c>
      <c r="E721" s="4">
        <v>9907607</v>
      </c>
      <c r="F721" s="4">
        <v>0</v>
      </c>
      <c r="G721" s="4">
        <v>6290751</v>
      </c>
      <c r="H721" s="4">
        <v>6290751</v>
      </c>
      <c r="I721" s="12">
        <f t="shared" si="44"/>
        <v>0.63490000000000002</v>
      </c>
      <c r="J721" s="4">
        <v>137359</v>
      </c>
      <c r="K721" s="12">
        <f t="shared" si="45"/>
        <v>1.3899999999999999E-2</v>
      </c>
      <c r="L721" s="4">
        <v>3068126</v>
      </c>
      <c r="M721" s="12">
        <f t="shared" si="46"/>
        <v>0.30969999999999998</v>
      </c>
      <c r="N721" s="4">
        <v>411371</v>
      </c>
      <c r="O721" s="12">
        <f t="shared" si="47"/>
        <v>4.1500000000000002E-2</v>
      </c>
    </row>
    <row r="722" spans="1:15" ht="10.199999999999999" customHeight="1" x14ac:dyDescent="0.25">
      <c r="A722" s="3">
        <v>4</v>
      </c>
      <c r="B722" s="3">
        <v>126510001</v>
      </c>
      <c r="C722" s="3" t="s">
        <v>657</v>
      </c>
      <c r="D722" s="3" t="s">
        <v>35</v>
      </c>
      <c r="E722" s="4">
        <v>16598312</v>
      </c>
      <c r="F722" s="4">
        <v>0</v>
      </c>
      <c r="G722" s="4">
        <v>12279729</v>
      </c>
      <c r="H722" s="4">
        <v>12279729</v>
      </c>
      <c r="I722" s="12">
        <f t="shared" si="44"/>
        <v>0.73980000000000001</v>
      </c>
      <c r="J722" s="4">
        <v>170975</v>
      </c>
      <c r="K722" s="12">
        <f t="shared" si="45"/>
        <v>1.03E-2</v>
      </c>
      <c r="L722" s="4">
        <v>4147608</v>
      </c>
      <c r="M722" s="12">
        <f t="shared" si="46"/>
        <v>0.24990000000000001</v>
      </c>
      <c r="N722" s="4"/>
      <c r="O722" s="12">
        <f t="shared" si="47"/>
        <v>0</v>
      </c>
    </row>
    <row r="723" spans="1:15" ht="10.199999999999999" customHeight="1" x14ac:dyDescent="0.25">
      <c r="A723" s="3">
        <v>4</v>
      </c>
      <c r="B723" s="3">
        <v>114514135</v>
      </c>
      <c r="C723" s="3" t="s">
        <v>777</v>
      </c>
      <c r="D723" s="3" t="s">
        <v>35</v>
      </c>
      <c r="E723" s="4">
        <v>15443588.359999999</v>
      </c>
      <c r="F723" s="4">
        <v>0</v>
      </c>
      <c r="G723" s="4">
        <v>12110841.440000001</v>
      </c>
      <c r="H723" s="4">
        <v>12110841.439999999</v>
      </c>
      <c r="I723" s="12">
        <f t="shared" si="44"/>
        <v>0.78420000000000001</v>
      </c>
      <c r="J723" s="4">
        <v>78814.7</v>
      </c>
      <c r="K723" s="12">
        <f t="shared" si="45"/>
        <v>5.1000000000000004E-3</v>
      </c>
      <c r="L723" s="4">
        <v>3253932.22</v>
      </c>
      <c r="M723" s="12">
        <f t="shared" si="46"/>
        <v>0.2107</v>
      </c>
      <c r="N723" s="4"/>
      <c r="O723" s="12">
        <f t="shared" si="47"/>
        <v>0</v>
      </c>
    </row>
    <row r="724" spans="1:15" ht="10.199999999999999" customHeight="1" x14ac:dyDescent="0.25">
      <c r="A724" s="3">
        <v>4</v>
      </c>
      <c r="B724" s="3">
        <v>108515107</v>
      </c>
      <c r="C724" s="3" t="s">
        <v>694</v>
      </c>
      <c r="D724" s="3" t="s">
        <v>35</v>
      </c>
      <c r="E724" s="4">
        <v>17418381</v>
      </c>
      <c r="F724" s="4">
        <v>0</v>
      </c>
      <c r="G724" s="4">
        <v>8997330</v>
      </c>
      <c r="H724" s="4">
        <v>8997330</v>
      </c>
      <c r="I724" s="12">
        <f t="shared" si="44"/>
        <v>0.51649999999999996</v>
      </c>
      <c r="J724" s="4">
        <v>264596</v>
      </c>
      <c r="K724" s="12">
        <f t="shared" si="45"/>
        <v>1.52E-2</v>
      </c>
      <c r="L724" s="4">
        <v>4616091</v>
      </c>
      <c r="M724" s="12">
        <f t="shared" si="46"/>
        <v>0.26500000000000001</v>
      </c>
      <c r="N724" s="4">
        <v>3540364</v>
      </c>
      <c r="O724" s="12">
        <f t="shared" si="47"/>
        <v>0.20330000000000001</v>
      </c>
    </row>
    <row r="725" spans="1:15" ht="10.199999999999999" customHeight="1" x14ac:dyDescent="0.25">
      <c r="A725" s="3">
        <v>4</v>
      </c>
      <c r="B725" s="3">
        <v>192518422</v>
      </c>
      <c r="C725" s="3" t="s">
        <v>806</v>
      </c>
      <c r="D725" s="3" t="s">
        <v>35</v>
      </c>
      <c r="E725" s="4">
        <v>22369996</v>
      </c>
      <c r="F725" s="4">
        <v>0</v>
      </c>
      <c r="G725" s="4">
        <v>18096273</v>
      </c>
      <c r="H725" s="4">
        <v>18096273</v>
      </c>
      <c r="I725" s="12">
        <f t="shared" si="44"/>
        <v>0.80900000000000005</v>
      </c>
      <c r="J725" s="4">
        <v>382078</v>
      </c>
      <c r="K725" s="12">
        <f t="shared" si="45"/>
        <v>1.7100000000000001E-2</v>
      </c>
      <c r="L725" s="4">
        <v>3891645</v>
      </c>
      <c r="M725" s="12">
        <f t="shared" si="46"/>
        <v>0.17399999999999999</v>
      </c>
      <c r="N725" s="4"/>
      <c r="O725" s="12">
        <f t="shared" si="47"/>
        <v>0</v>
      </c>
    </row>
    <row r="726" spans="1:15" ht="10.199999999999999" customHeight="1" x14ac:dyDescent="0.25">
      <c r="A726" s="3">
        <v>4</v>
      </c>
      <c r="B726" s="3">
        <v>126511530</v>
      </c>
      <c r="C726" s="3" t="s">
        <v>751</v>
      </c>
      <c r="D726" s="3" t="s">
        <v>35</v>
      </c>
      <c r="E726" s="4">
        <v>11666442.390000001</v>
      </c>
      <c r="F726" s="4">
        <v>0</v>
      </c>
      <c r="G726" s="4">
        <v>8144691.9900000002</v>
      </c>
      <c r="H726" s="4">
        <v>8144691.9900000002</v>
      </c>
      <c r="I726" s="12">
        <f t="shared" si="44"/>
        <v>0.69810000000000005</v>
      </c>
      <c r="J726" s="4">
        <v>78111.05</v>
      </c>
      <c r="K726" s="12">
        <f t="shared" si="45"/>
        <v>6.7000000000000002E-3</v>
      </c>
      <c r="L726" s="4">
        <v>3409139.35</v>
      </c>
      <c r="M726" s="12">
        <f t="shared" si="46"/>
        <v>0.29220000000000002</v>
      </c>
      <c r="N726" s="4">
        <v>34500</v>
      </c>
      <c r="O726" s="12">
        <f t="shared" si="47"/>
        <v>3.0000000000000001E-3</v>
      </c>
    </row>
    <row r="727" spans="1:15" ht="10.199999999999999" customHeight="1" x14ac:dyDescent="0.25">
      <c r="A727" s="3">
        <v>4</v>
      </c>
      <c r="B727" s="3">
        <v>126515691</v>
      </c>
      <c r="C727" s="3" t="s">
        <v>737</v>
      </c>
      <c r="D727" s="3" t="s">
        <v>35</v>
      </c>
      <c r="E727" s="4">
        <v>25146335</v>
      </c>
      <c r="F727" s="4">
        <v>0</v>
      </c>
      <c r="G727" s="4">
        <v>19001824</v>
      </c>
      <c r="H727" s="4">
        <v>19001824</v>
      </c>
      <c r="I727" s="12">
        <f t="shared" si="44"/>
        <v>0.75560000000000005</v>
      </c>
      <c r="J727" s="4">
        <v>168404</v>
      </c>
      <c r="K727" s="12">
        <f t="shared" si="45"/>
        <v>6.7000000000000002E-3</v>
      </c>
      <c r="L727" s="4">
        <v>5039076</v>
      </c>
      <c r="M727" s="12">
        <f t="shared" si="46"/>
        <v>0.20039999999999999</v>
      </c>
      <c r="N727" s="4">
        <v>937031</v>
      </c>
      <c r="O727" s="12">
        <f t="shared" si="47"/>
        <v>3.73E-2</v>
      </c>
    </row>
    <row r="728" spans="1:15" ht="10.199999999999999" customHeight="1" x14ac:dyDescent="0.25">
      <c r="A728" s="3">
        <v>4</v>
      </c>
      <c r="B728" s="3">
        <v>126512674</v>
      </c>
      <c r="C728" s="3" t="s">
        <v>731</v>
      </c>
      <c r="D728" s="3" t="s">
        <v>35</v>
      </c>
      <c r="E728" s="4">
        <v>11263749</v>
      </c>
      <c r="F728" s="4">
        <v>0</v>
      </c>
      <c r="G728" s="4">
        <v>7304874</v>
      </c>
      <c r="H728" s="4">
        <v>7304874</v>
      </c>
      <c r="I728" s="12">
        <f t="shared" si="44"/>
        <v>0.64849999999999997</v>
      </c>
      <c r="J728" s="4">
        <v>111502</v>
      </c>
      <c r="K728" s="12">
        <f t="shared" si="45"/>
        <v>9.9000000000000008E-3</v>
      </c>
      <c r="L728" s="4">
        <v>3393787</v>
      </c>
      <c r="M728" s="12">
        <f t="shared" si="46"/>
        <v>0.30130000000000001</v>
      </c>
      <c r="N728" s="4">
        <v>453586</v>
      </c>
      <c r="O728" s="12">
        <f t="shared" si="47"/>
        <v>4.0300000000000002E-2</v>
      </c>
    </row>
    <row r="729" spans="1:15" ht="10.199999999999999" customHeight="1" x14ac:dyDescent="0.25">
      <c r="A729" s="3">
        <v>4</v>
      </c>
      <c r="B729" s="3">
        <v>126519434</v>
      </c>
      <c r="C729" s="3" t="s">
        <v>798</v>
      </c>
      <c r="D729" s="3" t="s">
        <v>35</v>
      </c>
      <c r="E729" s="4">
        <v>15209186</v>
      </c>
      <c r="F729" s="4">
        <v>0</v>
      </c>
      <c r="G729" s="4">
        <v>10163743</v>
      </c>
      <c r="H729" s="4">
        <v>10163743</v>
      </c>
      <c r="I729" s="12">
        <f t="shared" si="44"/>
        <v>0.66830000000000001</v>
      </c>
      <c r="J729" s="4">
        <v>732150</v>
      </c>
      <c r="K729" s="12">
        <f t="shared" si="45"/>
        <v>4.8099999999999997E-2</v>
      </c>
      <c r="L729" s="4">
        <v>4313293</v>
      </c>
      <c r="M729" s="12">
        <f t="shared" si="46"/>
        <v>0.28360000000000002</v>
      </c>
      <c r="N729" s="4"/>
      <c r="O729" s="12">
        <f t="shared" si="47"/>
        <v>0</v>
      </c>
    </row>
    <row r="730" spans="1:15" ht="10.199999999999999" customHeight="1" x14ac:dyDescent="0.25">
      <c r="A730" s="3">
        <v>4</v>
      </c>
      <c r="B730" s="3">
        <v>126517442</v>
      </c>
      <c r="C730" s="3" t="s">
        <v>796</v>
      </c>
      <c r="D730" s="3" t="s">
        <v>35</v>
      </c>
      <c r="E730" s="4">
        <v>16558440.560000001</v>
      </c>
      <c r="F730" s="4">
        <v>0</v>
      </c>
      <c r="G730" s="4">
        <v>12606281.909999998</v>
      </c>
      <c r="H730" s="4">
        <v>12606281.91</v>
      </c>
      <c r="I730" s="12">
        <f t="shared" si="44"/>
        <v>0.76129999999999998</v>
      </c>
      <c r="J730" s="4">
        <v>69914.53</v>
      </c>
      <c r="K730" s="12">
        <f t="shared" si="45"/>
        <v>4.1999999999999997E-3</v>
      </c>
      <c r="L730" s="4">
        <v>3882244.12</v>
      </c>
      <c r="M730" s="12">
        <f t="shared" si="46"/>
        <v>0.23449999999999999</v>
      </c>
      <c r="N730" s="4"/>
      <c r="O730" s="12">
        <f t="shared" si="47"/>
        <v>0</v>
      </c>
    </row>
    <row r="731" spans="1:15" ht="10.199999999999999" customHeight="1" x14ac:dyDescent="0.25">
      <c r="A731" s="3">
        <v>4</v>
      </c>
      <c r="B731" s="3">
        <v>126513210</v>
      </c>
      <c r="C731" s="3" t="s">
        <v>625</v>
      </c>
      <c r="D731" s="3" t="s">
        <v>35</v>
      </c>
      <c r="E731" s="4">
        <v>16795735</v>
      </c>
      <c r="F731" s="4">
        <v>0</v>
      </c>
      <c r="G731" s="4">
        <v>9199120</v>
      </c>
      <c r="H731" s="4">
        <v>9199120</v>
      </c>
      <c r="I731" s="12">
        <f t="shared" si="44"/>
        <v>0.54769999999999996</v>
      </c>
      <c r="J731" s="4">
        <v>259776</v>
      </c>
      <c r="K731" s="12">
        <f t="shared" si="45"/>
        <v>1.55E-2</v>
      </c>
      <c r="L731" s="4">
        <v>4477178</v>
      </c>
      <c r="M731" s="12">
        <f t="shared" si="46"/>
        <v>0.2666</v>
      </c>
      <c r="N731" s="4">
        <v>2859661</v>
      </c>
      <c r="O731" s="12">
        <f t="shared" si="47"/>
        <v>0.17030000000000001</v>
      </c>
    </row>
    <row r="732" spans="1:15" ht="10.199999999999999" customHeight="1" x14ac:dyDescent="0.25">
      <c r="A732" s="3">
        <v>4</v>
      </c>
      <c r="B732" s="3">
        <v>126513415</v>
      </c>
      <c r="C732" s="3" t="s">
        <v>792</v>
      </c>
      <c r="D732" s="3" t="s">
        <v>35</v>
      </c>
      <c r="E732" s="4">
        <v>3684624</v>
      </c>
      <c r="F732" s="4">
        <v>0</v>
      </c>
      <c r="G732" s="4">
        <v>2412672</v>
      </c>
      <c r="H732" s="4">
        <v>2412672</v>
      </c>
      <c r="I732" s="12">
        <f t="shared" si="44"/>
        <v>0.65480000000000005</v>
      </c>
      <c r="J732" s="4">
        <v>69986</v>
      </c>
      <c r="K732" s="12">
        <f t="shared" si="45"/>
        <v>1.9E-2</v>
      </c>
      <c r="L732" s="4">
        <v>1050696</v>
      </c>
      <c r="M732" s="12">
        <f t="shared" si="46"/>
        <v>0.28520000000000001</v>
      </c>
      <c r="N732" s="4">
        <v>151270</v>
      </c>
      <c r="O732" s="12">
        <f t="shared" si="47"/>
        <v>4.1099999999999998E-2</v>
      </c>
    </row>
    <row r="733" spans="1:15" ht="10.199999999999999" customHeight="1" x14ac:dyDescent="0.25">
      <c r="A733" s="3">
        <v>4</v>
      </c>
      <c r="B733" s="3">
        <v>126513020</v>
      </c>
      <c r="C733" s="3" t="s">
        <v>663</v>
      </c>
      <c r="D733" s="3" t="s">
        <v>35</v>
      </c>
      <c r="E733" s="4">
        <v>19951296</v>
      </c>
      <c r="F733" s="4">
        <v>0</v>
      </c>
      <c r="G733" s="4">
        <v>16271699</v>
      </c>
      <c r="H733" s="4">
        <v>16271699</v>
      </c>
      <c r="I733" s="12">
        <f t="shared" si="44"/>
        <v>0.81559999999999999</v>
      </c>
      <c r="J733" s="4">
        <v>224928</v>
      </c>
      <c r="K733" s="12">
        <f t="shared" si="45"/>
        <v>1.1299999999999999E-2</v>
      </c>
      <c r="L733" s="4">
        <v>3454669</v>
      </c>
      <c r="M733" s="12">
        <f t="shared" si="46"/>
        <v>0.17319999999999999</v>
      </c>
      <c r="N733" s="4"/>
      <c r="O733" s="12">
        <f t="shared" si="47"/>
        <v>0</v>
      </c>
    </row>
    <row r="734" spans="1:15" ht="10.199999999999999" customHeight="1" x14ac:dyDescent="0.25">
      <c r="A734" s="3">
        <v>4</v>
      </c>
      <c r="B734" s="3">
        <v>126510006</v>
      </c>
      <c r="C734" s="3" t="s">
        <v>615</v>
      </c>
      <c r="D734" s="3" t="s">
        <v>35</v>
      </c>
      <c r="E734" s="4">
        <v>14629900</v>
      </c>
      <c r="F734" s="4">
        <v>0</v>
      </c>
      <c r="G734" s="4">
        <v>10937195</v>
      </c>
      <c r="H734" s="4">
        <v>10937195</v>
      </c>
      <c r="I734" s="12">
        <f t="shared" si="44"/>
        <v>0.74760000000000004</v>
      </c>
      <c r="J734" s="4">
        <v>137573</v>
      </c>
      <c r="K734" s="12">
        <f t="shared" si="45"/>
        <v>9.4000000000000004E-3</v>
      </c>
      <c r="L734" s="4">
        <v>3555132</v>
      </c>
      <c r="M734" s="12">
        <f t="shared" si="46"/>
        <v>0.24299999999999999</v>
      </c>
      <c r="N734" s="4"/>
      <c r="O734" s="12">
        <f t="shared" si="47"/>
        <v>0</v>
      </c>
    </row>
    <row r="735" spans="1:15" ht="10.199999999999999" customHeight="1" x14ac:dyDescent="0.25">
      <c r="A735" s="3">
        <v>4</v>
      </c>
      <c r="B735" s="3">
        <v>126510007</v>
      </c>
      <c r="C735" s="3" t="s">
        <v>660</v>
      </c>
      <c r="D735" s="3" t="s">
        <v>35</v>
      </c>
      <c r="E735" s="4">
        <v>23887396.260000002</v>
      </c>
      <c r="F735" s="4">
        <v>0</v>
      </c>
      <c r="G735" s="4">
        <v>18078966.640000001</v>
      </c>
      <c r="H735" s="4">
        <v>18078966.640000001</v>
      </c>
      <c r="I735" s="12">
        <f t="shared" si="44"/>
        <v>0.75680000000000003</v>
      </c>
      <c r="J735" s="4">
        <v>222477.95</v>
      </c>
      <c r="K735" s="12">
        <f t="shared" si="45"/>
        <v>9.2999999999999992E-3</v>
      </c>
      <c r="L735" s="4">
        <v>5536634.6699999999</v>
      </c>
      <c r="M735" s="12">
        <f t="shared" si="46"/>
        <v>0.23180000000000001</v>
      </c>
      <c r="N735" s="4">
        <v>49317</v>
      </c>
      <c r="O735" s="12">
        <f t="shared" si="47"/>
        <v>2.0999999999999999E-3</v>
      </c>
    </row>
    <row r="736" spans="1:15" ht="10.199999999999999" customHeight="1" x14ac:dyDescent="0.25">
      <c r="A736" s="3">
        <v>4</v>
      </c>
      <c r="B736" s="3">
        <v>126513250</v>
      </c>
      <c r="C736" s="3" t="s">
        <v>666</v>
      </c>
      <c r="D736" s="3" t="s">
        <v>35</v>
      </c>
      <c r="E736" s="4">
        <v>7679483</v>
      </c>
      <c r="F736" s="4">
        <v>0</v>
      </c>
      <c r="G736" s="4">
        <v>6113382</v>
      </c>
      <c r="H736" s="4">
        <v>6113382</v>
      </c>
      <c r="I736" s="12">
        <f t="shared" si="44"/>
        <v>0.79610000000000003</v>
      </c>
      <c r="J736" s="4">
        <v>104000</v>
      </c>
      <c r="K736" s="12">
        <f t="shared" si="45"/>
        <v>1.35E-2</v>
      </c>
      <c r="L736" s="4">
        <v>1164357</v>
      </c>
      <c r="M736" s="12">
        <f t="shared" si="46"/>
        <v>0.15160000000000001</v>
      </c>
      <c r="N736" s="4">
        <v>297744</v>
      </c>
      <c r="O736" s="12">
        <f t="shared" si="47"/>
        <v>3.8800000000000001E-2</v>
      </c>
    </row>
    <row r="737" spans="1:15" ht="10.199999999999999" customHeight="1" x14ac:dyDescent="0.25">
      <c r="A737" s="3">
        <v>4</v>
      </c>
      <c r="B737" s="3">
        <v>126512870</v>
      </c>
      <c r="C737" s="3" t="s">
        <v>662</v>
      </c>
      <c r="D737" s="3" t="s">
        <v>35</v>
      </c>
      <c r="E737" s="4">
        <v>9045887</v>
      </c>
      <c r="F737" s="4">
        <v>0</v>
      </c>
      <c r="G737" s="4">
        <v>5867791</v>
      </c>
      <c r="H737" s="4">
        <v>5867791</v>
      </c>
      <c r="I737" s="12">
        <f t="shared" si="44"/>
        <v>0.64870000000000005</v>
      </c>
      <c r="J737" s="4">
        <v>373414</v>
      </c>
      <c r="K737" s="12">
        <f t="shared" si="45"/>
        <v>4.1300000000000003E-2</v>
      </c>
      <c r="L737" s="4">
        <v>2804682</v>
      </c>
      <c r="M737" s="12">
        <f t="shared" si="46"/>
        <v>0.31009999999999999</v>
      </c>
      <c r="N737" s="4"/>
      <c r="O737" s="12">
        <f t="shared" si="47"/>
        <v>0</v>
      </c>
    </row>
    <row r="738" spans="1:15" ht="10.199999999999999" customHeight="1" x14ac:dyDescent="0.25">
      <c r="A738" s="3">
        <v>4</v>
      </c>
      <c r="B738" s="3">
        <v>129544907</v>
      </c>
      <c r="C738" s="3" t="s">
        <v>725</v>
      </c>
      <c r="D738" s="3" t="s">
        <v>57</v>
      </c>
      <c r="E738" s="4">
        <v>4657105</v>
      </c>
      <c r="F738" s="4">
        <v>0</v>
      </c>
      <c r="G738" s="4">
        <v>4166385</v>
      </c>
      <c r="H738" s="4">
        <v>4166385</v>
      </c>
      <c r="I738" s="12">
        <f t="shared" si="44"/>
        <v>0.89459999999999995</v>
      </c>
      <c r="J738" s="4">
        <v>155965</v>
      </c>
      <c r="K738" s="12">
        <f t="shared" si="45"/>
        <v>3.3500000000000002E-2</v>
      </c>
      <c r="L738" s="4">
        <v>334755</v>
      </c>
      <c r="M738" s="12">
        <f t="shared" si="46"/>
        <v>7.1900000000000006E-2</v>
      </c>
      <c r="N738" s="4"/>
      <c r="O738" s="12">
        <f t="shared" si="47"/>
        <v>0</v>
      </c>
    </row>
    <row r="739" spans="1:15" ht="10.199999999999999" customHeight="1" x14ac:dyDescent="0.25">
      <c r="A739" s="3">
        <v>4</v>
      </c>
      <c r="B739" s="3">
        <v>105620001</v>
      </c>
      <c r="C739" s="3" t="s">
        <v>607</v>
      </c>
      <c r="D739" s="3" t="s">
        <v>284</v>
      </c>
      <c r="E739" s="4">
        <v>5659336</v>
      </c>
      <c r="F739" s="4">
        <v>0</v>
      </c>
      <c r="G739" s="4">
        <v>5155681.04</v>
      </c>
      <c r="H739" s="4">
        <v>5155681.04</v>
      </c>
      <c r="I739" s="12">
        <f t="shared" si="44"/>
        <v>0.91100000000000003</v>
      </c>
      <c r="J739" s="4">
        <v>160255.67999999999</v>
      </c>
      <c r="K739" s="12">
        <f t="shared" si="45"/>
        <v>2.8299999999999999E-2</v>
      </c>
      <c r="L739" s="4">
        <v>202053.41</v>
      </c>
      <c r="M739" s="12">
        <f t="shared" si="46"/>
        <v>3.5700000000000003E-2</v>
      </c>
      <c r="N739" s="4">
        <v>141345.87</v>
      </c>
      <c r="O739" s="12">
        <f t="shared" si="47"/>
        <v>2.5000000000000001E-2</v>
      </c>
    </row>
    <row r="740" spans="1:15" ht="10.199999999999999" customHeight="1" x14ac:dyDescent="0.25">
      <c r="A740" s="3">
        <v>4</v>
      </c>
      <c r="B740" s="3">
        <v>101636920</v>
      </c>
      <c r="C740" s="3" t="s">
        <v>817</v>
      </c>
      <c r="D740" s="3" t="s">
        <v>209</v>
      </c>
      <c r="E740" s="4">
        <v>1634168</v>
      </c>
      <c r="F740" s="4">
        <v>0</v>
      </c>
      <c r="G740" s="4">
        <v>1493892</v>
      </c>
      <c r="H740" s="4">
        <v>1493892</v>
      </c>
      <c r="I740" s="12">
        <f t="shared" si="44"/>
        <v>0.91420000000000001</v>
      </c>
      <c r="J740" s="4">
        <v>140000</v>
      </c>
      <c r="K740" s="12">
        <f t="shared" si="45"/>
        <v>8.5699999999999998E-2</v>
      </c>
      <c r="L740" s="4">
        <v>276</v>
      </c>
      <c r="M740" s="12">
        <f t="shared" si="46"/>
        <v>2.0000000000000001E-4</v>
      </c>
      <c r="N740" s="4"/>
      <c r="O740" s="12">
        <f t="shared" si="47"/>
        <v>0</v>
      </c>
    </row>
    <row r="741" spans="1:15" ht="10.199999999999999" customHeight="1" x14ac:dyDescent="0.25">
      <c r="A741" s="3">
        <v>4</v>
      </c>
      <c r="B741" s="3">
        <v>107653040</v>
      </c>
      <c r="C741" s="3" t="s">
        <v>752</v>
      </c>
      <c r="D741" s="3" t="s">
        <v>300</v>
      </c>
      <c r="E741" s="4">
        <v>7333279</v>
      </c>
      <c r="F741" s="4">
        <v>0</v>
      </c>
      <c r="G741" s="4">
        <v>5625320</v>
      </c>
      <c r="H741" s="4">
        <v>5625320</v>
      </c>
      <c r="I741" s="12">
        <f t="shared" si="44"/>
        <v>0.7671</v>
      </c>
      <c r="J741" s="4">
        <v>122018</v>
      </c>
      <c r="K741" s="12">
        <f t="shared" si="45"/>
        <v>1.66E-2</v>
      </c>
      <c r="L741" s="4">
        <v>1585941</v>
      </c>
      <c r="M741" s="12">
        <f t="shared" si="46"/>
        <v>0.21629999999999999</v>
      </c>
      <c r="N741" s="4"/>
      <c r="O741" s="12">
        <f t="shared" si="47"/>
        <v>0</v>
      </c>
    </row>
    <row r="742" spans="1:15" ht="10.199999999999999" customHeight="1" x14ac:dyDescent="0.25">
      <c r="A742" s="3">
        <v>4</v>
      </c>
      <c r="B742" s="3">
        <v>112673300</v>
      </c>
      <c r="C742" s="3" t="s">
        <v>644</v>
      </c>
      <c r="D742" s="3" t="s">
        <v>386</v>
      </c>
      <c r="E742" s="4">
        <v>2448353.4300000002</v>
      </c>
      <c r="F742" s="4">
        <v>0</v>
      </c>
      <c r="G742" s="4">
        <v>1245356.74</v>
      </c>
      <c r="H742" s="4">
        <v>1245356.74</v>
      </c>
      <c r="I742" s="12">
        <f t="shared" si="44"/>
        <v>0.50870000000000004</v>
      </c>
      <c r="J742" s="4">
        <v>104019.17</v>
      </c>
      <c r="K742" s="12">
        <f t="shared" si="45"/>
        <v>4.2500000000000003E-2</v>
      </c>
      <c r="L742" s="4">
        <v>1098977.52</v>
      </c>
      <c r="M742" s="12">
        <f t="shared" si="46"/>
        <v>0.44890000000000002</v>
      </c>
      <c r="N742" s="4"/>
      <c r="O742" s="12">
        <f t="shared" si="47"/>
        <v>0</v>
      </c>
    </row>
    <row r="743" spans="1:15" ht="10.199999999999999" customHeight="1" x14ac:dyDescent="0.25">
      <c r="A743" s="3">
        <v>4</v>
      </c>
      <c r="B743" s="3">
        <v>112673500</v>
      </c>
      <c r="C743" s="3" t="s">
        <v>645</v>
      </c>
      <c r="D743" s="3" t="s">
        <v>386</v>
      </c>
      <c r="E743" s="4">
        <v>13848096</v>
      </c>
      <c r="F743" s="4">
        <v>0</v>
      </c>
      <c r="G743" s="4">
        <v>10146982</v>
      </c>
      <c r="H743" s="4">
        <v>10146982</v>
      </c>
      <c r="I743" s="12">
        <f t="shared" si="44"/>
        <v>0.73270000000000002</v>
      </c>
      <c r="J743" s="4">
        <v>151704</v>
      </c>
      <c r="K743" s="12">
        <f t="shared" si="45"/>
        <v>1.0999999999999999E-2</v>
      </c>
      <c r="L743" s="4">
        <v>3549410</v>
      </c>
      <c r="M743" s="12">
        <f t="shared" si="46"/>
        <v>0.25629999999999997</v>
      </c>
      <c r="N743" s="4"/>
      <c r="O743" s="12">
        <f t="shared" si="47"/>
        <v>0</v>
      </c>
    </row>
    <row r="744" spans="1:15" ht="10.199999999999999" customHeight="1" x14ac:dyDescent="0.25">
      <c r="A744" s="3">
        <v>4</v>
      </c>
      <c r="B744" s="3">
        <v>189670676</v>
      </c>
      <c r="C744" s="3" t="s">
        <v>805</v>
      </c>
      <c r="D744" s="3" t="s">
        <v>386</v>
      </c>
      <c r="E744" s="4">
        <v>17631646.120000001</v>
      </c>
      <c r="F744" s="4">
        <v>0</v>
      </c>
      <c r="G744" s="4">
        <v>15502899.460000001</v>
      </c>
      <c r="H744" s="4">
        <v>15502899.460000001</v>
      </c>
      <c r="I744" s="12">
        <f t="shared" si="44"/>
        <v>0.87929999999999997</v>
      </c>
      <c r="J744" s="4">
        <v>72519.34</v>
      </c>
      <c r="K744" s="12">
        <f t="shared" si="45"/>
        <v>4.1000000000000003E-3</v>
      </c>
      <c r="L744" s="4">
        <v>2056227.32</v>
      </c>
      <c r="M744" s="12">
        <f t="shared" si="46"/>
        <v>0.1166</v>
      </c>
      <c r="N744" s="4"/>
      <c r="O744" s="12">
        <f t="shared" si="47"/>
        <v>0</v>
      </c>
    </row>
    <row r="745" spans="1:15" ht="10.199999999999999" customHeight="1" x14ac:dyDescent="0.25">
      <c r="A745" s="3">
        <v>6</v>
      </c>
      <c r="B745" s="3">
        <v>113363705</v>
      </c>
      <c r="C745" s="3" t="s">
        <v>632</v>
      </c>
      <c r="D745" s="3" t="s">
        <v>398</v>
      </c>
      <c r="E745" s="4">
        <v>530308.06000000006</v>
      </c>
      <c r="F745" s="4">
        <v>0</v>
      </c>
      <c r="G745" s="4">
        <v>518613.7</v>
      </c>
      <c r="H745" s="4">
        <v>518613.7</v>
      </c>
      <c r="I745" s="12">
        <f t="shared" si="44"/>
        <v>0.97789999999999999</v>
      </c>
      <c r="J745" s="4">
        <v>11694.36</v>
      </c>
      <c r="K745" s="12">
        <f t="shared" si="45"/>
        <v>2.2100000000000002E-2</v>
      </c>
      <c r="L745" s="4">
        <v>0</v>
      </c>
      <c r="M745" s="12">
        <f t="shared" si="46"/>
        <v>0</v>
      </c>
      <c r="N745" s="4"/>
      <c r="O745" s="12">
        <f t="shared" si="47"/>
        <v>0</v>
      </c>
    </row>
    <row r="746" spans="1:15" ht="10.199999999999999" customHeight="1" x14ac:dyDescent="0.25">
      <c r="A746" s="3">
        <v>6</v>
      </c>
      <c r="B746" s="9">
        <v>112679205</v>
      </c>
      <c r="C746" s="9" t="s">
        <v>753</v>
      </c>
      <c r="D746" s="9" t="s">
        <v>386</v>
      </c>
      <c r="E746" s="10"/>
      <c r="F746" s="10"/>
      <c r="G746" s="10"/>
      <c r="H746" s="10"/>
      <c r="I746" s="22"/>
      <c r="J746" s="10"/>
      <c r="K746" s="22"/>
      <c r="L746" s="10"/>
      <c r="M746" s="22"/>
      <c r="N746" s="10"/>
      <c r="O746" s="22"/>
    </row>
    <row r="747" spans="1:15" ht="10.199999999999999" customHeight="1" x14ac:dyDescent="0.25"/>
    <row r="748" spans="1:15" ht="10.199999999999999" customHeight="1" x14ac:dyDescent="0.25">
      <c r="C748" s="5" t="s">
        <v>197</v>
      </c>
      <c r="D748" s="3"/>
      <c r="E748" s="6">
        <f t="shared" ref="E748" si="48">SUMIF($A$2:$A$746,"=1",E2:E746)</f>
        <v>38588498961.46994</v>
      </c>
      <c r="F748" s="6">
        <f t="shared" ref="F748:G748" si="49">SUMIF($A$2:$A$746,"=1",F2:F746)</f>
        <v>19632294794.319988</v>
      </c>
      <c r="G748" s="6">
        <f t="shared" si="49"/>
        <v>1639283895.6100001</v>
      </c>
      <c r="H748" s="6">
        <f>SUMIF($A$2:$A$746,"=1",H2:H746)</f>
        <v>21271578689.93</v>
      </c>
      <c r="I748" s="13">
        <f>ROUND(H748/$E748,4)</f>
        <v>0.55120000000000002</v>
      </c>
      <c r="J748" s="6">
        <f>SUMIF($A$2:$A$746,"=1",J2:J746)</f>
        <v>14471950953.079998</v>
      </c>
      <c r="K748" s="13">
        <f>ROUND(J748/$E748,4)</f>
        <v>0.375</v>
      </c>
      <c r="L748" s="6">
        <f>SUMIF($A$2:$A$746,"=1",L2:L746)</f>
        <v>2532855302.4999976</v>
      </c>
      <c r="M748" s="13">
        <f>ROUND(L748/$E748,4)</f>
        <v>6.5600000000000006E-2</v>
      </c>
      <c r="N748" s="6">
        <f>SUMIF($A$2:$A$746,"=1",N2:N746)</f>
        <v>312114015.95999998</v>
      </c>
      <c r="O748" s="13">
        <f>ROUND(N748/$E748,4)</f>
        <v>8.0999999999999996E-3</v>
      </c>
    </row>
    <row r="749" spans="1:15" ht="10.199999999999999" customHeight="1" x14ac:dyDescent="0.25">
      <c r="C749" s="5" t="s">
        <v>706</v>
      </c>
      <c r="D749" s="3"/>
      <c r="E749" s="6">
        <f t="shared" ref="E749" si="50">SUMIF($A$2:$A$746,"=3",E2:E746)</f>
        <v>773860573.4599998</v>
      </c>
      <c r="F749" s="6">
        <f t="shared" ref="F749:G749" si="51">SUMIF($A$2:$A$746,"=3",F2:F746)</f>
        <v>0</v>
      </c>
      <c r="G749" s="6">
        <f t="shared" si="51"/>
        <v>540746480.60000002</v>
      </c>
      <c r="H749" s="6">
        <f>SUMIF($A$2:$A$746,"=3",H2:H746)</f>
        <v>540746480.60000002</v>
      </c>
      <c r="I749" s="13">
        <f t="shared" ref="I749:O752" si="52">ROUND(H749/$E749,4)</f>
        <v>0.69879999999999998</v>
      </c>
      <c r="J749" s="6">
        <f>SUMIF($A$2:$A$746,"=3",J2:J746)</f>
        <v>178397359.66</v>
      </c>
      <c r="K749" s="13">
        <f t="shared" si="52"/>
        <v>0.23050000000000001</v>
      </c>
      <c r="L749" s="6">
        <f>SUMIF($A$2:$A$746,"=3",L2:L746)</f>
        <v>49312569.12999998</v>
      </c>
      <c r="M749" s="13">
        <f t="shared" si="52"/>
        <v>6.3700000000000007E-2</v>
      </c>
      <c r="N749" s="6">
        <f>SUMIF($A$2:$A$746,"=3",N2:N746)</f>
        <v>5404164.0699999994</v>
      </c>
      <c r="O749" s="13">
        <f t="shared" si="52"/>
        <v>7.0000000000000001E-3</v>
      </c>
    </row>
    <row r="750" spans="1:15" ht="10.199999999999999" customHeight="1" x14ac:dyDescent="0.25">
      <c r="C750" s="5" t="s">
        <v>707</v>
      </c>
      <c r="D750" s="3"/>
      <c r="E750" s="6">
        <f t="shared" ref="E750" si="53">SUMIF($A$2:$A$746,"=4",E2:E746)</f>
        <v>3723502305.0100007</v>
      </c>
      <c r="F750" s="6">
        <f t="shared" ref="F750:G750" si="54">SUMIF($A$2:$A$746,"=4",F2:F746)</f>
        <v>0</v>
      </c>
      <c r="G750" s="6">
        <f t="shared" si="54"/>
        <v>3132669749.3799992</v>
      </c>
      <c r="H750" s="6">
        <f>SUMIF($A$2:$A$746,"=4",H2:H746)</f>
        <v>3132669749.3799992</v>
      </c>
      <c r="I750" s="13">
        <f t="shared" si="52"/>
        <v>0.84130000000000005</v>
      </c>
      <c r="J750" s="6">
        <f>SUMIF($A$2:$A$746,"=4",J2:J746)</f>
        <v>33259369.980000004</v>
      </c>
      <c r="K750" s="13">
        <f t="shared" si="52"/>
        <v>8.8999999999999999E-3</v>
      </c>
      <c r="L750" s="6">
        <f>SUMIF($A$2:$A$746,"=4",L2:L746)</f>
        <v>505681743.5</v>
      </c>
      <c r="M750" s="13">
        <f t="shared" si="52"/>
        <v>0.1358</v>
      </c>
      <c r="N750" s="6">
        <f>SUMIF($A$2:$A$746,"=4",N2:N746)</f>
        <v>51891442.149999991</v>
      </c>
      <c r="O750" s="13">
        <f t="shared" si="52"/>
        <v>1.3899999999999999E-2</v>
      </c>
    </row>
    <row r="751" spans="1:15" ht="10.199999999999999" customHeight="1" x14ac:dyDescent="0.25">
      <c r="C751" s="5" t="s">
        <v>708</v>
      </c>
      <c r="D751" s="3"/>
      <c r="E751" s="6">
        <f t="shared" ref="E751" si="55">SUMIF($A$2:$A$746,"=6",E2:E746)</f>
        <v>530308.06000000006</v>
      </c>
      <c r="F751" s="6">
        <f t="shared" ref="F751:G751" si="56">SUMIF($A$2:$A$746,"=6",F2:F746)</f>
        <v>0</v>
      </c>
      <c r="G751" s="6">
        <f t="shared" si="56"/>
        <v>518613.7</v>
      </c>
      <c r="H751" s="6">
        <f>SUMIF($A$2:$A$746,"=6",H2:H746)</f>
        <v>518613.7</v>
      </c>
      <c r="I751" s="13">
        <v>0</v>
      </c>
      <c r="J751" s="6">
        <f>SUMIF($A$2:$A$746,"=6",J2:J746)</f>
        <v>11694.36</v>
      </c>
      <c r="K751" s="13">
        <v>0</v>
      </c>
      <c r="L751" s="6">
        <f>SUMIF($A$2:$A$746,"=6",L2:L746)</f>
        <v>0</v>
      </c>
      <c r="M751" s="13">
        <v>0</v>
      </c>
      <c r="N751" s="6">
        <f>SUMIF($A$2:$A$746,"=6",N2:N746)</f>
        <v>0</v>
      </c>
      <c r="O751" s="13">
        <v>0</v>
      </c>
    </row>
    <row r="752" spans="1:15" ht="10.199999999999999" customHeight="1" x14ac:dyDescent="0.25">
      <c r="C752" s="7" t="s">
        <v>633</v>
      </c>
      <c r="D752" s="3"/>
      <c r="E752" s="8">
        <f t="shared" ref="E752:G752" si="57">SUM(E748:E751)</f>
        <v>43086392147.999939</v>
      </c>
      <c r="F752" s="8">
        <f t="shared" si="57"/>
        <v>19632294794.319988</v>
      </c>
      <c r="G752" s="8">
        <f t="shared" si="57"/>
        <v>5313218739.289999</v>
      </c>
      <c r="H752" s="8">
        <f>SUM(H748:H751)</f>
        <v>24945513533.609997</v>
      </c>
      <c r="I752" s="13">
        <f t="shared" si="52"/>
        <v>0.57899999999999996</v>
      </c>
      <c r="J752" s="8">
        <f>SUM(J748:J751)</f>
        <v>14683619377.079998</v>
      </c>
      <c r="K752" s="13">
        <f t="shared" si="52"/>
        <v>0.34079999999999999</v>
      </c>
      <c r="L752" s="8">
        <f>SUM(L748:L751)</f>
        <v>3087849615.1299977</v>
      </c>
      <c r="M752" s="13">
        <f t="shared" si="52"/>
        <v>7.17E-2</v>
      </c>
      <c r="N752" s="8">
        <f>SUM(N748:N751)</f>
        <v>369409622.17999995</v>
      </c>
      <c r="O752" s="13">
        <f t="shared" si="52"/>
        <v>8.6E-3</v>
      </c>
    </row>
    <row r="753" ht="10.199999999999999" customHeight="1" x14ac:dyDescent="0.25"/>
    <row r="754" ht="10.199999999999999" customHeight="1" x14ac:dyDescent="0.25"/>
    <row r="755" ht="10.199999999999999" customHeight="1" x14ac:dyDescent="0.25"/>
    <row r="756" ht="10.199999999999999" customHeight="1" x14ac:dyDescent="0.25"/>
    <row r="757" ht="10.199999999999999" customHeight="1" x14ac:dyDescent="0.25"/>
    <row r="758" ht="10.199999999999999" customHeight="1" x14ac:dyDescent="0.25"/>
    <row r="759" ht="10.199999999999999" customHeight="1" x14ac:dyDescent="0.25"/>
    <row r="760" ht="10.199999999999999" customHeight="1" x14ac:dyDescent="0.25"/>
    <row r="761" ht="10.199999999999999" customHeight="1" x14ac:dyDescent="0.25"/>
    <row r="762" ht="10.199999999999999" customHeight="1" x14ac:dyDescent="0.25"/>
    <row r="763" ht="10.199999999999999" customHeight="1" x14ac:dyDescent="0.25"/>
    <row r="764" ht="10.199999999999999" customHeight="1" x14ac:dyDescent="0.25"/>
    <row r="765" ht="10.199999999999999" customHeight="1" x14ac:dyDescent="0.25"/>
    <row r="766" ht="10.199999999999999" customHeight="1" x14ac:dyDescent="0.25"/>
    <row r="767" ht="10.199999999999999" customHeight="1" x14ac:dyDescent="0.25"/>
    <row r="768" ht="10.199999999999999" customHeight="1" x14ac:dyDescent="0.25"/>
    <row r="769" ht="10.199999999999999" customHeight="1" x14ac:dyDescent="0.25"/>
    <row r="770" ht="10.199999999999999" customHeight="1" x14ac:dyDescent="0.25"/>
    <row r="771" ht="10.199999999999999" customHeight="1" x14ac:dyDescent="0.25"/>
    <row r="772" ht="10.199999999999999" customHeight="1" x14ac:dyDescent="0.25"/>
    <row r="773" ht="10.199999999999999" customHeight="1" x14ac:dyDescent="0.25"/>
    <row r="774" ht="10.199999999999999" customHeight="1" x14ac:dyDescent="0.25"/>
    <row r="775" ht="10.199999999999999" customHeight="1" x14ac:dyDescent="0.25"/>
    <row r="776" ht="10.199999999999999" customHeight="1" x14ac:dyDescent="0.25"/>
    <row r="777" ht="10.199999999999999" customHeight="1" x14ac:dyDescent="0.25"/>
    <row r="778" ht="10.199999999999999" customHeight="1" x14ac:dyDescent="0.25"/>
    <row r="779" ht="10.199999999999999" customHeight="1" x14ac:dyDescent="0.25"/>
    <row r="780" ht="10.199999999999999" customHeight="1" x14ac:dyDescent="0.25"/>
    <row r="781" ht="10.199999999999999" customHeight="1" x14ac:dyDescent="0.25"/>
    <row r="782" ht="10.199999999999999" customHeight="1" x14ac:dyDescent="0.25"/>
    <row r="783" ht="10.199999999999999" customHeight="1" x14ac:dyDescent="0.25"/>
    <row r="784" ht="10.199999999999999" customHeight="1" x14ac:dyDescent="0.25"/>
    <row r="785" ht="10.199999999999999" customHeight="1" x14ac:dyDescent="0.25"/>
    <row r="786" ht="10.199999999999999" customHeight="1" x14ac:dyDescent="0.25"/>
    <row r="787" ht="10.199999999999999" customHeight="1" x14ac:dyDescent="0.25"/>
    <row r="788" ht="10.199999999999999" customHeight="1" x14ac:dyDescent="0.25"/>
    <row r="789" ht="10.199999999999999" customHeight="1" x14ac:dyDescent="0.25"/>
    <row r="790" ht="10.199999999999999" customHeight="1" x14ac:dyDescent="0.25"/>
    <row r="791" ht="10.199999999999999" customHeight="1" x14ac:dyDescent="0.25"/>
    <row r="792" ht="10.199999999999999" customHeight="1" x14ac:dyDescent="0.25"/>
    <row r="793" ht="10.199999999999999" customHeight="1" x14ac:dyDescent="0.25"/>
    <row r="794" ht="10.199999999999999" customHeight="1" x14ac:dyDescent="0.25"/>
    <row r="795" ht="10.199999999999999" customHeight="1" x14ac:dyDescent="0.25"/>
    <row r="796" ht="10.199999999999999" customHeight="1" x14ac:dyDescent="0.25"/>
    <row r="797" ht="10.199999999999999" customHeight="1" x14ac:dyDescent="0.25"/>
    <row r="798" ht="10.199999999999999" customHeight="1" x14ac:dyDescent="0.25"/>
    <row r="799" ht="10.199999999999999" customHeight="1" x14ac:dyDescent="0.25"/>
    <row r="800" ht="10.199999999999999" customHeight="1" x14ac:dyDescent="0.25"/>
    <row r="801" ht="10.199999999999999" customHeight="1" x14ac:dyDescent="0.25"/>
    <row r="802" ht="10.199999999999999" customHeight="1" x14ac:dyDescent="0.25"/>
    <row r="803" ht="10.199999999999999" customHeight="1" x14ac:dyDescent="0.25"/>
    <row r="804" ht="10.199999999999999" customHeight="1" x14ac:dyDescent="0.25"/>
    <row r="805" ht="10.199999999999999" customHeight="1" x14ac:dyDescent="0.25"/>
    <row r="806" ht="10.199999999999999" customHeight="1" x14ac:dyDescent="0.25"/>
    <row r="807" ht="10.199999999999999" customHeight="1" x14ac:dyDescent="0.25"/>
    <row r="808" ht="10.199999999999999" customHeight="1" x14ac:dyDescent="0.25"/>
    <row r="809" ht="10.199999999999999" customHeight="1" x14ac:dyDescent="0.25"/>
    <row r="810" ht="10.199999999999999" customHeight="1" x14ac:dyDescent="0.25"/>
    <row r="811" ht="10.199999999999999" customHeight="1" x14ac:dyDescent="0.25"/>
    <row r="812" ht="10.199999999999999" customHeight="1" x14ac:dyDescent="0.25"/>
    <row r="813" ht="10.199999999999999" customHeight="1" x14ac:dyDescent="0.25"/>
    <row r="814" ht="10.199999999999999" customHeight="1" x14ac:dyDescent="0.25"/>
    <row r="815" ht="10.199999999999999" customHeight="1" x14ac:dyDescent="0.25"/>
    <row r="816" ht="10.199999999999999" customHeight="1" x14ac:dyDescent="0.25"/>
    <row r="817" ht="10.199999999999999" customHeight="1" x14ac:dyDescent="0.25"/>
    <row r="818" ht="10.199999999999999" customHeight="1" x14ac:dyDescent="0.25"/>
    <row r="819" ht="10.199999999999999" customHeight="1" x14ac:dyDescent="0.25"/>
    <row r="820" ht="10.199999999999999" customHeight="1" x14ac:dyDescent="0.25"/>
    <row r="821" ht="10.199999999999999" customHeight="1" x14ac:dyDescent="0.25"/>
    <row r="822" ht="10.199999999999999" customHeight="1" x14ac:dyDescent="0.25"/>
    <row r="823" ht="10.199999999999999" customHeight="1" x14ac:dyDescent="0.25"/>
    <row r="824" ht="10.199999999999999" customHeight="1" x14ac:dyDescent="0.25"/>
    <row r="825" ht="10.199999999999999" customHeight="1" x14ac:dyDescent="0.25"/>
    <row r="826" ht="10.199999999999999" customHeight="1" x14ac:dyDescent="0.25"/>
    <row r="827" ht="10.199999999999999" customHeight="1" x14ac:dyDescent="0.25"/>
    <row r="828" ht="10.199999999999999" customHeight="1" x14ac:dyDescent="0.25"/>
    <row r="829" ht="10.199999999999999" customHeight="1" x14ac:dyDescent="0.25"/>
    <row r="830" ht="10.199999999999999" customHeight="1" x14ac:dyDescent="0.25"/>
    <row r="831" ht="10.199999999999999" customHeight="1" x14ac:dyDescent="0.25"/>
    <row r="832" ht="10.199999999999999" customHeight="1" x14ac:dyDescent="0.25"/>
    <row r="833" ht="10.199999999999999" customHeight="1" x14ac:dyDescent="0.25"/>
    <row r="834" ht="10.199999999999999" customHeight="1" x14ac:dyDescent="0.25"/>
    <row r="835" ht="10.199999999999999" customHeight="1" x14ac:dyDescent="0.25"/>
    <row r="836" ht="10.199999999999999" customHeight="1" x14ac:dyDescent="0.25"/>
    <row r="837" ht="10.199999999999999" customHeight="1" x14ac:dyDescent="0.25"/>
    <row r="838" ht="10.199999999999999" customHeight="1" x14ac:dyDescent="0.25"/>
    <row r="839" ht="10.199999999999999" customHeight="1" x14ac:dyDescent="0.25"/>
    <row r="840" ht="10.199999999999999" customHeight="1" x14ac:dyDescent="0.25"/>
    <row r="841" ht="10.199999999999999" customHeight="1" x14ac:dyDescent="0.25"/>
    <row r="842" ht="10.199999999999999" customHeight="1" x14ac:dyDescent="0.25"/>
    <row r="843" ht="10.199999999999999" customHeight="1" x14ac:dyDescent="0.25"/>
    <row r="844" ht="10.199999999999999" customHeight="1" x14ac:dyDescent="0.25"/>
    <row r="845" ht="10.199999999999999" customHeight="1" x14ac:dyDescent="0.25"/>
    <row r="846" ht="10.199999999999999" customHeight="1" x14ac:dyDescent="0.25"/>
    <row r="847" ht="10.199999999999999" customHeight="1" x14ac:dyDescent="0.25"/>
    <row r="848" ht="10.199999999999999" customHeight="1" x14ac:dyDescent="0.25"/>
    <row r="849" ht="10.199999999999999" customHeight="1" x14ac:dyDescent="0.25"/>
    <row r="850" ht="10.199999999999999" customHeight="1" x14ac:dyDescent="0.25"/>
    <row r="851" ht="10.199999999999999" customHeight="1" x14ac:dyDescent="0.25"/>
    <row r="852" ht="10.199999999999999" customHeight="1" x14ac:dyDescent="0.25"/>
    <row r="853" ht="10.199999999999999" customHeight="1" x14ac:dyDescent="0.25"/>
    <row r="854" ht="10.199999999999999" customHeight="1" x14ac:dyDescent="0.25"/>
    <row r="855" ht="10.199999999999999" customHeight="1" x14ac:dyDescent="0.25"/>
    <row r="856" ht="10.199999999999999" customHeight="1" x14ac:dyDescent="0.25"/>
    <row r="857" ht="10.199999999999999" customHeight="1" x14ac:dyDescent="0.25"/>
    <row r="858" ht="10.199999999999999" customHeight="1" x14ac:dyDescent="0.25"/>
    <row r="859" ht="10.199999999999999" customHeight="1" x14ac:dyDescent="0.25"/>
    <row r="860" ht="10.199999999999999" customHeight="1" x14ac:dyDescent="0.25"/>
    <row r="861" ht="10.199999999999999" customHeight="1" x14ac:dyDescent="0.25"/>
    <row r="862" ht="10.199999999999999" customHeight="1" x14ac:dyDescent="0.25"/>
    <row r="863" ht="10.199999999999999" customHeight="1" x14ac:dyDescent="0.25"/>
    <row r="864" ht="10.199999999999999" customHeight="1" x14ac:dyDescent="0.25"/>
    <row r="865" ht="10.199999999999999" customHeight="1" x14ac:dyDescent="0.25"/>
    <row r="866" ht="10.199999999999999" customHeight="1" x14ac:dyDescent="0.25"/>
    <row r="867" ht="10.199999999999999" customHeight="1" x14ac:dyDescent="0.25"/>
    <row r="868" ht="10.199999999999999" customHeight="1" x14ac:dyDescent="0.25"/>
    <row r="869" ht="10.199999999999999" customHeight="1" x14ac:dyDescent="0.25"/>
    <row r="870" ht="10.199999999999999" customHeight="1" x14ac:dyDescent="0.25"/>
    <row r="871" ht="10.199999999999999" customHeight="1" x14ac:dyDescent="0.25"/>
    <row r="872" ht="10.199999999999999" customHeight="1" x14ac:dyDescent="0.25"/>
    <row r="873" ht="10.199999999999999" customHeight="1" x14ac:dyDescent="0.25"/>
    <row r="874" ht="10.199999999999999" customHeight="1" x14ac:dyDescent="0.25"/>
    <row r="875" ht="10.199999999999999" customHeight="1" x14ac:dyDescent="0.25"/>
    <row r="876" ht="10.199999999999999" customHeight="1" x14ac:dyDescent="0.25"/>
    <row r="877" ht="10.199999999999999" customHeight="1" x14ac:dyDescent="0.25"/>
    <row r="878" ht="10.199999999999999" customHeight="1" x14ac:dyDescent="0.25"/>
    <row r="879" ht="10.199999999999999" customHeight="1" x14ac:dyDescent="0.25"/>
    <row r="880" ht="10.199999999999999" customHeight="1" x14ac:dyDescent="0.25"/>
    <row r="881" ht="10.199999999999999" customHeight="1" x14ac:dyDescent="0.25"/>
    <row r="882" ht="10.199999999999999" customHeight="1" x14ac:dyDescent="0.25"/>
    <row r="883" ht="10.199999999999999" customHeight="1" x14ac:dyDescent="0.25"/>
    <row r="884" ht="10.199999999999999" customHeight="1" x14ac:dyDescent="0.25"/>
    <row r="885" ht="10.199999999999999" customHeight="1" x14ac:dyDescent="0.25"/>
    <row r="886" ht="10.199999999999999" customHeight="1" x14ac:dyDescent="0.25"/>
    <row r="887" ht="10.199999999999999" customHeight="1" x14ac:dyDescent="0.25"/>
    <row r="888" ht="10.199999999999999" customHeight="1" x14ac:dyDescent="0.25"/>
    <row r="889" ht="10.199999999999999" customHeight="1" x14ac:dyDescent="0.25"/>
    <row r="890" ht="10.199999999999999" customHeight="1" x14ac:dyDescent="0.25"/>
    <row r="891" ht="10.199999999999999" customHeight="1" x14ac:dyDescent="0.25"/>
    <row r="892" ht="10.199999999999999" customHeight="1" x14ac:dyDescent="0.25"/>
    <row r="893" ht="10.199999999999999" customHeight="1" x14ac:dyDescent="0.25"/>
    <row r="894" ht="10.199999999999999" customHeight="1" x14ac:dyDescent="0.25"/>
    <row r="895" ht="10.199999999999999" customHeight="1" x14ac:dyDescent="0.25"/>
    <row r="896" ht="10.199999999999999" customHeight="1" x14ac:dyDescent="0.25"/>
    <row r="897" ht="10.199999999999999" customHeight="1" x14ac:dyDescent="0.25"/>
    <row r="898" ht="10.199999999999999" customHeight="1" x14ac:dyDescent="0.25"/>
    <row r="899" ht="10.199999999999999" customHeight="1" x14ac:dyDescent="0.25"/>
    <row r="900" ht="10.199999999999999" customHeight="1" x14ac:dyDescent="0.25"/>
    <row r="901" ht="10.199999999999999" customHeight="1" x14ac:dyDescent="0.25"/>
    <row r="902" ht="10.199999999999999" customHeight="1" x14ac:dyDescent="0.25"/>
    <row r="903" ht="10.199999999999999" customHeight="1" x14ac:dyDescent="0.25"/>
    <row r="904" ht="10.199999999999999" customHeight="1" x14ac:dyDescent="0.25"/>
    <row r="905" ht="10.199999999999999" customHeight="1" x14ac:dyDescent="0.25"/>
    <row r="906" ht="10.199999999999999" customHeight="1" x14ac:dyDescent="0.25"/>
    <row r="907" ht="10.199999999999999" customHeight="1" x14ac:dyDescent="0.25"/>
    <row r="908" ht="10.199999999999999" customHeight="1" x14ac:dyDescent="0.25"/>
    <row r="909" ht="10.199999999999999" customHeight="1" x14ac:dyDescent="0.25"/>
    <row r="910" ht="10.199999999999999" customHeight="1" x14ac:dyDescent="0.25"/>
    <row r="911" ht="10.199999999999999" customHeight="1" x14ac:dyDescent="0.25"/>
    <row r="912" ht="10.199999999999999" customHeight="1" x14ac:dyDescent="0.25"/>
    <row r="913" ht="10.199999999999999" customHeight="1" x14ac:dyDescent="0.25"/>
    <row r="914" ht="10.199999999999999" customHeight="1" x14ac:dyDescent="0.25"/>
    <row r="915" ht="10.199999999999999" customHeight="1" x14ac:dyDescent="0.25"/>
    <row r="916" ht="10.199999999999999" customHeight="1" x14ac:dyDescent="0.25"/>
    <row r="917" ht="10.199999999999999" customHeight="1" x14ac:dyDescent="0.25"/>
    <row r="918" ht="10.199999999999999" customHeight="1" x14ac:dyDescent="0.25"/>
    <row r="919" ht="10.199999999999999" customHeight="1" x14ac:dyDescent="0.25"/>
    <row r="920" ht="10.199999999999999" customHeight="1" x14ac:dyDescent="0.25"/>
    <row r="921" ht="10.199999999999999" customHeight="1" x14ac:dyDescent="0.25"/>
    <row r="922" ht="10.199999999999999" customHeight="1" x14ac:dyDescent="0.25"/>
    <row r="923" ht="10.199999999999999" customHeight="1" x14ac:dyDescent="0.25"/>
    <row r="924" ht="10.199999999999999" customHeight="1" x14ac:dyDescent="0.25"/>
    <row r="925" ht="10.199999999999999" customHeight="1" x14ac:dyDescent="0.25"/>
    <row r="926" ht="10.199999999999999" customHeight="1" x14ac:dyDescent="0.25"/>
    <row r="927" ht="10.199999999999999" customHeight="1" x14ac:dyDescent="0.25"/>
    <row r="928" ht="10.199999999999999" customHeight="1" x14ac:dyDescent="0.25"/>
    <row r="929" ht="10.199999999999999" customHeight="1" x14ac:dyDescent="0.25"/>
    <row r="930" ht="10.199999999999999" customHeight="1" x14ac:dyDescent="0.25"/>
    <row r="931" ht="10.199999999999999" customHeight="1" x14ac:dyDescent="0.25"/>
    <row r="932" ht="10.199999999999999" customHeight="1" x14ac:dyDescent="0.25"/>
    <row r="933" ht="10.199999999999999" customHeight="1" x14ac:dyDescent="0.25"/>
    <row r="934" ht="10.199999999999999" customHeight="1" x14ac:dyDescent="0.25"/>
    <row r="935" ht="10.199999999999999" customHeight="1" x14ac:dyDescent="0.25"/>
    <row r="936" ht="10.199999999999999" customHeight="1" x14ac:dyDescent="0.25"/>
    <row r="937" ht="10.199999999999999" customHeight="1" x14ac:dyDescent="0.25"/>
    <row r="938" ht="10.199999999999999" customHeight="1" x14ac:dyDescent="0.25"/>
    <row r="939" ht="10.199999999999999" customHeight="1" x14ac:dyDescent="0.25"/>
    <row r="940" ht="10.199999999999999" customHeight="1" x14ac:dyDescent="0.25"/>
    <row r="941" ht="10.199999999999999" customHeight="1" x14ac:dyDescent="0.25"/>
    <row r="942" ht="10.199999999999999" customHeight="1" x14ac:dyDescent="0.25"/>
    <row r="943" ht="10.199999999999999" customHeight="1" x14ac:dyDescent="0.25"/>
    <row r="944" ht="10.199999999999999" customHeight="1" x14ac:dyDescent="0.25"/>
    <row r="945" ht="10.199999999999999" customHeight="1" x14ac:dyDescent="0.25"/>
    <row r="946" ht="10.199999999999999" customHeight="1" x14ac:dyDescent="0.25"/>
    <row r="947" ht="10.199999999999999" customHeight="1" x14ac:dyDescent="0.25"/>
    <row r="948" ht="10.199999999999999" customHeight="1" x14ac:dyDescent="0.25"/>
    <row r="949" ht="10.199999999999999" customHeight="1" x14ac:dyDescent="0.25"/>
    <row r="950" ht="10.199999999999999" customHeight="1" x14ac:dyDescent="0.25"/>
    <row r="951" ht="10.199999999999999" customHeight="1" x14ac:dyDescent="0.25"/>
    <row r="952" ht="10.199999999999999" customHeight="1" x14ac:dyDescent="0.25"/>
    <row r="953" ht="10.199999999999999" customHeight="1" x14ac:dyDescent="0.25"/>
    <row r="954" ht="10.199999999999999" customHeight="1" x14ac:dyDescent="0.25"/>
    <row r="955" ht="10.199999999999999" customHeight="1" x14ac:dyDescent="0.25"/>
    <row r="956" ht="10.199999999999999" customHeight="1" x14ac:dyDescent="0.25"/>
    <row r="957" ht="10.199999999999999" customHeight="1" x14ac:dyDescent="0.25"/>
    <row r="958" ht="10.199999999999999" customHeight="1" x14ac:dyDescent="0.25"/>
    <row r="959" ht="10.199999999999999" customHeight="1" x14ac:dyDescent="0.25"/>
    <row r="960" ht="10.199999999999999" customHeight="1" x14ac:dyDescent="0.25"/>
    <row r="961" ht="10.199999999999999" customHeight="1" x14ac:dyDescent="0.25"/>
    <row r="962" ht="10.199999999999999" customHeight="1" x14ac:dyDescent="0.25"/>
    <row r="963" ht="10.199999999999999" customHeight="1" x14ac:dyDescent="0.25"/>
    <row r="964" ht="10.199999999999999" customHeight="1" x14ac:dyDescent="0.25"/>
    <row r="965" ht="10.199999999999999" customHeight="1" x14ac:dyDescent="0.25"/>
    <row r="966" ht="10.199999999999999" customHeight="1" x14ac:dyDescent="0.25"/>
    <row r="967" ht="10.199999999999999" customHeight="1" x14ac:dyDescent="0.25"/>
    <row r="968" ht="10.199999999999999" customHeight="1" x14ac:dyDescent="0.25"/>
    <row r="969" ht="10.199999999999999" customHeight="1" x14ac:dyDescent="0.25"/>
    <row r="970" ht="10.199999999999999" customHeight="1" x14ac:dyDescent="0.25"/>
    <row r="971" ht="10.199999999999999" customHeight="1" x14ac:dyDescent="0.25"/>
    <row r="972" ht="10.199999999999999" customHeight="1" x14ac:dyDescent="0.25"/>
    <row r="973" ht="10.199999999999999" customHeight="1" x14ac:dyDescent="0.25"/>
    <row r="974" ht="10.199999999999999" customHeight="1" x14ac:dyDescent="0.25"/>
    <row r="975" ht="10.199999999999999" customHeight="1" x14ac:dyDescent="0.25"/>
    <row r="976" ht="10.199999999999999" customHeight="1" x14ac:dyDescent="0.25"/>
    <row r="977" ht="10.199999999999999" customHeight="1" x14ac:dyDescent="0.25"/>
    <row r="978" ht="10.199999999999999" customHeight="1" x14ac:dyDescent="0.25"/>
    <row r="979" ht="10.199999999999999" customHeight="1" x14ac:dyDescent="0.25"/>
    <row r="980" ht="10.199999999999999" customHeight="1" x14ac:dyDescent="0.25"/>
    <row r="981" ht="10.199999999999999" customHeight="1" x14ac:dyDescent="0.25"/>
    <row r="982" ht="10.199999999999999" customHeight="1" x14ac:dyDescent="0.25"/>
    <row r="983" ht="10.199999999999999" customHeight="1" x14ac:dyDescent="0.25"/>
    <row r="984" ht="10.199999999999999" customHeight="1" x14ac:dyDescent="0.25"/>
    <row r="985" ht="10.199999999999999" customHeight="1" x14ac:dyDescent="0.25"/>
    <row r="986" ht="10.199999999999999" customHeight="1" x14ac:dyDescent="0.25"/>
    <row r="987" ht="10.199999999999999" customHeight="1" x14ac:dyDescent="0.25"/>
    <row r="988" ht="10.199999999999999" customHeight="1" x14ac:dyDescent="0.25"/>
    <row r="989" ht="10.199999999999999" customHeight="1" x14ac:dyDescent="0.25"/>
    <row r="990" ht="10.199999999999999" customHeight="1" x14ac:dyDescent="0.25"/>
    <row r="991" ht="10.199999999999999" customHeight="1" x14ac:dyDescent="0.25"/>
    <row r="992" ht="10.199999999999999" customHeight="1" x14ac:dyDescent="0.25"/>
    <row r="993" ht="10.199999999999999" customHeight="1" x14ac:dyDescent="0.25"/>
    <row r="994" ht="10.199999999999999" customHeight="1" x14ac:dyDescent="0.25"/>
    <row r="995" ht="10.199999999999999" customHeight="1" x14ac:dyDescent="0.25"/>
    <row r="996" ht="10.199999999999999" customHeight="1" x14ac:dyDescent="0.25"/>
    <row r="997" ht="10.199999999999999" customHeight="1" x14ac:dyDescent="0.25"/>
    <row r="998" ht="10.199999999999999" customHeight="1" x14ac:dyDescent="0.25"/>
    <row r="999" ht="10.199999999999999" customHeight="1" x14ac:dyDescent="0.25"/>
    <row r="1000" ht="10.199999999999999" customHeight="1" x14ac:dyDescent="0.25"/>
    <row r="1001" ht="10.199999999999999" customHeight="1" x14ac:dyDescent="0.25"/>
    <row r="1002" ht="10.199999999999999" customHeight="1" x14ac:dyDescent="0.25"/>
    <row r="1003" ht="10.199999999999999" customHeight="1" x14ac:dyDescent="0.25"/>
    <row r="1004" ht="10.199999999999999" customHeight="1" x14ac:dyDescent="0.25"/>
    <row r="1005" ht="10.199999999999999" customHeight="1" x14ac:dyDescent="0.25"/>
    <row r="1006" ht="10.199999999999999" customHeight="1" x14ac:dyDescent="0.25"/>
    <row r="1007" ht="10.199999999999999" customHeight="1" x14ac:dyDescent="0.25"/>
    <row r="1008" ht="10.199999999999999" customHeight="1" x14ac:dyDescent="0.25"/>
    <row r="1009" ht="10.199999999999999" customHeight="1" x14ac:dyDescent="0.25"/>
    <row r="1010" ht="10.199999999999999" customHeight="1" x14ac:dyDescent="0.25"/>
    <row r="1011" ht="10.199999999999999" customHeight="1" x14ac:dyDescent="0.25"/>
    <row r="1012" ht="10.199999999999999" customHeight="1" x14ac:dyDescent="0.25"/>
    <row r="1013" ht="10.199999999999999" customHeight="1" x14ac:dyDescent="0.25"/>
    <row r="1014" ht="10.199999999999999" customHeight="1" x14ac:dyDescent="0.25"/>
    <row r="1015" ht="10.199999999999999" customHeight="1" x14ac:dyDescent="0.25"/>
    <row r="1016" ht="10.199999999999999" customHeight="1" x14ac:dyDescent="0.25"/>
    <row r="1017" ht="10.199999999999999" customHeight="1" x14ac:dyDescent="0.25"/>
    <row r="1018" ht="10.199999999999999" customHeight="1" x14ac:dyDescent="0.25"/>
    <row r="1019" ht="10.199999999999999" customHeight="1" x14ac:dyDescent="0.25"/>
    <row r="1020" ht="10.199999999999999" customHeight="1" x14ac:dyDescent="0.25"/>
    <row r="1021" ht="10.199999999999999" customHeight="1" x14ac:dyDescent="0.25"/>
    <row r="1022" ht="10.199999999999999" customHeight="1" x14ac:dyDescent="0.25"/>
    <row r="1023" ht="10.199999999999999" customHeight="1" x14ac:dyDescent="0.25"/>
    <row r="1024" ht="10.199999999999999" customHeight="1" x14ac:dyDescent="0.25"/>
    <row r="1025" ht="10.199999999999999" customHeight="1" x14ac:dyDescent="0.25"/>
    <row r="1026" ht="10.199999999999999" customHeight="1" x14ac:dyDescent="0.25"/>
    <row r="1027" ht="10.199999999999999" customHeight="1" x14ac:dyDescent="0.25"/>
    <row r="1028" ht="10.199999999999999" customHeight="1" x14ac:dyDescent="0.25"/>
    <row r="1029" ht="10.199999999999999" customHeight="1" x14ac:dyDescent="0.25"/>
    <row r="1030" ht="10.199999999999999" customHeight="1" x14ac:dyDescent="0.25"/>
    <row r="1031" ht="10.199999999999999" customHeight="1" x14ac:dyDescent="0.25"/>
    <row r="1032" ht="10.199999999999999" customHeight="1" x14ac:dyDescent="0.25"/>
    <row r="1033" ht="10.199999999999999" customHeight="1" x14ac:dyDescent="0.25"/>
    <row r="1034" ht="10.199999999999999" customHeight="1" x14ac:dyDescent="0.25"/>
    <row r="1035" ht="10.199999999999999" customHeight="1" x14ac:dyDescent="0.25"/>
    <row r="1036" ht="10.199999999999999" customHeight="1" x14ac:dyDescent="0.25"/>
    <row r="1037" ht="10.199999999999999" customHeight="1" x14ac:dyDescent="0.25"/>
    <row r="1038" ht="10.199999999999999" customHeight="1" x14ac:dyDescent="0.25"/>
    <row r="1039" ht="10.199999999999999" customHeight="1" x14ac:dyDescent="0.25"/>
    <row r="1040" ht="10.199999999999999" customHeight="1" x14ac:dyDescent="0.25"/>
    <row r="1041" ht="10.199999999999999" customHeight="1" x14ac:dyDescent="0.25"/>
    <row r="1042" ht="10.199999999999999" customHeight="1" x14ac:dyDescent="0.25"/>
    <row r="1043" ht="10.199999999999999" customHeight="1" x14ac:dyDescent="0.25"/>
    <row r="1044" ht="10.199999999999999" customHeight="1" x14ac:dyDescent="0.25"/>
    <row r="1045" ht="10.199999999999999" customHeight="1" x14ac:dyDescent="0.25"/>
    <row r="1046" ht="10.199999999999999" customHeight="1" x14ac:dyDescent="0.25"/>
    <row r="1047" ht="10.199999999999999" customHeight="1" x14ac:dyDescent="0.25"/>
    <row r="1048" ht="10.199999999999999" customHeight="1" x14ac:dyDescent="0.25"/>
    <row r="1049" ht="10.199999999999999" customHeight="1" x14ac:dyDescent="0.25"/>
    <row r="1050" ht="10.199999999999999" customHeight="1" x14ac:dyDescent="0.25"/>
    <row r="1051" ht="10.199999999999999" customHeight="1" x14ac:dyDescent="0.25"/>
    <row r="1052" ht="10.199999999999999" customHeight="1" x14ac:dyDescent="0.25"/>
    <row r="1053" ht="10.199999999999999" customHeight="1" x14ac:dyDescent="0.25"/>
    <row r="1054" ht="10.199999999999999" customHeight="1" x14ac:dyDescent="0.25"/>
    <row r="1055" ht="10.199999999999999" customHeight="1" x14ac:dyDescent="0.25"/>
    <row r="1056" ht="10.199999999999999" customHeight="1" x14ac:dyDescent="0.25"/>
    <row r="1057" ht="10.199999999999999" customHeight="1" x14ac:dyDescent="0.25"/>
    <row r="1058" ht="10.199999999999999" customHeight="1" x14ac:dyDescent="0.25"/>
    <row r="1059" ht="10.199999999999999" customHeight="1" x14ac:dyDescent="0.25"/>
    <row r="1060" ht="10.199999999999999" customHeight="1" x14ac:dyDescent="0.25"/>
    <row r="1061" ht="10.199999999999999" customHeight="1" x14ac:dyDescent="0.25"/>
    <row r="1062" ht="10.199999999999999" customHeight="1" x14ac:dyDescent="0.25"/>
    <row r="1063" ht="10.199999999999999" customHeight="1" x14ac:dyDescent="0.25"/>
    <row r="1064" ht="10.199999999999999" customHeight="1" x14ac:dyDescent="0.25"/>
    <row r="1065" ht="10.199999999999999" customHeight="1" x14ac:dyDescent="0.25"/>
    <row r="1066" ht="10.199999999999999" customHeight="1" x14ac:dyDescent="0.25"/>
    <row r="1067" ht="10.199999999999999" customHeight="1" x14ac:dyDescent="0.25"/>
    <row r="1068" ht="10.199999999999999" customHeight="1" x14ac:dyDescent="0.25"/>
    <row r="1069" ht="10.199999999999999" customHeight="1" x14ac:dyDescent="0.25"/>
    <row r="1070" ht="10.199999999999999" customHeight="1" x14ac:dyDescent="0.25"/>
    <row r="1071" ht="10.199999999999999" customHeight="1" x14ac:dyDescent="0.25"/>
    <row r="1072" ht="10.199999999999999" customHeight="1" x14ac:dyDescent="0.25"/>
    <row r="1073" ht="10.199999999999999" customHeight="1" x14ac:dyDescent="0.25"/>
    <row r="1074" ht="10.199999999999999" customHeight="1" x14ac:dyDescent="0.25"/>
  </sheetData>
  <pageMargins left="0.7" right="0.7" top="0.75" bottom="0.75" header="0.3" footer="0.3"/>
  <ignoredErrors>
    <ignoredError sqref="I748:I752 K748:K752 M748:M752 J748:J752 N748:N752 L748:L75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455F5-99AC-4563-AE63-910DCFB70B8F}">
  <dimension ref="A1:R5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6" x14ac:dyDescent="0.25"/>
  <cols>
    <col min="1" max="1" width="7.77734375" bestFit="1" customWidth="1"/>
    <col min="2" max="2" width="22" bestFit="1" customWidth="1"/>
    <col min="3" max="3" width="10.88671875" bestFit="1" customWidth="1"/>
    <col min="4" max="4" width="10.88671875" style="26" customWidth="1"/>
    <col min="5" max="5" width="13.5546875" bestFit="1" customWidth="1"/>
    <col min="6" max="6" width="10.88671875" customWidth="1"/>
    <col min="7" max="7" width="13.5546875" bestFit="1" customWidth="1"/>
    <col min="8" max="8" width="10.88671875" customWidth="1"/>
    <col min="9" max="9" width="13.5546875" bestFit="1" customWidth="1"/>
    <col min="10" max="10" width="10.88671875" customWidth="1"/>
    <col min="11" max="11" width="12.6640625" bestFit="1" customWidth="1"/>
    <col min="12" max="12" width="10.88671875" customWidth="1"/>
    <col min="13" max="13" width="11.44140625" bestFit="1" customWidth="1"/>
    <col min="14" max="14" width="10.88671875" customWidth="1"/>
    <col min="16" max="16" width="7.88671875" bestFit="1" customWidth="1"/>
    <col min="17" max="18" width="7.109375" bestFit="1" customWidth="1"/>
  </cols>
  <sheetData>
    <row r="1" spans="1:18" ht="31.2" x14ac:dyDescent="0.25">
      <c r="A1" s="1" t="s">
        <v>66</v>
      </c>
      <c r="B1" s="2" t="s">
        <v>192</v>
      </c>
      <c r="C1" s="2" t="s">
        <v>196</v>
      </c>
      <c r="D1" s="23" t="s">
        <v>845</v>
      </c>
      <c r="E1" s="11" t="s">
        <v>830</v>
      </c>
      <c r="F1" s="15" t="s">
        <v>831</v>
      </c>
      <c r="G1" s="14" t="s">
        <v>832</v>
      </c>
      <c r="H1" s="15" t="s">
        <v>831</v>
      </c>
      <c r="I1" s="14" t="s">
        <v>833</v>
      </c>
      <c r="J1" s="15" t="s">
        <v>831</v>
      </c>
      <c r="K1" s="14" t="s">
        <v>834</v>
      </c>
      <c r="L1" s="15" t="s">
        <v>831</v>
      </c>
      <c r="M1" s="14" t="s">
        <v>835</v>
      </c>
      <c r="N1" s="15" t="s">
        <v>831</v>
      </c>
      <c r="P1" s="14"/>
      <c r="Q1" s="14"/>
      <c r="R1" s="14"/>
    </row>
    <row r="2" spans="1:18" ht="10.199999999999999" customHeight="1" x14ac:dyDescent="0.25">
      <c r="A2" s="3">
        <v>112011103</v>
      </c>
      <c r="B2" s="3" t="s">
        <v>130</v>
      </c>
      <c r="C2" s="3" t="s">
        <v>376</v>
      </c>
      <c r="D2" s="24">
        <v>1880.1410000000001</v>
      </c>
      <c r="E2" s="4">
        <v>19259.349999999999</v>
      </c>
      <c r="F2" s="3">
        <f t="shared" ref="F2:F42" si="0">RANK(E2,E$2:E$501)</f>
        <v>417</v>
      </c>
      <c r="G2" s="4">
        <v>10862.2</v>
      </c>
      <c r="H2" s="3">
        <f t="shared" ref="H2:H42" si="1">RANK(G2,G$2:G$501)</f>
        <v>252</v>
      </c>
      <c r="I2" s="4">
        <v>7750.77</v>
      </c>
      <c r="J2" s="3">
        <f t="shared" ref="J2:J42" si="2">RANK(I2,I$2:I$501)</f>
        <v>316</v>
      </c>
      <c r="K2" s="4">
        <v>646.37</v>
      </c>
      <c r="L2" s="3">
        <f t="shared" ref="L2:L42" si="3">RANK(K2,K$2:K$501)</f>
        <v>329</v>
      </c>
      <c r="M2" s="4">
        <v>0</v>
      </c>
      <c r="N2" s="3">
        <f t="shared" ref="N2:N42" si="4">RANK(M2,M$2:M$501)</f>
        <v>312</v>
      </c>
      <c r="P2" s="4"/>
      <c r="Q2" s="4"/>
      <c r="R2" s="4"/>
    </row>
    <row r="3" spans="1:18" ht="10.199999999999999" customHeight="1" x14ac:dyDescent="0.25">
      <c r="A3" s="3">
        <v>112011603</v>
      </c>
      <c r="B3" s="3" t="s">
        <v>377</v>
      </c>
      <c r="C3" s="3" t="s">
        <v>376</v>
      </c>
      <c r="D3" s="24">
        <v>4012.0390000000002</v>
      </c>
      <c r="E3" s="4">
        <v>19904.97</v>
      </c>
      <c r="F3" s="3">
        <f t="shared" si="0"/>
        <v>388</v>
      </c>
      <c r="G3" s="4">
        <v>12280.19</v>
      </c>
      <c r="H3" s="3">
        <f t="shared" si="1"/>
        <v>202</v>
      </c>
      <c r="I3" s="4">
        <v>6643.96</v>
      </c>
      <c r="J3" s="3">
        <f t="shared" si="2"/>
        <v>375</v>
      </c>
      <c r="K3" s="4">
        <v>980.82</v>
      </c>
      <c r="L3" s="3">
        <f t="shared" si="3"/>
        <v>237</v>
      </c>
      <c r="M3" s="4">
        <v>0</v>
      </c>
      <c r="N3" s="3">
        <f t="shared" si="4"/>
        <v>312</v>
      </c>
      <c r="P3" s="4"/>
      <c r="Q3" s="4"/>
      <c r="R3" s="4"/>
    </row>
    <row r="4" spans="1:18" ht="10.199999999999999" customHeight="1" x14ac:dyDescent="0.25">
      <c r="A4" s="3">
        <v>112013054</v>
      </c>
      <c r="B4" s="3" t="s">
        <v>378</v>
      </c>
      <c r="C4" s="3" t="s">
        <v>376</v>
      </c>
      <c r="D4" s="24">
        <v>988.6</v>
      </c>
      <c r="E4" s="4">
        <v>22871.23</v>
      </c>
      <c r="F4" s="3">
        <f t="shared" si="0"/>
        <v>221</v>
      </c>
      <c r="G4" s="4">
        <v>14005.52</v>
      </c>
      <c r="H4" s="3">
        <f t="shared" si="1"/>
        <v>151</v>
      </c>
      <c r="I4" s="4">
        <v>8254.65</v>
      </c>
      <c r="J4" s="3">
        <f t="shared" si="2"/>
        <v>291</v>
      </c>
      <c r="K4" s="4">
        <v>611.05999999999995</v>
      </c>
      <c r="L4" s="3">
        <f t="shared" si="3"/>
        <v>342</v>
      </c>
      <c r="M4" s="4">
        <v>0</v>
      </c>
      <c r="N4" s="3">
        <f t="shared" si="4"/>
        <v>312</v>
      </c>
      <c r="P4" s="4"/>
      <c r="Q4" s="4"/>
      <c r="R4" s="4"/>
    </row>
    <row r="5" spans="1:18" ht="10.199999999999999" customHeight="1" x14ac:dyDescent="0.25">
      <c r="A5" s="3">
        <v>112013753</v>
      </c>
      <c r="B5" s="3" t="s">
        <v>379</v>
      </c>
      <c r="C5" s="3" t="s">
        <v>376</v>
      </c>
      <c r="D5" s="24">
        <v>3204.433</v>
      </c>
      <c r="E5" s="4">
        <v>24338.42</v>
      </c>
      <c r="F5" s="3">
        <f t="shared" si="0"/>
        <v>148</v>
      </c>
      <c r="G5" s="4">
        <v>15756.61</v>
      </c>
      <c r="H5" s="3">
        <f t="shared" si="1"/>
        <v>104</v>
      </c>
      <c r="I5" s="4">
        <v>6839.58</v>
      </c>
      <c r="J5" s="3">
        <f t="shared" si="2"/>
        <v>360</v>
      </c>
      <c r="K5" s="4">
        <v>1726.08</v>
      </c>
      <c r="L5" s="3">
        <f t="shared" si="3"/>
        <v>109</v>
      </c>
      <c r="M5" s="4">
        <v>16.149999999999999</v>
      </c>
      <c r="N5" s="3">
        <f t="shared" si="4"/>
        <v>205</v>
      </c>
      <c r="P5" s="4"/>
      <c r="Q5" s="4"/>
      <c r="R5" s="4"/>
    </row>
    <row r="6" spans="1:18" ht="10.199999999999999" customHeight="1" x14ac:dyDescent="0.25">
      <c r="A6" s="3">
        <v>112015203</v>
      </c>
      <c r="B6" s="3" t="s">
        <v>380</v>
      </c>
      <c r="C6" s="3" t="s">
        <v>376</v>
      </c>
      <c r="D6" s="24">
        <v>1915.8779999999999</v>
      </c>
      <c r="E6" s="4">
        <v>30914.05</v>
      </c>
      <c r="F6" s="3">
        <f t="shared" si="0"/>
        <v>19</v>
      </c>
      <c r="G6" s="4">
        <v>12764.92</v>
      </c>
      <c r="H6" s="3">
        <f t="shared" si="1"/>
        <v>186</v>
      </c>
      <c r="I6" s="4">
        <v>7938.38</v>
      </c>
      <c r="J6" s="3">
        <f t="shared" si="2"/>
        <v>308</v>
      </c>
      <c r="K6" s="4">
        <v>606.57000000000005</v>
      </c>
      <c r="L6" s="3">
        <f t="shared" si="3"/>
        <v>343</v>
      </c>
      <c r="M6" s="4">
        <v>9604.18</v>
      </c>
      <c r="N6" s="3">
        <f t="shared" si="4"/>
        <v>2</v>
      </c>
      <c r="P6" s="4"/>
      <c r="Q6" s="4"/>
      <c r="R6" s="4"/>
    </row>
    <row r="7" spans="1:18" ht="10.199999999999999" customHeight="1" x14ac:dyDescent="0.25">
      <c r="A7" s="3">
        <v>112018523</v>
      </c>
      <c r="B7" s="3" t="s">
        <v>131</v>
      </c>
      <c r="C7" s="3" t="s">
        <v>376</v>
      </c>
      <c r="D7" s="24">
        <v>1674.5709999999999</v>
      </c>
      <c r="E7" s="4">
        <v>27292.73</v>
      </c>
      <c r="F7" s="3">
        <f t="shared" si="0"/>
        <v>61</v>
      </c>
      <c r="G7" s="4">
        <v>11149.39</v>
      </c>
      <c r="H7" s="3">
        <f t="shared" si="1"/>
        <v>243</v>
      </c>
      <c r="I7" s="4">
        <v>9624.7199999999993</v>
      </c>
      <c r="J7" s="3">
        <f t="shared" si="2"/>
        <v>231</v>
      </c>
      <c r="K7" s="4">
        <v>455.13</v>
      </c>
      <c r="L7" s="3">
        <f t="shared" si="3"/>
        <v>400</v>
      </c>
      <c r="M7" s="4">
        <v>6063.49</v>
      </c>
      <c r="N7" s="3">
        <f t="shared" si="4"/>
        <v>4</v>
      </c>
      <c r="P7" s="4"/>
      <c r="Q7" s="4"/>
      <c r="R7" s="4"/>
    </row>
    <row r="8" spans="1:18" ht="10.199999999999999" customHeight="1" x14ac:dyDescent="0.25">
      <c r="A8" s="3">
        <v>103020603</v>
      </c>
      <c r="B8" s="3" t="s">
        <v>220</v>
      </c>
      <c r="C8" s="3" t="s">
        <v>219</v>
      </c>
      <c r="D8" s="24">
        <v>923.81500000000005</v>
      </c>
      <c r="E8" s="4">
        <v>28698.29</v>
      </c>
      <c r="F8" s="3">
        <f t="shared" si="0"/>
        <v>34</v>
      </c>
      <c r="G8" s="4">
        <v>19828.21</v>
      </c>
      <c r="H8" s="3">
        <f t="shared" si="1"/>
        <v>32</v>
      </c>
      <c r="I8" s="4">
        <v>7945.71</v>
      </c>
      <c r="J8" s="3">
        <f t="shared" si="2"/>
        <v>307</v>
      </c>
      <c r="K8" s="4">
        <v>924.37</v>
      </c>
      <c r="L8" s="3">
        <f t="shared" si="3"/>
        <v>249</v>
      </c>
      <c r="M8" s="4">
        <v>0</v>
      </c>
      <c r="N8" s="3">
        <f t="shared" si="4"/>
        <v>312</v>
      </c>
      <c r="P8" s="4"/>
      <c r="Q8" s="4"/>
      <c r="R8" s="4"/>
    </row>
    <row r="9" spans="1:18" ht="10.199999999999999" customHeight="1" x14ac:dyDescent="0.25">
      <c r="A9" s="3">
        <v>103020753</v>
      </c>
      <c r="B9" s="3" t="s">
        <v>221</v>
      </c>
      <c r="C9" s="3" t="s">
        <v>219</v>
      </c>
      <c r="D9" s="24">
        <v>1992.452</v>
      </c>
      <c r="E9" s="4">
        <v>20249.52</v>
      </c>
      <c r="F9" s="3">
        <f t="shared" si="0"/>
        <v>368</v>
      </c>
      <c r="G9" s="4">
        <v>15691.27</v>
      </c>
      <c r="H9" s="3">
        <f t="shared" si="1"/>
        <v>107</v>
      </c>
      <c r="I9" s="4">
        <v>4499.08</v>
      </c>
      <c r="J9" s="3">
        <f t="shared" si="2"/>
        <v>482</v>
      </c>
      <c r="K9" s="4">
        <v>59.18</v>
      </c>
      <c r="L9" s="3">
        <f t="shared" si="3"/>
        <v>491</v>
      </c>
      <c r="M9" s="4">
        <v>0</v>
      </c>
      <c r="N9" s="3">
        <f t="shared" si="4"/>
        <v>312</v>
      </c>
      <c r="P9" s="4"/>
      <c r="Q9" s="4"/>
      <c r="R9" s="4"/>
    </row>
    <row r="10" spans="1:18" ht="10.199999999999999" customHeight="1" x14ac:dyDescent="0.25">
      <c r="A10" s="3">
        <v>103021102</v>
      </c>
      <c r="B10" s="3" t="s">
        <v>75</v>
      </c>
      <c r="C10" s="3" t="s">
        <v>219</v>
      </c>
      <c r="D10" s="24">
        <v>4579.3850000000002</v>
      </c>
      <c r="E10" s="4">
        <v>20353.87</v>
      </c>
      <c r="F10" s="3">
        <f t="shared" si="0"/>
        <v>356</v>
      </c>
      <c r="G10" s="4">
        <v>12121.78</v>
      </c>
      <c r="H10" s="3">
        <f t="shared" si="1"/>
        <v>207</v>
      </c>
      <c r="I10" s="4">
        <v>6653.82</v>
      </c>
      <c r="J10" s="3">
        <f t="shared" si="2"/>
        <v>373</v>
      </c>
      <c r="K10" s="4">
        <v>1578.27</v>
      </c>
      <c r="L10" s="3">
        <f t="shared" si="3"/>
        <v>131</v>
      </c>
      <c r="M10" s="4">
        <v>0</v>
      </c>
      <c r="N10" s="3">
        <f t="shared" si="4"/>
        <v>312</v>
      </c>
      <c r="P10" s="4"/>
      <c r="Q10" s="4"/>
      <c r="R10" s="4"/>
    </row>
    <row r="11" spans="1:18" ht="10.199999999999999" customHeight="1" x14ac:dyDescent="0.25">
      <c r="A11" s="3">
        <v>103021252</v>
      </c>
      <c r="B11" s="3" t="s">
        <v>76</v>
      </c>
      <c r="C11" s="3" t="s">
        <v>219</v>
      </c>
      <c r="D11" s="24">
        <v>4145.33</v>
      </c>
      <c r="E11" s="4">
        <v>24714.95</v>
      </c>
      <c r="F11" s="3">
        <f t="shared" si="0"/>
        <v>130</v>
      </c>
      <c r="G11" s="4">
        <v>17781.23</v>
      </c>
      <c r="H11" s="3">
        <f t="shared" si="1"/>
        <v>59</v>
      </c>
      <c r="I11" s="4">
        <v>6399.67</v>
      </c>
      <c r="J11" s="3">
        <f t="shared" si="2"/>
        <v>385</v>
      </c>
      <c r="K11" s="4">
        <v>400.92</v>
      </c>
      <c r="L11" s="3">
        <f t="shared" si="3"/>
        <v>424</v>
      </c>
      <c r="M11" s="4">
        <v>133.13</v>
      </c>
      <c r="N11" s="3">
        <f t="shared" si="4"/>
        <v>95</v>
      </c>
      <c r="P11" s="4"/>
      <c r="Q11" s="4"/>
      <c r="R11" s="4"/>
    </row>
    <row r="12" spans="1:18" ht="10.199999999999999" customHeight="1" x14ac:dyDescent="0.25">
      <c r="A12" s="3">
        <v>103021453</v>
      </c>
      <c r="B12" s="3" t="s">
        <v>77</v>
      </c>
      <c r="C12" s="3" t="s">
        <v>219</v>
      </c>
      <c r="D12" s="24">
        <v>1196.01</v>
      </c>
      <c r="E12" s="4">
        <v>26711.3</v>
      </c>
      <c r="F12" s="3">
        <f t="shared" si="0"/>
        <v>75</v>
      </c>
      <c r="G12" s="4">
        <v>15856.16</v>
      </c>
      <c r="H12" s="3">
        <f t="shared" si="1"/>
        <v>102</v>
      </c>
      <c r="I12" s="4">
        <v>10429.41</v>
      </c>
      <c r="J12" s="3">
        <f t="shared" si="2"/>
        <v>210</v>
      </c>
      <c r="K12" s="4">
        <v>425.73</v>
      </c>
      <c r="L12" s="3">
        <f t="shared" si="3"/>
        <v>417</v>
      </c>
      <c r="M12" s="4">
        <v>0</v>
      </c>
      <c r="N12" s="3">
        <f t="shared" si="4"/>
        <v>312</v>
      </c>
      <c r="P12" s="4"/>
      <c r="Q12" s="4"/>
      <c r="R12" s="4"/>
    </row>
    <row r="13" spans="1:18" ht="9.6" customHeight="1" x14ac:dyDescent="0.25">
      <c r="A13" s="3">
        <v>103021603</v>
      </c>
      <c r="B13" s="3" t="s">
        <v>223</v>
      </c>
      <c r="C13" s="3" t="s">
        <v>219</v>
      </c>
      <c r="D13" s="24">
        <v>1411.97</v>
      </c>
      <c r="E13" s="4">
        <v>24642.61</v>
      </c>
      <c r="F13" s="3">
        <f t="shared" si="0"/>
        <v>136</v>
      </c>
      <c r="G13" s="4">
        <v>16082.5</v>
      </c>
      <c r="H13" s="3">
        <f t="shared" si="1"/>
        <v>94</v>
      </c>
      <c r="I13" s="4">
        <v>7545.14</v>
      </c>
      <c r="J13" s="3">
        <f t="shared" si="2"/>
        <v>324</v>
      </c>
      <c r="K13" s="4">
        <v>1014.82</v>
      </c>
      <c r="L13" s="3">
        <f t="shared" si="3"/>
        <v>228</v>
      </c>
      <c r="M13" s="4">
        <v>0.14000000000000001</v>
      </c>
      <c r="N13" s="3">
        <f t="shared" si="4"/>
        <v>305</v>
      </c>
      <c r="P13" s="4"/>
      <c r="Q13" s="4"/>
      <c r="R13" s="4"/>
    </row>
    <row r="14" spans="1:18" ht="10.199999999999999" customHeight="1" x14ac:dyDescent="0.25">
      <c r="A14" s="3">
        <v>103021752</v>
      </c>
      <c r="B14" s="3" t="s">
        <v>224</v>
      </c>
      <c r="C14" s="3" t="s">
        <v>219</v>
      </c>
      <c r="D14" s="24">
        <v>3563.777</v>
      </c>
      <c r="E14" s="4">
        <v>22441.68</v>
      </c>
      <c r="F14" s="3">
        <f t="shared" si="0"/>
        <v>240</v>
      </c>
      <c r="G14" s="4">
        <v>16413.849999999999</v>
      </c>
      <c r="H14" s="3">
        <f t="shared" si="1"/>
        <v>89</v>
      </c>
      <c r="I14" s="4">
        <v>5468.48</v>
      </c>
      <c r="J14" s="3">
        <f t="shared" si="2"/>
        <v>430</v>
      </c>
      <c r="K14" s="4">
        <v>549.53</v>
      </c>
      <c r="L14" s="3">
        <f t="shared" si="3"/>
        <v>363</v>
      </c>
      <c r="M14" s="4">
        <v>9.82</v>
      </c>
      <c r="N14" s="3">
        <f t="shared" si="4"/>
        <v>219</v>
      </c>
      <c r="P14" s="4"/>
      <c r="Q14" s="4"/>
      <c r="R14" s="4"/>
    </row>
    <row r="15" spans="1:18" ht="9.6" customHeight="1" x14ac:dyDescent="0.25">
      <c r="A15" s="3">
        <v>103021903</v>
      </c>
      <c r="B15" s="3" t="s">
        <v>225</v>
      </c>
      <c r="C15" s="3" t="s">
        <v>219</v>
      </c>
      <c r="D15" s="24">
        <v>1035.76</v>
      </c>
      <c r="E15" s="4">
        <v>21081.37</v>
      </c>
      <c r="F15" s="3">
        <f t="shared" si="0"/>
        <v>316</v>
      </c>
      <c r="G15" s="4">
        <v>4490.01</v>
      </c>
      <c r="H15" s="3">
        <f t="shared" si="1"/>
        <v>481</v>
      </c>
      <c r="I15" s="4">
        <v>14837.51</v>
      </c>
      <c r="J15" s="3">
        <f t="shared" si="2"/>
        <v>48</v>
      </c>
      <c r="K15" s="4">
        <v>1753.84</v>
      </c>
      <c r="L15" s="3">
        <f t="shared" si="3"/>
        <v>106</v>
      </c>
      <c r="M15" s="4">
        <v>0</v>
      </c>
      <c r="N15" s="3">
        <f t="shared" si="4"/>
        <v>312</v>
      </c>
      <c r="P15" s="4"/>
      <c r="Q15" s="4"/>
      <c r="R15" s="4"/>
    </row>
    <row r="16" spans="1:18" ht="10.199999999999999" customHeight="1" x14ac:dyDescent="0.25">
      <c r="A16" s="3">
        <v>103022103</v>
      </c>
      <c r="B16" s="3" t="s">
        <v>226</v>
      </c>
      <c r="C16" s="3" t="s">
        <v>219</v>
      </c>
      <c r="D16" s="24">
        <v>605.83299999999997</v>
      </c>
      <c r="E16" s="4">
        <v>29183.69</v>
      </c>
      <c r="F16" s="3">
        <f t="shared" si="0"/>
        <v>25</v>
      </c>
      <c r="G16" s="4">
        <v>18651.79</v>
      </c>
      <c r="H16" s="3">
        <f t="shared" si="1"/>
        <v>46</v>
      </c>
      <c r="I16" s="4">
        <v>9026.6200000000008</v>
      </c>
      <c r="J16" s="3">
        <f t="shared" si="2"/>
        <v>254</v>
      </c>
      <c r="K16" s="4">
        <v>1496.93</v>
      </c>
      <c r="L16" s="3">
        <f t="shared" si="3"/>
        <v>143</v>
      </c>
      <c r="M16" s="4">
        <v>8.35</v>
      </c>
      <c r="N16" s="3">
        <f t="shared" si="4"/>
        <v>230</v>
      </c>
      <c r="P16" s="4"/>
      <c r="Q16" s="4"/>
      <c r="R16" s="4"/>
    </row>
    <row r="17" spans="1:18" ht="10.199999999999999" customHeight="1" x14ac:dyDescent="0.25">
      <c r="A17" s="3">
        <v>103022253</v>
      </c>
      <c r="B17" s="3" t="s">
        <v>78</v>
      </c>
      <c r="C17" s="3" t="s">
        <v>219</v>
      </c>
      <c r="D17" s="24">
        <v>1793.914</v>
      </c>
      <c r="E17" s="4">
        <v>24440.79</v>
      </c>
      <c r="F17" s="3">
        <f t="shared" si="0"/>
        <v>142</v>
      </c>
      <c r="G17" s="4">
        <v>14796.5</v>
      </c>
      <c r="H17" s="3">
        <f t="shared" si="1"/>
        <v>133</v>
      </c>
      <c r="I17" s="4">
        <v>8685.4500000000007</v>
      </c>
      <c r="J17" s="3">
        <f t="shared" si="2"/>
        <v>270</v>
      </c>
      <c r="K17" s="4">
        <v>453.92</v>
      </c>
      <c r="L17" s="3">
        <f t="shared" si="3"/>
        <v>401</v>
      </c>
      <c r="M17" s="4">
        <v>504.91</v>
      </c>
      <c r="N17" s="3">
        <f t="shared" si="4"/>
        <v>31</v>
      </c>
      <c r="P17" s="4"/>
      <c r="Q17" s="4"/>
      <c r="R17" s="4"/>
    </row>
    <row r="18" spans="1:18" ht="10.199999999999999" customHeight="1" x14ac:dyDescent="0.25">
      <c r="A18" s="3">
        <v>103022503</v>
      </c>
      <c r="B18" s="3" t="s">
        <v>227</v>
      </c>
      <c r="C18" s="3" t="s">
        <v>219</v>
      </c>
      <c r="D18" s="24">
        <v>941.13800000000003</v>
      </c>
      <c r="E18" s="4">
        <v>28535.84</v>
      </c>
      <c r="F18" s="3">
        <f t="shared" si="0"/>
        <v>40</v>
      </c>
      <c r="G18" s="4">
        <v>3080.94</v>
      </c>
      <c r="H18" s="3">
        <f t="shared" si="1"/>
        <v>495</v>
      </c>
      <c r="I18" s="4">
        <v>20578.09</v>
      </c>
      <c r="J18" s="3">
        <f t="shared" si="2"/>
        <v>4</v>
      </c>
      <c r="K18" s="4">
        <v>4665.2299999999996</v>
      </c>
      <c r="L18" s="3">
        <f t="shared" si="3"/>
        <v>9</v>
      </c>
      <c r="M18" s="4">
        <v>211.59</v>
      </c>
      <c r="N18" s="3">
        <f t="shared" si="4"/>
        <v>65</v>
      </c>
      <c r="P18" s="4"/>
      <c r="Q18" s="4"/>
      <c r="R18" s="4"/>
    </row>
    <row r="19" spans="1:18" ht="10.199999999999999" customHeight="1" x14ac:dyDescent="0.25">
      <c r="A19" s="3">
        <v>103022803</v>
      </c>
      <c r="B19" s="3" t="s">
        <v>228</v>
      </c>
      <c r="C19" s="3" t="s">
        <v>219</v>
      </c>
      <c r="D19" s="24">
        <v>1631.759</v>
      </c>
      <c r="E19" s="4">
        <v>27556.89</v>
      </c>
      <c r="F19" s="3">
        <f t="shared" si="0"/>
        <v>56</v>
      </c>
      <c r="G19" s="4">
        <v>10471.25</v>
      </c>
      <c r="H19" s="3">
        <f t="shared" si="1"/>
        <v>267</v>
      </c>
      <c r="I19" s="4">
        <v>13437.84</v>
      </c>
      <c r="J19" s="3">
        <f t="shared" si="2"/>
        <v>88</v>
      </c>
      <c r="K19" s="4">
        <v>3280.24</v>
      </c>
      <c r="L19" s="3">
        <f t="shared" si="3"/>
        <v>33</v>
      </c>
      <c r="M19" s="4">
        <v>367.57</v>
      </c>
      <c r="N19" s="3">
        <f t="shared" si="4"/>
        <v>39</v>
      </c>
      <c r="P19" s="4"/>
      <c r="Q19" s="4"/>
      <c r="R19" s="4"/>
    </row>
    <row r="20" spans="1:18" ht="10.199999999999999" customHeight="1" x14ac:dyDescent="0.25">
      <c r="A20" s="3">
        <v>103023153</v>
      </c>
      <c r="B20" s="3" t="s">
        <v>79</v>
      </c>
      <c r="C20" s="3" t="s">
        <v>219</v>
      </c>
      <c r="D20" s="24">
        <v>2369.3719999999998</v>
      </c>
      <c r="E20" s="4">
        <v>22262.18</v>
      </c>
      <c r="F20" s="3">
        <f t="shared" si="0"/>
        <v>253</v>
      </c>
      <c r="G20" s="4">
        <v>11476.43</v>
      </c>
      <c r="H20" s="3">
        <f t="shared" si="1"/>
        <v>227</v>
      </c>
      <c r="I20" s="4">
        <v>9867.6299999999992</v>
      </c>
      <c r="J20" s="3">
        <f t="shared" si="2"/>
        <v>225</v>
      </c>
      <c r="K20" s="4">
        <v>588.65</v>
      </c>
      <c r="L20" s="3">
        <f t="shared" si="3"/>
        <v>351</v>
      </c>
      <c r="M20" s="4">
        <v>329.48</v>
      </c>
      <c r="N20" s="3">
        <f t="shared" si="4"/>
        <v>42</v>
      </c>
      <c r="P20" s="4"/>
      <c r="Q20" s="4"/>
      <c r="R20" s="4"/>
    </row>
    <row r="21" spans="1:18" ht="10.199999999999999" customHeight="1" x14ac:dyDescent="0.25">
      <c r="A21" s="3">
        <v>103023912</v>
      </c>
      <c r="B21" s="3" t="s">
        <v>229</v>
      </c>
      <c r="C21" s="3" t="s">
        <v>219</v>
      </c>
      <c r="D21" s="24">
        <v>4196.2950000000001</v>
      </c>
      <c r="E21" s="4">
        <v>27659.48</v>
      </c>
      <c r="F21" s="3">
        <f t="shared" si="0"/>
        <v>54</v>
      </c>
      <c r="G21" s="4">
        <v>21582.53</v>
      </c>
      <c r="H21" s="3">
        <f t="shared" si="1"/>
        <v>23</v>
      </c>
      <c r="I21" s="4">
        <v>5496.41</v>
      </c>
      <c r="J21" s="3">
        <f t="shared" si="2"/>
        <v>428</v>
      </c>
      <c r="K21" s="4">
        <v>568.03</v>
      </c>
      <c r="L21" s="3">
        <f t="shared" si="3"/>
        <v>358</v>
      </c>
      <c r="M21" s="4">
        <v>12.51</v>
      </c>
      <c r="N21" s="3">
        <f t="shared" si="4"/>
        <v>210</v>
      </c>
      <c r="P21" s="4"/>
      <c r="Q21" s="4"/>
      <c r="R21" s="4"/>
    </row>
    <row r="22" spans="1:18" ht="10.199999999999999" customHeight="1" x14ac:dyDescent="0.25">
      <c r="A22" s="3">
        <v>103024102</v>
      </c>
      <c r="B22" s="3" t="s">
        <v>230</v>
      </c>
      <c r="C22" s="3" t="s">
        <v>219</v>
      </c>
      <c r="D22" s="24">
        <v>3658.105</v>
      </c>
      <c r="E22" s="4">
        <v>25896.13</v>
      </c>
      <c r="F22" s="3">
        <f t="shared" si="0"/>
        <v>96</v>
      </c>
      <c r="G22" s="4">
        <v>17744.23</v>
      </c>
      <c r="H22" s="3">
        <f t="shared" si="1"/>
        <v>60</v>
      </c>
      <c r="I22" s="4">
        <v>6644.58</v>
      </c>
      <c r="J22" s="3">
        <f t="shared" si="2"/>
        <v>374</v>
      </c>
      <c r="K22" s="4">
        <v>1507.32</v>
      </c>
      <c r="L22" s="3">
        <f t="shared" si="3"/>
        <v>140</v>
      </c>
      <c r="M22" s="4">
        <v>0</v>
      </c>
      <c r="N22" s="3">
        <f t="shared" si="4"/>
        <v>312</v>
      </c>
      <c r="P22" s="4"/>
      <c r="Q22" s="4"/>
      <c r="R22" s="4"/>
    </row>
    <row r="23" spans="1:18" ht="10.199999999999999" customHeight="1" x14ac:dyDescent="0.25">
      <c r="A23" s="3">
        <v>103024603</v>
      </c>
      <c r="B23" s="3" t="s">
        <v>231</v>
      </c>
      <c r="C23" s="3" t="s">
        <v>219</v>
      </c>
      <c r="D23" s="24">
        <v>2679.8380000000002</v>
      </c>
      <c r="E23" s="4">
        <v>23405.71</v>
      </c>
      <c r="F23" s="3">
        <f t="shared" si="0"/>
        <v>194</v>
      </c>
      <c r="G23" s="4">
        <v>16867.78</v>
      </c>
      <c r="H23" s="3">
        <f t="shared" si="1"/>
        <v>77</v>
      </c>
      <c r="I23" s="4">
        <v>6231.84</v>
      </c>
      <c r="J23" s="3">
        <f t="shared" si="2"/>
        <v>393</v>
      </c>
      <c r="K23" s="4">
        <v>115.23</v>
      </c>
      <c r="L23" s="3">
        <f t="shared" si="3"/>
        <v>489</v>
      </c>
      <c r="M23" s="4">
        <v>190.86</v>
      </c>
      <c r="N23" s="3">
        <f t="shared" si="4"/>
        <v>73</v>
      </c>
      <c r="P23" s="4"/>
      <c r="Q23" s="4"/>
      <c r="R23" s="4"/>
    </row>
    <row r="24" spans="1:18" ht="10.199999999999999" customHeight="1" x14ac:dyDescent="0.25">
      <c r="A24" s="3">
        <v>103024753</v>
      </c>
      <c r="B24" s="3" t="s">
        <v>232</v>
      </c>
      <c r="C24" s="3" t="s">
        <v>219</v>
      </c>
      <c r="D24" s="24">
        <v>2164.0940000000001</v>
      </c>
      <c r="E24" s="4">
        <v>27193.759999999998</v>
      </c>
      <c r="F24" s="3">
        <f t="shared" si="0"/>
        <v>66</v>
      </c>
      <c r="G24" s="4">
        <v>10985.02</v>
      </c>
      <c r="H24" s="3">
        <f t="shared" si="1"/>
        <v>249</v>
      </c>
      <c r="I24" s="4">
        <v>12636.09</v>
      </c>
      <c r="J24" s="3">
        <f t="shared" si="2"/>
        <v>117</v>
      </c>
      <c r="K24" s="4">
        <v>3572.65</v>
      </c>
      <c r="L24" s="3">
        <f t="shared" si="3"/>
        <v>27</v>
      </c>
      <c r="M24" s="4">
        <v>0</v>
      </c>
      <c r="N24" s="3">
        <f t="shared" si="4"/>
        <v>312</v>
      </c>
      <c r="P24" s="4"/>
      <c r="Q24" s="4"/>
      <c r="R24" s="4"/>
    </row>
    <row r="25" spans="1:18" ht="10.199999999999999" customHeight="1" x14ac:dyDescent="0.25">
      <c r="A25" s="3">
        <v>103025002</v>
      </c>
      <c r="B25" s="3" t="s">
        <v>233</v>
      </c>
      <c r="C25" s="3" t="s">
        <v>219</v>
      </c>
      <c r="D25" s="24">
        <v>1970.1559999999999</v>
      </c>
      <c r="E25" s="4">
        <v>25083.06</v>
      </c>
      <c r="F25" s="3">
        <f t="shared" si="0"/>
        <v>118</v>
      </c>
      <c r="G25" s="4">
        <v>16994.36</v>
      </c>
      <c r="H25" s="3">
        <f t="shared" si="1"/>
        <v>73</v>
      </c>
      <c r="I25" s="4">
        <v>7098.67</v>
      </c>
      <c r="J25" s="3">
        <f t="shared" si="2"/>
        <v>346</v>
      </c>
      <c r="K25" s="4">
        <v>971.72</v>
      </c>
      <c r="L25" s="3">
        <f t="shared" si="3"/>
        <v>241</v>
      </c>
      <c r="M25" s="4">
        <v>18.309999999999999</v>
      </c>
      <c r="N25" s="3">
        <f t="shared" si="4"/>
        <v>200</v>
      </c>
      <c r="P25" s="4"/>
      <c r="Q25" s="4"/>
      <c r="R25" s="4"/>
    </row>
    <row r="26" spans="1:18" ht="10.199999999999999" customHeight="1" x14ac:dyDescent="0.25">
      <c r="A26" s="3">
        <v>103026002</v>
      </c>
      <c r="B26" s="3" t="s">
        <v>234</v>
      </c>
      <c r="C26" s="3" t="s">
        <v>219</v>
      </c>
      <c r="D26" s="24">
        <v>3832.3919999999998</v>
      </c>
      <c r="E26" s="4">
        <v>24593.34</v>
      </c>
      <c r="F26" s="3">
        <f t="shared" si="0"/>
        <v>140</v>
      </c>
      <c r="G26" s="4">
        <v>5775.84</v>
      </c>
      <c r="H26" s="3">
        <f t="shared" si="1"/>
        <v>445</v>
      </c>
      <c r="I26" s="4">
        <v>14961.56</v>
      </c>
      <c r="J26" s="3">
        <f t="shared" si="2"/>
        <v>47</v>
      </c>
      <c r="K26" s="4">
        <v>3855.94</v>
      </c>
      <c r="L26" s="3">
        <f t="shared" si="3"/>
        <v>17</v>
      </c>
      <c r="M26" s="4">
        <v>0</v>
      </c>
      <c r="N26" s="3">
        <f t="shared" si="4"/>
        <v>312</v>
      </c>
      <c r="P26" s="4"/>
      <c r="Q26" s="4"/>
      <c r="R26" s="4"/>
    </row>
    <row r="27" spans="1:18" ht="10.199999999999999" customHeight="1" x14ac:dyDescent="0.25">
      <c r="A27" s="3">
        <v>103026303</v>
      </c>
      <c r="B27" s="3" t="s">
        <v>235</v>
      </c>
      <c r="C27" s="3" t="s">
        <v>219</v>
      </c>
      <c r="D27" s="24">
        <v>3215.6080000000002</v>
      </c>
      <c r="E27" s="4">
        <v>24642.73</v>
      </c>
      <c r="F27" s="3">
        <f t="shared" si="0"/>
        <v>135</v>
      </c>
      <c r="G27" s="4">
        <v>18978.38</v>
      </c>
      <c r="H27" s="3">
        <f t="shared" si="1"/>
        <v>41</v>
      </c>
      <c r="I27" s="4">
        <v>5269.81</v>
      </c>
      <c r="J27" s="3">
        <f t="shared" si="2"/>
        <v>441</v>
      </c>
      <c r="K27" s="4">
        <v>360.6</v>
      </c>
      <c r="L27" s="3">
        <f t="shared" si="3"/>
        <v>436</v>
      </c>
      <c r="M27" s="4">
        <v>33.94</v>
      </c>
      <c r="N27" s="3">
        <f t="shared" si="4"/>
        <v>174</v>
      </c>
      <c r="P27" s="4"/>
      <c r="Q27" s="4"/>
      <c r="R27" s="4"/>
    </row>
    <row r="28" spans="1:18" ht="10.199999999999999" customHeight="1" x14ac:dyDescent="0.25">
      <c r="A28" s="3">
        <v>103026343</v>
      </c>
      <c r="B28" s="3" t="s">
        <v>236</v>
      </c>
      <c r="C28" s="3" t="s">
        <v>219</v>
      </c>
      <c r="D28" s="24">
        <v>4183.5050000000001</v>
      </c>
      <c r="E28" s="4">
        <v>22653.63</v>
      </c>
      <c r="F28" s="3">
        <f t="shared" si="0"/>
        <v>231</v>
      </c>
      <c r="G28" s="4">
        <v>16834.87</v>
      </c>
      <c r="H28" s="3">
        <f t="shared" si="1"/>
        <v>78</v>
      </c>
      <c r="I28" s="4">
        <v>5297.81</v>
      </c>
      <c r="J28" s="3">
        <f t="shared" si="2"/>
        <v>440</v>
      </c>
      <c r="K28" s="4">
        <v>510.62</v>
      </c>
      <c r="L28" s="3">
        <f t="shared" si="3"/>
        <v>376</v>
      </c>
      <c r="M28" s="4">
        <v>10.34</v>
      </c>
      <c r="N28" s="3">
        <f t="shared" si="4"/>
        <v>217</v>
      </c>
      <c r="P28" s="4"/>
      <c r="Q28" s="4"/>
      <c r="R28" s="4"/>
    </row>
    <row r="29" spans="1:18" ht="10.199999999999999" customHeight="1" x14ac:dyDescent="0.25">
      <c r="A29" s="3">
        <v>103026402</v>
      </c>
      <c r="B29" s="3" t="s">
        <v>80</v>
      </c>
      <c r="C29" s="3" t="s">
        <v>219</v>
      </c>
      <c r="D29" s="24">
        <v>5537.5889999999999</v>
      </c>
      <c r="E29" s="4">
        <v>20968.810000000001</v>
      </c>
      <c r="F29" s="3">
        <f t="shared" si="0"/>
        <v>322</v>
      </c>
      <c r="G29" s="4">
        <v>15886.38</v>
      </c>
      <c r="H29" s="3">
        <f t="shared" si="1"/>
        <v>101</v>
      </c>
      <c r="I29" s="4">
        <v>4954.1000000000004</v>
      </c>
      <c r="J29" s="3">
        <f t="shared" si="2"/>
        <v>462</v>
      </c>
      <c r="K29" s="4">
        <v>121.67</v>
      </c>
      <c r="L29" s="3">
        <f t="shared" si="3"/>
        <v>488</v>
      </c>
      <c r="M29" s="4">
        <v>6.66</v>
      </c>
      <c r="N29" s="3">
        <f t="shared" si="4"/>
        <v>239</v>
      </c>
      <c r="P29" s="4"/>
      <c r="Q29" s="4"/>
      <c r="R29" s="4"/>
    </row>
    <row r="30" spans="1:18" ht="10.199999999999999" customHeight="1" x14ac:dyDescent="0.25">
      <c r="A30" s="3">
        <v>103026852</v>
      </c>
      <c r="B30" s="3" t="s">
        <v>237</v>
      </c>
      <c r="C30" s="3" t="s">
        <v>219</v>
      </c>
      <c r="D30" s="24">
        <v>8651.0290000000005</v>
      </c>
      <c r="E30" s="4">
        <v>23019.22</v>
      </c>
      <c r="F30" s="3">
        <f t="shared" si="0"/>
        <v>218</v>
      </c>
      <c r="G30" s="4">
        <v>17629.509999999998</v>
      </c>
      <c r="H30" s="3">
        <f t="shared" si="1"/>
        <v>61</v>
      </c>
      <c r="I30" s="4">
        <v>4937.2</v>
      </c>
      <c r="J30" s="3">
        <f t="shared" si="2"/>
        <v>465</v>
      </c>
      <c r="K30" s="4">
        <v>247.57</v>
      </c>
      <c r="L30" s="3">
        <f t="shared" si="3"/>
        <v>456</v>
      </c>
      <c r="M30" s="4">
        <v>204.95</v>
      </c>
      <c r="N30" s="3">
        <f t="shared" si="4"/>
        <v>69</v>
      </c>
      <c r="P30" s="4"/>
      <c r="Q30" s="4"/>
      <c r="R30" s="4"/>
    </row>
    <row r="31" spans="1:18" ht="10.199999999999999" customHeight="1" x14ac:dyDescent="0.25">
      <c r="A31" s="3">
        <v>103026902</v>
      </c>
      <c r="B31" s="3" t="s">
        <v>81</v>
      </c>
      <c r="C31" s="3" t="s">
        <v>219</v>
      </c>
      <c r="D31" s="24">
        <v>4698.2209999999995</v>
      </c>
      <c r="E31" s="4">
        <v>20240.34</v>
      </c>
      <c r="F31" s="3">
        <f t="shared" si="0"/>
        <v>369</v>
      </c>
      <c r="G31" s="4">
        <v>14560.06</v>
      </c>
      <c r="H31" s="3">
        <f t="shared" si="1"/>
        <v>140</v>
      </c>
      <c r="I31" s="4">
        <v>5164.16</v>
      </c>
      <c r="J31" s="3">
        <f t="shared" si="2"/>
        <v>450</v>
      </c>
      <c r="K31" s="4">
        <v>515.99</v>
      </c>
      <c r="L31" s="3">
        <f t="shared" si="3"/>
        <v>375</v>
      </c>
      <c r="M31" s="4">
        <v>0.12</v>
      </c>
      <c r="N31" s="3">
        <f t="shared" si="4"/>
        <v>308</v>
      </c>
      <c r="P31" s="4"/>
      <c r="Q31" s="4"/>
      <c r="R31" s="4"/>
    </row>
    <row r="32" spans="1:18" ht="10.199999999999999" customHeight="1" x14ac:dyDescent="0.25">
      <c r="A32" s="3">
        <v>103026873</v>
      </c>
      <c r="B32" s="3" t="s">
        <v>238</v>
      </c>
      <c r="C32" s="3" t="s">
        <v>219</v>
      </c>
      <c r="D32" s="24">
        <v>1133.567</v>
      </c>
      <c r="E32" s="4">
        <v>25368.400000000001</v>
      </c>
      <c r="F32" s="3">
        <f t="shared" si="0"/>
        <v>109</v>
      </c>
      <c r="G32" s="4">
        <v>14761.45</v>
      </c>
      <c r="H32" s="3">
        <f t="shared" si="1"/>
        <v>136</v>
      </c>
      <c r="I32" s="4">
        <v>8829.57</v>
      </c>
      <c r="J32" s="3">
        <f t="shared" si="2"/>
        <v>266</v>
      </c>
      <c r="K32" s="4">
        <v>1322.5</v>
      </c>
      <c r="L32" s="3">
        <f t="shared" si="3"/>
        <v>167</v>
      </c>
      <c r="M32" s="4">
        <v>454.88</v>
      </c>
      <c r="N32" s="3">
        <f t="shared" si="4"/>
        <v>36</v>
      </c>
      <c r="P32" s="4"/>
      <c r="Q32" s="4"/>
      <c r="R32" s="4"/>
    </row>
    <row r="33" spans="1:18" ht="10.199999999999999" customHeight="1" x14ac:dyDescent="0.25">
      <c r="A33" s="3">
        <v>103027352</v>
      </c>
      <c r="B33" s="3" t="s">
        <v>82</v>
      </c>
      <c r="C33" s="3" t="s">
        <v>219</v>
      </c>
      <c r="D33" s="24">
        <v>4024.7330000000002</v>
      </c>
      <c r="E33" s="4">
        <v>25036.79</v>
      </c>
      <c r="F33" s="3">
        <f t="shared" si="0"/>
        <v>119</v>
      </c>
      <c r="G33" s="4">
        <v>13420.68</v>
      </c>
      <c r="H33" s="3">
        <f t="shared" si="1"/>
        <v>165</v>
      </c>
      <c r="I33" s="4">
        <v>10318.17</v>
      </c>
      <c r="J33" s="3">
        <f t="shared" si="2"/>
        <v>216</v>
      </c>
      <c r="K33" s="4">
        <v>1251.26</v>
      </c>
      <c r="L33" s="3">
        <f t="shared" si="3"/>
        <v>180</v>
      </c>
      <c r="M33" s="4">
        <v>46.68</v>
      </c>
      <c r="N33" s="3">
        <f t="shared" si="4"/>
        <v>158</v>
      </c>
      <c r="P33" s="4"/>
      <c r="Q33" s="4"/>
      <c r="R33" s="4"/>
    </row>
    <row r="34" spans="1:18" ht="10.199999999999999" customHeight="1" x14ac:dyDescent="0.25">
      <c r="A34" s="3">
        <v>103021003</v>
      </c>
      <c r="B34" s="3" t="s">
        <v>222</v>
      </c>
      <c r="C34" s="3" t="s">
        <v>219</v>
      </c>
      <c r="D34" s="24">
        <v>4579.5569999999998</v>
      </c>
      <c r="E34" s="4">
        <v>22985.18</v>
      </c>
      <c r="F34" s="3">
        <f t="shared" si="0"/>
        <v>219</v>
      </c>
      <c r="G34" s="4">
        <v>18073.95</v>
      </c>
      <c r="H34" s="3">
        <f t="shared" si="1"/>
        <v>54</v>
      </c>
      <c r="I34" s="4">
        <v>4833.63</v>
      </c>
      <c r="J34" s="3">
        <f t="shared" si="2"/>
        <v>468</v>
      </c>
      <c r="K34" s="4">
        <v>53.02</v>
      </c>
      <c r="L34" s="3">
        <f t="shared" si="3"/>
        <v>492</v>
      </c>
      <c r="M34" s="4">
        <v>24.59</v>
      </c>
      <c r="N34" s="3">
        <f t="shared" si="4"/>
        <v>187</v>
      </c>
      <c r="P34" s="4"/>
      <c r="Q34" s="4"/>
      <c r="R34" s="4"/>
    </row>
    <row r="35" spans="1:18" ht="10.199999999999999" customHeight="1" x14ac:dyDescent="0.25">
      <c r="A35" s="3">
        <v>102027451</v>
      </c>
      <c r="B35" s="3" t="s">
        <v>74</v>
      </c>
      <c r="C35" s="3" t="s">
        <v>219</v>
      </c>
      <c r="D35" s="24">
        <v>23677.88</v>
      </c>
      <c r="E35" s="4">
        <v>33624.94</v>
      </c>
      <c r="F35" s="3">
        <f t="shared" si="0"/>
        <v>13</v>
      </c>
      <c r="G35" s="4">
        <v>17064.88</v>
      </c>
      <c r="H35" s="3">
        <f t="shared" si="1"/>
        <v>71</v>
      </c>
      <c r="I35" s="4">
        <v>12495.28</v>
      </c>
      <c r="J35" s="3">
        <f t="shared" si="2"/>
        <v>122</v>
      </c>
      <c r="K35" s="4">
        <v>4055.29</v>
      </c>
      <c r="L35" s="3">
        <f t="shared" si="3"/>
        <v>13</v>
      </c>
      <c r="M35" s="4">
        <v>9.5</v>
      </c>
      <c r="N35" s="3">
        <f t="shared" si="4"/>
        <v>221</v>
      </c>
      <c r="P35" s="4"/>
      <c r="Q35" s="4"/>
      <c r="R35" s="4"/>
    </row>
    <row r="36" spans="1:18" ht="10.199999999999999" customHeight="1" x14ac:dyDescent="0.25">
      <c r="A36" s="3">
        <v>103027503</v>
      </c>
      <c r="B36" s="3" t="s">
        <v>239</v>
      </c>
      <c r="C36" s="3" t="s">
        <v>219</v>
      </c>
      <c r="D36" s="24">
        <v>3656.7179999999998</v>
      </c>
      <c r="E36" s="4">
        <v>20105.7</v>
      </c>
      <c r="F36" s="3">
        <f t="shared" si="0"/>
        <v>376</v>
      </c>
      <c r="G36" s="4">
        <v>11358.89</v>
      </c>
      <c r="H36" s="3">
        <f t="shared" si="1"/>
        <v>232</v>
      </c>
      <c r="I36" s="4">
        <v>8128</v>
      </c>
      <c r="J36" s="3">
        <f t="shared" si="2"/>
        <v>300</v>
      </c>
      <c r="K36" s="4">
        <v>600.92999999999995</v>
      </c>
      <c r="L36" s="3">
        <f t="shared" si="3"/>
        <v>346</v>
      </c>
      <c r="M36" s="4">
        <v>17.89</v>
      </c>
      <c r="N36" s="3">
        <f t="shared" si="4"/>
        <v>201</v>
      </c>
      <c r="P36" s="4"/>
      <c r="Q36" s="4"/>
      <c r="R36" s="4"/>
    </row>
    <row r="37" spans="1:18" ht="10.199999999999999" customHeight="1" x14ac:dyDescent="0.25">
      <c r="A37" s="3">
        <v>103027753</v>
      </c>
      <c r="B37" s="3" t="s">
        <v>240</v>
      </c>
      <c r="C37" s="3" t="s">
        <v>219</v>
      </c>
      <c r="D37" s="24">
        <v>1820.182</v>
      </c>
      <c r="E37" s="4">
        <v>32816.129999999997</v>
      </c>
      <c r="F37" s="3">
        <f t="shared" si="0"/>
        <v>15</v>
      </c>
      <c r="G37" s="4">
        <v>26794.68</v>
      </c>
      <c r="H37" s="3">
        <f t="shared" si="1"/>
        <v>5</v>
      </c>
      <c r="I37" s="4">
        <v>5430.84</v>
      </c>
      <c r="J37" s="3">
        <f t="shared" si="2"/>
        <v>431</v>
      </c>
      <c r="K37" s="4">
        <v>590.61</v>
      </c>
      <c r="L37" s="3">
        <f t="shared" si="3"/>
        <v>350</v>
      </c>
      <c r="M37" s="4">
        <v>0</v>
      </c>
      <c r="N37" s="3">
        <f t="shared" si="4"/>
        <v>312</v>
      </c>
      <c r="P37" s="4"/>
      <c r="Q37" s="4"/>
      <c r="R37" s="4"/>
    </row>
    <row r="38" spans="1:18" ht="10.199999999999999" customHeight="1" x14ac:dyDescent="0.25">
      <c r="A38" s="3">
        <v>103028203</v>
      </c>
      <c r="B38" s="3" t="s">
        <v>241</v>
      </c>
      <c r="C38" s="3" t="s">
        <v>219</v>
      </c>
      <c r="D38" s="24">
        <v>1027.7619999999999</v>
      </c>
      <c r="E38" s="4">
        <v>27243.54</v>
      </c>
      <c r="F38" s="3">
        <f t="shared" si="0"/>
        <v>63</v>
      </c>
      <c r="G38" s="4">
        <v>19362.23</v>
      </c>
      <c r="H38" s="3">
        <f t="shared" si="1"/>
        <v>37</v>
      </c>
      <c r="I38" s="4">
        <v>7452.12</v>
      </c>
      <c r="J38" s="3">
        <f t="shared" si="2"/>
        <v>333</v>
      </c>
      <c r="K38" s="4">
        <v>429.2</v>
      </c>
      <c r="L38" s="3">
        <f t="shared" si="3"/>
        <v>416</v>
      </c>
      <c r="M38" s="4">
        <v>0</v>
      </c>
      <c r="N38" s="3">
        <f t="shared" si="4"/>
        <v>312</v>
      </c>
      <c r="P38" s="4"/>
      <c r="Q38" s="4"/>
      <c r="R38" s="4"/>
    </row>
    <row r="39" spans="1:18" ht="10.199999999999999" customHeight="1" x14ac:dyDescent="0.25">
      <c r="A39" s="3">
        <v>103028302</v>
      </c>
      <c r="B39" s="3" t="s">
        <v>83</v>
      </c>
      <c r="C39" s="3" t="s">
        <v>219</v>
      </c>
      <c r="D39" s="24">
        <v>3875.2220000000002</v>
      </c>
      <c r="E39" s="4">
        <v>27257.31</v>
      </c>
      <c r="F39" s="3">
        <f t="shared" si="0"/>
        <v>62</v>
      </c>
      <c r="G39" s="4">
        <v>15998.05</v>
      </c>
      <c r="H39" s="3">
        <f t="shared" si="1"/>
        <v>95</v>
      </c>
      <c r="I39" s="4">
        <v>8282.73</v>
      </c>
      <c r="J39" s="3">
        <f t="shared" si="2"/>
        <v>289</v>
      </c>
      <c r="K39" s="4">
        <v>722.15</v>
      </c>
      <c r="L39" s="3">
        <f t="shared" si="3"/>
        <v>306</v>
      </c>
      <c r="M39" s="4">
        <v>2254.38</v>
      </c>
      <c r="N39" s="3">
        <f t="shared" si="4"/>
        <v>12</v>
      </c>
      <c r="P39" s="4"/>
      <c r="Q39" s="4"/>
      <c r="R39" s="4"/>
    </row>
    <row r="40" spans="1:18" ht="10.199999999999999" customHeight="1" x14ac:dyDescent="0.25">
      <c r="A40" s="3">
        <v>103028653</v>
      </c>
      <c r="B40" s="3" t="s">
        <v>242</v>
      </c>
      <c r="C40" s="3" t="s">
        <v>219</v>
      </c>
      <c r="D40" s="24">
        <v>1545.4169999999999</v>
      </c>
      <c r="E40" s="4">
        <v>21479.5</v>
      </c>
      <c r="F40" s="3">
        <f t="shared" si="0"/>
        <v>301</v>
      </c>
      <c r="G40" s="4">
        <v>6965.45</v>
      </c>
      <c r="H40" s="3">
        <f t="shared" si="1"/>
        <v>404</v>
      </c>
      <c r="I40" s="4">
        <v>12928</v>
      </c>
      <c r="J40" s="3">
        <f t="shared" si="2"/>
        <v>102</v>
      </c>
      <c r="K40" s="4">
        <v>1586.05</v>
      </c>
      <c r="L40" s="3">
        <f t="shared" si="3"/>
        <v>127</v>
      </c>
      <c r="M40" s="4">
        <v>0</v>
      </c>
      <c r="N40" s="3">
        <f t="shared" si="4"/>
        <v>312</v>
      </c>
      <c r="P40" s="4"/>
      <c r="Q40" s="4"/>
      <c r="R40" s="4"/>
    </row>
    <row r="41" spans="1:18" ht="10.199999999999999" customHeight="1" x14ac:dyDescent="0.25">
      <c r="A41" s="3">
        <v>103028703</v>
      </c>
      <c r="B41" s="3" t="s">
        <v>536</v>
      </c>
      <c r="C41" s="3" t="s">
        <v>219</v>
      </c>
      <c r="D41" s="24">
        <v>3546.9580000000001</v>
      </c>
      <c r="E41" s="4">
        <v>20364.28</v>
      </c>
      <c r="F41" s="3">
        <f t="shared" si="0"/>
        <v>355</v>
      </c>
      <c r="G41" s="4">
        <v>14946.18</v>
      </c>
      <c r="H41" s="3">
        <f t="shared" si="1"/>
        <v>129</v>
      </c>
      <c r="I41" s="4">
        <v>4801.33</v>
      </c>
      <c r="J41" s="3">
        <f t="shared" si="2"/>
        <v>471</v>
      </c>
      <c r="K41" s="4">
        <v>412.62</v>
      </c>
      <c r="L41" s="3">
        <f t="shared" si="3"/>
        <v>420</v>
      </c>
      <c r="M41" s="4">
        <v>204.15</v>
      </c>
      <c r="N41" s="3">
        <f t="shared" si="4"/>
        <v>70</v>
      </c>
      <c r="P41" s="4"/>
      <c r="Q41" s="4"/>
      <c r="R41" s="4"/>
    </row>
    <row r="42" spans="1:18" ht="10.199999999999999" customHeight="1" x14ac:dyDescent="0.25">
      <c r="A42" s="3">
        <v>103028753</v>
      </c>
      <c r="B42" s="3" t="s">
        <v>84</v>
      </c>
      <c r="C42" s="3" t="s">
        <v>219</v>
      </c>
      <c r="D42" s="24">
        <v>1858.617</v>
      </c>
      <c r="E42" s="4">
        <v>23160.45</v>
      </c>
      <c r="F42" s="3">
        <f t="shared" si="0"/>
        <v>211</v>
      </c>
      <c r="G42" s="4">
        <v>14411.79</v>
      </c>
      <c r="H42" s="3">
        <f t="shared" si="1"/>
        <v>144</v>
      </c>
      <c r="I42" s="4">
        <v>8283.26</v>
      </c>
      <c r="J42" s="3">
        <f t="shared" si="2"/>
        <v>288</v>
      </c>
      <c r="K42" s="4">
        <v>465.4</v>
      </c>
      <c r="L42" s="3">
        <f t="shared" si="3"/>
        <v>394</v>
      </c>
      <c r="M42" s="4">
        <v>0</v>
      </c>
      <c r="N42" s="3">
        <f t="shared" si="4"/>
        <v>312</v>
      </c>
      <c r="P42" s="4"/>
      <c r="Q42" s="4"/>
      <c r="R42" s="4"/>
    </row>
    <row r="43" spans="1:18" ht="10.199999999999999" customHeight="1" x14ac:dyDescent="0.25">
      <c r="A43" s="9">
        <v>103028833</v>
      </c>
      <c r="B43" s="9" t="s">
        <v>243</v>
      </c>
      <c r="C43" s="9" t="s">
        <v>219</v>
      </c>
      <c r="D43" s="25"/>
      <c r="E43" s="10"/>
      <c r="F43" s="9"/>
      <c r="G43" s="10"/>
      <c r="H43" s="9"/>
      <c r="I43" s="10"/>
      <c r="J43" s="9"/>
      <c r="K43" s="10"/>
      <c r="L43" s="9"/>
      <c r="M43" s="10"/>
      <c r="N43" s="9"/>
      <c r="P43" s="4"/>
      <c r="Q43" s="4"/>
      <c r="R43" s="4"/>
    </row>
    <row r="44" spans="1:18" ht="10.199999999999999" customHeight="1" x14ac:dyDescent="0.25">
      <c r="A44" s="3">
        <v>103028853</v>
      </c>
      <c r="B44" s="3" t="s">
        <v>244</v>
      </c>
      <c r="C44" s="3" t="s">
        <v>219</v>
      </c>
      <c r="D44" s="24">
        <v>1635.4010000000001</v>
      </c>
      <c r="E44" s="4">
        <v>25031.81</v>
      </c>
      <c r="F44" s="3">
        <f t="shared" ref="F44:F75" si="5">RANK(E44,E$2:E$501)</f>
        <v>120</v>
      </c>
      <c r="G44" s="4">
        <v>6429.91</v>
      </c>
      <c r="H44" s="3">
        <f t="shared" ref="H44:H75" si="6">RANK(G44,G$2:G$501)</f>
        <v>423</v>
      </c>
      <c r="I44" s="4">
        <v>16090.61</v>
      </c>
      <c r="J44" s="3">
        <f t="shared" ref="J44:J75" si="7">RANK(I44,I$2:I$501)</f>
        <v>27</v>
      </c>
      <c r="K44" s="4">
        <v>2502.5700000000002</v>
      </c>
      <c r="L44" s="3">
        <f t="shared" ref="L44:L75" si="8">RANK(K44,K$2:K$501)</f>
        <v>55</v>
      </c>
      <c r="M44" s="4">
        <v>8.7200000000000006</v>
      </c>
      <c r="N44" s="3">
        <f t="shared" ref="N44:N75" si="9">RANK(M44,M$2:M$501)</f>
        <v>226</v>
      </c>
      <c r="P44" s="4"/>
      <c r="Q44" s="4"/>
      <c r="R44" s="4"/>
    </row>
    <row r="45" spans="1:18" ht="10.199999999999999" customHeight="1" x14ac:dyDescent="0.25">
      <c r="A45" s="3">
        <v>103029203</v>
      </c>
      <c r="B45" s="3" t="s">
        <v>812</v>
      </c>
      <c r="C45" s="3" t="s">
        <v>219</v>
      </c>
      <c r="D45" s="24">
        <v>3983.4189999999999</v>
      </c>
      <c r="E45" s="4">
        <v>25787.51</v>
      </c>
      <c r="F45" s="3">
        <f t="shared" si="5"/>
        <v>98</v>
      </c>
      <c r="G45" s="4">
        <v>20047.669999999998</v>
      </c>
      <c r="H45" s="3">
        <f t="shared" si="6"/>
        <v>31</v>
      </c>
      <c r="I45" s="4">
        <v>5325.54</v>
      </c>
      <c r="J45" s="3">
        <f t="shared" si="7"/>
        <v>439</v>
      </c>
      <c r="K45" s="4">
        <v>146.22999999999999</v>
      </c>
      <c r="L45" s="3">
        <f t="shared" si="8"/>
        <v>484</v>
      </c>
      <c r="M45" s="4">
        <v>268.08</v>
      </c>
      <c r="N45" s="3">
        <f t="shared" si="9"/>
        <v>47</v>
      </c>
      <c r="P45" s="4"/>
      <c r="Q45" s="4"/>
      <c r="R45" s="4"/>
    </row>
    <row r="46" spans="1:18" ht="10.199999999999999" customHeight="1" x14ac:dyDescent="0.25">
      <c r="A46" s="3">
        <v>103029403</v>
      </c>
      <c r="B46" s="3" t="s">
        <v>245</v>
      </c>
      <c r="C46" s="3" t="s">
        <v>219</v>
      </c>
      <c r="D46" s="24">
        <v>3456.7350000000001</v>
      </c>
      <c r="E46" s="4">
        <v>23428.81</v>
      </c>
      <c r="F46" s="3">
        <f t="shared" si="5"/>
        <v>189</v>
      </c>
      <c r="G46" s="4">
        <v>17612.080000000002</v>
      </c>
      <c r="H46" s="3">
        <f t="shared" si="6"/>
        <v>62</v>
      </c>
      <c r="I46" s="4">
        <v>5664.91</v>
      </c>
      <c r="J46" s="3">
        <f t="shared" si="7"/>
        <v>419</v>
      </c>
      <c r="K46" s="4">
        <v>143.4</v>
      </c>
      <c r="L46" s="3">
        <f t="shared" si="8"/>
        <v>485</v>
      </c>
      <c r="M46" s="4">
        <v>8.42</v>
      </c>
      <c r="N46" s="3">
        <f t="shared" si="9"/>
        <v>228</v>
      </c>
      <c r="P46" s="4"/>
      <c r="Q46" s="4"/>
      <c r="R46" s="4"/>
    </row>
    <row r="47" spans="1:18" ht="10.199999999999999" customHeight="1" x14ac:dyDescent="0.25">
      <c r="A47" s="3">
        <v>103029553</v>
      </c>
      <c r="B47" s="3" t="s">
        <v>246</v>
      </c>
      <c r="C47" s="3" t="s">
        <v>219</v>
      </c>
      <c r="D47" s="24">
        <v>3510.4780000000001</v>
      </c>
      <c r="E47" s="4">
        <v>18625.7</v>
      </c>
      <c r="F47" s="3">
        <f t="shared" si="5"/>
        <v>440</v>
      </c>
      <c r="G47" s="4">
        <v>12866.43</v>
      </c>
      <c r="H47" s="3">
        <f t="shared" si="6"/>
        <v>180</v>
      </c>
      <c r="I47" s="4">
        <v>5536.59</v>
      </c>
      <c r="J47" s="3">
        <f t="shared" si="7"/>
        <v>427</v>
      </c>
      <c r="K47" s="4">
        <v>222.53</v>
      </c>
      <c r="L47" s="3">
        <f t="shared" si="8"/>
        <v>466</v>
      </c>
      <c r="M47" s="4">
        <v>0.14000000000000001</v>
      </c>
      <c r="N47" s="3">
        <f t="shared" si="9"/>
        <v>305</v>
      </c>
      <c r="P47" s="4"/>
      <c r="Q47" s="4"/>
      <c r="R47" s="4"/>
    </row>
    <row r="48" spans="1:18" ht="10.199999999999999" customHeight="1" x14ac:dyDescent="0.25">
      <c r="A48" s="3">
        <v>103029603</v>
      </c>
      <c r="B48" s="3" t="s">
        <v>85</v>
      </c>
      <c r="C48" s="3" t="s">
        <v>219</v>
      </c>
      <c r="D48" s="24">
        <v>2351.3380000000002</v>
      </c>
      <c r="E48" s="4">
        <v>29560.54</v>
      </c>
      <c r="F48" s="3">
        <f t="shared" si="5"/>
        <v>23</v>
      </c>
      <c r="G48" s="4">
        <v>15520.02</v>
      </c>
      <c r="H48" s="3">
        <f t="shared" si="6"/>
        <v>113</v>
      </c>
      <c r="I48" s="4">
        <v>11478.69</v>
      </c>
      <c r="J48" s="3">
        <f t="shared" si="7"/>
        <v>169</v>
      </c>
      <c r="K48" s="4">
        <v>2524.06</v>
      </c>
      <c r="L48" s="3">
        <f t="shared" si="8"/>
        <v>53</v>
      </c>
      <c r="M48" s="4">
        <v>37.78</v>
      </c>
      <c r="N48" s="3">
        <f t="shared" si="9"/>
        <v>171</v>
      </c>
      <c r="P48" s="4"/>
      <c r="Q48" s="4"/>
      <c r="R48" s="4"/>
    </row>
    <row r="49" spans="1:18" ht="10.199999999999999" customHeight="1" x14ac:dyDescent="0.25">
      <c r="A49" s="3">
        <v>103029803</v>
      </c>
      <c r="B49" s="3" t="s">
        <v>247</v>
      </c>
      <c r="C49" s="3" t="s">
        <v>219</v>
      </c>
      <c r="D49" s="24">
        <v>1034.9670000000001</v>
      </c>
      <c r="E49" s="4">
        <v>37891</v>
      </c>
      <c r="F49" s="3">
        <f t="shared" si="5"/>
        <v>4</v>
      </c>
      <c r="G49" s="4">
        <v>12169.45</v>
      </c>
      <c r="H49" s="3">
        <f t="shared" si="6"/>
        <v>206</v>
      </c>
      <c r="I49" s="4">
        <v>19707.939999999999</v>
      </c>
      <c r="J49" s="3">
        <f t="shared" si="7"/>
        <v>6</v>
      </c>
      <c r="K49" s="4">
        <v>6013.08</v>
      </c>
      <c r="L49" s="3">
        <f t="shared" si="8"/>
        <v>4</v>
      </c>
      <c r="M49" s="4">
        <v>0.53</v>
      </c>
      <c r="N49" s="3">
        <f t="shared" si="9"/>
        <v>292</v>
      </c>
      <c r="P49" s="4"/>
      <c r="Q49" s="4"/>
      <c r="R49" s="4"/>
    </row>
    <row r="50" spans="1:18" ht="10.199999999999999" customHeight="1" x14ac:dyDescent="0.25">
      <c r="A50" s="3">
        <v>103029902</v>
      </c>
      <c r="B50" s="3" t="s">
        <v>248</v>
      </c>
      <c r="C50" s="3" t="s">
        <v>219</v>
      </c>
      <c r="D50" s="24">
        <v>4083.9380000000001</v>
      </c>
      <c r="E50" s="4">
        <v>28438.639999999999</v>
      </c>
      <c r="F50" s="3">
        <f t="shared" si="5"/>
        <v>43</v>
      </c>
      <c r="G50" s="4">
        <v>15200.7</v>
      </c>
      <c r="H50" s="3">
        <f t="shared" si="6"/>
        <v>121</v>
      </c>
      <c r="I50" s="4">
        <v>10463.98</v>
      </c>
      <c r="J50" s="3">
        <f t="shared" si="7"/>
        <v>209</v>
      </c>
      <c r="K50" s="4">
        <v>2324.9299999999998</v>
      </c>
      <c r="L50" s="3">
        <f t="shared" si="8"/>
        <v>59</v>
      </c>
      <c r="M50" s="4">
        <v>449.03</v>
      </c>
      <c r="N50" s="3">
        <f t="shared" si="9"/>
        <v>37</v>
      </c>
      <c r="P50" s="4"/>
      <c r="Q50" s="4"/>
      <c r="R50" s="4"/>
    </row>
    <row r="51" spans="1:18" ht="10.199999999999999" customHeight="1" x14ac:dyDescent="0.25">
      <c r="A51" s="3">
        <v>128030603</v>
      </c>
      <c r="B51" s="3" t="s">
        <v>45</v>
      </c>
      <c r="C51" s="3" t="s">
        <v>46</v>
      </c>
      <c r="D51" s="24">
        <v>1219.3689999999999</v>
      </c>
      <c r="E51" s="4">
        <v>23161.14</v>
      </c>
      <c r="F51" s="3">
        <f t="shared" si="5"/>
        <v>210</v>
      </c>
      <c r="G51" s="4">
        <v>7752.85</v>
      </c>
      <c r="H51" s="3">
        <f t="shared" si="6"/>
        <v>372</v>
      </c>
      <c r="I51" s="4">
        <v>14083.43</v>
      </c>
      <c r="J51" s="3">
        <f t="shared" si="7"/>
        <v>67</v>
      </c>
      <c r="K51" s="4">
        <v>1324.86</v>
      </c>
      <c r="L51" s="3">
        <f t="shared" si="8"/>
        <v>165</v>
      </c>
      <c r="M51" s="4">
        <v>0</v>
      </c>
      <c r="N51" s="3">
        <f t="shared" si="9"/>
        <v>312</v>
      </c>
      <c r="P51" s="4"/>
      <c r="Q51" s="4"/>
      <c r="R51" s="4"/>
    </row>
    <row r="52" spans="1:18" ht="10.199999999999999" customHeight="1" x14ac:dyDescent="0.25">
      <c r="A52" s="3">
        <v>128030852</v>
      </c>
      <c r="B52" s="3" t="s">
        <v>47</v>
      </c>
      <c r="C52" s="3" t="s">
        <v>46</v>
      </c>
      <c r="D52" s="24">
        <v>5061.8559999999998</v>
      </c>
      <c r="E52" s="4">
        <v>21975.7</v>
      </c>
      <c r="F52" s="3">
        <f t="shared" si="5"/>
        <v>270</v>
      </c>
      <c r="G52" s="4">
        <v>7971.97</v>
      </c>
      <c r="H52" s="3">
        <f t="shared" si="6"/>
        <v>356</v>
      </c>
      <c r="I52" s="4">
        <v>12810.63</v>
      </c>
      <c r="J52" s="3">
        <f t="shared" si="7"/>
        <v>106</v>
      </c>
      <c r="K52" s="4">
        <v>1110.81</v>
      </c>
      <c r="L52" s="3">
        <f t="shared" si="8"/>
        <v>207</v>
      </c>
      <c r="M52" s="4">
        <v>82.29</v>
      </c>
      <c r="N52" s="3">
        <f t="shared" si="9"/>
        <v>133</v>
      </c>
      <c r="P52" s="4"/>
      <c r="Q52" s="4"/>
      <c r="R52" s="4"/>
    </row>
    <row r="53" spans="1:18" ht="10.199999999999999" customHeight="1" x14ac:dyDescent="0.25">
      <c r="A53" s="3">
        <v>128033053</v>
      </c>
      <c r="B53" s="3" t="s">
        <v>48</v>
      </c>
      <c r="C53" s="3" t="s">
        <v>46</v>
      </c>
      <c r="D53" s="24">
        <v>1852.405</v>
      </c>
      <c r="E53" s="4">
        <v>20817.580000000002</v>
      </c>
      <c r="F53" s="3">
        <f t="shared" si="5"/>
        <v>333</v>
      </c>
      <c r="G53" s="4">
        <v>12044.38</v>
      </c>
      <c r="H53" s="3">
        <f t="shared" si="6"/>
        <v>209</v>
      </c>
      <c r="I53" s="4">
        <v>8595.4699999999993</v>
      </c>
      <c r="J53" s="3">
        <f t="shared" si="7"/>
        <v>274</v>
      </c>
      <c r="K53" s="4">
        <v>162.1</v>
      </c>
      <c r="L53" s="3">
        <f t="shared" si="8"/>
        <v>481</v>
      </c>
      <c r="M53" s="4">
        <v>15.63</v>
      </c>
      <c r="N53" s="3">
        <f t="shared" si="9"/>
        <v>206</v>
      </c>
      <c r="P53" s="4"/>
      <c r="Q53" s="4"/>
      <c r="R53" s="4"/>
    </row>
    <row r="54" spans="1:18" ht="10.199999999999999" customHeight="1" x14ac:dyDescent="0.25">
      <c r="A54" s="3">
        <v>128034503</v>
      </c>
      <c r="B54" s="3" t="s">
        <v>49</v>
      </c>
      <c r="C54" s="3" t="s">
        <v>46</v>
      </c>
      <c r="D54" s="24">
        <v>690.37400000000002</v>
      </c>
      <c r="E54" s="4">
        <v>23240.51</v>
      </c>
      <c r="F54" s="3">
        <f t="shared" si="5"/>
        <v>203</v>
      </c>
      <c r="G54" s="4">
        <v>10286.44</v>
      </c>
      <c r="H54" s="3">
        <f t="shared" si="6"/>
        <v>272</v>
      </c>
      <c r="I54" s="4">
        <v>12220.78</v>
      </c>
      <c r="J54" s="3">
        <f t="shared" si="7"/>
        <v>133</v>
      </c>
      <c r="K54" s="4">
        <v>733.29</v>
      </c>
      <c r="L54" s="3">
        <f t="shared" si="8"/>
        <v>303</v>
      </c>
      <c r="M54" s="4">
        <v>0</v>
      </c>
      <c r="N54" s="3">
        <f t="shared" si="9"/>
        <v>312</v>
      </c>
      <c r="P54" s="4"/>
      <c r="Q54" s="4"/>
      <c r="R54" s="4"/>
    </row>
    <row r="55" spans="1:18" ht="10.199999999999999" customHeight="1" x14ac:dyDescent="0.25">
      <c r="A55" s="3">
        <v>127040503</v>
      </c>
      <c r="B55" s="3" t="s">
        <v>36</v>
      </c>
      <c r="C55" s="3" t="s">
        <v>37</v>
      </c>
      <c r="D55" s="24">
        <v>1276.066</v>
      </c>
      <c r="E55" s="4">
        <v>30458.77</v>
      </c>
      <c r="F55" s="3">
        <f t="shared" si="5"/>
        <v>21</v>
      </c>
      <c r="G55" s="4">
        <v>5779.41</v>
      </c>
      <c r="H55" s="3">
        <f t="shared" si="6"/>
        <v>443</v>
      </c>
      <c r="I55" s="4">
        <v>16980.37</v>
      </c>
      <c r="J55" s="3">
        <f t="shared" si="7"/>
        <v>21</v>
      </c>
      <c r="K55" s="4">
        <v>7698.99</v>
      </c>
      <c r="L55" s="3">
        <f t="shared" si="8"/>
        <v>3</v>
      </c>
      <c r="M55" s="4">
        <v>0</v>
      </c>
      <c r="N55" s="3">
        <f t="shared" si="9"/>
        <v>312</v>
      </c>
      <c r="P55" s="4"/>
      <c r="Q55" s="4"/>
      <c r="R55" s="4"/>
    </row>
    <row r="56" spans="1:18" ht="10.199999999999999" customHeight="1" x14ac:dyDescent="0.25">
      <c r="A56" s="3">
        <v>127040703</v>
      </c>
      <c r="B56" s="3" t="s">
        <v>38</v>
      </c>
      <c r="C56" s="3" t="s">
        <v>37</v>
      </c>
      <c r="D56" s="24">
        <v>2703.0590000000002</v>
      </c>
      <c r="E56" s="4">
        <v>20293.43</v>
      </c>
      <c r="F56" s="3">
        <f t="shared" si="5"/>
        <v>365</v>
      </c>
      <c r="G56" s="4">
        <v>10550.69</v>
      </c>
      <c r="H56" s="3">
        <f t="shared" si="6"/>
        <v>264</v>
      </c>
      <c r="I56" s="4">
        <v>8869.77</v>
      </c>
      <c r="J56" s="3">
        <f t="shared" si="7"/>
        <v>263</v>
      </c>
      <c r="K56" s="4">
        <v>839.68</v>
      </c>
      <c r="L56" s="3">
        <f t="shared" si="8"/>
        <v>278</v>
      </c>
      <c r="M56" s="4">
        <v>33.299999999999997</v>
      </c>
      <c r="N56" s="3">
        <f t="shared" si="9"/>
        <v>176</v>
      </c>
      <c r="P56" s="4"/>
      <c r="Q56" s="4"/>
      <c r="R56" s="4"/>
    </row>
    <row r="57" spans="1:18" ht="10.199999999999999" customHeight="1" x14ac:dyDescent="0.25">
      <c r="A57" s="3">
        <v>127041203</v>
      </c>
      <c r="B57" s="3" t="s">
        <v>680</v>
      </c>
      <c r="C57" s="3" t="s">
        <v>37</v>
      </c>
      <c r="D57" s="24">
        <v>2070.8290000000002</v>
      </c>
      <c r="E57" s="4">
        <v>20190.64</v>
      </c>
      <c r="F57" s="3">
        <f t="shared" si="5"/>
        <v>371</v>
      </c>
      <c r="G57" s="4">
        <v>12965.07</v>
      </c>
      <c r="H57" s="3">
        <f t="shared" si="6"/>
        <v>175</v>
      </c>
      <c r="I57" s="4">
        <v>6580.75</v>
      </c>
      <c r="J57" s="3">
        <f t="shared" si="7"/>
        <v>377</v>
      </c>
      <c r="K57" s="4">
        <v>644.49</v>
      </c>
      <c r="L57" s="3">
        <f t="shared" si="8"/>
        <v>331</v>
      </c>
      <c r="M57" s="4">
        <v>0.32</v>
      </c>
      <c r="N57" s="3">
        <f t="shared" si="9"/>
        <v>300</v>
      </c>
      <c r="P57" s="4"/>
      <c r="Q57" s="4"/>
      <c r="R57" s="4"/>
    </row>
    <row r="58" spans="1:18" ht="10.199999999999999" customHeight="1" x14ac:dyDescent="0.25">
      <c r="A58" s="3">
        <v>127041503</v>
      </c>
      <c r="B58" s="3" t="s">
        <v>561</v>
      </c>
      <c r="C58" s="3" t="s">
        <v>37</v>
      </c>
      <c r="D58" s="24">
        <v>1742.8989999999999</v>
      </c>
      <c r="E58" s="4">
        <v>24249.439999999999</v>
      </c>
      <c r="F58" s="3">
        <f t="shared" si="5"/>
        <v>153</v>
      </c>
      <c r="G58" s="4">
        <v>5534.06</v>
      </c>
      <c r="H58" s="3">
        <f t="shared" si="6"/>
        <v>455</v>
      </c>
      <c r="I58" s="4">
        <v>14785.07</v>
      </c>
      <c r="J58" s="3">
        <f t="shared" si="7"/>
        <v>50</v>
      </c>
      <c r="K58" s="4">
        <v>3930.3</v>
      </c>
      <c r="L58" s="3">
        <f t="shared" si="8"/>
        <v>15</v>
      </c>
      <c r="M58" s="4">
        <v>0</v>
      </c>
      <c r="N58" s="3">
        <f t="shared" si="9"/>
        <v>312</v>
      </c>
      <c r="P58" s="4"/>
      <c r="Q58" s="4"/>
      <c r="R58" s="4"/>
    </row>
    <row r="59" spans="1:18" ht="10.199999999999999" customHeight="1" x14ac:dyDescent="0.25">
      <c r="A59" s="3">
        <v>127041603</v>
      </c>
      <c r="B59" s="3" t="s">
        <v>39</v>
      </c>
      <c r="C59" s="3" t="s">
        <v>37</v>
      </c>
      <c r="D59" s="24">
        <v>2456.027</v>
      </c>
      <c r="E59" s="4">
        <v>17579.689999999999</v>
      </c>
      <c r="F59" s="3">
        <f t="shared" si="5"/>
        <v>477</v>
      </c>
      <c r="G59" s="4">
        <v>8715.41</v>
      </c>
      <c r="H59" s="3">
        <f t="shared" si="6"/>
        <v>329</v>
      </c>
      <c r="I59" s="4">
        <v>8008.9</v>
      </c>
      <c r="J59" s="3">
        <f t="shared" si="7"/>
        <v>304</v>
      </c>
      <c r="K59" s="4">
        <v>845.6</v>
      </c>
      <c r="L59" s="3">
        <f t="shared" si="8"/>
        <v>276</v>
      </c>
      <c r="M59" s="4">
        <v>9.7799999999999994</v>
      </c>
      <c r="N59" s="3">
        <f t="shared" si="9"/>
        <v>220</v>
      </c>
      <c r="P59" s="4"/>
      <c r="Q59" s="4"/>
      <c r="R59" s="4"/>
    </row>
    <row r="60" spans="1:18" ht="10.199999999999999" customHeight="1" x14ac:dyDescent="0.25">
      <c r="A60" s="3">
        <v>127042003</v>
      </c>
      <c r="B60" s="3" t="s">
        <v>699</v>
      </c>
      <c r="C60" s="3" t="s">
        <v>37</v>
      </c>
      <c r="D60" s="24">
        <v>2353.9250000000002</v>
      </c>
      <c r="E60" s="4">
        <v>18587.54</v>
      </c>
      <c r="F60" s="3">
        <f t="shared" si="5"/>
        <v>444</v>
      </c>
      <c r="G60" s="4">
        <v>10761.47</v>
      </c>
      <c r="H60" s="3">
        <f t="shared" si="6"/>
        <v>256</v>
      </c>
      <c r="I60" s="4">
        <v>7531.51</v>
      </c>
      <c r="J60" s="3">
        <f t="shared" si="7"/>
        <v>325</v>
      </c>
      <c r="K60" s="4">
        <v>225.57</v>
      </c>
      <c r="L60" s="3">
        <f t="shared" si="8"/>
        <v>465</v>
      </c>
      <c r="M60" s="4">
        <v>68.989999999999995</v>
      </c>
      <c r="N60" s="3">
        <f t="shared" si="9"/>
        <v>142</v>
      </c>
      <c r="P60" s="4"/>
      <c r="Q60" s="4"/>
      <c r="R60" s="4"/>
    </row>
    <row r="61" spans="1:18" ht="10.199999999999999" customHeight="1" x14ac:dyDescent="0.25">
      <c r="A61" s="3">
        <v>127042853</v>
      </c>
      <c r="B61" s="3" t="s">
        <v>40</v>
      </c>
      <c r="C61" s="3" t="s">
        <v>37</v>
      </c>
      <c r="D61" s="24">
        <v>1249.3409999999999</v>
      </c>
      <c r="E61" s="4">
        <v>23516.02</v>
      </c>
      <c r="F61" s="3">
        <f t="shared" si="5"/>
        <v>185</v>
      </c>
      <c r="G61" s="4">
        <v>9874.2199999999993</v>
      </c>
      <c r="H61" s="3">
        <f t="shared" si="6"/>
        <v>293</v>
      </c>
      <c r="I61" s="4">
        <v>11841.41</v>
      </c>
      <c r="J61" s="3">
        <f t="shared" si="7"/>
        <v>153</v>
      </c>
      <c r="K61" s="4">
        <v>1800.39</v>
      </c>
      <c r="L61" s="3">
        <f t="shared" si="8"/>
        <v>102</v>
      </c>
      <c r="M61" s="4">
        <v>0</v>
      </c>
      <c r="N61" s="3">
        <f t="shared" si="9"/>
        <v>312</v>
      </c>
      <c r="P61" s="4"/>
      <c r="Q61" s="4"/>
      <c r="R61" s="4"/>
    </row>
    <row r="62" spans="1:18" ht="10.199999999999999" customHeight="1" x14ac:dyDescent="0.25">
      <c r="A62" s="3">
        <v>127044103</v>
      </c>
      <c r="B62" s="3" t="s">
        <v>41</v>
      </c>
      <c r="C62" s="3" t="s">
        <v>37</v>
      </c>
      <c r="D62" s="24">
        <v>2171.5039999999999</v>
      </c>
      <c r="E62" s="4">
        <v>22277.42</v>
      </c>
      <c r="F62" s="3">
        <f t="shared" si="5"/>
        <v>251</v>
      </c>
      <c r="G62" s="4">
        <v>11659.7</v>
      </c>
      <c r="H62" s="3">
        <f t="shared" si="6"/>
        <v>221</v>
      </c>
      <c r="I62" s="4">
        <v>10098.879999999999</v>
      </c>
      <c r="J62" s="3">
        <f t="shared" si="7"/>
        <v>221</v>
      </c>
      <c r="K62" s="4">
        <v>518.83000000000004</v>
      </c>
      <c r="L62" s="3">
        <f t="shared" si="8"/>
        <v>373</v>
      </c>
      <c r="M62" s="4">
        <v>0</v>
      </c>
      <c r="N62" s="3">
        <f t="shared" si="9"/>
        <v>312</v>
      </c>
      <c r="P62" s="4"/>
      <c r="Q62" s="4"/>
      <c r="R62" s="4"/>
    </row>
    <row r="63" spans="1:18" ht="10.199999999999999" customHeight="1" x14ac:dyDescent="0.25">
      <c r="A63" s="3">
        <v>127045303</v>
      </c>
      <c r="B63" s="3" t="s">
        <v>42</v>
      </c>
      <c r="C63" s="3" t="s">
        <v>37</v>
      </c>
      <c r="D63" s="24">
        <v>367.04500000000002</v>
      </c>
      <c r="E63" s="4">
        <v>19233.53</v>
      </c>
      <c r="F63" s="3">
        <f t="shared" si="5"/>
        <v>419</v>
      </c>
      <c r="G63" s="4">
        <v>4132.0600000000004</v>
      </c>
      <c r="H63" s="3">
        <f t="shared" si="6"/>
        <v>485</v>
      </c>
      <c r="I63" s="4">
        <v>13165.54</v>
      </c>
      <c r="J63" s="3">
        <f t="shared" si="7"/>
        <v>95</v>
      </c>
      <c r="K63" s="4">
        <v>1925.71</v>
      </c>
      <c r="L63" s="3">
        <f t="shared" si="8"/>
        <v>91</v>
      </c>
      <c r="M63" s="4">
        <v>10.220000000000001</v>
      </c>
      <c r="N63" s="3">
        <f t="shared" si="9"/>
        <v>218</v>
      </c>
      <c r="P63" s="4"/>
      <c r="Q63" s="4"/>
      <c r="R63" s="4"/>
    </row>
    <row r="64" spans="1:18" ht="10.199999999999999" customHeight="1" x14ac:dyDescent="0.25">
      <c r="A64" s="3">
        <v>127045653</v>
      </c>
      <c r="B64" s="3" t="s">
        <v>681</v>
      </c>
      <c r="C64" s="3" t="s">
        <v>37</v>
      </c>
      <c r="D64" s="24">
        <v>1354.1179999999999</v>
      </c>
      <c r="E64" s="4">
        <v>23159.06</v>
      </c>
      <c r="F64" s="3">
        <f t="shared" si="5"/>
        <v>212</v>
      </c>
      <c r="G64" s="4">
        <v>6766.86</v>
      </c>
      <c r="H64" s="3">
        <f t="shared" si="6"/>
        <v>414</v>
      </c>
      <c r="I64" s="4">
        <v>14728.41</v>
      </c>
      <c r="J64" s="3">
        <f t="shared" si="7"/>
        <v>51</v>
      </c>
      <c r="K64" s="4">
        <v>1663.78</v>
      </c>
      <c r="L64" s="3">
        <f t="shared" si="8"/>
        <v>116</v>
      </c>
      <c r="M64" s="4">
        <v>0</v>
      </c>
      <c r="N64" s="3">
        <f t="shared" si="9"/>
        <v>312</v>
      </c>
      <c r="P64" s="4"/>
      <c r="Q64" s="4"/>
      <c r="R64" s="4"/>
    </row>
    <row r="65" spans="1:18" ht="10.199999999999999" customHeight="1" x14ac:dyDescent="0.25">
      <c r="A65" s="3">
        <v>127045853</v>
      </c>
      <c r="B65" s="3" t="s">
        <v>562</v>
      </c>
      <c r="C65" s="3" t="s">
        <v>37</v>
      </c>
      <c r="D65" s="24">
        <v>1432.7539999999999</v>
      </c>
      <c r="E65" s="4">
        <v>19487.21</v>
      </c>
      <c r="F65" s="3">
        <f t="shared" si="5"/>
        <v>405</v>
      </c>
      <c r="G65" s="4">
        <v>8033.86</v>
      </c>
      <c r="H65" s="3">
        <f t="shared" si="6"/>
        <v>355</v>
      </c>
      <c r="I65" s="4">
        <v>10466.280000000001</v>
      </c>
      <c r="J65" s="3">
        <f t="shared" si="7"/>
        <v>208</v>
      </c>
      <c r="K65" s="4">
        <v>701.09</v>
      </c>
      <c r="L65" s="3">
        <f t="shared" si="8"/>
        <v>312</v>
      </c>
      <c r="M65" s="4">
        <v>285.99</v>
      </c>
      <c r="N65" s="3">
        <f t="shared" si="9"/>
        <v>45</v>
      </c>
      <c r="P65" s="4"/>
      <c r="Q65" s="4"/>
      <c r="R65" s="4"/>
    </row>
    <row r="66" spans="1:18" ht="10.199999999999999" customHeight="1" x14ac:dyDescent="0.25">
      <c r="A66" s="3">
        <v>127046903</v>
      </c>
      <c r="B66" s="3" t="s">
        <v>43</v>
      </c>
      <c r="C66" s="3" t="s">
        <v>37</v>
      </c>
      <c r="D66" s="24">
        <v>858.17600000000004</v>
      </c>
      <c r="E66" s="4">
        <v>24719.279999999999</v>
      </c>
      <c r="F66" s="3">
        <f t="shared" si="5"/>
        <v>129</v>
      </c>
      <c r="G66" s="4">
        <v>7005.75</v>
      </c>
      <c r="H66" s="3">
        <f t="shared" si="6"/>
        <v>403</v>
      </c>
      <c r="I66" s="4">
        <v>15338.13</v>
      </c>
      <c r="J66" s="3">
        <f t="shared" si="7"/>
        <v>37</v>
      </c>
      <c r="K66" s="4">
        <v>2375.39</v>
      </c>
      <c r="L66" s="3">
        <f t="shared" si="8"/>
        <v>56</v>
      </c>
      <c r="M66" s="4">
        <v>0</v>
      </c>
      <c r="N66" s="3">
        <f t="shared" si="9"/>
        <v>312</v>
      </c>
      <c r="P66" s="4"/>
      <c r="Q66" s="4"/>
      <c r="R66" s="4"/>
    </row>
    <row r="67" spans="1:18" ht="10.199999999999999" customHeight="1" x14ac:dyDescent="0.25">
      <c r="A67" s="3">
        <v>127047404</v>
      </c>
      <c r="B67" s="3" t="s">
        <v>44</v>
      </c>
      <c r="C67" s="3" t="s">
        <v>37</v>
      </c>
      <c r="D67" s="24">
        <v>984.505</v>
      </c>
      <c r="E67" s="4">
        <v>27218.13</v>
      </c>
      <c r="F67" s="3">
        <f t="shared" si="5"/>
        <v>65</v>
      </c>
      <c r="G67" s="4">
        <v>11079.23</v>
      </c>
      <c r="H67" s="3">
        <f t="shared" si="6"/>
        <v>246</v>
      </c>
      <c r="I67" s="4">
        <v>15940.1</v>
      </c>
      <c r="J67" s="3">
        <f t="shared" si="7"/>
        <v>29</v>
      </c>
      <c r="K67" s="4">
        <v>198.8</v>
      </c>
      <c r="L67" s="3">
        <f t="shared" si="8"/>
        <v>471</v>
      </c>
      <c r="M67" s="4">
        <v>0</v>
      </c>
      <c r="N67" s="3">
        <f t="shared" si="9"/>
        <v>312</v>
      </c>
      <c r="P67" s="4"/>
      <c r="Q67" s="4"/>
      <c r="R67" s="4"/>
    </row>
    <row r="68" spans="1:18" ht="10.199999999999999" customHeight="1" x14ac:dyDescent="0.25">
      <c r="A68" s="3">
        <v>127049303</v>
      </c>
      <c r="B68" s="3" t="s">
        <v>563</v>
      </c>
      <c r="C68" s="3" t="s">
        <v>37</v>
      </c>
      <c r="D68" s="24">
        <v>749.28499999999997</v>
      </c>
      <c r="E68" s="4">
        <v>21798.080000000002</v>
      </c>
      <c r="F68" s="3">
        <f t="shared" si="5"/>
        <v>283</v>
      </c>
      <c r="G68" s="4">
        <v>7015.37</v>
      </c>
      <c r="H68" s="3">
        <f t="shared" si="6"/>
        <v>402</v>
      </c>
      <c r="I68" s="4">
        <v>13282.55</v>
      </c>
      <c r="J68" s="3">
        <f t="shared" si="7"/>
        <v>93</v>
      </c>
      <c r="K68" s="4">
        <v>1499.49</v>
      </c>
      <c r="L68" s="3">
        <f t="shared" si="8"/>
        <v>142</v>
      </c>
      <c r="M68" s="4">
        <v>0.67</v>
      </c>
      <c r="N68" s="3">
        <f t="shared" si="9"/>
        <v>286</v>
      </c>
      <c r="P68" s="4"/>
      <c r="Q68" s="4"/>
      <c r="R68" s="4"/>
    </row>
    <row r="69" spans="1:18" ht="10.199999999999999" customHeight="1" x14ac:dyDescent="0.25">
      <c r="A69" s="3">
        <v>108051003</v>
      </c>
      <c r="B69" s="3" t="s">
        <v>313</v>
      </c>
      <c r="C69" s="3" t="s">
        <v>314</v>
      </c>
      <c r="D69" s="24">
        <v>1855.1569999999999</v>
      </c>
      <c r="E69" s="4">
        <v>19208.41</v>
      </c>
      <c r="F69" s="3">
        <f t="shared" si="5"/>
        <v>421</v>
      </c>
      <c r="G69" s="4">
        <v>9419.81</v>
      </c>
      <c r="H69" s="3">
        <f t="shared" si="6"/>
        <v>304</v>
      </c>
      <c r="I69" s="4">
        <v>8649.59</v>
      </c>
      <c r="J69" s="3">
        <f t="shared" si="7"/>
        <v>272</v>
      </c>
      <c r="K69" s="4">
        <v>1138.6500000000001</v>
      </c>
      <c r="L69" s="3">
        <f t="shared" si="8"/>
        <v>202</v>
      </c>
      <c r="M69" s="4">
        <v>0.36</v>
      </c>
      <c r="N69" s="3">
        <f t="shared" si="9"/>
        <v>297</v>
      </c>
      <c r="P69" s="4"/>
      <c r="Q69" s="4"/>
      <c r="R69" s="4"/>
    </row>
    <row r="70" spans="1:18" ht="10.199999999999999" customHeight="1" x14ac:dyDescent="0.25">
      <c r="A70" s="3">
        <v>108051503</v>
      </c>
      <c r="B70" s="3" t="s">
        <v>315</v>
      </c>
      <c r="C70" s="3" t="s">
        <v>314</v>
      </c>
      <c r="D70" s="24">
        <v>1243.8389999999999</v>
      </c>
      <c r="E70" s="4">
        <v>21692.42</v>
      </c>
      <c r="F70" s="3">
        <f t="shared" si="5"/>
        <v>290</v>
      </c>
      <c r="G70" s="4">
        <v>6759.98</v>
      </c>
      <c r="H70" s="3">
        <f t="shared" si="6"/>
        <v>415</v>
      </c>
      <c r="I70" s="4">
        <v>12738.3</v>
      </c>
      <c r="J70" s="3">
        <f t="shared" si="7"/>
        <v>111</v>
      </c>
      <c r="K70" s="4">
        <v>2194.14</v>
      </c>
      <c r="L70" s="3">
        <f t="shared" si="8"/>
        <v>69</v>
      </c>
      <c r="M70" s="4">
        <v>0</v>
      </c>
      <c r="N70" s="3">
        <f t="shared" si="9"/>
        <v>312</v>
      </c>
      <c r="P70" s="4"/>
      <c r="Q70" s="4"/>
      <c r="R70" s="4"/>
    </row>
    <row r="71" spans="1:18" ht="10.199999999999999" customHeight="1" x14ac:dyDescent="0.25">
      <c r="A71" s="3">
        <v>108053003</v>
      </c>
      <c r="B71" s="3" t="s">
        <v>316</v>
      </c>
      <c r="C71" s="3" t="s">
        <v>314</v>
      </c>
      <c r="D71" s="24">
        <v>1194.7529999999999</v>
      </c>
      <c r="E71" s="4">
        <v>21716.42</v>
      </c>
      <c r="F71" s="3">
        <f t="shared" si="5"/>
        <v>288</v>
      </c>
      <c r="G71" s="4">
        <v>8925.07</v>
      </c>
      <c r="H71" s="3">
        <f t="shared" si="6"/>
        <v>321</v>
      </c>
      <c r="I71" s="4">
        <v>11349.55</v>
      </c>
      <c r="J71" s="3">
        <f t="shared" si="7"/>
        <v>174</v>
      </c>
      <c r="K71" s="4">
        <v>1434.64</v>
      </c>
      <c r="L71" s="3">
        <f t="shared" si="8"/>
        <v>152</v>
      </c>
      <c r="M71" s="4">
        <v>7.17</v>
      </c>
      <c r="N71" s="3">
        <f t="shared" si="9"/>
        <v>236</v>
      </c>
      <c r="P71" s="4"/>
      <c r="Q71" s="4"/>
      <c r="R71" s="4"/>
    </row>
    <row r="72" spans="1:18" ht="10.199999999999999" customHeight="1" x14ac:dyDescent="0.25">
      <c r="A72" s="3">
        <v>108056004</v>
      </c>
      <c r="B72" s="3" t="s">
        <v>540</v>
      </c>
      <c r="C72" s="3" t="s">
        <v>314</v>
      </c>
      <c r="D72" s="24">
        <v>881.03700000000003</v>
      </c>
      <c r="E72" s="4">
        <v>20829.63</v>
      </c>
      <c r="F72" s="3">
        <f t="shared" si="5"/>
        <v>332</v>
      </c>
      <c r="G72" s="4">
        <v>6006.94</v>
      </c>
      <c r="H72" s="3">
        <f t="shared" si="6"/>
        <v>434</v>
      </c>
      <c r="I72" s="4">
        <v>11897.34</v>
      </c>
      <c r="J72" s="3">
        <f t="shared" si="7"/>
        <v>150</v>
      </c>
      <c r="K72" s="4">
        <v>1369.23</v>
      </c>
      <c r="L72" s="3">
        <f t="shared" si="8"/>
        <v>158</v>
      </c>
      <c r="M72" s="4">
        <v>1556.12</v>
      </c>
      <c r="N72" s="3">
        <f t="shared" si="9"/>
        <v>15</v>
      </c>
      <c r="P72" s="4"/>
      <c r="Q72" s="4"/>
      <c r="R72" s="4"/>
    </row>
    <row r="73" spans="1:18" ht="10.199999999999999" customHeight="1" x14ac:dyDescent="0.25">
      <c r="A73" s="3">
        <v>108058003</v>
      </c>
      <c r="B73" s="3" t="s">
        <v>317</v>
      </c>
      <c r="C73" s="3" t="s">
        <v>314</v>
      </c>
      <c r="D73" s="24">
        <v>921.26099999999997</v>
      </c>
      <c r="E73" s="4">
        <v>22226.5</v>
      </c>
      <c r="F73" s="3">
        <f t="shared" si="5"/>
        <v>255</v>
      </c>
      <c r="G73" s="4">
        <v>6618.72</v>
      </c>
      <c r="H73" s="3">
        <f t="shared" si="6"/>
        <v>420</v>
      </c>
      <c r="I73" s="4">
        <v>14980.74</v>
      </c>
      <c r="J73" s="3">
        <f t="shared" si="7"/>
        <v>46</v>
      </c>
      <c r="K73" s="4">
        <v>627.04</v>
      </c>
      <c r="L73" s="3">
        <f t="shared" si="8"/>
        <v>338</v>
      </c>
      <c r="M73" s="4">
        <v>0</v>
      </c>
      <c r="N73" s="3">
        <f t="shared" si="9"/>
        <v>312</v>
      </c>
      <c r="P73" s="4"/>
      <c r="Q73" s="4"/>
      <c r="R73" s="4"/>
    </row>
    <row r="74" spans="1:18" ht="10.199999999999999" customHeight="1" x14ac:dyDescent="0.25">
      <c r="A74" s="3">
        <v>114060503</v>
      </c>
      <c r="B74" s="3" t="s">
        <v>415</v>
      </c>
      <c r="C74" s="3" t="s">
        <v>416</v>
      </c>
      <c r="D74" s="24">
        <v>1237.595</v>
      </c>
      <c r="E74" s="4">
        <v>25472.91</v>
      </c>
      <c r="F74" s="3">
        <f t="shared" si="5"/>
        <v>107</v>
      </c>
      <c r="G74" s="4">
        <v>11095</v>
      </c>
      <c r="H74" s="3">
        <f t="shared" si="6"/>
        <v>245</v>
      </c>
      <c r="I74" s="4">
        <v>8831.56</v>
      </c>
      <c r="J74" s="3">
        <f t="shared" si="7"/>
        <v>265</v>
      </c>
      <c r="K74" s="4">
        <v>1465.66</v>
      </c>
      <c r="L74" s="3">
        <f t="shared" si="8"/>
        <v>146</v>
      </c>
      <c r="M74" s="4">
        <v>4080.69</v>
      </c>
      <c r="N74" s="3">
        <f t="shared" si="9"/>
        <v>7</v>
      </c>
      <c r="P74" s="4"/>
      <c r="Q74" s="4"/>
      <c r="R74" s="4"/>
    </row>
    <row r="75" spans="1:18" ht="10.199999999999999" customHeight="1" x14ac:dyDescent="0.25">
      <c r="A75" s="3">
        <v>114060753</v>
      </c>
      <c r="B75" s="3" t="s">
        <v>417</v>
      </c>
      <c r="C75" s="3" t="s">
        <v>416</v>
      </c>
      <c r="D75" s="24">
        <v>6765.51</v>
      </c>
      <c r="E75" s="4">
        <v>21611.13</v>
      </c>
      <c r="F75" s="3">
        <f t="shared" si="5"/>
        <v>294</v>
      </c>
      <c r="G75" s="4">
        <v>15036.35</v>
      </c>
      <c r="H75" s="3">
        <f t="shared" si="6"/>
        <v>126</v>
      </c>
      <c r="I75" s="4">
        <v>6000.26</v>
      </c>
      <c r="J75" s="3">
        <f t="shared" si="7"/>
        <v>401</v>
      </c>
      <c r="K75" s="4">
        <v>574.52</v>
      </c>
      <c r="L75" s="3">
        <f t="shared" si="8"/>
        <v>355</v>
      </c>
      <c r="M75" s="4">
        <v>0</v>
      </c>
      <c r="N75" s="3">
        <f t="shared" si="9"/>
        <v>312</v>
      </c>
      <c r="P75" s="4"/>
      <c r="Q75" s="4"/>
      <c r="R75" s="4"/>
    </row>
    <row r="76" spans="1:18" ht="10.199999999999999" customHeight="1" x14ac:dyDescent="0.25">
      <c r="A76" s="3">
        <v>114060853</v>
      </c>
      <c r="B76" s="3" t="s">
        <v>550</v>
      </c>
      <c r="C76" s="3" t="s">
        <v>416</v>
      </c>
      <c r="D76" s="24">
        <v>1292.434</v>
      </c>
      <c r="E76" s="4">
        <v>28624.65</v>
      </c>
      <c r="F76" s="3">
        <f t="shared" ref="F76:F107" si="10">RANK(E76,E$2:E$501)</f>
        <v>36</v>
      </c>
      <c r="G76" s="4">
        <v>18905.71</v>
      </c>
      <c r="H76" s="3">
        <f t="shared" ref="H76:H107" si="11">RANK(G76,G$2:G$501)</f>
        <v>44</v>
      </c>
      <c r="I76" s="4">
        <v>8941.61</v>
      </c>
      <c r="J76" s="3">
        <f t="shared" ref="J76:J107" si="12">RANK(I76,I$2:I$501)</f>
        <v>259</v>
      </c>
      <c r="K76" s="4">
        <v>770.69</v>
      </c>
      <c r="L76" s="3">
        <f t="shared" ref="L76:L107" si="13">RANK(K76,K$2:K$501)</f>
        <v>298</v>
      </c>
      <c r="M76" s="4">
        <v>6.64</v>
      </c>
      <c r="N76" s="3">
        <f t="shared" ref="N76:N107" si="14">RANK(M76,M$2:M$501)</f>
        <v>240</v>
      </c>
      <c r="P76" s="4"/>
      <c r="Q76" s="4"/>
      <c r="R76" s="4"/>
    </row>
    <row r="77" spans="1:18" ht="10.199999999999999" customHeight="1" x14ac:dyDescent="0.25">
      <c r="A77" s="3">
        <v>114061103</v>
      </c>
      <c r="B77" s="3" t="s">
        <v>141</v>
      </c>
      <c r="C77" s="3" t="s">
        <v>416</v>
      </c>
      <c r="D77" s="24">
        <v>2544.306</v>
      </c>
      <c r="E77" s="4">
        <v>23959.67</v>
      </c>
      <c r="F77" s="3">
        <f t="shared" si="10"/>
        <v>165</v>
      </c>
      <c r="G77" s="4">
        <v>15894.24</v>
      </c>
      <c r="H77" s="3">
        <f t="shared" si="11"/>
        <v>100</v>
      </c>
      <c r="I77" s="4">
        <v>7488.64</v>
      </c>
      <c r="J77" s="3">
        <f t="shared" si="12"/>
        <v>329</v>
      </c>
      <c r="K77" s="4">
        <v>576.79</v>
      </c>
      <c r="L77" s="3">
        <f t="shared" si="13"/>
        <v>354</v>
      </c>
      <c r="M77" s="4">
        <v>0</v>
      </c>
      <c r="N77" s="3">
        <f t="shared" si="14"/>
        <v>312</v>
      </c>
      <c r="P77" s="4"/>
      <c r="Q77" s="4"/>
      <c r="R77" s="4"/>
    </row>
    <row r="78" spans="1:18" ht="10.199999999999999" customHeight="1" x14ac:dyDescent="0.25">
      <c r="A78" s="3">
        <v>114061503</v>
      </c>
      <c r="B78" s="3" t="s">
        <v>142</v>
      </c>
      <c r="C78" s="3" t="s">
        <v>416</v>
      </c>
      <c r="D78" s="24">
        <v>3058.5839999999998</v>
      </c>
      <c r="E78" s="4">
        <v>21113.17</v>
      </c>
      <c r="F78" s="3">
        <f t="shared" si="10"/>
        <v>313</v>
      </c>
      <c r="G78" s="4">
        <v>13715.39</v>
      </c>
      <c r="H78" s="3">
        <f t="shared" si="11"/>
        <v>157</v>
      </c>
      <c r="I78" s="4">
        <v>6508.03</v>
      </c>
      <c r="J78" s="3">
        <f t="shared" si="12"/>
        <v>381</v>
      </c>
      <c r="K78" s="4">
        <v>889.75</v>
      </c>
      <c r="L78" s="3">
        <f t="shared" si="13"/>
        <v>261</v>
      </c>
      <c r="M78" s="4">
        <v>0</v>
      </c>
      <c r="N78" s="3">
        <f t="shared" si="14"/>
        <v>312</v>
      </c>
      <c r="P78" s="4"/>
      <c r="Q78" s="4"/>
      <c r="R78" s="4"/>
    </row>
    <row r="79" spans="1:18" ht="10.199999999999999" customHeight="1" x14ac:dyDescent="0.25">
      <c r="A79" s="3">
        <v>114062003</v>
      </c>
      <c r="B79" s="3" t="s">
        <v>418</v>
      </c>
      <c r="C79" s="3" t="s">
        <v>416</v>
      </c>
      <c r="D79" s="24">
        <v>3987.2109999999998</v>
      </c>
      <c r="E79" s="4">
        <v>21577.77</v>
      </c>
      <c r="F79" s="3">
        <f t="shared" si="10"/>
        <v>297</v>
      </c>
      <c r="G79" s="4">
        <v>14084.57</v>
      </c>
      <c r="H79" s="3">
        <f t="shared" si="11"/>
        <v>150</v>
      </c>
      <c r="I79" s="4">
        <v>6815.3</v>
      </c>
      <c r="J79" s="3">
        <f t="shared" si="12"/>
        <v>364</v>
      </c>
      <c r="K79" s="4">
        <v>661.37</v>
      </c>
      <c r="L79" s="3">
        <f t="shared" si="13"/>
        <v>326</v>
      </c>
      <c r="M79" s="4">
        <v>16.53</v>
      </c>
      <c r="N79" s="3">
        <f t="shared" si="14"/>
        <v>203</v>
      </c>
      <c r="P79" s="4"/>
      <c r="Q79" s="4"/>
      <c r="R79" s="4"/>
    </row>
    <row r="80" spans="1:18" ht="10.199999999999999" customHeight="1" x14ac:dyDescent="0.25">
      <c r="A80" s="3">
        <v>114062503</v>
      </c>
      <c r="B80" s="3" t="s">
        <v>419</v>
      </c>
      <c r="C80" s="3" t="s">
        <v>416</v>
      </c>
      <c r="D80" s="24">
        <v>2300.4389999999999</v>
      </c>
      <c r="E80" s="4">
        <v>22334.86</v>
      </c>
      <c r="F80" s="3">
        <f t="shared" si="10"/>
        <v>245</v>
      </c>
      <c r="G80" s="4">
        <v>14336.73</v>
      </c>
      <c r="H80" s="3">
        <f t="shared" si="11"/>
        <v>146</v>
      </c>
      <c r="I80" s="4">
        <v>7334.17</v>
      </c>
      <c r="J80" s="3">
        <f t="shared" si="12"/>
        <v>339</v>
      </c>
      <c r="K80" s="4">
        <v>612.94000000000005</v>
      </c>
      <c r="L80" s="3">
        <f t="shared" si="13"/>
        <v>339</v>
      </c>
      <c r="M80" s="4">
        <v>51.03</v>
      </c>
      <c r="N80" s="3">
        <f t="shared" si="14"/>
        <v>153</v>
      </c>
      <c r="P80" s="4"/>
      <c r="Q80" s="4"/>
      <c r="R80" s="4"/>
    </row>
    <row r="81" spans="1:18" ht="10.199999999999999" customHeight="1" x14ac:dyDescent="0.25">
      <c r="A81" s="3">
        <v>114063003</v>
      </c>
      <c r="B81" s="3" t="s">
        <v>420</v>
      </c>
      <c r="C81" s="3" t="s">
        <v>416</v>
      </c>
      <c r="D81" s="24">
        <v>4168.9470000000001</v>
      </c>
      <c r="E81" s="4">
        <v>19939.75</v>
      </c>
      <c r="F81" s="3">
        <f t="shared" si="10"/>
        <v>387</v>
      </c>
      <c r="G81" s="4">
        <v>13615.67</v>
      </c>
      <c r="H81" s="3">
        <f t="shared" si="11"/>
        <v>161</v>
      </c>
      <c r="I81" s="4">
        <v>5778.29</v>
      </c>
      <c r="J81" s="3">
        <f t="shared" si="12"/>
        <v>414</v>
      </c>
      <c r="K81" s="4">
        <v>429.31</v>
      </c>
      <c r="L81" s="3">
        <f t="shared" si="13"/>
        <v>415</v>
      </c>
      <c r="M81" s="4">
        <v>116.48</v>
      </c>
      <c r="N81" s="3">
        <f t="shared" si="14"/>
        <v>107</v>
      </c>
      <c r="P81" s="4"/>
      <c r="Q81" s="4"/>
      <c r="R81" s="4"/>
    </row>
    <row r="82" spans="1:18" ht="10.199999999999999" customHeight="1" x14ac:dyDescent="0.25">
      <c r="A82" s="3">
        <v>114063503</v>
      </c>
      <c r="B82" s="3" t="s">
        <v>421</v>
      </c>
      <c r="C82" s="3" t="s">
        <v>416</v>
      </c>
      <c r="D82" s="24">
        <v>2229.6080000000002</v>
      </c>
      <c r="E82" s="4">
        <v>25485.35</v>
      </c>
      <c r="F82" s="3">
        <f t="shared" si="10"/>
        <v>106</v>
      </c>
      <c r="G82" s="4">
        <v>15806.2</v>
      </c>
      <c r="H82" s="3">
        <f t="shared" si="11"/>
        <v>103</v>
      </c>
      <c r="I82" s="4">
        <v>7910.21</v>
      </c>
      <c r="J82" s="3">
        <f t="shared" si="12"/>
        <v>309</v>
      </c>
      <c r="K82" s="4">
        <v>1441.2</v>
      </c>
      <c r="L82" s="3">
        <f t="shared" si="13"/>
        <v>150</v>
      </c>
      <c r="M82" s="4">
        <v>327.74</v>
      </c>
      <c r="N82" s="3">
        <f t="shared" si="14"/>
        <v>43</v>
      </c>
      <c r="P82" s="4"/>
      <c r="Q82" s="4"/>
      <c r="R82" s="4"/>
    </row>
    <row r="83" spans="1:18" ht="10.199999999999999" customHeight="1" x14ac:dyDescent="0.25">
      <c r="A83" s="3">
        <v>114064003</v>
      </c>
      <c r="B83" s="3" t="s">
        <v>422</v>
      </c>
      <c r="C83" s="3" t="s">
        <v>416</v>
      </c>
      <c r="D83" s="24">
        <v>1426.355</v>
      </c>
      <c r="E83" s="4">
        <v>25942.86</v>
      </c>
      <c r="F83" s="3">
        <f t="shared" si="10"/>
        <v>94</v>
      </c>
      <c r="G83" s="4">
        <v>17396.900000000001</v>
      </c>
      <c r="H83" s="3">
        <f t="shared" si="11"/>
        <v>68</v>
      </c>
      <c r="I83" s="4">
        <v>7425.96</v>
      </c>
      <c r="J83" s="3">
        <f t="shared" si="12"/>
        <v>334</v>
      </c>
      <c r="K83" s="4">
        <v>1013.91</v>
      </c>
      <c r="L83" s="3">
        <f t="shared" si="13"/>
        <v>229</v>
      </c>
      <c r="M83" s="4">
        <v>106.09</v>
      </c>
      <c r="N83" s="3">
        <f t="shared" si="14"/>
        <v>119</v>
      </c>
      <c r="P83" s="4"/>
      <c r="Q83" s="4"/>
      <c r="R83" s="4"/>
    </row>
    <row r="84" spans="1:18" ht="10.199999999999999" customHeight="1" x14ac:dyDescent="0.25">
      <c r="A84" s="3">
        <v>114065503</v>
      </c>
      <c r="B84" s="3" t="s">
        <v>143</v>
      </c>
      <c r="C84" s="3" t="s">
        <v>416</v>
      </c>
      <c r="D84" s="24">
        <v>4423.415</v>
      </c>
      <c r="E84" s="4">
        <v>18591.04</v>
      </c>
      <c r="F84" s="3">
        <f t="shared" si="10"/>
        <v>443</v>
      </c>
      <c r="G84" s="4">
        <v>11657.44</v>
      </c>
      <c r="H84" s="3">
        <f t="shared" si="11"/>
        <v>222</v>
      </c>
      <c r="I84" s="4">
        <v>5916.17</v>
      </c>
      <c r="J84" s="3">
        <f t="shared" si="12"/>
        <v>407</v>
      </c>
      <c r="K84" s="4">
        <v>817.64</v>
      </c>
      <c r="L84" s="3">
        <f t="shared" si="13"/>
        <v>288</v>
      </c>
      <c r="M84" s="4">
        <v>199.79</v>
      </c>
      <c r="N84" s="3">
        <f t="shared" si="14"/>
        <v>72</v>
      </c>
      <c r="P84" s="4"/>
      <c r="Q84" s="4"/>
      <c r="R84" s="4"/>
    </row>
    <row r="85" spans="1:18" ht="10.199999999999999" customHeight="1" x14ac:dyDescent="0.25">
      <c r="A85" s="3">
        <v>114066503</v>
      </c>
      <c r="B85" s="3" t="s">
        <v>144</v>
      </c>
      <c r="C85" s="3" t="s">
        <v>416</v>
      </c>
      <c r="D85" s="24">
        <v>1501.8969999999999</v>
      </c>
      <c r="E85" s="4">
        <v>25149.9</v>
      </c>
      <c r="F85" s="3">
        <f t="shared" si="10"/>
        <v>116</v>
      </c>
      <c r="G85" s="4">
        <v>17532.14</v>
      </c>
      <c r="H85" s="3">
        <f t="shared" si="11"/>
        <v>66</v>
      </c>
      <c r="I85" s="4">
        <v>7308.38</v>
      </c>
      <c r="J85" s="3">
        <f t="shared" si="12"/>
        <v>340</v>
      </c>
      <c r="K85" s="4">
        <v>309.38</v>
      </c>
      <c r="L85" s="3">
        <f t="shared" si="13"/>
        <v>444</v>
      </c>
      <c r="M85" s="4">
        <v>0</v>
      </c>
      <c r="N85" s="3">
        <f t="shared" si="14"/>
        <v>312</v>
      </c>
      <c r="P85" s="4"/>
      <c r="Q85" s="4"/>
      <c r="R85" s="4"/>
    </row>
    <row r="86" spans="1:18" ht="10.199999999999999" customHeight="1" x14ac:dyDescent="0.25">
      <c r="A86" s="3">
        <v>114067002</v>
      </c>
      <c r="B86" s="3" t="s">
        <v>423</v>
      </c>
      <c r="C86" s="3" t="s">
        <v>416</v>
      </c>
      <c r="D86" s="24">
        <v>17696.025000000001</v>
      </c>
      <c r="E86" s="4">
        <v>23458.3</v>
      </c>
      <c r="F86" s="3">
        <f t="shared" si="10"/>
        <v>186</v>
      </c>
      <c r="G86" s="4">
        <v>3359.92</v>
      </c>
      <c r="H86" s="3">
        <f t="shared" si="11"/>
        <v>494</v>
      </c>
      <c r="I86" s="4">
        <v>16251.71</v>
      </c>
      <c r="J86" s="3">
        <f t="shared" si="12"/>
        <v>25</v>
      </c>
      <c r="K86" s="4">
        <v>3731.49</v>
      </c>
      <c r="L86" s="3">
        <f t="shared" si="13"/>
        <v>21</v>
      </c>
      <c r="M86" s="4">
        <v>115.19</v>
      </c>
      <c r="N86" s="3">
        <f t="shared" si="14"/>
        <v>110</v>
      </c>
      <c r="P86" s="4"/>
      <c r="Q86" s="4"/>
      <c r="R86" s="4"/>
    </row>
    <row r="87" spans="1:18" ht="10.199999999999999" customHeight="1" x14ac:dyDescent="0.25">
      <c r="A87" s="3">
        <v>114067503</v>
      </c>
      <c r="B87" s="3" t="s">
        <v>145</v>
      </c>
      <c r="C87" s="3" t="s">
        <v>416</v>
      </c>
      <c r="D87" s="24">
        <v>2191.2800000000002</v>
      </c>
      <c r="E87" s="4">
        <v>21856.15</v>
      </c>
      <c r="F87" s="3">
        <f t="shared" si="10"/>
        <v>276</v>
      </c>
      <c r="G87" s="4">
        <v>15719.88</v>
      </c>
      <c r="H87" s="3">
        <f t="shared" si="11"/>
        <v>106</v>
      </c>
      <c r="I87" s="4">
        <v>5169.13</v>
      </c>
      <c r="J87" s="3">
        <f t="shared" si="12"/>
        <v>449</v>
      </c>
      <c r="K87" s="4">
        <v>865.98</v>
      </c>
      <c r="L87" s="3">
        <f t="shared" si="13"/>
        <v>269</v>
      </c>
      <c r="M87" s="4">
        <v>101.16</v>
      </c>
      <c r="N87" s="3">
        <f t="shared" si="14"/>
        <v>120</v>
      </c>
      <c r="P87" s="4"/>
      <c r="Q87" s="4"/>
      <c r="R87" s="4"/>
    </row>
    <row r="88" spans="1:18" ht="10.199999999999999" customHeight="1" x14ac:dyDescent="0.25">
      <c r="A88" s="3">
        <v>114068003</v>
      </c>
      <c r="B88" s="3" t="s">
        <v>424</v>
      </c>
      <c r="C88" s="3" t="s">
        <v>416</v>
      </c>
      <c r="D88" s="24">
        <v>1331.664</v>
      </c>
      <c r="E88" s="4">
        <v>33576.25</v>
      </c>
      <c r="F88" s="3">
        <f t="shared" si="10"/>
        <v>14</v>
      </c>
      <c r="G88" s="4">
        <v>21750.86</v>
      </c>
      <c r="H88" s="3">
        <f t="shared" si="11"/>
        <v>22</v>
      </c>
      <c r="I88" s="4">
        <v>8714.92</v>
      </c>
      <c r="J88" s="3">
        <f t="shared" si="12"/>
        <v>267</v>
      </c>
      <c r="K88" s="4">
        <v>3056.71</v>
      </c>
      <c r="L88" s="3">
        <f t="shared" si="13"/>
        <v>37</v>
      </c>
      <c r="M88" s="4">
        <v>53.78</v>
      </c>
      <c r="N88" s="3">
        <f t="shared" si="14"/>
        <v>151</v>
      </c>
      <c r="P88" s="4"/>
      <c r="Q88" s="4"/>
      <c r="R88" s="4"/>
    </row>
    <row r="89" spans="1:18" ht="10.199999999999999" customHeight="1" x14ac:dyDescent="0.25">
      <c r="A89" s="3">
        <v>114068103</v>
      </c>
      <c r="B89" s="3" t="s">
        <v>146</v>
      </c>
      <c r="C89" s="3" t="s">
        <v>416</v>
      </c>
      <c r="D89" s="24">
        <v>3088.2370000000001</v>
      </c>
      <c r="E89" s="4">
        <v>24263.87</v>
      </c>
      <c r="F89" s="3">
        <f t="shared" si="10"/>
        <v>150</v>
      </c>
      <c r="G89" s="4">
        <v>17282.740000000002</v>
      </c>
      <c r="H89" s="3">
        <f t="shared" si="11"/>
        <v>69</v>
      </c>
      <c r="I89" s="4">
        <v>6319.52</v>
      </c>
      <c r="J89" s="3">
        <f t="shared" si="12"/>
        <v>389</v>
      </c>
      <c r="K89" s="4">
        <v>661.39</v>
      </c>
      <c r="L89" s="3">
        <f t="shared" si="13"/>
        <v>325</v>
      </c>
      <c r="M89" s="4">
        <v>0.23</v>
      </c>
      <c r="N89" s="3">
        <f t="shared" si="14"/>
        <v>301</v>
      </c>
      <c r="P89" s="4"/>
      <c r="Q89" s="4"/>
      <c r="R89" s="4"/>
    </row>
    <row r="90" spans="1:18" ht="10.199999999999999" customHeight="1" x14ac:dyDescent="0.25">
      <c r="A90" s="3">
        <v>114069103</v>
      </c>
      <c r="B90" s="3" t="s">
        <v>147</v>
      </c>
      <c r="C90" s="3" t="s">
        <v>416</v>
      </c>
      <c r="D90" s="24">
        <v>6512.0119999999997</v>
      </c>
      <c r="E90" s="4">
        <v>20994.04</v>
      </c>
      <c r="F90" s="3">
        <f t="shared" si="10"/>
        <v>321</v>
      </c>
      <c r="G90" s="4">
        <v>15576.08</v>
      </c>
      <c r="H90" s="3">
        <f t="shared" si="11"/>
        <v>110</v>
      </c>
      <c r="I90" s="4">
        <v>4955.84</v>
      </c>
      <c r="J90" s="3">
        <f t="shared" si="12"/>
        <v>461</v>
      </c>
      <c r="K90" s="4">
        <v>218.15</v>
      </c>
      <c r="L90" s="3">
        <f t="shared" si="13"/>
        <v>468</v>
      </c>
      <c r="M90" s="4">
        <v>243.98</v>
      </c>
      <c r="N90" s="3">
        <f t="shared" si="14"/>
        <v>56</v>
      </c>
      <c r="P90" s="4"/>
      <c r="Q90" s="4"/>
      <c r="R90" s="4"/>
    </row>
    <row r="91" spans="1:18" ht="10.199999999999999" customHeight="1" x14ac:dyDescent="0.25">
      <c r="A91" s="3">
        <v>114069353</v>
      </c>
      <c r="B91" s="3" t="s">
        <v>425</v>
      </c>
      <c r="C91" s="3" t="s">
        <v>416</v>
      </c>
      <c r="D91" s="24">
        <v>1910.7170000000001</v>
      </c>
      <c r="E91" s="4">
        <v>23161.17</v>
      </c>
      <c r="F91" s="3">
        <f t="shared" si="10"/>
        <v>209</v>
      </c>
      <c r="G91" s="4">
        <v>17873.82</v>
      </c>
      <c r="H91" s="3">
        <f t="shared" si="11"/>
        <v>56</v>
      </c>
      <c r="I91" s="4">
        <v>4791.07</v>
      </c>
      <c r="J91" s="3">
        <f t="shared" si="12"/>
        <v>472</v>
      </c>
      <c r="K91" s="4">
        <v>496.29</v>
      </c>
      <c r="L91" s="3">
        <f t="shared" si="13"/>
        <v>380</v>
      </c>
      <c r="M91" s="4">
        <v>0</v>
      </c>
      <c r="N91" s="3">
        <f t="shared" si="14"/>
        <v>312</v>
      </c>
      <c r="P91" s="4"/>
      <c r="Q91" s="4"/>
      <c r="R91" s="4"/>
    </row>
    <row r="92" spans="1:18" ht="10.199999999999999" customHeight="1" x14ac:dyDescent="0.25">
      <c r="A92" s="3">
        <v>108070502</v>
      </c>
      <c r="B92" s="3" t="s">
        <v>318</v>
      </c>
      <c r="C92" s="3" t="s">
        <v>319</v>
      </c>
      <c r="D92" s="24">
        <v>7277.9080000000004</v>
      </c>
      <c r="E92" s="4">
        <v>18381.560000000001</v>
      </c>
      <c r="F92" s="3">
        <f t="shared" si="10"/>
        <v>453</v>
      </c>
      <c r="G92" s="4">
        <v>4884.8</v>
      </c>
      <c r="H92" s="3">
        <f t="shared" si="11"/>
        <v>476</v>
      </c>
      <c r="I92" s="4">
        <v>10894.86</v>
      </c>
      <c r="J92" s="3">
        <f t="shared" si="12"/>
        <v>188</v>
      </c>
      <c r="K92" s="4">
        <v>2593.4899999999998</v>
      </c>
      <c r="L92" s="3">
        <f t="shared" si="13"/>
        <v>52</v>
      </c>
      <c r="M92" s="4">
        <v>8.41</v>
      </c>
      <c r="N92" s="3">
        <f t="shared" si="14"/>
        <v>229</v>
      </c>
      <c r="P92" s="4"/>
      <c r="Q92" s="4"/>
      <c r="R92" s="4"/>
    </row>
    <row r="93" spans="1:18" ht="10.199999999999999" customHeight="1" x14ac:dyDescent="0.25">
      <c r="A93" s="3">
        <v>108071003</v>
      </c>
      <c r="B93" s="3" t="s">
        <v>320</v>
      </c>
      <c r="C93" s="3" t="s">
        <v>319</v>
      </c>
      <c r="D93" s="24">
        <v>1165.1099999999999</v>
      </c>
      <c r="E93" s="4">
        <v>18615.599999999999</v>
      </c>
      <c r="F93" s="3">
        <f t="shared" si="10"/>
        <v>441</v>
      </c>
      <c r="G93" s="4">
        <v>6831.63</v>
      </c>
      <c r="H93" s="3">
        <f t="shared" si="11"/>
        <v>410</v>
      </c>
      <c r="I93" s="4">
        <v>10615.04</v>
      </c>
      <c r="J93" s="3">
        <f t="shared" si="12"/>
        <v>201</v>
      </c>
      <c r="K93" s="4">
        <v>632.5</v>
      </c>
      <c r="L93" s="3">
        <f t="shared" si="13"/>
        <v>335</v>
      </c>
      <c r="M93" s="4">
        <v>536.42999999999995</v>
      </c>
      <c r="N93" s="3">
        <f t="shared" si="14"/>
        <v>29</v>
      </c>
      <c r="P93" s="4"/>
      <c r="Q93" s="4"/>
      <c r="R93" s="4"/>
    </row>
    <row r="94" spans="1:18" ht="10.199999999999999" customHeight="1" x14ac:dyDescent="0.25">
      <c r="A94" s="3">
        <v>108071504</v>
      </c>
      <c r="B94" s="3" t="s">
        <v>321</v>
      </c>
      <c r="C94" s="3" t="s">
        <v>319</v>
      </c>
      <c r="D94" s="24">
        <v>736.02499999999998</v>
      </c>
      <c r="E94" s="4">
        <v>21201.46</v>
      </c>
      <c r="F94" s="3">
        <f t="shared" si="10"/>
        <v>310</v>
      </c>
      <c r="G94" s="4">
        <v>5748.91</v>
      </c>
      <c r="H94" s="3">
        <f t="shared" si="11"/>
        <v>446</v>
      </c>
      <c r="I94" s="4">
        <v>13586.36</v>
      </c>
      <c r="J94" s="3">
        <f t="shared" si="12"/>
        <v>84</v>
      </c>
      <c r="K94" s="4">
        <v>1745.42</v>
      </c>
      <c r="L94" s="3">
        <f t="shared" si="13"/>
        <v>107</v>
      </c>
      <c r="M94" s="4">
        <v>120.78</v>
      </c>
      <c r="N94" s="3">
        <f t="shared" si="14"/>
        <v>101</v>
      </c>
      <c r="P94" s="4"/>
      <c r="Q94" s="4"/>
      <c r="R94" s="4"/>
    </row>
    <row r="95" spans="1:18" ht="10.199999999999999" customHeight="1" x14ac:dyDescent="0.25">
      <c r="A95" s="3">
        <v>108073503</v>
      </c>
      <c r="B95" s="3" t="s">
        <v>117</v>
      </c>
      <c r="C95" s="3" t="s">
        <v>319</v>
      </c>
      <c r="D95" s="24">
        <v>3161.712</v>
      </c>
      <c r="E95" s="4">
        <v>18362.72</v>
      </c>
      <c r="F95" s="3">
        <f t="shared" si="10"/>
        <v>457</v>
      </c>
      <c r="G95" s="4">
        <v>9903.24</v>
      </c>
      <c r="H95" s="3">
        <f t="shared" si="11"/>
        <v>291</v>
      </c>
      <c r="I95" s="4">
        <v>7375.13</v>
      </c>
      <c r="J95" s="3">
        <f t="shared" si="12"/>
        <v>337</v>
      </c>
      <c r="K95" s="4">
        <v>1045.94</v>
      </c>
      <c r="L95" s="3">
        <f t="shared" si="13"/>
        <v>224</v>
      </c>
      <c r="M95" s="4">
        <v>38.409999999999997</v>
      </c>
      <c r="N95" s="3">
        <f t="shared" si="14"/>
        <v>170</v>
      </c>
      <c r="P95" s="4"/>
      <c r="Q95" s="4"/>
      <c r="R95" s="4"/>
    </row>
    <row r="96" spans="1:18" ht="10.199999999999999" customHeight="1" x14ac:dyDescent="0.25">
      <c r="A96" s="3">
        <v>108077503</v>
      </c>
      <c r="B96" s="3" t="s">
        <v>118</v>
      </c>
      <c r="C96" s="3" t="s">
        <v>319</v>
      </c>
      <c r="D96" s="24">
        <v>1689.385</v>
      </c>
      <c r="E96" s="4">
        <v>18373.29</v>
      </c>
      <c r="F96" s="3">
        <f t="shared" si="10"/>
        <v>455</v>
      </c>
      <c r="G96" s="4">
        <v>8198.4</v>
      </c>
      <c r="H96" s="3">
        <f t="shared" si="11"/>
        <v>347</v>
      </c>
      <c r="I96" s="4">
        <v>9115.0400000000009</v>
      </c>
      <c r="J96" s="3">
        <f t="shared" si="12"/>
        <v>248</v>
      </c>
      <c r="K96" s="4">
        <v>876.05</v>
      </c>
      <c r="L96" s="3">
        <f t="shared" si="13"/>
        <v>264</v>
      </c>
      <c r="M96" s="4">
        <v>183.79</v>
      </c>
      <c r="N96" s="3">
        <f t="shared" si="14"/>
        <v>75</v>
      </c>
      <c r="P96" s="4"/>
      <c r="Q96" s="4"/>
      <c r="R96" s="4"/>
    </row>
    <row r="97" spans="1:18" ht="10.199999999999999" customHeight="1" x14ac:dyDescent="0.25">
      <c r="A97" s="3">
        <v>108078003</v>
      </c>
      <c r="B97" s="3" t="s">
        <v>119</v>
      </c>
      <c r="C97" s="3" t="s">
        <v>319</v>
      </c>
      <c r="D97" s="24">
        <v>1694.992</v>
      </c>
      <c r="E97" s="4">
        <v>18125.63</v>
      </c>
      <c r="F97" s="3">
        <f t="shared" si="10"/>
        <v>465</v>
      </c>
      <c r="G97" s="4">
        <v>5733.2</v>
      </c>
      <c r="H97" s="3">
        <f t="shared" si="11"/>
        <v>447</v>
      </c>
      <c r="I97" s="4">
        <v>10765.63</v>
      </c>
      <c r="J97" s="3">
        <f t="shared" si="12"/>
        <v>194</v>
      </c>
      <c r="K97" s="4">
        <v>1516.82</v>
      </c>
      <c r="L97" s="3">
        <f t="shared" si="13"/>
        <v>138</v>
      </c>
      <c r="M97" s="4">
        <v>109.97</v>
      </c>
      <c r="N97" s="3">
        <f t="shared" si="14"/>
        <v>115</v>
      </c>
      <c r="P97" s="4"/>
      <c r="Q97" s="4"/>
      <c r="R97" s="4"/>
    </row>
    <row r="98" spans="1:18" ht="10.199999999999999" customHeight="1" x14ac:dyDescent="0.25">
      <c r="A98" s="3">
        <v>108079004</v>
      </c>
      <c r="B98" s="3" t="s">
        <v>541</v>
      </c>
      <c r="C98" s="3" t="s">
        <v>319</v>
      </c>
      <c r="D98" s="24">
        <v>485.90899999999999</v>
      </c>
      <c r="E98" s="4">
        <v>19346.5</v>
      </c>
      <c r="F98" s="3">
        <f t="shared" si="10"/>
        <v>413</v>
      </c>
      <c r="G98" s="4">
        <v>5331.75</v>
      </c>
      <c r="H98" s="3">
        <f t="shared" si="11"/>
        <v>463</v>
      </c>
      <c r="I98" s="4">
        <v>13107.33</v>
      </c>
      <c r="J98" s="3">
        <f t="shared" si="12"/>
        <v>97</v>
      </c>
      <c r="K98" s="4">
        <v>907.42</v>
      </c>
      <c r="L98" s="3">
        <f t="shared" si="13"/>
        <v>253</v>
      </c>
      <c r="M98" s="4">
        <v>0</v>
      </c>
      <c r="N98" s="3">
        <f t="shared" si="14"/>
        <v>312</v>
      </c>
      <c r="P98" s="4"/>
      <c r="Q98" s="4"/>
      <c r="R98" s="4"/>
    </row>
    <row r="99" spans="1:18" ht="10.199999999999999" customHeight="1" x14ac:dyDescent="0.25">
      <c r="A99" s="3">
        <v>117080503</v>
      </c>
      <c r="B99" s="3" t="s">
        <v>162</v>
      </c>
      <c r="C99" s="3" t="s">
        <v>459</v>
      </c>
      <c r="D99" s="24">
        <v>2044.8530000000001</v>
      </c>
      <c r="E99" s="4">
        <v>23389.59</v>
      </c>
      <c r="F99" s="3">
        <f t="shared" si="10"/>
        <v>195</v>
      </c>
      <c r="G99" s="4">
        <v>8918.4500000000007</v>
      </c>
      <c r="H99" s="3">
        <f t="shared" si="11"/>
        <v>322</v>
      </c>
      <c r="I99" s="4">
        <v>12068.75</v>
      </c>
      <c r="J99" s="3">
        <f t="shared" si="12"/>
        <v>141</v>
      </c>
      <c r="K99" s="4">
        <v>2289.69</v>
      </c>
      <c r="L99" s="3">
        <f t="shared" si="13"/>
        <v>62</v>
      </c>
      <c r="M99" s="4">
        <v>112.7</v>
      </c>
      <c r="N99" s="3">
        <f t="shared" si="14"/>
        <v>111</v>
      </c>
      <c r="P99" s="4"/>
      <c r="Q99" s="4"/>
      <c r="R99" s="4"/>
    </row>
    <row r="100" spans="1:18" ht="10.199999999999999" customHeight="1" x14ac:dyDescent="0.25">
      <c r="A100" s="3">
        <v>117081003</v>
      </c>
      <c r="B100" s="3" t="s">
        <v>163</v>
      </c>
      <c r="C100" s="3" t="s">
        <v>459</v>
      </c>
      <c r="D100" s="24">
        <v>833.64599999999996</v>
      </c>
      <c r="E100" s="4">
        <v>22587.64</v>
      </c>
      <c r="F100" s="3">
        <f t="shared" si="10"/>
        <v>234</v>
      </c>
      <c r="G100" s="4">
        <v>6306.67</v>
      </c>
      <c r="H100" s="3">
        <f t="shared" si="11"/>
        <v>425</v>
      </c>
      <c r="I100" s="4">
        <v>15649.93</v>
      </c>
      <c r="J100" s="3">
        <f t="shared" si="12"/>
        <v>32</v>
      </c>
      <c r="K100" s="4">
        <v>631.04</v>
      </c>
      <c r="L100" s="3">
        <f t="shared" si="13"/>
        <v>336</v>
      </c>
      <c r="M100" s="4">
        <v>0</v>
      </c>
      <c r="N100" s="3">
        <f t="shared" si="14"/>
        <v>312</v>
      </c>
      <c r="P100" s="4"/>
      <c r="Q100" s="4"/>
      <c r="R100" s="4"/>
    </row>
    <row r="101" spans="1:18" ht="10.199999999999999" customHeight="1" x14ac:dyDescent="0.25">
      <c r="A101" s="3">
        <v>117083004</v>
      </c>
      <c r="B101" s="3" t="s">
        <v>164</v>
      </c>
      <c r="C101" s="3" t="s">
        <v>459</v>
      </c>
      <c r="D101" s="24">
        <v>691.63800000000003</v>
      </c>
      <c r="E101" s="4">
        <v>25776.48</v>
      </c>
      <c r="F101" s="3">
        <f t="shared" si="10"/>
        <v>99</v>
      </c>
      <c r="G101" s="4">
        <v>8126.43</v>
      </c>
      <c r="H101" s="3">
        <f t="shared" si="11"/>
        <v>351</v>
      </c>
      <c r="I101" s="4">
        <v>14525.17</v>
      </c>
      <c r="J101" s="3">
        <f t="shared" si="12"/>
        <v>58</v>
      </c>
      <c r="K101" s="4">
        <v>3124.88</v>
      </c>
      <c r="L101" s="3">
        <f t="shared" si="13"/>
        <v>35</v>
      </c>
      <c r="M101" s="4">
        <v>0</v>
      </c>
      <c r="N101" s="3">
        <f t="shared" si="14"/>
        <v>312</v>
      </c>
      <c r="P101" s="4"/>
      <c r="Q101" s="4"/>
      <c r="R101" s="4"/>
    </row>
    <row r="102" spans="1:18" ht="10.199999999999999" customHeight="1" x14ac:dyDescent="0.25">
      <c r="A102" s="3">
        <v>117086003</v>
      </c>
      <c r="B102" s="3" t="s">
        <v>165</v>
      </c>
      <c r="C102" s="3" t="s">
        <v>459</v>
      </c>
      <c r="D102" s="24">
        <v>871.37</v>
      </c>
      <c r="E102" s="4">
        <v>28756.65</v>
      </c>
      <c r="F102" s="3">
        <f t="shared" si="10"/>
        <v>33</v>
      </c>
      <c r="G102" s="4">
        <v>11115.26</v>
      </c>
      <c r="H102" s="3">
        <f t="shared" si="11"/>
        <v>244</v>
      </c>
      <c r="I102" s="4">
        <v>13832.03</v>
      </c>
      <c r="J102" s="3">
        <f t="shared" si="12"/>
        <v>76</v>
      </c>
      <c r="K102" s="4">
        <v>3783.43</v>
      </c>
      <c r="L102" s="3">
        <f t="shared" si="13"/>
        <v>18</v>
      </c>
      <c r="M102" s="4">
        <v>25.93</v>
      </c>
      <c r="N102" s="3">
        <f t="shared" si="14"/>
        <v>184</v>
      </c>
      <c r="P102" s="4"/>
      <c r="Q102" s="4"/>
      <c r="R102" s="4"/>
    </row>
    <row r="103" spans="1:18" ht="10.199999999999999" customHeight="1" x14ac:dyDescent="0.25">
      <c r="A103" s="3">
        <v>117086503</v>
      </c>
      <c r="B103" s="3" t="s">
        <v>460</v>
      </c>
      <c r="C103" s="3" t="s">
        <v>459</v>
      </c>
      <c r="D103" s="24">
        <v>1546.3430000000001</v>
      </c>
      <c r="E103" s="4">
        <v>21212.73</v>
      </c>
      <c r="F103" s="3">
        <f t="shared" si="10"/>
        <v>309</v>
      </c>
      <c r="G103" s="4">
        <v>8937.01</v>
      </c>
      <c r="H103" s="3">
        <f t="shared" si="11"/>
        <v>319</v>
      </c>
      <c r="I103" s="4">
        <v>10946.85</v>
      </c>
      <c r="J103" s="3">
        <f t="shared" si="12"/>
        <v>185</v>
      </c>
      <c r="K103" s="4">
        <v>1328.87</v>
      </c>
      <c r="L103" s="3">
        <f t="shared" si="13"/>
        <v>164</v>
      </c>
      <c r="M103" s="4">
        <v>0</v>
      </c>
      <c r="N103" s="3">
        <f t="shared" si="14"/>
        <v>312</v>
      </c>
      <c r="P103" s="4"/>
      <c r="Q103" s="4"/>
      <c r="R103" s="4"/>
    </row>
    <row r="104" spans="1:18" ht="10.199999999999999" customHeight="1" x14ac:dyDescent="0.25">
      <c r="A104" s="3">
        <v>117086653</v>
      </c>
      <c r="B104" s="3" t="s">
        <v>461</v>
      </c>
      <c r="C104" s="3" t="s">
        <v>459</v>
      </c>
      <c r="D104" s="24">
        <v>1434.5340000000001</v>
      </c>
      <c r="E104" s="4">
        <v>20858.59</v>
      </c>
      <c r="F104" s="3">
        <f t="shared" si="10"/>
        <v>329</v>
      </c>
      <c r="G104" s="4">
        <v>7413.76</v>
      </c>
      <c r="H104" s="3">
        <f t="shared" si="11"/>
        <v>387</v>
      </c>
      <c r="I104" s="4">
        <v>12468.42</v>
      </c>
      <c r="J104" s="3">
        <f t="shared" si="12"/>
        <v>127</v>
      </c>
      <c r="K104" s="4">
        <v>976.42</v>
      </c>
      <c r="L104" s="3">
        <f t="shared" si="13"/>
        <v>239</v>
      </c>
      <c r="M104" s="4">
        <v>0</v>
      </c>
      <c r="N104" s="3">
        <f t="shared" si="14"/>
        <v>312</v>
      </c>
      <c r="P104" s="4"/>
      <c r="Q104" s="4"/>
      <c r="R104" s="4"/>
    </row>
    <row r="105" spans="1:18" ht="10.199999999999999" customHeight="1" x14ac:dyDescent="0.25">
      <c r="A105" s="3">
        <v>117089003</v>
      </c>
      <c r="B105" s="3" t="s">
        <v>462</v>
      </c>
      <c r="C105" s="3" t="s">
        <v>459</v>
      </c>
      <c r="D105" s="24">
        <v>1296.502</v>
      </c>
      <c r="E105" s="4">
        <v>21978.48</v>
      </c>
      <c r="F105" s="3">
        <f t="shared" si="10"/>
        <v>269</v>
      </c>
      <c r="G105" s="4">
        <v>9892.49</v>
      </c>
      <c r="H105" s="3">
        <f t="shared" si="11"/>
        <v>292</v>
      </c>
      <c r="I105" s="4">
        <v>11623</v>
      </c>
      <c r="J105" s="3">
        <f t="shared" si="12"/>
        <v>163</v>
      </c>
      <c r="K105" s="4">
        <v>463</v>
      </c>
      <c r="L105" s="3">
        <f t="shared" si="13"/>
        <v>396</v>
      </c>
      <c r="M105" s="4">
        <v>0</v>
      </c>
      <c r="N105" s="3">
        <f t="shared" si="14"/>
        <v>312</v>
      </c>
      <c r="P105" s="4"/>
      <c r="Q105" s="4"/>
      <c r="R105" s="4"/>
    </row>
    <row r="106" spans="1:18" ht="10.199999999999999" customHeight="1" x14ac:dyDescent="0.25">
      <c r="A106" s="3">
        <v>122091002</v>
      </c>
      <c r="B106" s="3" t="s">
        <v>181</v>
      </c>
      <c r="C106" s="3" t="s">
        <v>528</v>
      </c>
      <c r="D106" s="24">
        <v>7891.1289999999999</v>
      </c>
      <c r="E106" s="4">
        <v>22270.13</v>
      </c>
      <c r="F106" s="3">
        <f t="shared" si="10"/>
        <v>252</v>
      </c>
      <c r="G106" s="4">
        <v>15183.23</v>
      </c>
      <c r="H106" s="3">
        <f t="shared" si="11"/>
        <v>122</v>
      </c>
      <c r="I106" s="4">
        <v>5884.03</v>
      </c>
      <c r="J106" s="3">
        <f t="shared" si="12"/>
        <v>410</v>
      </c>
      <c r="K106" s="4">
        <v>1202.8699999999999</v>
      </c>
      <c r="L106" s="3">
        <f t="shared" si="13"/>
        <v>191</v>
      </c>
      <c r="M106" s="4">
        <v>0</v>
      </c>
      <c r="N106" s="3">
        <f t="shared" si="14"/>
        <v>312</v>
      </c>
      <c r="P106" s="4"/>
      <c r="Q106" s="4"/>
      <c r="R106" s="4"/>
    </row>
    <row r="107" spans="1:18" ht="10.199999999999999" customHeight="1" x14ac:dyDescent="0.25">
      <c r="A107" s="3">
        <v>122091303</v>
      </c>
      <c r="B107" s="3" t="s">
        <v>529</v>
      </c>
      <c r="C107" s="3" t="s">
        <v>528</v>
      </c>
      <c r="D107" s="24">
        <v>1259.587</v>
      </c>
      <c r="E107" s="4">
        <v>23945.72</v>
      </c>
      <c r="F107" s="3">
        <f t="shared" si="10"/>
        <v>166</v>
      </c>
      <c r="G107" s="4">
        <v>9975.01</v>
      </c>
      <c r="H107" s="3">
        <f t="shared" si="11"/>
        <v>287</v>
      </c>
      <c r="I107" s="4">
        <v>10931.57</v>
      </c>
      <c r="J107" s="3">
        <f t="shared" si="12"/>
        <v>187</v>
      </c>
      <c r="K107" s="4">
        <v>3039.14</v>
      </c>
      <c r="L107" s="3">
        <f t="shared" si="13"/>
        <v>39</v>
      </c>
      <c r="M107" s="4">
        <v>0</v>
      </c>
      <c r="N107" s="3">
        <f t="shared" si="14"/>
        <v>312</v>
      </c>
      <c r="P107" s="4"/>
      <c r="Q107" s="4"/>
      <c r="R107" s="4"/>
    </row>
    <row r="108" spans="1:18" ht="10.199999999999999" customHeight="1" x14ac:dyDescent="0.25">
      <c r="A108" s="3">
        <v>122091352</v>
      </c>
      <c r="B108" s="3" t="s">
        <v>530</v>
      </c>
      <c r="C108" s="3" t="s">
        <v>528</v>
      </c>
      <c r="D108" s="24">
        <v>7126.4970000000003</v>
      </c>
      <c r="E108" s="4">
        <v>22858.560000000001</v>
      </c>
      <c r="F108" s="3">
        <f t="shared" ref="F108:F139" si="15">RANK(E108,E$2:E$501)</f>
        <v>223</v>
      </c>
      <c r="G108" s="4">
        <v>14003.18</v>
      </c>
      <c r="H108" s="3">
        <f t="shared" ref="H108:H139" si="16">RANK(G108,G$2:G$501)</f>
        <v>152</v>
      </c>
      <c r="I108" s="4">
        <v>8203.74</v>
      </c>
      <c r="J108" s="3">
        <f t="shared" ref="J108:J139" si="17">RANK(I108,I$2:I$501)</f>
        <v>296</v>
      </c>
      <c r="K108" s="4">
        <v>544.89</v>
      </c>
      <c r="L108" s="3">
        <f t="shared" ref="L108:L139" si="18">RANK(K108,K$2:K$501)</f>
        <v>365</v>
      </c>
      <c r="M108" s="4">
        <v>106.76</v>
      </c>
      <c r="N108" s="3">
        <f t="shared" ref="N108:N139" si="19">RANK(M108,M$2:M$501)</f>
        <v>117</v>
      </c>
      <c r="P108" s="4"/>
      <c r="Q108" s="4"/>
      <c r="R108" s="4"/>
    </row>
    <row r="109" spans="1:18" ht="10.199999999999999" customHeight="1" x14ac:dyDescent="0.25">
      <c r="A109" s="3">
        <v>122092002</v>
      </c>
      <c r="B109" s="3" t="s">
        <v>182</v>
      </c>
      <c r="C109" s="3" t="s">
        <v>528</v>
      </c>
      <c r="D109" s="24">
        <v>5348.7089999999998</v>
      </c>
      <c r="E109" s="4">
        <v>27135.84</v>
      </c>
      <c r="F109" s="3">
        <f t="shared" si="15"/>
        <v>69</v>
      </c>
      <c r="G109" s="4">
        <v>19662.09</v>
      </c>
      <c r="H109" s="3">
        <f t="shared" si="16"/>
        <v>35</v>
      </c>
      <c r="I109" s="4">
        <v>6905.17</v>
      </c>
      <c r="J109" s="3">
        <f t="shared" si="17"/>
        <v>355</v>
      </c>
      <c r="K109" s="4">
        <v>563.04</v>
      </c>
      <c r="L109" s="3">
        <f t="shared" si="18"/>
        <v>360</v>
      </c>
      <c r="M109" s="4">
        <v>5.53</v>
      </c>
      <c r="N109" s="3">
        <f t="shared" si="19"/>
        <v>246</v>
      </c>
      <c r="P109" s="4"/>
      <c r="Q109" s="4"/>
      <c r="R109" s="4"/>
    </row>
    <row r="110" spans="1:18" ht="10.199999999999999" customHeight="1" x14ac:dyDescent="0.25">
      <c r="A110" s="3">
        <v>122092102</v>
      </c>
      <c r="B110" s="3" t="s">
        <v>531</v>
      </c>
      <c r="C110" s="3" t="s">
        <v>528</v>
      </c>
      <c r="D110" s="24">
        <v>17437.559000000001</v>
      </c>
      <c r="E110" s="4">
        <v>22073.75</v>
      </c>
      <c r="F110" s="3">
        <f t="shared" si="15"/>
        <v>264</v>
      </c>
      <c r="G110" s="4">
        <v>17031.52</v>
      </c>
      <c r="H110" s="3">
        <f t="shared" si="16"/>
        <v>72</v>
      </c>
      <c r="I110" s="4">
        <v>4714.47</v>
      </c>
      <c r="J110" s="3">
        <f t="shared" si="17"/>
        <v>476</v>
      </c>
      <c r="K110" s="4">
        <v>284.14999999999998</v>
      </c>
      <c r="L110" s="3">
        <f t="shared" si="18"/>
        <v>451</v>
      </c>
      <c r="M110" s="4">
        <v>43.61</v>
      </c>
      <c r="N110" s="3">
        <f t="shared" si="19"/>
        <v>162</v>
      </c>
      <c r="P110" s="4"/>
      <c r="Q110" s="4"/>
      <c r="R110" s="4"/>
    </row>
    <row r="111" spans="1:18" ht="10.199999999999999" customHeight="1" x14ac:dyDescent="0.25">
      <c r="A111" s="3">
        <v>122092353</v>
      </c>
      <c r="B111" s="3" t="s">
        <v>532</v>
      </c>
      <c r="C111" s="3" t="s">
        <v>528</v>
      </c>
      <c r="D111" s="24">
        <v>10569.364</v>
      </c>
      <c r="E111" s="4">
        <v>26063.45</v>
      </c>
      <c r="F111" s="3">
        <f t="shared" si="15"/>
        <v>91</v>
      </c>
      <c r="G111" s="4">
        <v>20185.919999999998</v>
      </c>
      <c r="H111" s="3">
        <f t="shared" si="16"/>
        <v>30</v>
      </c>
      <c r="I111" s="4">
        <v>5578.36</v>
      </c>
      <c r="J111" s="3">
        <f t="shared" si="17"/>
        <v>422</v>
      </c>
      <c r="K111" s="4">
        <v>298.14</v>
      </c>
      <c r="L111" s="3">
        <f t="shared" si="18"/>
        <v>448</v>
      </c>
      <c r="M111" s="4">
        <v>1.04</v>
      </c>
      <c r="N111" s="3">
        <f t="shared" si="19"/>
        <v>278</v>
      </c>
      <c r="P111" s="4"/>
      <c r="Q111" s="4"/>
      <c r="R111" s="4"/>
    </row>
    <row r="112" spans="1:18" ht="10.199999999999999" customHeight="1" x14ac:dyDescent="0.25">
      <c r="A112" s="3">
        <v>122097203</v>
      </c>
      <c r="B112" s="3" t="s">
        <v>533</v>
      </c>
      <c r="C112" s="3" t="s">
        <v>528</v>
      </c>
      <c r="D112" s="24">
        <v>932.71100000000001</v>
      </c>
      <c r="E112" s="4">
        <v>28848.62</v>
      </c>
      <c r="F112" s="3">
        <f t="shared" si="15"/>
        <v>29</v>
      </c>
      <c r="G112" s="4">
        <v>16215.58</v>
      </c>
      <c r="H112" s="3">
        <f t="shared" si="16"/>
        <v>92</v>
      </c>
      <c r="I112" s="4">
        <v>9109.17</v>
      </c>
      <c r="J112" s="3">
        <f t="shared" si="17"/>
        <v>249</v>
      </c>
      <c r="K112" s="4">
        <v>2239.63</v>
      </c>
      <c r="L112" s="3">
        <f t="shared" si="18"/>
        <v>66</v>
      </c>
      <c r="M112" s="4">
        <v>1284.24</v>
      </c>
      <c r="N112" s="3">
        <f t="shared" si="19"/>
        <v>17</v>
      </c>
      <c r="P112" s="4"/>
      <c r="Q112" s="4"/>
      <c r="R112" s="4"/>
    </row>
    <row r="113" spans="1:18" ht="10.199999999999999" customHeight="1" x14ac:dyDescent="0.25">
      <c r="A113" s="3">
        <v>122097502</v>
      </c>
      <c r="B113" s="3" t="s">
        <v>534</v>
      </c>
      <c r="C113" s="3" t="s">
        <v>528</v>
      </c>
      <c r="D113" s="24">
        <v>10050.218999999999</v>
      </c>
      <c r="E113" s="4">
        <v>25319.26</v>
      </c>
      <c r="F113" s="3">
        <f t="shared" si="15"/>
        <v>111</v>
      </c>
      <c r="G113" s="4">
        <v>14840.63</v>
      </c>
      <c r="H113" s="3">
        <f t="shared" si="16"/>
        <v>132</v>
      </c>
      <c r="I113" s="4">
        <v>5383.57</v>
      </c>
      <c r="J113" s="3">
        <f t="shared" si="17"/>
        <v>435</v>
      </c>
      <c r="K113" s="4">
        <v>661.47</v>
      </c>
      <c r="L113" s="3">
        <f t="shared" si="18"/>
        <v>324</v>
      </c>
      <c r="M113" s="4">
        <v>4433.59</v>
      </c>
      <c r="N113" s="3">
        <f t="shared" si="19"/>
        <v>6</v>
      </c>
      <c r="P113" s="4"/>
      <c r="Q113" s="4"/>
      <c r="R113" s="4"/>
    </row>
    <row r="114" spans="1:18" ht="10.199999999999999" customHeight="1" x14ac:dyDescent="0.25">
      <c r="A114" s="3">
        <v>122097604</v>
      </c>
      <c r="B114" s="3" t="s">
        <v>183</v>
      </c>
      <c r="C114" s="3" t="s">
        <v>528</v>
      </c>
      <c r="D114" s="24">
        <v>1269.8309999999999</v>
      </c>
      <c r="E114" s="4">
        <v>39580.83</v>
      </c>
      <c r="F114" s="3">
        <f t="shared" si="15"/>
        <v>3</v>
      </c>
      <c r="G114" s="4">
        <v>32815.31</v>
      </c>
      <c r="H114" s="3">
        <f t="shared" si="16"/>
        <v>2</v>
      </c>
      <c r="I114" s="4">
        <v>6543.72</v>
      </c>
      <c r="J114" s="3">
        <f t="shared" si="17"/>
        <v>379</v>
      </c>
      <c r="K114" s="4">
        <v>221.8</v>
      </c>
      <c r="L114" s="3">
        <f t="shared" si="18"/>
        <v>467</v>
      </c>
      <c r="M114" s="4">
        <v>0</v>
      </c>
      <c r="N114" s="3">
        <f t="shared" si="19"/>
        <v>312</v>
      </c>
      <c r="P114" s="4"/>
      <c r="Q114" s="4"/>
      <c r="R114" s="4"/>
    </row>
    <row r="115" spans="1:18" ht="10.199999999999999" customHeight="1" x14ac:dyDescent="0.25">
      <c r="A115" s="3">
        <v>122098003</v>
      </c>
      <c r="B115" s="3" t="s">
        <v>0</v>
      </c>
      <c r="C115" s="3" t="s">
        <v>528</v>
      </c>
      <c r="D115" s="24">
        <v>1448.8530000000001</v>
      </c>
      <c r="E115" s="4">
        <v>34398.04</v>
      </c>
      <c r="F115" s="3">
        <f t="shared" si="15"/>
        <v>10</v>
      </c>
      <c r="G115" s="4">
        <v>25035.11</v>
      </c>
      <c r="H115" s="3">
        <f t="shared" si="16"/>
        <v>7</v>
      </c>
      <c r="I115" s="4">
        <v>8473.81</v>
      </c>
      <c r="J115" s="3">
        <f t="shared" si="17"/>
        <v>279</v>
      </c>
      <c r="K115" s="4">
        <v>726.61</v>
      </c>
      <c r="L115" s="3">
        <f t="shared" si="18"/>
        <v>305</v>
      </c>
      <c r="M115" s="4">
        <v>162.51</v>
      </c>
      <c r="N115" s="3">
        <f t="shared" si="19"/>
        <v>85</v>
      </c>
      <c r="P115" s="4"/>
      <c r="Q115" s="4"/>
      <c r="R115" s="4"/>
    </row>
    <row r="116" spans="1:18" ht="10.199999999999999" customHeight="1" x14ac:dyDescent="0.25">
      <c r="A116" s="3">
        <v>122098103</v>
      </c>
      <c r="B116" s="3" t="s">
        <v>1</v>
      </c>
      <c r="C116" s="3" t="s">
        <v>528</v>
      </c>
      <c r="D116" s="24">
        <v>6427.0609999999997</v>
      </c>
      <c r="E116" s="4">
        <v>24710.14</v>
      </c>
      <c r="F116" s="3">
        <f t="shared" si="15"/>
        <v>131</v>
      </c>
      <c r="G116" s="4">
        <v>18110.34</v>
      </c>
      <c r="H116" s="3">
        <f t="shared" si="16"/>
        <v>53</v>
      </c>
      <c r="I116" s="4">
        <v>5919.02</v>
      </c>
      <c r="J116" s="3">
        <f t="shared" si="17"/>
        <v>406</v>
      </c>
      <c r="K116" s="4">
        <v>680.79</v>
      </c>
      <c r="L116" s="3">
        <f t="shared" si="18"/>
        <v>320</v>
      </c>
      <c r="M116" s="4">
        <v>0</v>
      </c>
      <c r="N116" s="3">
        <f t="shared" si="19"/>
        <v>312</v>
      </c>
      <c r="P116" s="4"/>
      <c r="Q116" s="4"/>
      <c r="R116" s="4"/>
    </row>
    <row r="117" spans="1:18" ht="10.199999999999999" customHeight="1" x14ac:dyDescent="0.25">
      <c r="A117" s="3">
        <v>122098202</v>
      </c>
      <c r="B117" s="3" t="s">
        <v>2</v>
      </c>
      <c r="C117" s="3" t="s">
        <v>528</v>
      </c>
      <c r="D117" s="24">
        <v>10202.082</v>
      </c>
      <c r="E117" s="4">
        <v>24206.04</v>
      </c>
      <c r="F117" s="3">
        <f t="shared" si="15"/>
        <v>154</v>
      </c>
      <c r="G117" s="4">
        <v>17808.03</v>
      </c>
      <c r="H117" s="3">
        <f t="shared" si="16"/>
        <v>57</v>
      </c>
      <c r="I117" s="4">
        <v>5965.34</v>
      </c>
      <c r="J117" s="3">
        <f t="shared" si="17"/>
        <v>403</v>
      </c>
      <c r="K117" s="4">
        <v>410.18</v>
      </c>
      <c r="L117" s="3">
        <f t="shared" si="18"/>
        <v>421</v>
      </c>
      <c r="M117" s="4">
        <v>22.49</v>
      </c>
      <c r="N117" s="3">
        <f t="shared" si="19"/>
        <v>189</v>
      </c>
      <c r="P117" s="4"/>
      <c r="Q117" s="4"/>
      <c r="R117" s="4"/>
    </row>
    <row r="118" spans="1:18" ht="10.199999999999999" customHeight="1" x14ac:dyDescent="0.25">
      <c r="A118" s="3">
        <v>122098403</v>
      </c>
      <c r="B118" s="3" t="s">
        <v>3</v>
      </c>
      <c r="C118" s="3" t="s">
        <v>528</v>
      </c>
      <c r="D118" s="24">
        <v>4963.5410000000002</v>
      </c>
      <c r="E118" s="4">
        <v>25946.799999999999</v>
      </c>
      <c r="F118" s="3">
        <f t="shared" si="15"/>
        <v>93</v>
      </c>
      <c r="G118" s="4">
        <v>18952.09</v>
      </c>
      <c r="H118" s="3">
        <f t="shared" si="16"/>
        <v>43</v>
      </c>
      <c r="I118" s="4">
        <v>6399.12</v>
      </c>
      <c r="J118" s="3">
        <f t="shared" si="17"/>
        <v>386</v>
      </c>
      <c r="K118" s="4">
        <v>425.33</v>
      </c>
      <c r="L118" s="3">
        <f t="shared" si="18"/>
        <v>418</v>
      </c>
      <c r="M118" s="4">
        <v>170.26</v>
      </c>
      <c r="N118" s="3">
        <f t="shared" si="19"/>
        <v>79</v>
      </c>
      <c r="P118" s="4"/>
      <c r="Q118" s="4"/>
      <c r="R118" s="4"/>
    </row>
    <row r="119" spans="1:18" ht="10.199999999999999" customHeight="1" x14ac:dyDescent="0.25">
      <c r="A119" s="3">
        <v>104101252</v>
      </c>
      <c r="B119" s="3" t="s">
        <v>86</v>
      </c>
      <c r="C119" s="3" t="s">
        <v>249</v>
      </c>
      <c r="D119" s="24">
        <v>6172.4780000000001</v>
      </c>
      <c r="E119" s="4">
        <v>18743.900000000001</v>
      </c>
      <c r="F119" s="3">
        <f t="shared" si="15"/>
        <v>436</v>
      </c>
      <c r="G119" s="4">
        <v>9390.18</v>
      </c>
      <c r="H119" s="3">
        <f t="shared" si="16"/>
        <v>306</v>
      </c>
      <c r="I119" s="4">
        <v>8518.08</v>
      </c>
      <c r="J119" s="3">
        <f t="shared" si="17"/>
        <v>277</v>
      </c>
      <c r="K119" s="4">
        <v>835.48</v>
      </c>
      <c r="L119" s="3">
        <f t="shared" si="18"/>
        <v>282</v>
      </c>
      <c r="M119" s="4">
        <v>0.16</v>
      </c>
      <c r="N119" s="3">
        <f t="shared" si="19"/>
        <v>302</v>
      </c>
      <c r="P119" s="4"/>
      <c r="Q119" s="4"/>
      <c r="R119" s="4"/>
    </row>
    <row r="120" spans="1:18" ht="10.199999999999999" customHeight="1" x14ac:dyDescent="0.25">
      <c r="A120" s="3">
        <v>104103603</v>
      </c>
      <c r="B120" s="3" t="s">
        <v>250</v>
      </c>
      <c r="C120" s="3" t="s">
        <v>249</v>
      </c>
      <c r="D120" s="24">
        <v>1414.472</v>
      </c>
      <c r="E120" s="4">
        <v>20074.599999999999</v>
      </c>
      <c r="F120" s="3">
        <f t="shared" si="15"/>
        <v>380</v>
      </c>
      <c r="G120" s="4">
        <v>6307.27</v>
      </c>
      <c r="H120" s="3">
        <f t="shared" si="16"/>
        <v>424</v>
      </c>
      <c r="I120" s="4">
        <v>12367.84</v>
      </c>
      <c r="J120" s="3">
        <f t="shared" si="17"/>
        <v>131</v>
      </c>
      <c r="K120" s="4">
        <v>1399.49</v>
      </c>
      <c r="L120" s="3">
        <f t="shared" si="18"/>
        <v>154</v>
      </c>
      <c r="M120" s="4">
        <v>0</v>
      </c>
      <c r="N120" s="3">
        <f t="shared" si="19"/>
        <v>312</v>
      </c>
      <c r="P120" s="4"/>
      <c r="Q120" s="4"/>
      <c r="R120" s="4"/>
    </row>
    <row r="121" spans="1:18" ht="10.199999999999999" customHeight="1" x14ac:dyDescent="0.25">
      <c r="A121" s="3">
        <v>104107803</v>
      </c>
      <c r="B121" s="3" t="s">
        <v>814</v>
      </c>
      <c r="C121" s="3" t="s">
        <v>249</v>
      </c>
      <c r="D121" s="24">
        <v>2118.6750000000002</v>
      </c>
      <c r="E121" s="4">
        <v>18370.04</v>
      </c>
      <c r="F121" s="3">
        <f t="shared" si="15"/>
        <v>456</v>
      </c>
      <c r="G121" s="4">
        <v>10238.040000000001</v>
      </c>
      <c r="H121" s="3">
        <f t="shared" si="16"/>
        <v>274</v>
      </c>
      <c r="I121" s="4">
        <v>7887.24</v>
      </c>
      <c r="J121" s="3">
        <f t="shared" si="17"/>
        <v>313</v>
      </c>
      <c r="K121" s="4">
        <v>244.76</v>
      </c>
      <c r="L121" s="3">
        <f t="shared" si="18"/>
        <v>459</v>
      </c>
      <c r="M121" s="4">
        <v>0</v>
      </c>
      <c r="N121" s="3">
        <f t="shared" si="19"/>
        <v>312</v>
      </c>
      <c r="P121" s="4"/>
      <c r="Q121" s="4"/>
      <c r="R121" s="4"/>
    </row>
    <row r="122" spans="1:18" ht="10.199999999999999" customHeight="1" x14ac:dyDescent="0.25">
      <c r="A122" s="3">
        <v>104105003</v>
      </c>
      <c r="B122" s="3" t="s">
        <v>251</v>
      </c>
      <c r="C122" s="3" t="s">
        <v>249</v>
      </c>
      <c r="D122" s="24">
        <v>3680.654</v>
      </c>
      <c r="E122" s="4">
        <v>16152.84</v>
      </c>
      <c r="F122" s="3">
        <f t="shared" si="15"/>
        <v>494</v>
      </c>
      <c r="G122" s="4">
        <v>11823.11</v>
      </c>
      <c r="H122" s="3">
        <f t="shared" si="16"/>
        <v>216</v>
      </c>
      <c r="I122" s="4">
        <v>4291.3</v>
      </c>
      <c r="J122" s="3">
        <f t="shared" si="17"/>
        <v>485</v>
      </c>
      <c r="K122" s="4">
        <v>38.43</v>
      </c>
      <c r="L122" s="3">
        <f t="shared" si="18"/>
        <v>493</v>
      </c>
      <c r="M122" s="4">
        <v>0</v>
      </c>
      <c r="N122" s="3">
        <f t="shared" si="19"/>
        <v>312</v>
      </c>
      <c r="P122" s="4"/>
      <c r="Q122" s="4"/>
      <c r="R122" s="4"/>
    </row>
    <row r="123" spans="1:18" ht="10.199999999999999" customHeight="1" x14ac:dyDescent="0.25">
      <c r="A123" s="3">
        <v>104105353</v>
      </c>
      <c r="B123" s="3" t="s">
        <v>252</v>
      </c>
      <c r="C123" s="3" t="s">
        <v>249</v>
      </c>
      <c r="D123" s="24">
        <v>1162.6869999999999</v>
      </c>
      <c r="E123" s="4">
        <v>20779.2</v>
      </c>
      <c r="F123" s="3">
        <f t="shared" si="15"/>
        <v>336</v>
      </c>
      <c r="G123" s="4">
        <v>7128.88</v>
      </c>
      <c r="H123" s="3">
        <f t="shared" si="16"/>
        <v>397</v>
      </c>
      <c r="I123" s="4">
        <v>12815.01</v>
      </c>
      <c r="J123" s="3">
        <f t="shared" si="17"/>
        <v>105</v>
      </c>
      <c r="K123" s="4">
        <v>827.58</v>
      </c>
      <c r="L123" s="3">
        <f t="shared" si="18"/>
        <v>284</v>
      </c>
      <c r="M123" s="4">
        <v>7.73</v>
      </c>
      <c r="N123" s="3">
        <f t="shared" si="19"/>
        <v>234</v>
      </c>
      <c r="P123" s="4"/>
      <c r="Q123" s="4"/>
      <c r="R123" s="4"/>
    </row>
    <row r="124" spans="1:18" ht="10.199999999999999" customHeight="1" x14ac:dyDescent="0.25">
      <c r="A124" s="3">
        <v>104107903</v>
      </c>
      <c r="B124" s="3" t="s">
        <v>253</v>
      </c>
      <c r="C124" s="3" t="s">
        <v>249</v>
      </c>
      <c r="D124" s="24">
        <v>7585.9059999999999</v>
      </c>
      <c r="E124" s="4">
        <v>21565.439999999999</v>
      </c>
      <c r="F124" s="3">
        <f t="shared" si="15"/>
        <v>298</v>
      </c>
      <c r="G124" s="4">
        <v>15910.37</v>
      </c>
      <c r="H124" s="3">
        <f t="shared" si="16"/>
        <v>99</v>
      </c>
      <c r="I124" s="4">
        <v>5386.43</v>
      </c>
      <c r="J124" s="3">
        <f t="shared" si="17"/>
        <v>434</v>
      </c>
      <c r="K124" s="4">
        <v>167.6</v>
      </c>
      <c r="L124" s="3">
        <f t="shared" si="18"/>
        <v>478</v>
      </c>
      <c r="M124" s="4">
        <v>101.04</v>
      </c>
      <c r="N124" s="3">
        <f t="shared" si="19"/>
        <v>121</v>
      </c>
      <c r="P124" s="4"/>
      <c r="Q124" s="4"/>
      <c r="R124" s="4"/>
    </row>
    <row r="125" spans="1:18" ht="10.199999999999999" customHeight="1" x14ac:dyDescent="0.25">
      <c r="A125" s="3">
        <v>104107503</v>
      </c>
      <c r="B125" s="3" t="s">
        <v>87</v>
      </c>
      <c r="C125" s="3" t="s">
        <v>249</v>
      </c>
      <c r="D125" s="24">
        <v>1932.7819999999999</v>
      </c>
      <c r="E125" s="4">
        <v>19030.39</v>
      </c>
      <c r="F125" s="3">
        <f t="shared" si="15"/>
        <v>426</v>
      </c>
      <c r="G125" s="4">
        <v>9619.7000000000007</v>
      </c>
      <c r="H125" s="3">
        <f t="shared" si="16"/>
        <v>299</v>
      </c>
      <c r="I125" s="4">
        <v>9108.0400000000009</v>
      </c>
      <c r="J125" s="3">
        <f t="shared" si="17"/>
        <v>250</v>
      </c>
      <c r="K125" s="4">
        <v>302.64</v>
      </c>
      <c r="L125" s="3">
        <f t="shared" si="18"/>
        <v>447</v>
      </c>
      <c r="M125" s="4">
        <v>0</v>
      </c>
      <c r="N125" s="3">
        <f t="shared" si="19"/>
        <v>312</v>
      </c>
      <c r="P125" s="4"/>
      <c r="Q125" s="4"/>
      <c r="R125" s="4"/>
    </row>
    <row r="126" spans="1:18" ht="10.199999999999999" customHeight="1" x14ac:dyDescent="0.25">
      <c r="A126" s="3">
        <v>108110603</v>
      </c>
      <c r="B126" s="3" t="s">
        <v>322</v>
      </c>
      <c r="C126" s="3" t="s">
        <v>323</v>
      </c>
      <c r="D126" s="24">
        <v>621.59500000000003</v>
      </c>
      <c r="E126" s="4">
        <v>25637.11</v>
      </c>
      <c r="F126" s="3">
        <f t="shared" si="15"/>
        <v>102</v>
      </c>
      <c r="G126" s="4">
        <v>4650.67</v>
      </c>
      <c r="H126" s="3">
        <f t="shared" si="16"/>
        <v>478</v>
      </c>
      <c r="I126" s="4">
        <v>16778.2</v>
      </c>
      <c r="J126" s="3">
        <f t="shared" si="17"/>
        <v>22</v>
      </c>
      <c r="K126" s="4">
        <v>4141.2</v>
      </c>
      <c r="L126" s="3">
        <f t="shared" si="18"/>
        <v>12</v>
      </c>
      <c r="M126" s="4">
        <v>67.040000000000006</v>
      </c>
      <c r="N126" s="3">
        <f t="shared" si="19"/>
        <v>144</v>
      </c>
      <c r="P126" s="4"/>
      <c r="Q126" s="4"/>
      <c r="R126" s="4"/>
    </row>
    <row r="127" spans="1:18" ht="10.199999999999999" customHeight="1" x14ac:dyDescent="0.25">
      <c r="A127" s="3">
        <v>108111203</v>
      </c>
      <c r="B127" s="3" t="s">
        <v>324</v>
      </c>
      <c r="C127" s="3" t="s">
        <v>323</v>
      </c>
      <c r="D127" s="24">
        <v>1289.22</v>
      </c>
      <c r="E127" s="4">
        <v>19271.419999999998</v>
      </c>
      <c r="F127" s="3">
        <f t="shared" si="15"/>
        <v>416</v>
      </c>
      <c r="G127" s="4">
        <v>5412.2</v>
      </c>
      <c r="H127" s="3">
        <f t="shared" si="16"/>
        <v>460</v>
      </c>
      <c r="I127" s="4">
        <v>13319.28</v>
      </c>
      <c r="J127" s="3">
        <f t="shared" si="17"/>
        <v>91</v>
      </c>
      <c r="K127" s="4">
        <v>283.36</v>
      </c>
      <c r="L127" s="3">
        <f t="shared" si="18"/>
        <v>452</v>
      </c>
      <c r="M127" s="4">
        <v>256.58</v>
      </c>
      <c r="N127" s="3">
        <f t="shared" si="19"/>
        <v>50</v>
      </c>
      <c r="P127" s="4"/>
      <c r="Q127" s="4"/>
      <c r="R127" s="4"/>
    </row>
    <row r="128" spans="1:18" ht="10.199999999999999" customHeight="1" x14ac:dyDescent="0.25">
      <c r="A128" s="3">
        <v>108111303</v>
      </c>
      <c r="B128" s="3" t="s">
        <v>325</v>
      </c>
      <c r="C128" s="3" t="s">
        <v>323</v>
      </c>
      <c r="D128" s="24">
        <v>1574.713</v>
      </c>
      <c r="E128" s="4">
        <v>17459.72</v>
      </c>
      <c r="F128" s="3">
        <f t="shared" si="15"/>
        <v>479</v>
      </c>
      <c r="G128" s="4">
        <v>7965.78</v>
      </c>
      <c r="H128" s="3">
        <f t="shared" si="16"/>
        <v>358</v>
      </c>
      <c r="I128" s="4">
        <v>9050.76</v>
      </c>
      <c r="J128" s="3">
        <f t="shared" si="17"/>
        <v>253</v>
      </c>
      <c r="K128" s="4">
        <v>443.19</v>
      </c>
      <c r="L128" s="3">
        <f t="shared" si="18"/>
        <v>409</v>
      </c>
      <c r="M128" s="4">
        <v>0</v>
      </c>
      <c r="N128" s="3">
        <f t="shared" si="19"/>
        <v>312</v>
      </c>
      <c r="P128" s="4"/>
      <c r="Q128" s="4"/>
      <c r="R128" s="4"/>
    </row>
    <row r="129" spans="1:18" ht="10.199999999999999" customHeight="1" x14ac:dyDescent="0.25">
      <c r="A129" s="3">
        <v>108111403</v>
      </c>
      <c r="B129" s="3" t="s">
        <v>326</v>
      </c>
      <c r="C129" s="3" t="s">
        <v>323</v>
      </c>
      <c r="D129" s="24">
        <v>725.20299999999997</v>
      </c>
      <c r="E129" s="4">
        <v>20467.14</v>
      </c>
      <c r="F129" s="3">
        <f t="shared" si="15"/>
        <v>349</v>
      </c>
      <c r="G129" s="4">
        <v>4843.8999999999996</v>
      </c>
      <c r="H129" s="3">
        <f t="shared" si="16"/>
        <v>477</v>
      </c>
      <c r="I129" s="4">
        <v>14707.64</v>
      </c>
      <c r="J129" s="3">
        <f t="shared" si="17"/>
        <v>53</v>
      </c>
      <c r="K129" s="4">
        <v>894.84</v>
      </c>
      <c r="L129" s="3">
        <f t="shared" si="18"/>
        <v>258</v>
      </c>
      <c r="M129" s="4">
        <v>20.75</v>
      </c>
      <c r="N129" s="3">
        <f t="shared" si="19"/>
        <v>193</v>
      </c>
      <c r="P129" s="4"/>
      <c r="Q129" s="4"/>
      <c r="R129" s="4"/>
    </row>
    <row r="130" spans="1:18" ht="10.199999999999999" customHeight="1" x14ac:dyDescent="0.25">
      <c r="A130" s="3">
        <v>108112003</v>
      </c>
      <c r="B130" s="3" t="s">
        <v>327</v>
      </c>
      <c r="C130" s="3" t="s">
        <v>323</v>
      </c>
      <c r="D130" s="24">
        <v>647.57799999999997</v>
      </c>
      <c r="E130" s="4">
        <v>26578.67</v>
      </c>
      <c r="F130" s="3">
        <f t="shared" si="15"/>
        <v>80</v>
      </c>
      <c r="G130" s="4">
        <v>5655.97</v>
      </c>
      <c r="H130" s="3">
        <f t="shared" si="16"/>
        <v>452</v>
      </c>
      <c r="I130" s="4">
        <v>16123.1</v>
      </c>
      <c r="J130" s="3">
        <f t="shared" si="17"/>
        <v>26</v>
      </c>
      <c r="K130" s="4">
        <v>4677.7299999999996</v>
      </c>
      <c r="L130" s="3">
        <f t="shared" si="18"/>
        <v>8</v>
      </c>
      <c r="M130" s="4">
        <v>121.87</v>
      </c>
      <c r="N130" s="3">
        <f t="shared" si="19"/>
        <v>100</v>
      </c>
      <c r="P130" s="4"/>
      <c r="Q130" s="4"/>
      <c r="R130" s="4"/>
    </row>
    <row r="131" spans="1:18" ht="10.199999999999999" customHeight="1" x14ac:dyDescent="0.25">
      <c r="A131" s="3">
        <v>108112203</v>
      </c>
      <c r="B131" s="3" t="s">
        <v>328</v>
      </c>
      <c r="C131" s="3" t="s">
        <v>323</v>
      </c>
      <c r="D131" s="24">
        <v>1779.3019999999999</v>
      </c>
      <c r="E131" s="4">
        <v>17639</v>
      </c>
      <c r="F131" s="3">
        <f t="shared" si="15"/>
        <v>475</v>
      </c>
      <c r="G131" s="4">
        <v>4129.0600000000004</v>
      </c>
      <c r="H131" s="3">
        <f t="shared" si="16"/>
        <v>486</v>
      </c>
      <c r="I131" s="4">
        <v>12230</v>
      </c>
      <c r="J131" s="3">
        <f t="shared" si="17"/>
        <v>132</v>
      </c>
      <c r="K131" s="4">
        <v>1279.33</v>
      </c>
      <c r="L131" s="3">
        <f t="shared" si="18"/>
        <v>176</v>
      </c>
      <c r="M131" s="4">
        <v>0.61</v>
      </c>
      <c r="N131" s="3">
        <f t="shared" si="19"/>
        <v>288</v>
      </c>
      <c r="P131" s="4"/>
      <c r="Q131" s="4"/>
      <c r="R131" s="4"/>
    </row>
    <row r="132" spans="1:18" ht="10.199999999999999" customHeight="1" x14ac:dyDescent="0.25">
      <c r="A132" s="3">
        <v>108112502</v>
      </c>
      <c r="B132" s="3" t="s">
        <v>120</v>
      </c>
      <c r="C132" s="3" t="s">
        <v>323</v>
      </c>
      <c r="D132" s="24">
        <v>3086.6320000000001</v>
      </c>
      <c r="E132" s="4">
        <v>21593.06</v>
      </c>
      <c r="F132" s="3">
        <f t="shared" si="15"/>
        <v>296</v>
      </c>
      <c r="G132" s="4">
        <v>4462.17</v>
      </c>
      <c r="H132" s="3">
        <f t="shared" si="16"/>
        <v>482</v>
      </c>
      <c r="I132" s="4">
        <v>14322.23</v>
      </c>
      <c r="J132" s="3">
        <f t="shared" si="17"/>
        <v>63</v>
      </c>
      <c r="K132" s="4">
        <v>2808.66</v>
      </c>
      <c r="L132" s="3">
        <f t="shared" si="18"/>
        <v>45</v>
      </c>
      <c r="M132" s="4">
        <v>0</v>
      </c>
      <c r="N132" s="3">
        <f t="shared" si="19"/>
        <v>312</v>
      </c>
      <c r="P132" s="4"/>
      <c r="Q132" s="4"/>
      <c r="R132" s="4"/>
    </row>
    <row r="133" spans="1:18" ht="10.199999999999999" customHeight="1" x14ac:dyDescent="0.25">
      <c r="A133" s="3">
        <v>108114503</v>
      </c>
      <c r="B133" s="3" t="s">
        <v>329</v>
      </c>
      <c r="C133" s="3" t="s">
        <v>323</v>
      </c>
      <c r="D133" s="24">
        <v>863.51300000000003</v>
      </c>
      <c r="E133" s="4">
        <v>27305.61</v>
      </c>
      <c r="F133" s="3">
        <f t="shared" si="15"/>
        <v>60</v>
      </c>
      <c r="G133" s="4">
        <v>5275.78</v>
      </c>
      <c r="H133" s="3">
        <f t="shared" si="16"/>
        <v>465</v>
      </c>
      <c r="I133" s="4">
        <v>18016.63</v>
      </c>
      <c r="J133" s="3">
        <f t="shared" si="17"/>
        <v>15</v>
      </c>
      <c r="K133" s="4">
        <v>1905.09</v>
      </c>
      <c r="L133" s="3">
        <f t="shared" si="18"/>
        <v>92</v>
      </c>
      <c r="M133" s="4">
        <v>2108.12</v>
      </c>
      <c r="N133" s="3">
        <f t="shared" si="19"/>
        <v>14</v>
      </c>
      <c r="P133" s="4"/>
      <c r="Q133" s="4"/>
      <c r="R133" s="4"/>
    </row>
    <row r="134" spans="1:18" ht="10.199999999999999" customHeight="1" x14ac:dyDescent="0.25">
      <c r="A134" s="3">
        <v>108116003</v>
      </c>
      <c r="B134" s="3" t="s">
        <v>330</v>
      </c>
      <c r="C134" s="3" t="s">
        <v>323</v>
      </c>
      <c r="D134" s="24">
        <v>1546.579</v>
      </c>
      <c r="E134" s="4">
        <v>18801.43</v>
      </c>
      <c r="F134" s="3">
        <f t="shared" si="15"/>
        <v>434</v>
      </c>
      <c r="G134" s="4">
        <v>5778.14</v>
      </c>
      <c r="H134" s="3">
        <f t="shared" si="16"/>
        <v>444</v>
      </c>
      <c r="I134" s="4">
        <v>11580.36</v>
      </c>
      <c r="J134" s="3">
        <f t="shared" si="17"/>
        <v>165</v>
      </c>
      <c r="K134" s="4">
        <v>1222.93</v>
      </c>
      <c r="L134" s="3">
        <f t="shared" si="18"/>
        <v>182</v>
      </c>
      <c r="M134" s="4">
        <v>220.01</v>
      </c>
      <c r="N134" s="3">
        <f t="shared" si="19"/>
        <v>61</v>
      </c>
      <c r="P134" s="4"/>
      <c r="Q134" s="4"/>
      <c r="R134" s="4"/>
    </row>
    <row r="135" spans="1:18" ht="10.199999999999999" customHeight="1" x14ac:dyDescent="0.25">
      <c r="A135" s="3">
        <v>108116303</v>
      </c>
      <c r="B135" s="3" t="s">
        <v>331</v>
      </c>
      <c r="C135" s="3" t="s">
        <v>323</v>
      </c>
      <c r="D135" s="24">
        <v>814.428</v>
      </c>
      <c r="E135" s="4">
        <v>19861.34</v>
      </c>
      <c r="F135" s="3">
        <f t="shared" si="15"/>
        <v>390</v>
      </c>
      <c r="G135" s="4">
        <v>4081.18</v>
      </c>
      <c r="H135" s="3">
        <f t="shared" si="16"/>
        <v>488</v>
      </c>
      <c r="I135" s="4">
        <v>13887.51</v>
      </c>
      <c r="J135" s="3">
        <f t="shared" si="17"/>
        <v>74</v>
      </c>
      <c r="K135" s="4">
        <v>1892.66</v>
      </c>
      <c r="L135" s="3">
        <f t="shared" si="18"/>
        <v>95</v>
      </c>
      <c r="M135" s="4">
        <v>0</v>
      </c>
      <c r="N135" s="3">
        <f t="shared" si="19"/>
        <v>312</v>
      </c>
      <c r="P135" s="4"/>
      <c r="Q135" s="4"/>
      <c r="R135" s="4"/>
    </row>
    <row r="136" spans="1:18" ht="10.199999999999999" customHeight="1" x14ac:dyDescent="0.25">
      <c r="A136" s="3">
        <v>108116503</v>
      </c>
      <c r="B136" s="3" t="s">
        <v>332</v>
      </c>
      <c r="C136" s="3" t="s">
        <v>323</v>
      </c>
      <c r="D136" s="24">
        <v>1574.7729999999999</v>
      </c>
      <c r="E136" s="4">
        <v>16389.62</v>
      </c>
      <c r="F136" s="3">
        <f t="shared" si="15"/>
        <v>491</v>
      </c>
      <c r="G136" s="4">
        <v>10626.76</v>
      </c>
      <c r="H136" s="3">
        <f t="shared" si="16"/>
        <v>260</v>
      </c>
      <c r="I136" s="4">
        <v>5243.04</v>
      </c>
      <c r="J136" s="3">
        <f t="shared" si="17"/>
        <v>443</v>
      </c>
      <c r="K136" s="4">
        <v>465.22</v>
      </c>
      <c r="L136" s="3">
        <f t="shared" si="18"/>
        <v>395</v>
      </c>
      <c r="M136" s="4">
        <v>54.6</v>
      </c>
      <c r="N136" s="3">
        <f t="shared" si="19"/>
        <v>150</v>
      </c>
      <c r="P136" s="4"/>
      <c r="Q136" s="4"/>
      <c r="R136" s="4"/>
    </row>
    <row r="137" spans="1:18" ht="10.199999999999999" customHeight="1" x14ac:dyDescent="0.25">
      <c r="A137" s="3">
        <v>108118503</v>
      </c>
      <c r="B137" s="3" t="s">
        <v>333</v>
      </c>
      <c r="C137" s="3" t="s">
        <v>323</v>
      </c>
      <c r="D137" s="24">
        <v>1525.048</v>
      </c>
      <c r="E137" s="4">
        <v>17556.28</v>
      </c>
      <c r="F137" s="3">
        <f t="shared" si="15"/>
        <v>478</v>
      </c>
      <c r="G137" s="4">
        <v>9614.27</v>
      </c>
      <c r="H137" s="3">
        <f t="shared" si="16"/>
        <v>300</v>
      </c>
      <c r="I137" s="4">
        <v>6766.83</v>
      </c>
      <c r="J137" s="3">
        <f t="shared" si="17"/>
        <v>365</v>
      </c>
      <c r="K137" s="4">
        <v>1173.8900000000001</v>
      </c>
      <c r="L137" s="3">
        <f t="shared" si="18"/>
        <v>196</v>
      </c>
      <c r="M137" s="4">
        <v>1.29</v>
      </c>
      <c r="N137" s="3">
        <f t="shared" si="19"/>
        <v>275</v>
      </c>
      <c r="P137" s="4"/>
      <c r="Q137" s="4"/>
      <c r="R137" s="4"/>
    </row>
    <row r="138" spans="1:18" ht="10.199999999999999" customHeight="1" x14ac:dyDescent="0.25">
      <c r="A138" s="3">
        <v>109122703</v>
      </c>
      <c r="B138" s="3" t="s">
        <v>339</v>
      </c>
      <c r="C138" s="3" t="s">
        <v>340</v>
      </c>
      <c r="D138" s="24">
        <v>579.87900000000002</v>
      </c>
      <c r="E138" s="4">
        <v>27669.87</v>
      </c>
      <c r="F138" s="3">
        <f t="shared" si="15"/>
        <v>53</v>
      </c>
      <c r="G138" s="4">
        <v>7628.21</v>
      </c>
      <c r="H138" s="3">
        <f t="shared" si="16"/>
        <v>378</v>
      </c>
      <c r="I138" s="4">
        <v>18125.53</v>
      </c>
      <c r="J138" s="3">
        <f t="shared" si="17"/>
        <v>12</v>
      </c>
      <c r="K138" s="4">
        <v>1903.96</v>
      </c>
      <c r="L138" s="3">
        <f t="shared" si="18"/>
        <v>93</v>
      </c>
      <c r="M138" s="4">
        <v>12.16</v>
      </c>
      <c r="N138" s="3">
        <f t="shared" si="19"/>
        <v>214</v>
      </c>
      <c r="P138" s="4"/>
      <c r="Q138" s="4"/>
      <c r="R138" s="4"/>
    </row>
    <row r="139" spans="1:18" ht="10.199999999999999" customHeight="1" x14ac:dyDescent="0.25">
      <c r="A139" s="3">
        <v>121135003</v>
      </c>
      <c r="B139" s="3" t="s">
        <v>513</v>
      </c>
      <c r="C139" s="3" t="s">
        <v>514</v>
      </c>
      <c r="D139" s="24">
        <v>1975.7560000000001</v>
      </c>
      <c r="E139" s="4">
        <v>24874.22</v>
      </c>
      <c r="F139" s="3">
        <f t="shared" si="15"/>
        <v>124</v>
      </c>
      <c r="G139" s="4">
        <v>17798.54</v>
      </c>
      <c r="H139" s="3">
        <f t="shared" si="16"/>
        <v>58</v>
      </c>
      <c r="I139" s="4">
        <v>6634.28</v>
      </c>
      <c r="J139" s="3">
        <f t="shared" si="17"/>
        <v>376</v>
      </c>
      <c r="K139" s="4">
        <v>441.39</v>
      </c>
      <c r="L139" s="3">
        <f t="shared" si="18"/>
        <v>411</v>
      </c>
      <c r="M139" s="4">
        <v>0</v>
      </c>
      <c r="N139" s="3">
        <f t="shared" si="19"/>
        <v>312</v>
      </c>
      <c r="P139" s="4"/>
      <c r="Q139" s="4"/>
      <c r="R139" s="4"/>
    </row>
    <row r="140" spans="1:18" ht="10.199999999999999" customHeight="1" x14ac:dyDescent="0.25">
      <c r="A140" s="3">
        <v>121135503</v>
      </c>
      <c r="B140" s="3" t="s">
        <v>515</v>
      </c>
      <c r="C140" s="3" t="s">
        <v>514</v>
      </c>
      <c r="D140" s="24">
        <v>2353.6849999999999</v>
      </c>
      <c r="E140" s="4">
        <v>34207</v>
      </c>
      <c r="F140" s="3">
        <f t="shared" ref="F140:F171" si="20">RANK(E140,E$2:E$501)</f>
        <v>11</v>
      </c>
      <c r="G140" s="4">
        <v>10811.36</v>
      </c>
      <c r="H140" s="3">
        <f t="shared" ref="H140:H171" si="21">RANK(G140,G$2:G$501)</f>
        <v>255</v>
      </c>
      <c r="I140" s="4">
        <v>8950.75</v>
      </c>
      <c r="J140" s="3">
        <f t="shared" ref="J140:J171" si="22">RANK(I140,I$2:I$501)</f>
        <v>258</v>
      </c>
      <c r="K140" s="4">
        <v>1502.14</v>
      </c>
      <c r="L140" s="3">
        <f t="shared" ref="L140:L171" si="23">RANK(K140,K$2:K$501)</f>
        <v>141</v>
      </c>
      <c r="M140" s="4">
        <v>12942.75</v>
      </c>
      <c r="N140" s="3">
        <f t="shared" ref="N140:N171" si="24">RANK(M140,M$2:M$501)</f>
        <v>1</v>
      </c>
      <c r="P140" s="4"/>
      <c r="Q140" s="4"/>
      <c r="R140" s="4"/>
    </row>
    <row r="141" spans="1:18" ht="10.199999999999999" customHeight="1" x14ac:dyDescent="0.25">
      <c r="A141" s="3">
        <v>121136503</v>
      </c>
      <c r="B141" s="3" t="s">
        <v>516</v>
      </c>
      <c r="C141" s="3" t="s">
        <v>514</v>
      </c>
      <c r="D141" s="24">
        <v>1863.136</v>
      </c>
      <c r="E141" s="4">
        <v>22457.64</v>
      </c>
      <c r="F141" s="3">
        <f t="shared" si="20"/>
        <v>239</v>
      </c>
      <c r="G141" s="4">
        <v>12823.26</v>
      </c>
      <c r="H141" s="3">
        <f t="shared" si="21"/>
        <v>183</v>
      </c>
      <c r="I141" s="4">
        <v>8498.5499999999993</v>
      </c>
      <c r="J141" s="3">
        <f t="shared" si="22"/>
        <v>278</v>
      </c>
      <c r="K141" s="4">
        <v>1135.82</v>
      </c>
      <c r="L141" s="3">
        <f t="shared" si="23"/>
        <v>203</v>
      </c>
      <c r="M141" s="4">
        <v>0</v>
      </c>
      <c r="N141" s="3">
        <f t="shared" si="24"/>
        <v>312</v>
      </c>
      <c r="P141" s="4"/>
      <c r="Q141" s="4"/>
      <c r="R141" s="4"/>
    </row>
    <row r="142" spans="1:18" ht="10.199999999999999" customHeight="1" x14ac:dyDescent="0.25">
      <c r="A142" s="3">
        <v>121136603</v>
      </c>
      <c r="B142" s="3" t="s">
        <v>517</v>
      </c>
      <c r="C142" s="3" t="s">
        <v>514</v>
      </c>
      <c r="D142" s="24">
        <v>2179.944</v>
      </c>
      <c r="E142" s="4">
        <v>17350.419999999998</v>
      </c>
      <c r="F142" s="3">
        <f t="shared" si="20"/>
        <v>481</v>
      </c>
      <c r="G142" s="4">
        <v>6121.22</v>
      </c>
      <c r="H142" s="3">
        <f t="shared" si="21"/>
        <v>429</v>
      </c>
      <c r="I142" s="4">
        <v>10249.450000000001</v>
      </c>
      <c r="J142" s="3">
        <f t="shared" si="22"/>
        <v>218</v>
      </c>
      <c r="K142" s="4">
        <v>976.32</v>
      </c>
      <c r="L142" s="3">
        <f t="shared" si="23"/>
        <v>240</v>
      </c>
      <c r="M142" s="4">
        <v>3.42</v>
      </c>
      <c r="N142" s="3">
        <f t="shared" si="24"/>
        <v>256</v>
      </c>
      <c r="P142" s="4"/>
      <c r="Q142" s="4"/>
      <c r="R142" s="4"/>
    </row>
    <row r="143" spans="1:18" ht="10.199999999999999" customHeight="1" x14ac:dyDescent="0.25">
      <c r="A143" s="3">
        <v>121139004</v>
      </c>
      <c r="B143" s="3" t="s">
        <v>518</v>
      </c>
      <c r="C143" s="3" t="s">
        <v>514</v>
      </c>
      <c r="D143" s="24">
        <v>667.75400000000002</v>
      </c>
      <c r="E143" s="4">
        <v>25630.69</v>
      </c>
      <c r="F143" s="3">
        <f t="shared" si="20"/>
        <v>103</v>
      </c>
      <c r="G143" s="4">
        <v>12270.32</v>
      </c>
      <c r="H143" s="3">
        <f t="shared" si="21"/>
        <v>203</v>
      </c>
      <c r="I143" s="4">
        <v>11828.06</v>
      </c>
      <c r="J143" s="3">
        <f t="shared" si="22"/>
        <v>156</v>
      </c>
      <c r="K143" s="4">
        <v>1280.03</v>
      </c>
      <c r="L143" s="3">
        <f t="shared" si="23"/>
        <v>175</v>
      </c>
      <c r="M143" s="4">
        <v>252.28</v>
      </c>
      <c r="N143" s="3">
        <f t="shared" si="24"/>
        <v>53</v>
      </c>
      <c r="P143" s="4"/>
      <c r="Q143" s="4"/>
      <c r="R143" s="4"/>
    </row>
    <row r="144" spans="1:18" ht="10.199999999999999" customHeight="1" x14ac:dyDescent="0.25">
      <c r="A144" s="3">
        <v>110141003</v>
      </c>
      <c r="B144" s="3" t="s">
        <v>355</v>
      </c>
      <c r="C144" s="3" t="s">
        <v>356</v>
      </c>
      <c r="D144" s="24">
        <v>1586.183</v>
      </c>
      <c r="E144" s="4">
        <v>25105.34</v>
      </c>
      <c r="F144" s="3">
        <f t="shared" si="20"/>
        <v>117</v>
      </c>
      <c r="G144" s="4">
        <v>12241.89</v>
      </c>
      <c r="H144" s="3">
        <f t="shared" si="21"/>
        <v>204</v>
      </c>
      <c r="I144" s="4">
        <v>11801.78</v>
      </c>
      <c r="J144" s="3">
        <f t="shared" si="22"/>
        <v>157</v>
      </c>
      <c r="K144" s="4">
        <v>1060.43</v>
      </c>
      <c r="L144" s="3">
        <f t="shared" si="23"/>
        <v>219</v>
      </c>
      <c r="M144" s="4">
        <v>1.25</v>
      </c>
      <c r="N144" s="3">
        <f t="shared" si="24"/>
        <v>276</v>
      </c>
      <c r="P144" s="4"/>
      <c r="Q144" s="4"/>
      <c r="R144" s="4"/>
    </row>
    <row r="145" spans="1:18" ht="10.199999999999999" customHeight="1" x14ac:dyDescent="0.25">
      <c r="A145" s="3">
        <v>110141103</v>
      </c>
      <c r="B145" s="3" t="s">
        <v>357</v>
      </c>
      <c r="C145" s="3" t="s">
        <v>356</v>
      </c>
      <c r="D145" s="24">
        <v>2749.4340000000002</v>
      </c>
      <c r="E145" s="4">
        <v>22770.93</v>
      </c>
      <c r="F145" s="3">
        <f t="shared" si="20"/>
        <v>227</v>
      </c>
      <c r="G145" s="4">
        <v>14315.11</v>
      </c>
      <c r="H145" s="3">
        <f t="shared" si="21"/>
        <v>147</v>
      </c>
      <c r="I145" s="4">
        <v>7519.69</v>
      </c>
      <c r="J145" s="3">
        <f t="shared" si="22"/>
        <v>327</v>
      </c>
      <c r="K145" s="4">
        <v>936.13</v>
      </c>
      <c r="L145" s="3">
        <f t="shared" si="23"/>
        <v>246</v>
      </c>
      <c r="M145" s="4">
        <v>0</v>
      </c>
      <c r="N145" s="3">
        <f t="shared" si="24"/>
        <v>312</v>
      </c>
      <c r="P145" s="4"/>
      <c r="Q145" s="4"/>
      <c r="R145" s="4"/>
    </row>
    <row r="146" spans="1:18" ht="10.199999999999999" customHeight="1" x14ac:dyDescent="0.25">
      <c r="A146" s="3">
        <v>110147003</v>
      </c>
      <c r="B146" s="3" t="s">
        <v>126</v>
      </c>
      <c r="C146" s="3" t="s">
        <v>356</v>
      </c>
      <c r="D146" s="24">
        <v>1406.2190000000001</v>
      </c>
      <c r="E146" s="4">
        <v>26045.53</v>
      </c>
      <c r="F146" s="3">
        <f t="shared" si="20"/>
        <v>92</v>
      </c>
      <c r="G146" s="4">
        <v>14774.47</v>
      </c>
      <c r="H146" s="3">
        <f t="shared" si="21"/>
        <v>135</v>
      </c>
      <c r="I146" s="4">
        <v>10406.84</v>
      </c>
      <c r="J146" s="3">
        <f t="shared" si="22"/>
        <v>212</v>
      </c>
      <c r="K146" s="4">
        <v>862.06</v>
      </c>
      <c r="L146" s="3">
        <f t="shared" si="23"/>
        <v>271</v>
      </c>
      <c r="M146" s="4">
        <v>2.16</v>
      </c>
      <c r="N146" s="3">
        <f t="shared" si="24"/>
        <v>268</v>
      </c>
      <c r="P146" s="4"/>
      <c r="Q146" s="4"/>
      <c r="R146" s="4"/>
    </row>
    <row r="147" spans="1:18" ht="10.199999999999999" customHeight="1" x14ac:dyDescent="0.25">
      <c r="A147" s="3">
        <v>110148002</v>
      </c>
      <c r="B147" s="3" t="s">
        <v>127</v>
      </c>
      <c r="C147" s="3" t="s">
        <v>356</v>
      </c>
      <c r="D147" s="24">
        <v>6945.509</v>
      </c>
      <c r="E147" s="4">
        <v>28109.53</v>
      </c>
      <c r="F147" s="3">
        <f t="shared" si="20"/>
        <v>49</v>
      </c>
      <c r="G147" s="4">
        <v>22423.94</v>
      </c>
      <c r="H147" s="3">
        <f t="shared" si="21"/>
        <v>15</v>
      </c>
      <c r="I147" s="4">
        <v>5405.82</v>
      </c>
      <c r="J147" s="3">
        <f t="shared" si="22"/>
        <v>432</v>
      </c>
      <c r="K147" s="4">
        <v>275.47000000000003</v>
      </c>
      <c r="L147" s="3">
        <f t="shared" si="23"/>
        <v>453</v>
      </c>
      <c r="M147" s="4">
        <v>4.3</v>
      </c>
      <c r="N147" s="3">
        <f t="shared" si="24"/>
        <v>251</v>
      </c>
      <c r="P147" s="4"/>
      <c r="Q147" s="4"/>
      <c r="R147" s="4"/>
    </row>
    <row r="148" spans="1:18" ht="10.199999999999999" customHeight="1" x14ac:dyDescent="0.25">
      <c r="A148" s="3">
        <v>124150503</v>
      </c>
      <c r="B148" s="3" t="s">
        <v>191</v>
      </c>
      <c r="C148" s="3" t="s">
        <v>17</v>
      </c>
      <c r="D148" s="24">
        <v>5664.8919999999998</v>
      </c>
      <c r="E148" s="4">
        <v>19825.55</v>
      </c>
      <c r="F148" s="3">
        <f t="shared" si="20"/>
        <v>391</v>
      </c>
      <c r="G148" s="4">
        <v>12885.41</v>
      </c>
      <c r="H148" s="3">
        <f t="shared" si="21"/>
        <v>177</v>
      </c>
      <c r="I148" s="4">
        <v>6691.88</v>
      </c>
      <c r="J148" s="3">
        <f t="shared" si="22"/>
        <v>369</v>
      </c>
      <c r="K148" s="4">
        <v>243.88</v>
      </c>
      <c r="L148" s="3">
        <f t="shared" si="23"/>
        <v>460</v>
      </c>
      <c r="M148" s="4">
        <v>4.38</v>
      </c>
      <c r="N148" s="3">
        <f t="shared" si="24"/>
        <v>250</v>
      </c>
      <c r="P148" s="4"/>
      <c r="Q148" s="4"/>
      <c r="R148" s="4"/>
    </row>
    <row r="149" spans="1:18" ht="10.199999999999999" customHeight="1" x14ac:dyDescent="0.25">
      <c r="A149" s="3">
        <v>124151902</v>
      </c>
      <c r="B149" s="3" t="s">
        <v>18</v>
      </c>
      <c r="C149" s="3" t="s">
        <v>17</v>
      </c>
      <c r="D149" s="24">
        <v>8385.5229999999992</v>
      </c>
      <c r="E149" s="4">
        <v>27137.82</v>
      </c>
      <c r="F149" s="3">
        <f t="shared" si="20"/>
        <v>68</v>
      </c>
      <c r="G149" s="4">
        <v>18226.310000000001</v>
      </c>
      <c r="H149" s="3">
        <f t="shared" si="21"/>
        <v>50</v>
      </c>
      <c r="I149" s="4">
        <v>7731.17</v>
      </c>
      <c r="J149" s="3">
        <f t="shared" si="22"/>
        <v>317</v>
      </c>
      <c r="K149" s="4">
        <v>1179.8</v>
      </c>
      <c r="L149" s="3">
        <f t="shared" si="23"/>
        <v>194</v>
      </c>
      <c r="M149" s="4">
        <v>0.55000000000000004</v>
      </c>
      <c r="N149" s="3">
        <f t="shared" si="24"/>
        <v>291</v>
      </c>
      <c r="P149" s="4"/>
      <c r="Q149" s="4"/>
      <c r="R149" s="4"/>
    </row>
    <row r="150" spans="1:18" ht="10.199999999999999" customHeight="1" x14ac:dyDescent="0.25">
      <c r="A150" s="3">
        <v>124152003</v>
      </c>
      <c r="B150" s="3" t="s">
        <v>19</v>
      </c>
      <c r="C150" s="3" t="s">
        <v>17</v>
      </c>
      <c r="D150" s="24">
        <v>13688.046</v>
      </c>
      <c r="E150" s="4">
        <v>20319.55</v>
      </c>
      <c r="F150" s="3">
        <f t="shared" si="20"/>
        <v>362</v>
      </c>
      <c r="G150" s="4">
        <v>15400.77</v>
      </c>
      <c r="H150" s="3">
        <f t="shared" si="21"/>
        <v>116</v>
      </c>
      <c r="I150" s="4">
        <v>4493.97</v>
      </c>
      <c r="J150" s="3">
        <f t="shared" si="22"/>
        <v>483</v>
      </c>
      <c r="K150" s="4">
        <v>399.24</v>
      </c>
      <c r="L150" s="3">
        <f t="shared" si="23"/>
        <v>425</v>
      </c>
      <c r="M150" s="4">
        <v>25.58</v>
      </c>
      <c r="N150" s="3">
        <f t="shared" si="24"/>
        <v>185</v>
      </c>
      <c r="P150" s="4"/>
      <c r="Q150" s="4"/>
      <c r="R150" s="4"/>
    </row>
    <row r="151" spans="1:18" ht="10.199999999999999" customHeight="1" x14ac:dyDescent="0.25">
      <c r="A151" s="3">
        <v>124153503</v>
      </c>
      <c r="B151" s="3" t="s">
        <v>20</v>
      </c>
      <c r="C151" s="3" t="s">
        <v>17</v>
      </c>
      <c r="D151" s="24">
        <v>4925.63</v>
      </c>
      <c r="E151" s="4">
        <v>26356.27</v>
      </c>
      <c r="F151" s="3">
        <f t="shared" si="20"/>
        <v>85</v>
      </c>
      <c r="G151" s="4">
        <v>22020.26</v>
      </c>
      <c r="H151" s="3">
        <f t="shared" si="21"/>
        <v>17</v>
      </c>
      <c r="I151" s="4">
        <v>3850.53</v>
      </c>
      <c r="J151" s="3">
        <f t="shared" si="22"/>
        <v>494</v>
      </c>
      <c r="K151" s="4">
        <v>483.25</v>
      </c>
      <c r="L151" s="3">
        <f t="shared" si="23"/>
        <v>385</v>
      </c>
      <c r="M151" s="4">
        <v>2.23</v>
      </c>
      <c r="N151" s="3">
        <f t="shared" si="24"/>
        <v>267</v>
      </c>
      <c r="P151" s="4"/>
      <c r="Q151" s="4"/>
      <c r="R151" s="4"/>
    </row>
    <row r="152" spans="1:18" ht="10.199999999999999" customHeight="1" x14ac:dyDescent="0.25">
      <c r="A152" s="3">
        <v>124154003</v>
      </c>
      <c r="B152" s="3" t="s">
        <v>21</v>
      </c>
      <c r="C152" s="3" t="s">
        <v>17</v>
      </c>
      <c r="D152" s="24">
        <v>4009.6</v>
      </c>
      <c r="E152" s="4">
        <v>26116.93</v>
      </c>
      <c r="F152" s="3">
        <f t="shared" si="20"/>
        <v>90</v>
      </c>
      <c r="G152" s="4">
        <v>19625.560000000001</v>
      </c>
      <c r="H152" s="3">
        <f t="shared" si="21"/>
        <v>36</v>
      </c>
      <c r="I152" s="4">
        <v>5552.36</v>
      </c>
      <c r="J152" s="3">
        <f t="shared" si="22"/>
        <v>426</v>
      </c>
      <c r="K152" s="4">
        <v>912.6</v>
      </c>
      <c r="L152" s="3">
        <f t="shared" si="23"/>
        <v>251</v>
      </c>
      <c r="M152" s="4">
        <v>26.4</v>
      </c>
      <c r="N152" s="3">
        <f t="shared" si="24"/>
        <v>183</v>
      </c>
      <c r="P152" s="4"/>
      <c r="Q152" s="4"/>
      <c r="R152" s="4"/>
    </row>
    <row r="153" spans="1:18" ht="10.199999999999999" customHeight="1" x14ac:dyDescent="0.25">
      <c r="A153" s="3">
        <v>124156503</v>
      </c>
      <c r="B153" s="3" t="s">
        <v>22</v>
      </c>
      <c r="C153" s="3" t="s">
        <v>17</v>
      </c>
      <c r="D153" s="24">
        <v>2159.1080000000002</v>
      </c>
      <c r="E153" s="4">
        <v>29320.43</v>
      </c>
      <c r="F153" s="3">
        <f t="shared" si="20"/>
        <v>24</v>
      </c>
      <c r="G153" s="4">
        <v>19795.55</v>
      </c>
      <c r="H153" s="3">
        <f t="shared" si="21"/>
        <v>33</v>
      </c>
      <c r="I153" s="4">
        <v>8243.1</v>
      </c>
      <c r="J153" s="3">
        <f t="shared" si="22"/>
        <v>292</v>
      </c>
      <c r="K153" s="4">
        <v>1281.78</v>
      </c>
      <c r="L153" s="3">
        <f t="shared" si="23"/>
        <v>174</v>
      </c>
      <c r="M153" s="4">
        <v>0</v>
      </c>
      <c r="N153" s="3">
        <f t="shared" si="24"/>
        <v>312</v>
      </c>
      <c r="P153" s="4"/>
      <c r="Q153" s="4"/>
      <c r="R153" s="4"/>
    </row>
    <row r="154" spans="1:18" ht="10.199999999999999" customHeight="1" x14ac:dyDescent="0.25">
      <c r="A154" s="3">
        <v>124156603</v>
      </c>
      <c r="B154" s="3" t="s">
        <v>23</v>
      </c>
      <c r="C154" s="3" t="s">
        <v>17</v>
      </c>
      <c r="D154" s="24">
        <v>5593.9740000000002</v>
      </c>
      <c r="E154" s="4">
        <v>23869.96</v>
      </c>
      <c r="F154" s="3">
        <f t="shared" si="20"/>
        <v>170</v>
      </c>
      <c r="G154" s="4">
        <v>18275.55</v>
      </c>
      <c r="H154" s="3">
        <f t="shared" si="21"/>
        <v>48</v>
      </c>
      <c r="I154" s="4">
        <v>5209.01</v>
      </c>
      <c r="J154" s="3">
        <f t="shared" si="22"/>
        <v>444</v>
      </c>
      <c r="K154" s="4">
        <v>385.4</v>
      </c>
      <c r="L154" s="3">
        <f t="shared" si="23"/>
        <v>427</v>
      </c>
      <c r="M154" s="4">
        <v>0</v>
      </c>
      <c r="N154" s="3">
        <f t="shared" si="24"/>
        <v>312</v>
      </c>
      <c r="P154" s="4"/>
      <c r="Q154" s="4"/>
      <c r="R154" s="4"/>
    </row>
    <row r="155" spans="1:18" ht="10.199999999999999" customHeight="1" x14ac:dyDescent="0.25">
      <c r="A155" s="3">
        <v>124156703</v>
      </c>
      <c r="B155" s="3" t="s">
        <v>671</v>
      </c>
      <c r="C155" s="3" t="s">
        <v>17</v>
      </c>
      <c r="D155" s="24">
        <v>3756.6289999999999</v>
      </c>
      <c r="E155" s="4">
        <v>22311.05</v>
      </c>
      <c r="F155" s="3">
        <f t="shared" si="20"/>
        <v>250</v>
      </c>
      <c r="G155" s="4">
        <v>12776.15</v>
      </c>
      <c r="H155" s="3">
        <f t="shared" si="21"/>
        <v>185</v>
      </c>
      <c r="I155" s="4">
        <v>8299.0400000000009</v>
      </c>
      <c r="J155" s="3">
        <f t="shared" si="22"/>
        <v>287</v>
      </c>
      <c r="K155" s="4">
        <v>1087.3399999999999</v>
      </c>
      <c r="L155" s="3">
        <f t="shared" si="23"/>
        <v>213</v>
      </c>
      <c r="M155" s="4">
        <v>148.52000000000001</v>
      </c>
      <c r="N155" s="3">
        <f t="shared" si="24"/>
        <v>91</v>
      </c>
      <c r="P155" s="4"/>
      <c r="Q155" s="4"/>
      <c r="R155" s="4"/>
    </row>
    <row r="156" spans="1:18" ht="10.199999999999999" customHeight="1" x14ac:dyDescent="0.25">
      <c r="A156" s="3">
        <v>124157203</v>
      </c>
      <c r="B156" s="3" t="s">
        <v>672</v>
      </c>
      <c r="C156" s="3" t="s">
        <v>17</v>
      </c>
      <c r="D156" s="24">
        <v>4311.4309999999996</v>
      </c>
      <c r="E156" s="4">
        <v>27122.44</v>
      </c>
      <c r="F156" s="3">
        <f t="shared" si="20"/>
        <v>70</v>
      </c>
      <c r="G156" s="4">
        <v>21810.81</v>
      </c>
      <c r="H156" s="3">
        <f t="shared" si="21"/>
        <v>20</v>
      </c>
      <c r="I156" s="4">
        <v>4823.13</v>
      </c>
      <c r="J156" s="3">
        <f t="shared" si="22"/>
        <v>469</v>
      </c>
      <c r="K156" s="4">
        <v>488.5</v>
      </c>
      <c r="L156" s="3">
        <f t="shared" si="23"/>
        <v>383</v>
      </c>
      <c r="M156" s="4">
        <v>0</v>
      </c>
      <c r="N156" s="3">
        <f t="shared" si="24"/>
        <v>312</v>
      </c>
      <c r="P156" s="4"/>
      <c r="Q156" s="4"/>
      <c r="R156" s="4"/>
    </row>
    <row r="157" spans="1:18" ht="10.199999999999999" customHeight="1" x14ac:dyDescent="0.25">
      <c r="A157" s="3">
        <v>124157802</v>
      </c>
      <c r="B157" s="3" t="s">
        <v>24</v>
      </c>
      <c r="C157" s="3" t="s">
        <v>17</v>
      </c>
      <c r="D157" s="24">
        <v>7058.3379999999997</v>
      </c>
      <c r="E157" s="4">
        <v>24876.240000000002</v>
      </c>
      <c r="F157" s="3">
        <f t="shared" si="20"/>
        <v>123</v>
      </c>
      <c r="G157" s="4">
        <v>20877.22</v>
      </c>
      <c r="H157" s="3">
        <f t="shared" si="21"/>
        <v>28</v>
      </c>
      <c r="I157" s="4">
        <v>3790.85</v>
      </c>
      <c r="J157" s="3">
        <f t="shared" si="22"/>
        <v>495</v>
      </c>
      <c r="K157" s="4">
        <v>208.16</v>
      </c>
      <c r="L157" s="3">
        <f t="shared" si="23"/>
        <v>470</v>
      </c>
      <c r="M157" s="4">
        <v>0</v>
      </c>
      <c r="N157" s="3">
        <f t="shared" si="24"/>
        <v>312</v>
      </c>
      <c r="P157" s="4"/>
      <c r="Q157" s="4"/>
      <c r="R157" s="4"/>
    </row>
    <row r="158" spans="1:18" ht="10.199999999999999" customHeight="1" x14ac:dyDescent="0.25">
      <c r="A158" s="3">
        <v>124158503</v>
      </c>
      <c r="B158" s="3" t="s">
        <v>559</v>
      </c>
      <c r="C158" s="3" t="s">
        <v>17</v>
      </c>
      <c r="D158" s="24">
        <v>3879.518</v>
      </c>
      <c r="E158" s="4">
        <v>26482.73</v>
      </c>
      <c r="F158" s="3">
        <f t="shared" si="20"/>
        <v>83</v>
      </c>
      <c r="G158" s="4">
        <v>21174.560000000001</v>
      </c>
      <c r="H158" s="3">
        <f t="shared" si="21"/>
        <v>26</v>
      </c>
      <c r="I158" s="4">
        <v>4862.41</v>
      </c>
      <c r="J158" s="3">
        <f t="shared" si="22"/>
        <v>466</v>
      </c>
      <c r="K158" s="4">
        <v>316.86</v>
      </c>
      <c r="L158" s="3">
        <f t="shared" si="23"/>
        <v>443</v>
      </c>
      <c r="M158" s="4">
        <v>128.9</v>
      </c>
      <c r="N158" s="3">
        <f t="shared" si="24"/>
        <v>96</v>
      </c>
      <c r="P158" s="4"/>
      <c r="Q158" s="4"/>
      <c r="R158" s="4"/>
    </row>
    <row r="159" spans="1:18" ht="10.199999999999999" customHeight="1" x14ac:dyDescent="0.25">
      <c r="A159" s="3">
        <v>124159002</v>
      </c>
      <c r="B159" s="3" t="s">
        <v>673</v>
      </c>
      <c r="C159" s="3" t="s">
        <v>17</v>
      </c>
      <c r="D159" s="24">
        <v>12619.166999999999</v>
      </c>
      <c r="E159" s="4">
        <v>23447.279999999999</v>
      </c>
      <c r="F159" s="3">
        <f t="shared" si="20"/>
        <v>188</v>
      </c>
      <c r="G159" s="4">
        <v>19119.29</v>
      </c>
      <c r="H159" s="3">
        <f t="shared" si="21"/>
        <v>40</v>
      </c>
      <c r="I159" s="4">
        <v>4141.09</v>
      </c>
      <c r="J159" s="3">
        <f t="shared" si="22"/>
        <v>490</v>
      </c>
      <c r="K159" s="4">
        <v>186.89</v>
      </c>
      <c r="L159" s="3">
        <f t="shared" si="23"/>
        <v>473</v>
      </c>
      <c r="M159" s="4">
        <v>0</v>
      </c>
      <c r="N159" s="3">
        <f t="shared" si="24"/>
        <v>312</v>
      </c>
      <c r="P159" s="4"/>
      <c r="Q159" s="4"/>
      <c r="R159" s="4"/>
    </row>
    <row r="160" spans="1:18" ht="10.199999999999999" customHeight="1" x14ac:dyDescent="0.25">
      <c r="A160" s="3">
        <v>106160303</v>
      </c>
      <c r="B160" s="3" t="s">
        <v>537</v>
      </c>
      <c r="C160" s="3" t="s">
        <v>285</v>
      </c>
      <c r="D160" s="24">
        <v>637.90499999999997</v>
      </c>
      <c r="E160" s="4">
        <v>29911.17</v>
      </c>
      <c r="F160" s="3">
        <f t="shared" si="20"/>
        <v>22</v>
      </c>
      <c r="G160" s="4">
        <v>8367.7999999999993</v>
      </c>
      <c r="H160" s="3">
        <f t="shared" si="21"/>
        <v>340</v>
      </c>
      <c r="I160" s="4">
        <v>20195.21</v>
      </c>
      <c r="J160" s="3">
        <f t="shared" si="22"/>
        <v>5</v>
      </c>
      <c r="K160" s="4">
        <v>1348.15</v>
      </c>
      <c r="L160" s="3">
        <f t="shared" si="23"/>
        <v>161</v>
      </c>
      <c r="M160" s="4">
        <v>0</v>
      </c>
      <c r="N160" s="3">
        <f t="shared" si="24"/>
        <v>312</v>
      </c>
      <c r="P160" s="4"/>
      <c r="Q160" s="4"/>
      <c r="R160" s="4"/>
    </row>
    <row r="161" spans="1:18" ht="10.199999999999999" customHeight="1" x14ac:dyDescent="0.25">
      <c r="A161" s="3">
        <v>106161203</v>
      </c>
      <c r="B161" s="3" t="s">
        <v>286</v>
      </c>
      <c r="C161" s="3" t="s">
        <v>285</v>
      </c>
      <c r="D161" s="24">
        <v>836.64</v>
      </c>
      <c r="E161" s="4">
        <v>23427.57</v>
      </c>
      <c r="F161" s="3">
        <f t="shared" si="20"/>
        <v>191</v>
      </c>
      <c r="G161" s="4">
        <v>11168.23</v>
      </c>
      <c r="H161" s="3">
        <f t="shared" si="21"/>
        <v>242</v>
      </c>
      <c r="I161" s="4">
        <v>10412.14</v>
      </c>
      <c r="J161" s="3">
        <f t="shared" si="22"/>
        <v>211</v>
      </c>
      <c r="K161" s="4">
        <v>1684.67</v>
      </c>
      <c r="L161" s="3">
        <f t="shared" si="23"/>
        <v>113</v>
      </c>
      <c r="M161" s="4">
        <v>162.53</v>
      </c>
      <c r="N161" s="3">
        <f t="shared" si="24"/>
        <v>84</v>
      </c>
      <c r="P161" s="4"/>
      <c r="Q161" s="4"/>
      <c r="R161" s="4"/>
    </row>
    <row r="162" spans="1:18" ht="10.199999999999999" customHeight="1" x14ac:dyDescent="0.25">
      <c r="A162" s="3">
        <v>106161703</v>
      </c>
      <c r="B162" s="3" t="s">
        <v>538</v>
      </c>
      <c r="C162" s="3" t="s">
        <v>285</v>
      </c>
      <c r="D162" s="24">
        <v>802.899</v>
      </c>
      <c r="E162" s="4">
        <v>20678.150000000001</v>
      </c>
      <c r="F162" s="3">
        <f t="shared" si="20"/>
        <v>339</v>
      </c>
      <c r="G162" s="4">
        <v>7389.16</v>
      </c>
      <c r="H162" s="3">
        <f t="shared" si="21"/>
        <v>388</v>
      </c>
      <c r="I162" s="4">
        <v>12652.43</v>
      </c>
      <c r="J162" s="3">
        <f t="shared" si="22"/>
        <v>116</v>
      </c>
      <c r="K162" s="4">
        <v>636.55999999999995</v>
      </c>
      <c r="L162" s="3">
        <f t="shared" si="23"/>
        <v>332</v>
      </c>
      <c r="M162" s="4">
        <v>0</v>
      </c>
      <c r="N162" s="3">
        <f t="shared" si="24"/>
        <v>312</v>
      </c>
      <c r="P162" s="4"/>
      <c r="Q162" s="4"/>
      <c r="R162" s="4"/>
    </row>
    <row r="163" spans="1:18" ht="10.199999999999999" customHeight="1" x14ac:dyDescent="0.25">
      <c r="A163" s="3">
        <v>106166503</v>
      </c>
      <c r="B163" s="3" t="s">
        <v>99</v>
      </c>
      <c r="C163" s="3" t="s">
        <v>285</v>
      </c>
      <c r="D163" s="24">
        <v>874.59900000000005</v>
      </c>
      <c r="E163" s="4">
        <v>22060.94</v>
      </c>
      <c r="F163" s="3">
        <f t="shared" si="20"/>
        <v>265</v>
      </c>
      <c r="G163" s="4">
        <v>6821.91</v>
      </c>
      <c r="H163" s="3">
        <f t="shared" si="21"/>
        <v>411</v>
      </c>
      <c r="I163" s="4">
        <v>14459.78</v>
      </c>
      <c r="J163" s="3">
        <f t="shared" si="22"/>
        <v>60</v>
      </c>
      <c r="K163" s="4">
        <v>779.25</v>
      </c>
      <c r="L163" s="3">
        <f t="shared" si="23"/>
        <v>295</v>
      </c>
      <c r="M163" s="4">
        <v>0</v>
      </c>
      <c r="N163" s="3">
        <f t="shared" si="24"/>
        <v>312</v>
      </c>
      <c r="P163" s="4"/>
      <c r="Q163" s="4"/>
      <c r="R163" s="4"/>
    </row>
    <row r="164" spans="1:18" ht="10.199999999999999" customHeight="1" x14ac:dyDescent="0.25">
      <c r="A164" s="3">
        <v>106167504</v>
      </c>
      <c r="B164" s="3" t="s">
        <v>287</v>
      </c>
      <c r="C164" s="3" t="s">
        <v>285</v>
      </c>
      <c r="D164" s="24">
        <v>595.80700000000002</v>
      </c>
      <c r="E164" s="4">
        <v>19455.39</v>
      </c>
      <c r="F164" s="3">
        <f t="shared" si="20"/>
        <v>409</v>
      </c>
      <c r="G164" s="4">
        <v>6731.24</v>
      </c>
      <c r="H164" s="3">
        <f t="shared" si="21"/>
        <v>417</v>
      </c>
      <c r="I164" s="4">
        <v>11131.42</v>
      </c>
      <c r="J164" s="3">
        <f t="shared" si="22"/>
        <v>177</v>
      </c>
      <c r="K164" s="4">
        <v>1592.74</v>
      </c>
      <c r="L164" s="3">
        <f t="shared" si="23"/>
        <v>125</v>
      </c>
      <c r="M164" s="4">
        <v>0</v>
      </c>
      <c r="N164" s="3">
        <f t="shared" si="24"/>
        <v>312</v>
      </c>
      <c r="P164" s="4"/>
      <c r="Q164" s="4"/>
      <c r="R164" s="4"/>
    </row>
    <row r="165" spans="1:18" ht="10.199999999999999" customHeight="1" x14ac:dyDescent="0.25">
      <c r="A165" s="3">
        <v>106168003</v>
      </c>
      <c r="B165" s="3" t="s">
        <v>288</v>
      </c>
      <c r="C165" s="3" t="s">
        <v>285</v>
      </c>
      <c r="D165" s="24">
        <v>1043.384</v>
      </c>
      <c r="E165" s="4">
        <v>20858.73</v>
      </c>
      <c r="F165" s="3">
        <f t="shared" si="20"/>
        <v>328</v>
      </c>
      <c r="G165" s="4">
        <v>5259.36</v>
      </c>
      <c r="H165" s="3">
        <f t="shared" si="21"/>
        <v>466</v>
      </c>
      <c r="I165" s="4">
        <v>14604.81</v>
      </c>
      <c r="J165" s="3">
        <f t="shared" si="22"/>
        <v>56</v>
      </c>
      <c r="K165" s="4">
        <v>994.56</v>
      </c>
      <c r="L165" s="3">
        <f t="shared" si="23"/>
        <v>233</v>
      </c>
      <c r="M165" s="4">
        <v>0</v>
      </c>
      <c r="N165" s="3">
        <f t="shared" si="24"/>
        <v>312</v>
      </c>
      <c r="P165" s="4"/>
      <c r="Q165" s="4"/>
      <c r="R165" s="4"/>
    </row>
    <row r="166" spans="1:18" ht="10.199999999999999" customHeight="1" x14ac:dyDescent="0.25">
      <c r="A166" s="3">
        <v>106169003</v>
      </c>
      <c r="B166" s="3" t="s">
        <v>100</v>
      </c>
      <c r="C166" s="3" t="s">
        <v>285</v>
      </c>
      <c r="D166" s="24">
        <v>555.93299999999999</v>
      </c>
      <c r="E166" s="4">
        <v>24900.49</v>
      </c>
      <c r="F166" s="3">
        <f t="shared" si="20"/>
        <v>122</v>
      </c>
      <c r="G166" s="4">
        <v>5666.42</v>
      </c>
      <c r="H166" s="3">
        <f t="shared" si="21"/>
        <v>451</v>
      </c>
      <c r="I166" s="4">
        <v>17928.28</v>
      </c>
      <c r="J166" s="3">
        <f t="shared" si="22"/>
        <v>16</v>
      </c>
      <c r="K166" s="4">
        <v>1305.8</v>
      </c>
      <c r="L166" s="3">
        <f t="shared" si="23"/>
        <v>169</v>
      </c>
      <c r="M166" s="4">
        <v>0</v>
      </c>
      <c r="N166" s="3">
        <f t="shared" si="24"/>
        <v>312</v>
      </c>
      <c r="P166" s="4"/>
      <c r="Q166" s="4"/>
      <c r="R166" s="4"/>
    </row>
    <row r="167" spans="1:18" ht="10.199999999999999" customHeight="1" x14ac:dyDescent="0.25">
      <c r="A167" s="3">
        <v>110171003</v>
      </c>
      <c r="B167" s="3" t="s">
        <v>358</v>
      </c>
      <c r="C167" s="3" t="s">
        <v>289</v>
      </c>
      <c r="D167" s="24">
        <v>2140.35</v>
      </c>
      <c r="E167" s="4">
        <v>24157.67</v>
      </c>
      <c r="F167" s="3">
        <f t="shared" si="20"/>
        <v>155</v>
      </c>
      <c r="G167" s="4">
        <v>8676.7099999999991</v>
      </c>
      <c r="H167" s="3">
        <f t="shared" si="21"/>
        <v>330</v>
      </c>
      <c r="I167" s="4">
        <v>12187.28</v>
      </c>
      <c r="J167" s="3">
        <f t="shared" si="22"/>
        <v>134</v>
      </c>
      <c r="K167" s="4">
        <v>2751.94</v>
      </c>
      <c r="L167" s="3">
        <f t="shared" si="23"/>
        <v>48</v>
      </c>
      <c r="M167" s="4">
        <v>541.74</v>
      </c>
      <c r="N167" s="3">
        <f t="shared" si="24"/>
        <v>28</v>
      </c>
      <c r="P167" s="4"/>
      <c r="Q167" s="4"/>
      <c r="R167" s="4"/>
    </row>
    <row r="168" spans="1:18" ht="10.199999999999999" customHeight="1" x14ac:dyDescent="0.25">
      <c r="A168" s="3">
        <v>110171803</v>
      </c>
      <c r="B168" s="3" t="s">
        <v>128</v>
      </c>
      <c r="C168" s="3" t="s">
        <v>289</v>
      </c>
      <c r="D168" s="24">
        <v>1026.509</v>
      </c>
      <c r="E168" s="4">
        <v>20585.310000000001</v>
      </c>
      <c r="F168" s="3">
        <f t="shared" si="20"/>
        <v>344</v>
      </c>
      <c r="G168" s="4">
        <v>4934.8900000000003</v>
      </c>
      <c r="H168" s="3">
        <f t="shared" si="21"/>
        <v>475</v>
      </c>
      <c r="I168" s="4">
        <v>13803.1</v>
      </c>
      <c r="J168" s="3">
        <f t="shared" si="22"/>
        <v>79</v>
      </c>
      <c r="K168" s="4">
        <v>1805.37</v>
      </c>
      <c r="L168" s="3">
        <f t="shared" si="23"/>
        <v>100</v>
      </c>
      <c r="M168" s="4">
        <v>41.95</v>
      </c>
      <c r="N168" s="3">
        <f t="shared" si="24"/>
        <v>165</v>
      </c>
      <c r="P168" s="4"/>
      <c r="Q168" s="4"/>
      <c r="R168" s="4"/>
    </row>
    <row r="169" spans="1:18" ht="10.199999999999999" customHeight="1" x14ac:dyDescent="0.25">
      <c r="A169" s="3">
        <v>106172003</v>
      </c>
      <c r="B169" s="3" t="s">
        <v>773</v>
      </c>
      <c r="C169" s="3" t="s">
        <v>289</v>
      </c>
      <c r="D169" s="24">
        <v>3589.0259999999998</v>
      </c>
      <c r="E169" s="4">
        <v>18892.73</v>
      </c>
      <c r="F169" s="3">
        <f t="shared" si="20"/>
        <v>431</v>
      </c>
      <c r="G169" s="4">
        <v>7886.42</v>
      </c>
      <c r="H169" s="3">
        <f t="shared" si="21"/>
        <v>365</v>
      </c>
      <c r="I169" s="4">
        <v>9625.3799999999992</v>
      </c>
      <c r="J169" s="3">
        <f t="shared" si="22"/>
        <v>230</v>
      </c>
      <c r="K169" s="4">
        <v>1377.23</v>
      </c>
      <c r="L169" s="3">
        <f t="shared" si="23"/>
        <v>157</v>
      </c>
      <c r="M169" s="4">
        <v>3.71</v>
      </c>
      <c r="N169" s="3">
        <f t="shared" si="24"/>
        <v>255</v>
      </c>
      <c r="P169" s="4"/>
      <c r="Q169" s="4"/>
      <c r="R169" s="4"/>
    </row>
    <row r="170" spans="1:18" ht="10.199999999999999" customHeight="1" x14ac:dyDescent="0.25">
      <c r="A170" s="3">
        <v>110173003</v>
      </c>
      <c r="B170" s="3" t="s">
        <v>359</v>
      </c>
      <c r="C170" s="3" t="s">
        <v>289</v>
      </c>
      <c r="D170" s="24">
        <v>698.00900000000001</v>
      </c>
      <c r="E170" s="4">
        <v>22591.94</v>
      </c>
      <c r="F170" s="3">
        <f t="shared" si="20"/>
        <v>233</v>
      </c>
      <c r="G170" s="4">
        <v>5972.53</v>
      </c>
      <c r="H170" s="3">
        <f t="shared" si="21"/>
        <v>436</v>
      </c>
      <c r="I170" s="4">
        <v>15110.31</v>
      </c>
      <c r="J170" s="3">
        <f t="shared" si="22"/>
        <v>43</v>
      </c>
      <c r="K170" s="4">
        <v>1264.58</v>
      </c>
      <c r="L170" s="3">
        <f t="shared" si="23"/>
        <v>178</v>
      </c>
      <c r="M170" s="4">
        <v>244.51</v>
      </c>
      <c r="N170" s="3">
        <f t="shared" si="24"/>
        <v>55</v>
      </c>
      <c r="P170" s="4"/>
      <c r="Q170" s="4"/>
      <c r="R170" s="4"/>
    </row>
    <row r="171" spans="1:18" ht="10.199999999999999" customHeight="1" x14ac:dyDescent="0.25">
      <c r="A171" s="3">
        <v>110173504</v>
      </c>
      <c r="B171" s="3" t="s">
        <v>360</v>
      </c>
      <c r="C171" s="3" t="s">
        <v>289</v>
      </c>
      <c r="D171" s="24">
        <v>220.29</v>
      </c>
      <c r="E171" s="4">
        <v>33991.25</v>
      </c>
      <c r="F171" s="3">
        <f t="shared" si="20"/>
        <v>12</v>
      </c>
      <c r="G171" s="4">
        <v>7022.51</v>
      </c>
      <c r="H171" s="3">
        <f t="shared" si="21"/>
        <v>401</v>
      </c>
      <c r="I171" s="4">
        <v>21426.92</v>
      </c>
      <c r="J171" s="3">
        <f t="shared" si="22"/>
        <v>3</v>
      </c>
      <c r="K171" s="4">
        <v>5541.83</v>
      </c>
      <c r="L171" s="3">
        <f t="shared" si="23"/>
        <v>5</v>
      </c>
      <c r="M171" s="4">
        <v>0</v>
      </c>
      <c r="N171" s="3">
        <f t="shared" si="24"/>
        <v>312</v>
      </c>
      <c r="P171" s="4"/>
      <c r="Q171" s="4"/>
      <c r="R171" s="4"/>
    </row>
    <row r="172" spans="1:18" ht="10.199999999999999" customHeight="1" x14ac:dyDescent="0.25">
      <c r="A172" s="3">
        <v>110175003</v>
      </c>
      <c r="B172" s="3" t="s">
        <v>361</v>
      </c>
      <c r="C172" s="3" t="s">
        <v>289</v>
      </c>
      <c r="D172" s="24">
        <v>802.52099999999996</v>
      </c>
      <c r="E172" s="4">
        <v>22314.12</v>
      </c>
      <c r="F172" s="3">
        <f t="shared" ref="F172:F199" si="25">RANK(E172,E$2:E$501)</f>
        <v>249</v>
      </c>
      <c r="G172" s="4">
        <v>5526.73</v>
      </c>
      <c r="H172" s="3">
        <f t="shared" ref="H172:H199" si="26">RANK(G172,G$2:G$501)</f>
        <v>456</v>
      </c>
      <c r="I172" s="4">
        <v>15143.68</v>
      </c>
      <c r="J172" s="3">
        <f t="shared" ref="J172:J199" si="27">RANK(I172,I$2:I$501)</f>
        <v>42</v>
      </c>
      <c r="K172" s="4">
        <v>1643.71</v>
      </c>
      <c r="L172" s="3">
        <f t="shared" ref="L172:L199" si="28">RANK(K172,K$2:K$501)</f>
        <v>117</v>
      </c>
      <c r="M172" s="4">
        <v>0</v>
      </c>
      <c r="N172" s="3">
        <f t="shared" ref="N172:N199" si="29">RANK(M172,M$2:M$501)</f>
        <v>312</v>
      </c>
      <c r="P172" s="4"/>
      <c r="Q172" s="4"/>
      <c r="R172" s="4"/>
    </row>
    <row r="173" spans="1:18" ht="10.199999999999999" customHeight="1" x14ac:dyDescent="0.25">
      <c r="A173" s="3">
        <v>110177003</v>
      </c>
      <c r="B173" s="3" t="s">
        <v>546</v>
      </c>
      <c r="C173" s="3" t="s">
        <v>289</v>
      </c>
      <c r="D173" s="24">
        <v>1670.8489999999999</v>
      </c>
      <c r="E173" s="4">
        <v>22663.119999999999</v>
      </c>
      <c r="F173" s="3">
        <f t="shared" si="25"/>
        <v>230</v>
      </c>
      <c r="G173" s="4">
        <v>7916.36</v>
      </c>
      <c r="H173" s="3">
        <f t="shared" si="26"/>
        <v>362</v>
      </c>
      <c r="I173" s="4">
        <v>13481.96</v>
      </c>
      <c r="J173" s="3">
        <f t="shared" si="27"/>
        <v>86</v>
      </c>
      <c r="K173" s="4">
        <v>1264.8</v>
      </c>
      <c r="L173" s="3">
        <f t="shared" si="28"/>
        <v>177</v>
      </c>
      <c r="M173" s="4">
        <v>0</v>
      </c>
      <c r="N173" s="3">
        <f t="shared" si="29"/>
        <v>312</v>
      </c>
      <c r="P173" s="4"/>
      <c r="Q173" s="4"/>
      <c r="R173" s="4"/>
    </row>
    <row r="174" spans="1:18" ht="10.199999999999999" customHeight="1" x14ac:dyDescent="0.25">
      <c r="A174" s="3">
        <v>110179003</v>
      </c>
      <c r="B174" s="3" t="s">
        <v>362</v>
      </c>
      <c r="C174" s="3" t="s">
        <v>289</v>
      </c>
      <c r="D174" s="24">
        <v>934.39800000000002</v>
      </c>
      <c r="E174" s="4">
        <v>24370.07</v>
      </c>
      <c r="F174" s="3">
        <f t="shared" si="25"/>
        <v>146</v>
      </c>
      <c r="G174" s="4">
        <v>7203.02</v>
      </c>
      <c r="H174" s="3">
        <f t="shared" si="26"/>
        <v>394</v>
      </c>
      <c r="I174" s="4">
        <v>14506.47</v>
      </c>
      <c r="J174" s="3">
        <f t="shared" si="27"/>
        <v>59</v>
      </c>
      <c r="K174" s="4">
        <v>1572.27</v>
      </c>
      <c r="L174" s="3">
        <f t="shared" si="28"/>
        <v>133</v>
      </c>
      <c r="M174" s="4">
        <v>1088.31</v>
      </c>
      <c r="N174" s="3">
        <f t="shared" si="29"/>
        <v>18</v>
      </c>
      <c r="P174" s="4"/>
      <c r="Q174" s="4"/>
      <c r="R174" s="4"/>
    </row>
    <row r="175" spans="1:18" ht="10.199999999999999" customHeight="1" x14ac:dyDescent="0.25">
      <c r="A175" s="3">
        <v>110183602</v>
      </c>
      <c r="B175" s="3" t="s">
        <v>363</v>
      </c>
      <c r="C175" s="3" t="s">
        <v>364</v>
      </c>
      <c r="D175" s="24">
        <v>3986.4549999999999</v>
      </c>
      <c r="E175" s="4">
        <v>22639.63</v>
      </c>
      <c r="F175" s="3">
        <f t="shared" si="25"/>
        <v>232</v>
      </c>
      <c r="G175" s="4">
        <v>9730.98</v>
      </c>
      <c r="H175" s="3">
        <f t="shared" si="26"/>
        <v>295</v>
      </c>
      <c r="I175" s="4">
        <v>11084.67</v>
      </c>
      <c r="J175" s="3">
        <f t="shared" si="27"/>
        <v>179</v>
      </c>
      <c r="K175" s="4">
        <v>1775.88</v>
      </c>
      <c r="L175" s="3">
        <f t="shared" si="28"/>
        <v>105</v>
      </c>
      <c r="M175" s="4">
        <v>48.1</v>
      </c>
      <c r="N175" s="3">
        <f t="shared" si="29"/>
        <v>156</v>
      </c>
      <c r="P175" s="4"/>
      <c r="Q175" s="4"/>
      <c r="R175" s="4"/>
    </row>
    <row r="176" spans="1:18" ht="10.199999999999999" customHeight="1" x14ac:dyDescent="0.25">
      <c r="A176" s="3">
        <v>116191004</v>
      </c>
      <c r="B176" s="3" t="s">
        <v>157</v>
      </c>
      <c r="C176" s="3" t="s">
        <v>443</v>
      </c>
      <c r="D176" s="24">
        <v>639.12</v>
      </c>
      <c r="E176" s="4">
        <v>24656.94</v>
      </c>
      <c r="F176" s="3">
        <f t="shared" si="25"/>
        <v>134</v>
      </c>
      <c r="G176" s="4">
        <v>12857.78</v>
      </c>
      <c r="H176" s="3">
        <f t="shared" si="26"/>
        <v>181</v>
      </c>
      <c r="I176" s="4">
        <v>11413.96</v>
      </c>
      <c r="J176" s="3">
        <f t="shared" si="27"/>
        <v>171</v>
      </c>
      <c r="K176" s="4">
        <v>385.2</v>
      </c>
      <c r="L176" s="3">
        <f t="shared" si="28"/>
        <v>428</v>
      </c>
      <c r="M176" s="4">
        <v>0</v>
      </c>
      <c r="N176" s="3">
        <f t="shared" si="29"/>
        <v>312</v>
      </c>
      <c r="P176" s="4"/>
      <c r="Q176" s="4"/>
      <c r="R176" s="4"/>
    </row>
    <row r="177" spans="1:18" ht="10.199999999999999" customHeight="1" x14ac:dyDescent="0.25">
      <c r="A177" s="3">
        <v>116191103</v>
      </c>
      <c r="B177" s="3" t="s">
        <v>444</v>
      </c>
      <c r="C177" s="3" t="s">
        <v>443</v>
      </c>
      <c r="D177" s="24">
        <v>2922.7060000000001</v>
      </c>
      <c r="E177" s="4">
        <v>20874.75</v>
      </c>
      <c r="F177" s="3">
        <f t="shared" si="25"/>
        <v>326</v>
      </c>
      <c r="G177" s="4">
        <v>8138.32</v>
      </c>
      <c r="H177" s="3">
        <f t="shared" si="26"/>
        <v>349</v>
      </c>
      <c r="I177" s="4">
        <v>10598.95</v>
      </c>
      <c r="J177" s="3">
        <f t="shared" si="27"/>
        <v>203</v>
      </c>
      <c r="K177" s="4">
        <v>2137.48</v>
      </c>
      <c r="L177" s="3">
        <f t="shared" si="28"/>
        <v>75</v>
      </c>
      <c r="M177" s="4">
        <v>0</v>
      </c>
      <c r="N177" s="3">
        <f t="shared" si="29"/>
        <v>312</v>
      </c>
      <c r="P177" s="4"/>
      <c r="Q177" s="4"/>
      <c r="R177" s="4"/>
    </row>
    <row r="178" spans="1:18" ht="10.199999999999999" customHeight="1" x14ac:dyDescent="0.25">
      <c r="A178" s="3">
        <v>116191203</v>
      </c>
      <c r="B178" s="3" t="s">
        <v>445</v>
      </c>
      <c r="C178" s="3" t="s">
        <v>443</v>
      </c>
      <c r="D178" s="24">
        <v>1657.44</v>
      </c>
      <c r="E178" s="4">
        <v>20382.47</v>
      </c>
      <c r="F178" s="3">
        <f t="shared" si="25"/>
        <v>354</v>
      </c>
      <c r="G178" s="4">
        <v>11380.66</v>
      </c>
      <c r="H178" s="3">
        <f t="shared" si="26"/>
        <v>231</v>
      </c>
      <c r="I178" s="4">
        <v>7893.4</v>
      </c>
      <c r="J178" s="3">
        <f t="shared" si="27"/>
        <v>311</v>
      </c>
      <c r="K178" s="4">
        <v>1108.26</v>
      </c>
      <c r="L178" s="3">
        <f t="shared" si="28"/>
        <v>208</v>
      </c>
      <c r="M178" s="4">
        <v>0.14000000000000001</v>
      </c>
      <c r="N178" s="3">
        <f t="shared" si="29"/>
        <v>305</v>
      </c>
      <c r="P178" s="4"/>
      <c r="Q178" s="4"/>
      <c r="R178" s="4"/>
    </row>
    <row r="179" spans="1:18" ht="10.199999999999999" customHeight="1" x14ac:dyDescent="0.25">
      <c r="A179" s="3">
        <v>116191503</v>
      </c>
      <c r="B179" s="3" t="s">
        <v>446</v>
      </c>
      <c r="C179" s="3" t="s">
        <v>443</v>
      </c>
      <c r="D179" s="24">
        <v>2026.0219999999999</v>
      </c>
      <c r="E179" s="4">
        <v>17987.18</v>
      </c>
      <c r="F179" s="3">
        <f t="shared" si="25"/>
        <v>468</v>
      </c>
      <c r="G179" s="4">
        <v>10472.4</v>
      </c>
      <c r="H179" s="3">
        <f t="shared" si="26"/>
        <v>266</v>
      </c>
      <c r="I179" s="4">
        <v>7268.57</v>
      </c>
      <c r="J179" s="3">
        <f t="shared" si="27"/>
        <v>341</v>
      </c>
      <c r="K179" s="4">
        <v>246.21</v>
      </c>
      <c r="L179" s="3">
        <f t="shared" si="28"/>
        <v>458</v>
      </c>
      <c r="M179" s="4">
        <v>0</v>
      </c>
      <c r="N179" s="3">
        <f t="shared" si="29"/>
        <v>312</v>
      </c>
      <c r="P179" s="4"/>
      <c r="Q179" s="4"/>
      <c r="R179" s="4"/>
    </row>
    <row r="180" spans="1:18" ht="10.199999999999999" customHeight="1" x14ac:dyDescent="0.25">
      <c r="A180" s="3">
        <v>116195004</v>
      </c>
      <c r="B180" s="3" t="s">
        <v>447</v>
      </c>
      <c r="C180" s="3" t="s">
        <v>443</v>
      </c>
      <c r="D180" s="24">
        <v>596.80899999999997</v>
      </c>
      <c r="E180" s="4">
        <v>25904.66</v>
      </c>
      <c r="F180" s="3">
        <f t="shared" si="25"/>
        <v>95</v>
      </c>
      <c r="G180" s="4">
        <v>11510.51</v>
      </c>
      <c r="H180" s="3">
        <f t="shared" si="26"/>
        <v>225</v>
      </c>
      <c r="I180" s="4">
        <v>12716.39</v>
      </c>
      <c r="J180" s="3">
        <f t="shared" si="27"/>
        <v>113</v>
      </c>
      <c r="K180" s="4">
        <v>1632.52</v>
      </c>
      <c r="L180" s="3">
        <f t="shared" si="28"/>
        <v>118</v>
      </c>
      <c r="M180" s="4">
        <v>45.24</v>
      </c>
      <c r="N180" s="3">
        <f t="shared" si="29"/>
        <v>159</v>
      </c>
      <c r="P180" s="4"/>
      <c r="Q180" s="4"/>
      <c r="R180" s="4"/>
    </row>
    <row r="181" spans="1:18" ht="10.199999999999999" customHeight="1" x14ac:dyDescent="0.25">
      <c r="A181" s="3">
        <v>116197503</v>
      </c>
      <c r="B181" s="3" t="s">
        <v>552</v>
      </c>
      <c r="C181" s="3" t="s">
        <v>443</v>
      </c>
      <c r="D181" s="24">
        <v>1326.9459999999999</v>
      </c>
      <c r="E181" s="4">
        <v>20066.060000000001</v>
      </c>
      <c r="F181" s="3">
        <f t="shared" si="25"/>
        <v>381</v>
      </c>
      <c r="G181" s="4">
        <v>11927.96</v>
      </c>
      <c r="H181" s="3">
        <f t="shared" si="26"/>
        <v>213</v>
      </c>
      <c r="I181" s="4">
        <v>7706.7</v>
      </c>
      <c r="J181" s="3">
        <f t="shared" si="27"/>
        <v>319</v>
      </c>
      <c r="K181" s="4">
        <v>431.4</v>
      </c>
      <c r="L181" s="3">
        <f t="shared" si="28"/>
        <v>413</v>
      </c>
      <c r="M181" s="4">
        <v>0</v>
      </c>
      <c r="N181" s="3">
        <f t="shared" si="29"/>
        <v>312</v>
      </c>
      <c r="P181" s="4"/>
      <c r="Q181" s="4"/>
      <c r="R181" s="4"/>
    </row>
    <row r="182" spans="1:18" ht="10.199999999999999" customHeight="1" x14ac:dyDescent="0.25">
      <c r="A182" s="3">
        <v>105201033</v>
      </c>
      <c r="B182" s="3" t="s">
        <v>270</v>
      </c>
      <c r="C182" s="3" t="s">
        <v>271</v>
      </c>
      <c r="D182" s="24">
        <v>1856.1590000000001</v>
      </c>
      <c r="E182" s="4">
        <v>24820.69</v>
      </c>
      <c r="F182" s="3">
        <f t="shared" si="25"/>
        <v>126</v>
      </c>
      <c r="G182" s="4">
        <v>10009.65</v>
      </c>
      <c r="H182" s="3">
        <f t="shared" si="26"/>
        <v>284</v>
      </c>
      <c r="I182" s="4">
        <v>12741</v>
      </c>
      <c r="J182" s="3">
        <f t="shared" si="27"/>
        <v>110</v>
      </c>
      <c r="K182" s="4">
        <v>2068.15</v>
      </c>
      <c r="L182" s="3">
        <f t="shared" si="28"/>
        <v>81</v>
      </c>
      <c r="M182" s="4">
        <v>1.9</v>
      </c>
      <c r="N182" s="3">
        <f t="shared" si="29"/>
        <v>270</v>
      </c>
      <c r="P182" s="4"/>
      <c r="Q182" s="4"/>
      <c r="R182" s="4"/>
    </row>
    <row r="183" spans="1:18" ht="10.199999999999999" customHeight="1" x14ac:dyDescent="0.25">
      <c r="A183" s="3">
        <v>105201352</v>
      </c>
      <c r="B183" s="3" t="s">
        <v>272</v>
      </c>
      <c r="C183" s="3" t="s">
        <v>271</v>
      </c>
      <c r="D183" s="24">
        <v>3365.14</v>
      </c>
      <c r="E183" s="4">
        <v>21598.3</v>
      </c>
      <c r="F183" s="3">
        <f t="shared" si="25"/>
        <v>295</v>
      </c>
      <c r="G183" s="4">
        <v>8935.14</v>
      </c>
      <c r="H183" s="3">
        <f t="shared" si="26"/>
        <v>320</v>
      </c>
      <c r="I183" s="4">
        <v>10824.64</v>
      </c>
      <c r="J183" s="3">
        <f t="shared" si="27"/>
        <v>193</v>
      </c>
      <c r="K183" s="4">
        <v>1838.53</v>
      </c>
      <c r="L183" s="3">
        <f t="shared" si="28"/>
        <v>97</v>
      </c>
      <c r="M183" s="4">
        <v>0</v>
      </c>
      <c r="N183" s="3">
        <f t="shared" si="29"/>
        <v>312</v>
      </c>
      <c r="P183" s="4"/>
      <c r="Q183" s="4"/>
      <c r="R183" s="4"/>
    </row>
    <row r="184" spans="1:18" ht="10.199999999999999" customHeight="1" x14ac:dyDescent="0.25">
      <c r="A184" s="3">
        <v>105204703</v>
      </c>
      <c r="B184" s="3" t="s">
        <v>273</v>
      </c>
      <c r="C184" s="3" t="s">
        <v>271</v>
      </c>
      <c r="D184" s="24">
        <v>2568.9270000000001</v>
      </c>
      <c r="E184" s="4">
        <v>22817.54</v>
      </c>
      <c r="F184" s="3">
        <f t="shared" si="25"/>
        <v>225</v>
      </c>
      <c r="G184" s="4">
        <v>7912.13</v>
      </c>
      <c r="H184" s="3">
        <f t="shared" si="26"/>
        <v>363</v>
      </c>
      <c r="I184" s="4">
        <v>13793.99</v>
      </c>
      <c r="J184" s="3">
        <f t="shared" si="27"/>
        <v>80</v>
      </c>
      <c r="K184" s="4">
        <v>1106.97</v>
      </c>
      <c r="L184" s="3">
        <f t="shared" si="28"/>
        <v>209</v>
      </c>
      <c r="M184" s="4">
        <v>4.4400000000000004</v>
      </c>
      <c r="N184" s="3">
        <f t="shared" si="29"/>
        <v>249</v>
      </c>
      <c r="P184" s="4"/>
      <c r="Q184" s="4"/>
      <c r="R184" s="4"/>
    </row>
    <row r="185" spans="1:18" ht="10.199999999999999" customHeight="1" x14ac:dyDescent="0.25">
      <c r="A185" s="3">
        <v>115210503</v>
      </c>
      <c r="B185" s="3" t="s">
        <v>148</v>
      </c>
      <c r="C185" s="3" t="s">
        <v>426</v>
      </c>
      <c r="D185" s="24">
        <v>2516.1379999999999</v>
      </c>
      <c r="E185" s="4">
        <v>26144.22</v>
      </c>
      <c r="F185" s="3">
        <f t="shared" si="25"/>
        <v>89</v>
      </c>
      <c r="G185" s="4">
        <v>16329.77</v>
      </c>
      <c r="H185" s="3">
        <f t="shared" si="26"/>
        <v>90</v>
      </c>
      <c r="I185" s="4">
        <v>8951.25</v>
      </c>
      <c r="J185" s="3">
        <f t="shared" si="27"/>
        <v>257</v>
      </c>
      <c r="K185" s="4">
        <v>860.69</v>
      </c>
      <c r="L185" s="3">
        <f t="shared" si="28"/>
        <v>272</v>
      </c>
      <c r="M185" s="4">
        <v>2.5</v>
      </c>
      <c r="N185" s="3">
        <f t="shared" si="29"/>
        <v>262</v>
      </c>
      <c r="P185" s="4"/>
      <c r="Q185" s="4"/>
      <c r="R185" s="4"/>
    </row>
    <row r="186" spans="1:18" ht="10.199999999999999" customHeight="1" x14ac:dyDescent="0.25">
      <c r="A186" s="3">
        <v>115211003</v>
      </c>
      <c r="B186" s="3" t="s">
        <v>427</v>
      </c>
      <c r="C186" s="3" t="s">
        <v>426</v>
      </c>
      <c r="D186" s="24">
        <v>1244.5170000000001</v>
      </c>
      <c r="E186" s="4">
        <v>23620.82</v>
      </c>
      <c r="F186" s="3">
        <f t="shared" si="25"/>
        <v>177</v>
      </c>
      <c r="G186" s="4">
        <v>18127.830000000002</v>
      </c>
      <c r="H186" s="3">
        <f t="shared" si="26"/>
        <v>52</v>
      </c>
      <c r="I186" s="4">
        <v>5042.9799999999996</v>
      </c>
      <c r="J186" s="3">
        <f t="shared" si="27"/>
        <v>455</v>
      </c>
      <c r="K186" s="4">
        <v>450.01</v>
      </c>
      <c r="L186" s="3">
        <f t="shared" si="28"/>
        <v>405</v>
      </c>
      <c r="M186" s="4">
        <v>0</v>
      </c>
      <c r="N186" s="3">
        <f t="shared" si="29"/>
        <v>312</v>
      </c>
      <c r="P186" s="4"/>
      <c r="Q186" s="4"/>
      <c r="R186" s="4"/>
    </row>
    <row r="187" spans="1:18" ht="10.199999999999999" customHeight="1" x14ac:dyDescent="0.25">
      <c r="A187" s="3">
        <v>115211103</v>
      </c>
      <c r="B187" s="3" t="s">
        <v>428</v>
      </c>
      <c r="C187" s="3" t="s">
        <v>426</v>
      </c>
      <c r="D187" s="24">
        <v>5391.1940000000004</v>
      </c>
      <c r="E187" s="4">
        <v>20541.060000000001</v>
      </c>
      <c r="F187" s="3">
        <f t="shared" si="25"/>
        <v>345</v>
      </c>
      <c r="G187" s="4">
        <v>13196.81</v>
      </c>
      <c r="H187" s="3">
        <f t="shared" si="26"/>
        <v>171</v>
      </c>
      <c r="I187" s="4">
        <v>6409.62</v>
      </c>
      <c r="J187" s="3">
        <f t="shared" si="27"/>
        <v>384</v>
      </c>
      <c r="K187" s="4">
        <v>934.62</v>
      </c>
      <c r="L187" s="3">
        <f t="shared" si="28"/>
        <v>247</v>
      </c>
      <c r="M187" s="4">
        <v>0</v>
      </c>
      <c r="N187" s="3">
        <f t="shared" si="29"/>
        <v>312</v>
      </c>
      <c r="P187" s="4"/>
      <c r="Q187" s="4"/>
      <c r="R187" s="4"/>
    </row>
    <row r="188" spans="1:18" ht="10.199999999999999" customHeight="1" x14ac:dyDescent="0.25">
      <c r="A188" s="3">
        <v>115211603</v>
      </c>
      <c r="B188" s="3" t="s">
        <v>149</v>
      </c>
      <c r="C188" s="3" t="s">
        <v>426</v>
      </c>
      <c r="D188" s="24">
        <v>10621.514999999999</v>
      </c>
      <c r="E188" s="4">
        <v>17115.240000000002</v>
      </c>
      <c r="F188" s="3">
        <f t="shared" si="25"/>
        <v>484</v>
      </c>
      <c r="G188" s="4">
        <v>12821.26</v>
      </c>
      <c r="H188" s="3">
        <f t="shared" si="26"/>
        <v>184</v>
      </c>
      <c r="I188" s="4">
        <v>3961.9</v>
      </c>
      <c r="J188" s="3">
        <f t="shared" si="27"/>
        <v>492</v>
      </c>
      <c r="K188" s="4">
        <v>211.31</v>
      </c>
      <c r="L188" s="3">
        <f t="shared" si="28"/>
        <v>469</v>
      </c>
      <c r="M188" s="4">
        <v>120.77</v>
      </c>
      <c r="N188" s="3">
        <f t="shared" si="29"/>
        <v>102</v>
      </c>
      <c r="P188" s="4"/>
      <c r="Q188" s="4"/>
      <c r="R188" s="4"/>
    </row>
    <row r="189" spans="1:18" ht="10.199999999999999" customHeight="1" x14ac:dyDescent="0.25">
      <c r="A189" s="3">
        <v>115212503</v>
      </c>
      <c r="B189" s="3" t="s">
        <v>429</v>
      </c>
      <c r="C189" s="3" t="s">
        <v>426</v>
      </c>
      <c r="D189" s="24">
        <v>2761.5239999999999</v>
      </c>
      <c r="E189" s="4">
        <v>18854.71</v>
      </c>
      <c r="F189" s="3">
        <f t="shared" si="25"/>
        <v>433</v>
      </c>
      <c r="G189" s="4">
        <v>12487.45</v>
      </c>
      <c r="H189" s="3">
        <f t="shared" si="26"/>
        <v>193</v>
      </c>
      <c r="I189" s="4">
        <v>5626.97</v>
      </c>
      <c r="J189" s="3">
        <f t="shared" si="27"/>
        <v>421</v>
      </c>
      <c r="K189" s="4">
        <v>612.13</v>
      </c>
      <c r="L189" s="3">
        <f t="shared" si="28"/>
        <v>340</v>
      </c>
      <c r="M189" s="4">
        <v>128.16</v>
      </c>
      <c r="N189" s="3">
        <f t="shared" si="29"/>
        <v>98</v>
      </c>
      <c r="P189" s="4"/>
      <c r="Q189" s="4"/>
      <c r="R189" s="4"/>
    </row>
    <row r="190" spans="1:18" ht="10.199999999999999" customHeight="1" x14ac:dyDescent="0.25">
      <c r="A190" s="3">
        <v>115216503</v>
      </c>
      <c r="B190" s="3" t="s">
        <v>150</v>
      </c>
      <c r="C190" s="3" t="s">
        <v>426</v>
      </c>
      <c r="D190" s="24">
        <v>4843.5929999999998</v>
      </c>
      <c r="E190" s="4">
        <v>20052.48</v>
      </c>
      <c r="F190" s="3">
        <f t="shared" si="25"/>
        <v>383</v>
      </c>
      <c r="G190" s="4">
        <v>14588</v>
      </c>
      <c r="H190" s="3">
        <f t="shared" si="26"/>
        <v>138</v>
      </c>
      <c r="I190" s="4">
        <v>4849.45</v>
      </c>
      <c r="J190" s="3">
        <f t="shared" si="27"/>
        <v>467</v>
      </c>
      <c r="K190" s="4">
        <v>457.5</v>
      </c>
      <c r="L190" s="3">
        <f t="shared" si="28"/>
        <v>399</v>
      </c>
      <c r="M190" s="4">
        <v>157.52000000000001</v>
      </c>
      <c r="N190" s="3">
        <f t="shared" si="29"/>
        <v>88</v>
      </c>
      <c r="P190" s="4"/>
      <c r="Q190" s="4"/>
      <c r="R190" s="4"/>
    </row>
    <row r="191" spans="1:18" ht="10.199999999999999" customHeight="1" x14ac:dyDescent="0.25">
      <c r="A191" s="3">
        <v>115218003</v>
      </c>
      <c r="B191" s="3" t="s">
        <v>151</v>
      </c>
      <c r="C191" s="3" t="s">
        <v>426</v>
      </c>
      <c r="D191" s="24">
        <v>3862.779</v>
      </c>
      <c r="E191" s="4">
        <v>17948.21</v>
      </c>
      <c r="F191" s="3">
        <f t="shared" si="25"/>
        <v>469</v>
      </c>
      <c r="G191" s="4">
        <v>10167.32</v>
      </c>
      <c r="H191" s="3">
        <f t="shared" si="26"/>
        <v>275</v>
      </c>
      <c r="I191" s="4">
        <v>6690.71</v>
      </c>
      <c r="J191" s="3">
        <f t="shared" si="27"/>
        <v>370</v>
      </c>
      <c r="K191" s="4">
        <v>1090.18</v>
      </c>
      <c r="L191" s="3">
        <f t="shared" si="28"/>
        <v>211</v>
      </c>
      <c r="M191" s="4">
        <v>0</v>
      </c>
      <c r="N191" s="3">
        <f t="shared" si="29"/>
        <v>312</v>
      </c>
      <c r="P191" s="4"/>
      <c r="Q191" s="4"/>
      <c r="R191" s="4"/>
    </row>
    <row r="192" spans="1:18" ht="10.199999999999999" customHeight="1" x14ac:dyDescent="0.25">
      <c r="A192" s="3">
        <v>115218303</v>
      </c>
      <c r="B192" s="3" t="s">
        <v>430</v>
      </c>
      <c r="C192" s="3" t="s">
        <v>426</v>
      </c>
      <c r="D192" s="24">
        <v>2288.0880000000002</v>
      </c>
      <c r="E192" s="4">
        <v>20450.09</v>
      </c>
      <c r="F192" s="3">
        <f t="shared" si="25"/>
        <v>351</v>
      </c>
      <c r="G192" s="4">
        <v>14573.67</v>
      </c>
      <c r="H192" s="3">
        <f t="shared" si="26"/>
        <v>139</v>
      </c>
      <c r="I192" s="4">
        <v>5331.91</v>
      </c>
      <c r="J192" s="3">
        <f t="shared" si="27"/>
        <v>438</v>
      </c>
      <c r="K192" s="4">
        <v>540.22</v>
      </c>
      <c r="L192" s="3">
        <f t="shared" si="28"/>
        <v>366</v>
      </c>
      <c r="M192" s="4">
        <v>4.29</v>
      </c>
      <c r="N192" s="3">
        <f t="shared" si="29"/>
        <v>252</v>
      </c>
      <c r="P192" s="4"/>
      <c r="Q192" s="4"/>
      <c r="R192" s="4"/>
    </row>
    <row r="193" spans="1:18" ht="10.199999999999999" customHeight="1" x14ac:dyDescent="0.25">
      <c r="A193" s="3">
        <v>115221402</v>
      </c>
      <c r="B193" s="3" t="s">
        <v>431</v>
      </c>
      <c r="C193" s="3" t="s">
        <v>432</v>
      </c>
      <c r="D193" s="24">
        <v>13981.169</v>
      </c>
      <c r="E193" s="4">
        <v>17646.439999999999</v>
      </c>
      <c r="F193" s="3">
        <f t="shared" si="25"/>
        <v>474</v>
      </c>
      <c r="G193" s="4">
        <v>12489.01</v>
      </c>
      <c r="H193" s="3">
        <f t="shared" si="26"/>
        <v>192</v>
      </c>
      <c r="I193" s="4">
        <v>4506.72</v>
      </c>
      <c r="J193" s="3">
        <f t="shared" si="27"/>
        <v>481</v>
      </c>
      <c r="K193" s="4">
        <v>532.51</v>
      </c>
      <c r="L193" s="3">
        <f t="shared" si="28"/>
        <v>369</v>
      </c>
      <c r="M193" s="4">
        <v>118.21</v>
      </c>
      <c r="N193" s="3">
        <f t="shared" si="29"/>
        <v>105</v>
      </c>
      <c r="P193" s="4"/>
      <c r="Q193" s="4"/>
      <c r="R193" s="4"/>
    </row>
    <row r="194" spans="1:18" ht="10.199999999999999" customHeight="1" x14ac:dyDescent="0.25">
      <c r="A194" s="3">
        <v>115221753</v>
      </c>
      <c r="B194" s="3" t="s">
        <v>433</v>
      </c>
      <c r="C194" s="3" t="s">
        <v>432</v>
      </c>
      <c r="D194" s="24">
        <v>3281.9690000000001</v>
      </c>
      <c r="E194" s="4">
        <v>23454.81</v>
      </c>
      <c r="F194" s="3">
        <f t="shared" si="25"/>
        <v>187</v>
      </c>
      <c r="G194" s="4">
        <v>16938.77</v>
      </c>
      <c r="H194" s="3">
        <f t="shared" si="26"/>
        <v>74</v>
      </c>
      <c r="I194" s="4">
        <v>4774.34</v>
      </c>
      <c r="J194" s="3">
        <f t="shared" si="27"/>
        <v>473</v>
      </c>
      <c r="K194" s="4">
        <v>893.96</v>
      </c>
      <c r="L194" s="3">
        <f t="shared" si="28"/>
        <v>259</v>
      </c>
      <c r="M194" s="4">
        <v>847.74</v>
      </c>
      <c r="N194" s="3">
        <f t="shared" si="29"/>
        <v>24</v>
      </c>
      <c r="P194" s="4"/>
      <c r="Q194" s="4"/>
      <c r="R194" s="4"/>
    </row>
    <row r="195" spans="1:18" ht="10.199999999999999" customHeight="1" x14ac:dyDescent="0.25">
      <c r="A195" s="3">
        <v>115222504</v>
      </c>
      <c r="B195" s="3" t="s">
        <v>434</v>
      </c>
      <c r="C195" s="3" t="s">
        <v>432</v>
      </c>
      <c r="D195" s="24">
        <v>1010.401</v>
      </c>
      <c r="E195" s="4">
        <v>22733.599999999999</v>
      </c>
      <c r="F195" s="3">
        <f t="shared" si="25"/>
        <v>228</v>
      </c>
      <c r="G195" s="4">
        <v>11190.57</v>
      </c>
      <c r="H195" s="3">
        <f t="shared" si="26"/>
        <v>240</v>
      </c>
      <c r="I195" s="4">
        <v>11026.45</v>
      </c>
      <c r="J195" s="3">
        <f t="shared" si="27"/>
        <v>181</v>
      </c>
      <c r="K195" s="4">
        <v>475.21</v>
      </c>
      <c r="L195" s="3">
        <f t="shared" si="28"/>
        <v>389</v>
      </c>
      <c r="M195" s="4">
        <v>41.37</v>
      </c>
      <c r="N195" s="3">
        <f t="shared" si="29"/>
        <v>166</v>
      </c>
      <c r="P195" s="4"/>
      <c r="Q195" s="4"/>
      <c r="R195" s="4"/>
    </row>
    <row r="196" spans="1:18" ht="10.199999999999999" customHeight="1" x14ac:dyDescent="0.25">
      <c r="A196" s="3">
        <v>115222752</v>
      </c>
      <c r="B196" s="3" t="s">
        <v>435</v>
      </c>
      <c r="C196" s="3" t="s">
        <v>432</v>
      </c>
      <c r="D196" s="24">
        <v>8123.79</v>
      </c>
      <c r="E196" s="4">
        <v>26544.76</v>
      </c>
      <c r="F196" s="3">
        <f t="shared" si="25"/>
        <v>81</v>
      </c>
      <c r="G196" s="4">
        <v>7967.09</v>
      </c>
      <c r="H196" s="3">
        <f t="shared" si="26"/>
        <v>357</v>
      </c>
      <c r="I196" s="4">
        <v>13803.71</v>
      </c>
      <c r="J196" s="3">
        <f t="shared" si="27"/>
        <v>78</v>
      </c>
      <c r="K196" s="4">
        <v>4756.3500000000004</v>
      </c>
      <c r="L196" s="3">
        <f t="shared" si="28"/>
        <v>7</v>
      </c>
      <c r="M196" s="4">
        <v>17.61</v>
      </c>
      <c r="N196" s="3">
        <f t="shared" si="29"/>
        <v>202</v>
      </c>
      <c r="P196" s="4"/>
      <c r="Q196" s="4"/>
      <c r="R196" s="4"/>
    </row>
    <row r="197" spans="1:18" ht="10.199999999999999" customHeight="1" x14ac:dyDescent="0.25">
      <c r="A197" s="3">
        <v>115224003</v>
      </c>
      <c r="B197" s="3" t="s">
        <v>436</v>
      </c>
      <c r="C197" s="3" t="s">
        <v>432</v>
      </c>
      <c r="D197" s="24">
        <v>3631.712</v>
      </c>
      <c r="E197" s="4">
        <v>20323.310000000001</v>
      </c>
      <c r="F197" s="3">
        <f t="shared" si="25"/>
        <v>361</v>
      </c>
      <c r="G197" s="4">
        <v>12524.85</v>
      </c>
      <c r="H197" s="3">
        <f t="shared" si="26"/>
        <v>191</v>
      </c>
      <c r="I197" s="4">
        <v>6983.25</v>
      </c>
      <c r="J197" s="3">
        <f t="shared" si="27"/>
        <v>351</v>
      </c>
      <c r="K197" s="4">
        <v>815.21</v>
      </c>
      <c r="L197" s="3">
        <f t="shared" si="28"/>
        <v>291</v>
      </c>
      <c r="M197" s="4">
        <v>0</v>
      </c>
      <c r="N197" s="3">
        <f t="shared" si="29"/>
        <v>312</v>
      </c>
      <c r="P197" s="4"/>
      <c r="Q197" s="4"/>
      <c r="R197" s="4"/>
    </row>
    <row r="198" spans="1:18" ht="10.199999999999999" customHeight="1" x14ac:dyDescent="0.25">
      <c r="A198" s="3">
        <v>115226003</v>
      </c>
      <c r="B198" s="3" t="s">
        <v>437</v>
      </c>
      <c r="C198" s="3" t="s">
        <v>432</v>
      </c>
      <c r="D198" s="24">
        <v>2565.7530000000002</v>
      </c>
      <c r="E198" s="4">
        <v>23916.28</v>
      </c>
      <c r="F198" s="3">
        <f t="shared" si="25"/>
        <v>168</v>
      </c>
      <c r="G198" s="4">
        <v>14931.57</v>
      </c>
      <c r="H198" s="3">
        <f t="shared" si="26"/>
        <v>130</v>
      </c>
      <c r="I198" s="4">
        <v>7680.87</v>
      </c>
      <c r="J198" s="3">
        <f t="shared" si="27"/>
        <v>320</v>
      </c>
      <c r="K198" s="4">
        <v>1141.06</v>
      </c>
      <c r="L198" s="3">
        <f t="shared" si="28"/>
        <v>200</v>
      </c>
      <c r="M198" s="4">
        <v>162.78</v>
      </c>
      <c r="N198" s="3">
        <f t="shared" si="29"/>
        <v>83</v>
      </c>
      <c r="P198" s="4"/>
      <c r="Q198" s="4"/>
      <c r="R198" s="4"/>
    </row>
    <row r="199" spans="1:18" ht="10.199999999999999" customHeight="1" x14ac:dyDescent="0.25">
      <c r="A199" s="3">
        <v>115226103</v>
      </c>
      <c r="B199" s="3" t="s">
        <v>438</v>
      </c>
      <c r="C199" s="3" t="s">
        <v>432</v>
      </c>
      <c r="D199" s="24">
        <v>797.14</v>
      </c>
      <c r="E199" s="4">
        <v>23604.11</v>
      </c>
      <c r="F199" s="3">
        <f t="shared" si="25"/>
        <v>178</v>
      </c>
      <c r="G199" s="4">
        <v>10994.22</v>
      </c>
      <c r="H199" s="3">
        <f t="shared" si="26"/>
        <v>248</v>
      </c>
      <c r="I199" s="4">
        <v>10344.76</v>
      </c>
      <c r="J199" s="3">
        <f t="shared" si="27"/>
        <v>215</v>
      </c>
      <c r="K199" s="4">
        <v>2131.36</v>
      </c>
      <c r="L199" s="3">
        <f t="shared" si="28"/>
        <v>76</v>
      </c>
      <c r="M199" s="4">
        <v>133.76</v>
      </c>
      <c r="N199" s="3">
        <f t="shared" si="29"/>
        <v>94</v>
      </c>
      <c r="P199" s="4"/>
      <c r="Q199" s="4"/>
      <c r="R199" s="4"/>
    </row>
    <row r="200" spans="1:18" ht="10.199999999999999" customHeight="1" x14ac:dyDescent="0.25">
      <c r="A200" s="9">
        <v>115228003</v>
      </c>
      <c r="B200" s="9" t="s">
        <v>153</v>
      </c>
      <c r="C200" s="9" t="s">
        <v>432</v>
      </c>
      <c r="D200" s="25"/>
      <c r="E200" s="10"/>
      <c r="F200" s="9"/>
      <c r="G200" s="10"/>
      <c r="H200" s="9"/>
      <c r="I200" s="10"/>
      <c r="J200" s="9"/>
      <c r="K200" s="10"/>
      <c r="L200" s="9"/>
      <c r="M200" s="10"/>
      <c r="N200" s="9"/>
      <c r="P200" s="4"/>
      <c r="Q200" s="4"/>
      <c r="R200" s="4"/>
    </row>
    <row r="201" spans="1:18" ht="10.199999999999999" customHeight="1" x14ac:dyDescent="0.25">
      <c r="A201" s="3">
        <v>115228303</v>
      </c>
      <c r="B201" s="3" t="s">
        <v>439</v>
      </c>
      <c r="C201" s="3" t="s">
        <v>432</v>
      </c>
      <c r="D201" s="24">
        <v>3578.2809999999999</v>
      </c>
      <c r="E201" s="4">
        <v>18194.47</v>
      </c>
      <c r="F201" s="3">
        <f t="shared" ref="F201:F247" si="30">RANK(E201,E$2:E$501)</f>
        <v>462</v>
      </c>
      <c r="G201" s="4">
        <v>12823.55</v>
      </c>
      <c r="H201" s="3">
        <f t="shared" ref="H201:H247" si="31">RANK(G201,G$2:G$501)</f>
        <v>182</v>
      </c>
      <c r="I201" s="4">
        <v>4054.12</v>
      </c>
      <c r="J201" s="3">
        <f t="shared" ref="J201:J247" si="32">RANK(I201,I$2:I$501)</f>
        <v>491</v>
      </c>
      <c r="K201" s="4">
        <v>1050.73</v>
      </c>
      <c r="L201" s="3">
        <f t="shared" ref="L201:L247" si="33">RANK(K201,K$2:K$501)</f>
        <v>221</v>
      </c>
      <c r="M201" s="4">
        <v>266.07</v>
      </c>
      <c r="N201" s="3">
        <f t="shared" ref="N201:N247" si="34">RANK(M201,M$2:M$501)</f>
        <v>49</v>
      </c>
      <c r="P201" s="4"/>
      <c r="Q201" s="4"/>
      <c r="R201" s="4"/>
    </row>
    <row r="202" spans="1:18" ht="10.199999999999999" customHeight="1" x14ac:dyDescent="0.25">
      <c r="A202" s="3">
        <v>115229003</v>
      </c>
      <c r="B202" s="3" t="s">
        <v>154</v>
      </c>
      <c r="C202" s="3" t="s">
        <v>432</v>
      </c>
      <c r="D202" s="24">
        <v>1114.462</v>
      </c>
      <c r="E202" s="4">
        <v>22101.56</v>
      </c>
      <c r="F202" s="3">
        <f t="shared" si="30"/>
        <v>263</v>
      </c>
      <c r="G202" s="4">
        <v>9946.25</v>
      </c>
      <c r="H202" s="3">
        <f t="shared" si="31"/>
        <v>290</v>
      </c>
      <c r="I202" s="4">
        <v>10752.68</v>
      </c>
      <c r="J202" s="3">
        <f t="shared" si="32"/>
        <v>195</v>
      </c>
      <c r="K202" s="4">
        <v>1352.56</v>
      </c>
      <c r="L202" s="3">
        <f t="shared" si="33"/>
        <v>160</v>
      </c>
      <c r="M202" s="4">
        <v>50.07</v>
      </c>
      <c r="N202" s="3">
        <f t="shared" si="34"/>
        <v>154</v>
      </c>
      <c r="P202" s="4"/>
      <c r="Q202" s="4"/>
      <c r="R202" s="4"/>
    </row>
    <row r="203" spans="1:18" ht="10.199999999999999" customHeight="1" x14ac:dyDescent="0.25">
      <c r="A203" s="3">
        <v>125231232</v>
      </c>
      <c r="B203" s="3" t="s">
        <v>25</v>
      </c>
      <c r="C203" s="3" t="s">
        <v>26</v>
      </c>
      <c r="D203" s="24">
        <v>6704.1589999999997</v>
      </c>
      <c r="E203" s="4">
        <v>26302.240000000002</v>
      </c>
      <c r="F203" s="3">
        <f t="shared" si="30"/>
        <v>87</v>
      </c>
      <c r="G203" s="4">
        <v>3378.74</v>
      </c>
      <c r="H203" s="3">
        <f t="shared" si="31"/>
        <v>493</v>
      </c>
      <c r="I203" s="4">
        <v>19585.349999999999</v>
      </c>
      <c r="J203" s="3">
        <f t="shared" si="32"/>
        <v>7</v>
      </c>
      <c r="K203" s="4">
        <v>3338.15</v>
      </c>
      <c r="L203" s="3">
        <f t="shared" si="33"/>
        <v>30</v>
      </c>
      <c r="M203" s="4">
        <v>0</v>
      </c>
      <c r="N203" s="3">
        <f t="shared" si="34"/>
        <v>312</v>
      </c>
      <c r="P203" s="4"/>
      <c r="Q203" s="4"/>
      <c r="R203" s="4"/>
    </row>
    <row r="204" spans="1:18" ht="10.199999999999999" customHeight="1" x14ac:dyDescent="0.25">
      <c r="A204" s="3">
        <v>125231303</v>
      </c>
      <c r="B204" s="3" t="s">
        <v>674</v>
      </c>
      <c r="C204" s="3" t="s">
        <v>26</v>
      </c>
      <c r="D204" s="24">
        <v>3235.7919999999999</v>
      </c>
      <c r="E204" s="4">
        <v>28670.38</v>
      </c>
      <c r="F204" s="3">
        <f t="shared" si="30"/>
        <v>35</v>
      </c>
      <c r="G204" s="4">
        <v>18163.96</v>
      </c>
      <c r="H204" s="3">
        <f t="shared" si="31"/>
        <v>51</v>
      </c>
      <c r="I204" s="4">
        <v>9447.7199999999993</v>
      </c>
      <c r="J204" s="3">
        <f t="shared" si="32"/>
        <v>237</v>
      </c>
      <c r="K204" s="4">
        <v>1039.3499999999999</v>
      </c>
      <c r="L204" s="3">
        <f t="shared" si="33"/>
        <v>225</v>
      </c>
      <c r="M204" s="4">
        <v>19.350000000000001</v>
      </c>
      <c r="N204" s="3">
        <f t="shared" si="34"/>
        <v>198</v>
      </c>
      <c r="P204" s="4"/>
      <c r="Q204" s="4"/>
      <c r="R204" s="4"/>
    </row>
    <row r="205" spans="1:18" ht="10.199999999999999" customHeight="1" x14ac:dyDescent="0.25">
      <c r="A205" s="3">
        <v>125234103</v>
      </c>
      <c r="B205" s="3" t="s">
        <v>27</v>
      </c>
      <c r="C205" s="3" t="s">
        <v>26</v>
      </c>
      <c r="D205" s="24">
        <v>4485.2</v>
      </c>
      <c r="E205" s="4">
        <v>27795.71</v>
      </c>
      <c r="F205" s="3">
        <f t="shared" si="30"/>
        <v>51</v>
      </c>
      <c r="G205" s="4">
        <v>22376.48</v>
      </c>
      <c r="H205" s="3">
        <f t="shared" si="31"/>
        <v>16</v>
      </c>
      <c r="I205" s="4">
        <v>5096.08</v>
      </c>
      <c r="J205" s="3">
        <f t="shared" si="32"/>
        <v>452</v>
      </c>
      <c r="K205" s="4">
        <v>320.14</v>
      </c>
      <c r="L205" s="3">
        <f t="shared" si="33"/>
        <v>442</v>
      </c>
      <c r="M205" s="4">
        <v>3</v>
      </c>
      <c r="N205" s="3">
        <f t="shared" si="34"/>
        <v>258</v>
      </c>
      <c r="P205" s="4"/>
      <c r="Q205" s="4"/>
      <c r="R205" s="4"/>
    </row>
    <row r="206" spans="1:18" ht="10.199999999999999" customHeight="1" x14ac:dyDescent="0.25">
      <c r="A206" s="3">
        <v>125234502</v>
      </c>
      <c r="B206" s="3" t="s">
        <v>675</v>
      </c>
      <c r="C206" s="3" t="s">
        <v>26</v>
      </c>
      <c r="D206" s="24">
        <v>6651.7079999999996</v>
      </c>
      <c r="E206" s="4">
        <v>21990.49</v>
      </c>
      <c r="F206" s="3">
        <f t="shared" si="30"/>
        <v>268</v>
      </c>
      <c r="G206" s="4">
        <v>17591.57</v>
      </c>
      <c r="H206" s="3">
        <f t="shared" si="31"/>
        <v>63</v>
      </c>
      <c r="I206" s="4">
        <v>4250.1499999999996</v>
      </c>
      <c r="J206" s="3">
        <f t="shared" si="32"/>
        <v>487</v>
      </c>
      <c r="K206" s="4">
        <v>147.88999999999999</v>
      </c>
      <c r="L206" s="3">
        <f t="shared" si="33"/>
        <v>483</v>
      </c>
      <c r="M206" s="4">
        <v>0.87</v>
      </c>
      <c r="N206" s="3">
        <f t="shared" si="34"/>
        <v>280</v>
      </c>
      <c r="P206" s="4"/>
      <c r="Q206" s="4"/>
      <c r="R206" s="4"/>
    </row>
    <row r="207" spans="1:18" ht="10.199999999999999" customHeight="1" x14ac:dyDescent="0.25">
      <c r="A207" s="3">
        <v>125235103</v>
      </c>
      <c r="B207" s="3" t="s">
        <v>28</v>
      </c>
      <c r="C207" s="3" t="s">
        <v>26</v>
      </c>
      <c r="D207" s="24">
        <v>3458.0949999999998</v>
      </c>
      <c r="E207" s="4">
        <v>25507.14</v>
      </c>
      <c r="F207" s="3">
        <f t="shared" si="30"/>
        <v>105</v>
      </c>
      <c r="G207" s="4">
        <v>15920.36</v>
      </c>
      <c r="H207" s="3">
        <f t="shared" si="31"/>
        <v>98</v>
      </c>
      <c r="I207" s="4">
        <v>8695.65</v>
      </c>
      <c r="J207" s="3">
        <f t="shared" si="32"/>
        <v>269</v>
      </c>
      <c r="K207" s="4">
        <v>891.13</v>
      </c>
      <c r="L207" s="3">
        <f t="shared" si="33"/>
        <v>260</v>
      </c>
      <c r="M207" s="4">
        <v>0</v>
      </c>
      <c r="N207" s="3">
        <f t="shared" si="34"/>
        <v>312</v>
      </c>
      <c r="P207" s="4"/>
      <c r="Q207" s="4"/>
      <c r="R207" s="4"/>
    </row>
    <row r="208" spans="1:18" ht="10.199999999999999" customHeight="1" x14ac:dyDescent="0.25">
      <c r="A208" s="3">
        <v>125235502</v>
      </c>
      <c r="B208" s="3" t="s">
        <v>29</v>
      </c>
      <c r="C208" s="3" t="s">
        <v>26</v>
      </c>
      <c r="D208" s="24">
        <v>3916.7240000000002</v>
      </c>
      <c r="E208" s="4">
        <v>28168.09</v>
      </c>
      <c r="F208" s="3">
        <f t="shared" si="30"/>
        <v>48</v>
      </c>
      <c r="G208" s="4">
        <v>22687.38</v>
      </c>
      <c r="H208" s="3">
        <f t="shared" si="31"/>
        <v>13</v>
      </c>
      <c r="I208" s="4">
        <v>4478.7700000000004</v>
      </c>
      <c r="J208" s="3">
        <f t="shared" si="32"/>
        <v>484</v>
      </c>
      <c r="K208" s="4">
        <v>519.27</v>
      </c>
      <c r="L208" s="3">
        <f t="shared" si="33"/>
        <v>371</v>
      </c>
      <c r="M208" s="4">
        <v>482.66</v>
      </c>
      <c r="N208" s="3">
        <f t="shared" si="34"/>
        <v>34</v>
      </c>
      <c r="P208" s="4"/>
      <c r="Q208" s="4"/>
      <c r="R208" s="4"/>
    </row>
    <row r="209" spans="1:18" ht="10.199999999999999" customHeight="1" x14ac:dyDescent="0.25">
      <c r="A209" s="3">
        <v>125236903</v>
      </c>
      <c r="B209" s="3" t="s">
        <v>676</v>
      </c>
      <c r="C209" s="3" t="s">
        <v>26</v>
      </c>
      <c r="D209" s="24">
        <v>3322.0529999999999</v>
      </c>
      <c r="E209" s="4">
        <v>23203.32</v>
      </c>
      <c r="F209" s="3">
        <f t="shared" si="30"/>
        <v>204</v>
      </c>
      <c r="G209" s="4">
        <v>16445.099999999999</v>
      </c>
      <c r="H209" s="3">
        <f t="shared" si="31"/>
        <v>87</v>
      </c>
      <c r="I209" s="4">
        <v>6235.55</v>
      </c>
      <c r="J209" s="3">
        <f t="shared" si="32"/>
        <v>392</v>
      </c>
      <c r="K209" s="4">
        <v>522.66</v>
      </c>
      <c r="L209" s="3">
        <f t="shared" si="33"/>
        <v>370</v>
      </c>
      <c r="M209" s="4">
        <v>0</v>
      </c>
      <c r="N209" s="3">
        <f t="shared" si="34"/>
        <v>312</v>
      </c>
      <c r="P209" s="4"/>
      <c r="Q209" s="4"/>
      <c r="R209" s="4"/>
    </row>
    <row r="210" spans="1:18" ht="10.199999999999999" customHeight="1" x14ac:dyDescent="0.25">
      <c r="A210" s="3">
        <v>125237603</v>
      </c>
      <c r="B210" s="3" t="s">
        <v>30</v>
      </c>
      <c r="C210" s="3" t="s">
        <v>26</v>
      </c>
      <c r="D210" s="24">
        <v>3461.0889999999999</v>
      </c>
      <c r="E210" s="4">
        <v>34575.629999999997</v>
      </c>
      <c r="F210" s="3">
        <f t="shared" si="30"/>
        <v>9</v>
      </c>
      <c r="G210" s="4">
        <v>28886.79</v>
      </c>
      <c r="H210" s="3">
        <f t="shared" si="31"/>
        <v>4</v>
      </c>
      <c r="I210" s="4">
        <v>5140.49</v>
      </c>
      <c r="J210" s="3">
        <f t="shared" si="32"/>
        <v>451</v>
      </c>
      <c r="K210" s="4">
        <v>535.98</v>
      </c>
      <c r="L210" s="3">
        <f t="shared" si="33"/>
        <v>367</v>
      </c>
      <c r="M210" s="4">
        <v>12.37</v>
      </c>
      <c r="N210" s="3">
        <f t="shared" si="34"/>
        <v>211</v>
      </c>
      <c r="P210" s="4"/>
      <c r="Q210" s="4"/>
      <c r="R210" s="4"/>
    </row>
    <row r="211" spans="1:18" ht="10.199999999999999" customHeight="1" x14ac:dyDescent="0.25">
      <c r="A211" s="3">
        <v>125237702</v>
      </c>
      <c r="B211" s="3" t="s">
        <v>31</v>
      </c>
      <c r="C211" s="3" t="s">
        <v>26</v>
      </c>
      <c r="D211" s="24">
        <v>5703.049</v>
      </c>
      <c r="E211" s="4">
        <v>25181.19</v>
      </c>
      <c r="F211" s="3">
        <f t="shared" si="30"/>
        <v>114</v>
      </c>
      <c r="G211" s="4">
        <v>15026.82</v>
      </c>
      <c r="H211" s="3">
        <f t="shared" si="31"/>
        <v>127</v>
      </c>
      <c r="I211" s="4">
        <v>7048.66</v>
      </c>
      <c r="J211" s="3">
        <f t="shared" si="32"/>
        <v>349</v>
      </c>
      <c r="K211" s="4">
        <v>449.49</v>
      </c>
      <c r="L211" s="3">
        <f t="shared" si="33"/>
        <v>406</v>
      </c>
      <c r="M211" s="4">
        <v>2656.22</v>
      </c>
      <c r="N211" s="3">
        <f t="shared" si="34"/>
        <v>10</v>
      </c>
      <c r="P211" s="4"/>
      <c r="Q211" s="4"/>
      <c r="R211" s="4"/>
    </row>
    <row r="212" spans="1:18" ht="10.199999999999999" customHeight="1" x14ac:dyDescent="0.25">
      <c r="A212" s="3">
        <v>125237903</v>
      </c>
      <c r="B212" s="3" t="s">
        <v>32</v>
      </c>
      <c r="C212" s="3" t="s">
        <v>26</v>
      </c>
      <c r="D212" s="24">
        <v>4230.0069999999996</v>
      </c>
      <c r="E212" s="4">
        <v>28468.33</v>
      </c>
      <c r="F212" s="3">
        <f t="shared" si="30"/>
        <v>42</v>
      </c>
      <c r="G212" s="4">
        <v>23323.74</v>
      </c>
      <c r="H212" s="3">
        <f t="shared" si="31"/>
        <v>12</v>
      </c>
      <c r="I212" s="4">
        <v>4950.92</v>
      </c>
      <c r="J212" s="3">
        <f t="shared" si="32"/>
        <v>463</v>
      </c>
      <c r="K212" s="4">
        <v>177.3</v>
      </c>
      <c r="L212" s="3">
        <f t="shared" si="33"/>
        <v>475</v>
      </c>
      <c r="M212" s="4">
        <v>16.37</v>
      </c>
      <c r="N212" s="3">
        <f t="shared" si="34"/>
        <v>204</v>
      </c>
      <c r="P212" s="4"/>
      <c r="Q212" s="4"/>
      <c r="R212" s="4"/>
    </row>
    <row r="213" spans="1:18" ht="10.199999999999999" customHeight="1" x14ac:dyDescent="0.25">
      <c r="A213" s="3">
        <v>125238402</v>
      </c>
      <c r="B213" s="3" t="s">
        <v>33</v>
      </c>
      <c r="C213" s="3" t="s">
        <v>26</v>
      </c>
      <c r="D213" s="24">
        <v>4654.8909999999996</v>
      </c>
      <c r="E213" s="4">
        <v>23125.83</v>
      </c>
      <c r="F213" s="3">
        <f t="shared" si="30"/>
        <v>214</v>
      </c>
      <c r="G213" s="4">
        <v>10581.66</v>
      </c>
      <c r="H213" s="3">
        <f t="shared" si="31"/>
        <v>261</v>
      </c>
      <c r="I213" s="4">
        <v>10648.67</v>
      </c>
      <c r="J213" s="3">
        <f t="shared" si="32"/>
        <v>199</v>
      </c>
      <c r="K213" s="4">
        <v>1895.5</v>
      </c>
      <c r="L213" s="3">
        <f t="shared" si="33"/>
        <v>94</v>
      </c>
      <c r="M213" s="4">
        <v>0</v>
      </c>
      <c r="N213" s="3">
        <f t="shared" si="34"/>
        <v>312</v>
      </c>
      <c r="P213" s="4"/>
      <c r="Q213" s="4"/>
      <c r="R213" s="4"/>
    </row>
    <row r="214" spans="1:18" ht="10.199999999999999" customHeight="1" x14ac:dyDescent="0.25">
      <c r="A214" s="3">
        <v>125238502</v>
      </c>
      <c r="B214" s="3" t="s">
        <v>677</v>
      </c>
      <c r="C214" s="3" t="s">
        <v>26</v>
      </c>
      <c r="D214" s="24">
        <v>4456.0209999999997</v>
      </c>
      <c r="E214" s="4">
        <v>19548.73</v>
      </c>
      <c r="F214" s="3">
        <f t="shared" si="30"/>
        <v>401</v>
      </c>
      <c r="G214" s="4">
        <v>15403.57</v>
      </c>
      <c r="H214" s="3">
        <f t="shared" si="31"/>
        <v>115</v>
      </c>
      <c r="I214" s="4">
        <v>3946.39</v>
      </c>
      <c r="J214" s="3">
        <f t="shared" si="32"/>
        <v>493</v>
      </c>
      <c r="K214" s="4">
        <v>198.44</v>
      </c>
      <c r="L214" s="3">
        <f t="shared" si="33"/>
        <v>472</v>
      </c>
      <c r="M214" s="4">
        <v>0.33</v>
      </c>
      <c r="N214" s="3">
        <f t="shared" si="34"/>
        <v>299</v>
      </c>
      <c r="P214" s="4"/>
      <c r="Q214" s="4"/>
      <c r="R214" s="4"/>
    </row>
    <row r="215" spans="1:18" ht="10.199999999999999" customHeight="1" x14ac:dyDescent="0.25">
      <c r="A215" s="3">
        <v>125239452</v>
      </c>
      <c r="B215" s="3" t="s">
        <v>678</v>
      </c>
      <c r="C215" s="3" t="s">
        <v>26</v>
      </c>
      <c r="D215" s="24">
        <v>13480.218000000001</v>
      </c>
      <c r="E215" s="4">
        <v>19553.37</v>
      </c>
      <c r="F215" s="3">
        <f t="shared" si="30"/>
        <v>400</v>
      </c>
      <c r="G215" s="4">
        <v>8855.48</v>
      </c>
      <c r="H215" s="3">
        <f t="shared" si="31"/>
        <v>326</v>
      </c>
      <c r="I215" s="4">
        <v>8464.81</v>
      </c>
      <c r="J215" s="3">
        <f t="shared" si="32"/>
        <v>281</v>
      </c>
      <c r="K215" s="4">
        <v>2166.02</v>
      </c>
      <c r="L215" s="3">
        <f t="shared" si="33"/>
        <v>73</v>
      </c>
      <c r="M215" s="4">
        <v>67.06</v>
      </c>
      <c r="N215" s="3">
        <f t="shared" si="34"/>
        <v>143</v>
      </c>
      <c r="P215" s="4"/>
      <c r="Q215" s="4"/>
      <c r="R215" s="4"/>
    </row>
    <row r="216" spans="1:18" ht="10.199999999999999" customHeight="1" x14ac:dyDescent="0.25">
      <c r="A216" s="3">
        <v>125239603</v>
      </c>
      <c r="B216" s="3" t="s">
        <v>560</v>
      </c>
      <c r="C216" s="3" t="s">
        <v>26</v>
      </c>
      <c r="D216" s="24">
        <v>3728.6889999999999</v>
      </c>
      <c r="E216" s="4">
        <v>26621.11</v>
      </c>
      <c r="F216" s="3">
        <f t="shared" si="30"/>
        <v>77</v>
      </c>
      <c r="G216" s="4">
        <v>21174.959999999999</v>
      </c>
      <c r="H216" s="3">
        <f t="shared" si="31"/>
        <v>25</v>
      </c>
      <c r="I216" s="4">
        <v>5334.93</v>
      </c>
      <c r="J216" s="3">
        <f t="shared" si="32"/>
        <v>437</v>
      </c>
      <c r="K216" s="4">
        <v>111.22</v>
      </c>
      <c r="L216" s="3">
        <f t="shared" si="33"/>
        <v>490</v>
      </c>
      <c r="M216" s="4">
        <v>0</v>
      </c>
      <c r="N216" s="3">
        <f t="shared" si="34"/>
        <v>312</v>
      </c>
      <c r="P216" s="4"/>
      <c r="Q216" s="4"/>
      <c r="R216" s="4"/>
    </row>
    <row r="217" spans="1:18" ht="10.199999999999999" customHeight="1" x14ac:dyDescent="0.25">
      <c r="A217" s="3">
        <v>125239652</v>
      </c>
      <c r="B217" s="3" t="s">
        <v>34</v>
      </c>
      <c r="C217" s="3" t="s">
        <v>26</v>
      </c>
      <c r="D217" s="24">
        <v>5515.4350000000004</v>
      </c>
      <c r="E217" s="4">
        <v>23983.85</v>
      </c>
      <c r="F217" s="3">
        <f t="shared" si="30"/>
        <v>163</v>
      </c>
      <c r="G217" s="4">
        <v>10010.06</v>
      </c>
      <c r="H217" s="3">
        <f t="shared" si="31"/>
        <v>283</v>
      </c>
      <c r="I217" s="4">
        <v>11354.86</v>
      </c>
      <c r="J217" s="3">
        <f t="shared" si="32"/>
        <v>173</v>
      </c>
      <c r="K217" s="4">
        <v>2609.64</v>
      </c>
      <c r="L217" s="3">
        <f t="shared" si="33"/>
        <v>51</v>
      </c>
      <c r="M217" s="4">
        <v>9.3000000000000007</v>
      </c>
      <c r="N217" s="3">
        <f t="shared" si="34"/>
        <v>222</v>
      </c>
      <c r="P217" s="4"/>
      <c r="Q217" s="4"/>
      <c r="R217" s="4"/>
    </row>
    <row r="218" spans="1:18" ht="10.199999999999999" customHeight="1" x14ac:dyDescent="0.25">
      <c r="A218" s="3">
        <v>109243503</v>
      </c>
      <c r="B218" s="3" t="s">
        <v>341</v>
      </c>
      <c r="C218" s="3" t="s">
        <v>342</v>
      </c>
      <c r="D218" s="24">
        <v>559.63900000000001</v>
      </c>
      <c r="E218" s="4">
        <v>22568.09</v>
      </c>
      <c r="F218" s="3">
        <f t="shared" si="30"/>
        <v>236</v>
      </c>
      <c r="G218" s="4">
        <v>6298.1</v>
      </c>
      <c r="H218" s="3">
        <f t="shared" si="31"/>
        <v>426</v>
      </c>
      <c r="I218" s="4">
        <v>15668.28</v>
      </c>
      <c r="J218" s="3">
        <f t="shared" si="32"/>
        <v>31</v>
      </c>
      <c r="K218" s="4">
        <v>601.70000000000005</v>
      </c>
      <c r="L218" s="3">
        <f t="shared" si="33"/>
        <v>345</v>
      </c>
      <c r="M218" s="4">
        <v>0</v>
      </c>
      <c r="N218" s="3">
        <f t="shared" si="34"/>
        <v>312</v>
      </c>
      <c r="P218" s="4"/>
      <c r="Q218" s="4"/>
      <c r="R218" s="4"/>
    </row>
    <row r="219" spans="1:18" ht="10.199999999999999" customHeight="1" x14ac:dyDescent="0.25">
      <c r="A219" s="3">
        <v>109246003</v>
      </c>
      <c r="B219" s="3" t="s">
        <v>343</v>
      </c>
      <c r="C219" s="3" t="s">
        <v>342</v>
      </c>
      <c r="D219" s="24">
        <v>813.73500000000001</v>
      </c>
      <c r="E219" s="4">
        <v>19414.27</v>
      </c>
      <c r="F219" s="3">
        <f t="shared" si="30"/>
        <v>411</v>
      </c>
      <c r="G219" s="4">
        <v>7185.81</v>
      </c>
      <c r="H219" s="3">
        <f t="shared" si="31"/>
        <v>395</v>
      </c>
      <c r="I219" s="4">
        <v>12101.32</v>
      </c>
      <c r="J219" s="3">
        <f t="shared" si="32"/>
        <v>138</v>
      </c>
      <c r="K219" s="4">
        <v>127.14</v>
      </c>
      <c r="L219" s="3">
        <f t="shared" si="33"/>
        <v>487</v>
      </c>
      <c r="M219" s="4">
        <v>0</v>
      </c>
      <c r="N219" s="3">
        <f t="shared" si="34"/>
        <v>312</v>
      </c>
      <c r="P219" s="4"/>
      <c r="Q219" s="4"/>
      <c r="R219" s="4"/>
    </row>
    <row r="220" spans="1:18" ht="10.199999999999999" customHeight="1" x14ac:dyDescent="0.25">
      <c r="A220" s="3">
        <v>109248003</v>
      </c>
      <c r="B220" s="3" t="s">
        <v>344</v>
      </c>
      <c r="C220" s="3" t="s">
        <v>342</v>
      </c>
      <c r="D220" s="24">
        <v>1890.6759999999999</v>
      </c>
      <c r="E220" s="4">
        <v>17648.349999999999</v>
      </c>
      <c r="F220" s="3">
        <f t="shared" si="30"/>
        <v>473</v>
      </c>
      <c r="G220" s="4">
        <v>9497.4699999999993</v>
      </c>
      <c r="H220" s="3">
        <f t="shared" si="31"/>
        <v>302</v>
      </c>
      <c r="I220" s="4">
        <v>7464.31</v>
      </c>
      <c r="J220" s="3">
        <f t="shared" si="32"/>
        <v>332</v>
      </c>
      <c r="K220" s="4">
        <v>686.58</v>
      </c>
      <c r="L220" s="3">
        <f t="shared" si="33"/>
        <v>318</v>
      </c>
      <c r="M220" s="4">
        <v>0</v>
      </c>
      <c r="N220" s="3">
        <f t="shared" si="34"/>
        <v>312</v>
      </c>
      <c r="P220" s="4"/>
      <c r="Q220" s="4"/>
      <c r="R220" s="4"/>
    </row>
    <row r="221" spans="1:18" ht="10.199999999999999" customHeight="1" x14ac:dyDescent="0.25">
      <c r="A221" s="3">
        <v>105251453</v>
      </c>
      <c r="B221" s="3" t="s">
        <v>94</v>
      </c>
      <c r="C221" s="3" t="s">
        <v>274</v>
      </c>
      <c r="D221" s="24">
        <v>1884.999</v>
      </c>
      <c r="E221" s="4">
        <v>23181.99</v>
      </c>
      <c r="F221" s="3">
        <f t="shared" si="30"/>
        <v>207</v>
      </c>
      <c r="G221" s="4">
        <v>5459.24</v>
      </c>
      <c r="H221" s="3">
        <f t="shared" si="31"/>
        <v>458</v>
      </c>
      <c r="I221" s="4">
        <v>14421.9</v>
      </c>
      <c r="J221" s="3">
        <f t="shared" si="32"/>
        <v>61</v>
      </c>
      <c r="K221" s="4">
        <v>3300.85</v>
      </c>
      <c r="L221" s="3">
        <f t="shared" si="33"/>
        <v>31</v>
      </c>
      <c r="M221" s="4">
        <v>0</v>
      </c>
      <c r="N221" s="3">
        <f t="shared" si="34"/>
        <v>312</v>
      </c>
      <c r="P221" s="4"/>
      <c r="Q221" s="4"/>
      <c r="R221" s="4"/>
    </row>
    <row r="222" spans="1:18" ht="10.199999999999999" customHeight="1" x14ac:dyDescent="0.25">
      <c r="A222" s="3">
        <v>105252602</v>
      </c>
      <c r="B222" s="3" t="s">
        <v>275</v>
      </c>
      <c r="C222" s="3" t="s">
        <v>274</v>
      </c>
      <c r="D222" s="24">
        <v>12520.115</v>
      </c>
      <c r="E222" s="4">
        <v>22710.78</v>
      </c>
      <c r="F222" s="3">
        <f t="shared" si="30"/>
        <v>229</v>
      </c>
      <c r="G222" s="4">
        <v>5642.97</v>
      </c>
      <c r="H222" s="3">
        <f t="shared" si="31"/>
        <v>453</v>
      </c>
      <c r="I222" s="4">
        <v>13972.37</v>
      </c>
      <c r="J222" s="3">
        <f t="shared" si="32"/>
        <v>69</v>
      </c>
      <c r="K222" s="4">
        <v>2885.5</v>
      </c>
      <c r="L222" s="3">
        <f t="shared" si="33"/>
        <v>43</v>
      </c>
      <c r="M222" s="4">
        <v>209.94</v>
      </c>
      <c r="N222" s="3">
        <f t="shared" si="34"/>
        <v>66</v>
      </c>
      <c r="P222" s="4"/>
      <c r="Q222" s="4"/>
      <c r="R222" s="4"/>
    </row>
    <row r="223" spans="1:18" ht="10.199999999999999" customHeight="1" x14ac:dyDescent="0.25">
      <c r="A223" s="3">
        <v>105253303</v>
      </c>
      <c r="B223" s="3" t="s">
        <v>276</v>
      </c>
      <c r="C223" s="3" t="s">
        <v>274</v>
      </c>
      <c r="D223" s="24">
        <v>1900.386</v>
      </c>
      <c r="E223" s="4">
        <v>17853.88</v>
      </c>
      <c r="F223" s="3">
        <f t="shared" si="30"/>
        <v>471</v>
      </c>
      <c r="G223" s="4">
        <v>12305.09</v>
      </c>
      <c r="H223" s="3">
        <f t="shared" si="31"/>
        <v>201</v>
      </c>
      <c r="I223" s="4">
        <v>5197.6899999999996</v>
      </c>
      <c r="J223" s="3">
        <f t="shared" si="32"/>
        <v>445</v>
      </c>
      <c r="K223" s="4">
        <v>240.99</v>
      </c>
      <c r="L223" s="3">
        <f t="shared" si="33"/>
        <v>461</v>
      </c>
      <c r="M223" s="4">
        <v>110.1</v>
      </c>
      <c r="N223" s="3">
        <f t="shared" si="34"/>
        <v>114</v>
      </c>
      <c r="P223" s="4"/>
      <c r="Q223" s="4"/>
      <c r="R223" s="4"/>
    </row>
    <row r="224" spans="1:18" ht="10.199999999999999" customHeight="1" x14ac:dyDescent="0.25">
      <c r="A224" s="3">
        <v>105253553</v>
      </c>
      <c r="B224" s="3" t="s">
        <v>95</v>
      </c>
      <c r="C224" s="3" t="s">
        <v>274</v>
      </c>
      <c r="D224" s="24">
        <v>2002.855</v>
      </c>
      <c r="E224" s="4">
        <v>18724</v>
      </c>
      <c r="F224" s="3">
        <f t="shared" si="30"/>
        <v>438</v>
      </c>
      <c r="G224" s="4">
        <v>10447.61</v>
      </c>
      <c r="H224" s="3">
        <f t="shared" si="31"/>
        <v>269</v>
      </c>
      <c r="I224" s="4">
        <v>7893.11</v>
      </c>
      <c r="J224" s="3">
        <f t="shared" si="32"/>
        <v>312</v>
      </c>
      <c r="K224" s="4">
        <v>370.9</v>
      </c>
      <c r="L224" s="3">
        <f t="shared" si="33"/>
        <v>432</v>
      </c>
      <c r="M224" s="4">
        <v>12.37</v>
      </c>
      <c r="N224" s="3">
        <f t="shared" si="34"/>
        <v>211</v>
      </c>
      <c r="P224" s="4"/>
      <c r="Q224" s="4"/>
      <c r="R224" s="4"/>
    </row>
    <row r="225" spans="1:18" ht="10.199999999999999" customHeight="1" x14ac:dyDescent="0.25">
      <c r="A225" s="3">
        <v>105253903</v>
      </c>
      <c r="B225" s="3" t="s">
        <v>277</v>
      </c>
      <c r="C225" s="3" t="s">
        <v>274</v>
      </c>
      <c r="D225" s="24">
        <v>2096.77</v>
      </c>
      <c r="E225" s="4">
        <v>18215.39</v>
      </c>
      <c r="F225" s="3">
        <f t="shared" si="30"/>
        <v>461</v>
      </c>
      <c r="G225" s="4">
        <v>8456.73</v>
      </c>
      <c r="H225" s="3">
        <f t="shared" si="31"/>
        <v>334</v>
      </c>
      <c r="I225" s="4">
        <v>9146.42</v>
      </c>
      <c r="J225" s="3">
        <f t="shared" si="32"/>
        <v>245</v>
      </c>
      <c r="K225" s="4">
        <v>450.65</v>
      </c>
      <c r="L225" s="3">
        <f t="shared" si="33"/>
        <v>403</v>
      </c>
      <c r="M225" s="4">
        <v>161.59</v>
      </c>
      <c r="N225" s="3">
        <f t="shared" si="34"/>
        <v>86</v>
      </c>
      <c r="P225" s="4"/>
      <c r="Q225" s="4"/>
      <c r="R225" s="4"/>
    </row>
    <row r="226" spans="1:18" ht="10.199999999999999" customHeight="1" x14ac:dyDescent="0.25">
      <c r="A226" s="3">
        <v>105254053</v>
      </c>
      <c r="B226" s="3" t="s">
        <v>278</v>
      </c>
      <c r="C226" s="3" t="s">
        <v>274</v>
      </c>
      <c r="D226" s="24">
        <v>1514.4749999999999</v>
      </c>
      <c r="E226" s="4">
        <v>21934.13</v>
      </c>
      <c r="F226" s="3">
        <f t="shared" si="30"/>
        <v>272</v>
      </c>
      <c r="G226" s="4">
        <v>8394.4699999999993</v>
      </c>
      <c r="H226" s="3">
        <f t="shared" si="31"/>
        <v>338</v>
      </c>
      <c r="I226" s="4">
        <v>12156.82</v>
      </c>
      <c r="J226" s="3">
        <f t="shared" si="32"/>
        <v>136</v>
      </c>
      <c r="K226" s="4">
        <v>1378.95</v>
      </c>
      <c r="L226" s="3">
        <f t="shared" si="33"/>
        <v>156</v>
      </c>
      <c r="M226" s="4">
        <v>3.89</v>
      </c>
      <c r="N226" s="3">
        <f t="shared" si="34"/>
        <v>253</v>
      </c>
      <c r="P226" s="4"/>
      <c r="Q226" s="4"/>
      <c r="R226" s="4"/>
    </row>
    <row r="227" spans="1:18" ht="10.199999999999999" customHeight="1" x14ac:dyDescent="0.25">
      <c r="A227" s="3">
        <v>105254353</v>
      </c>
      <c r="B227" s="3" t="s">
        <v>279</v>
      </c>
      <c r="C227" s="3" t="s">
        <v>274</v>
      </c>
      <c r="D227" s="24">
        <v>2129.681</v>
      </c>
      <c r="E227" s="4">
        <v>20406.349999999999</v>
      </c>
      <c r="F227" s="3">
        <f t="shared" si="30"/>
        <v>353</v>
      </c>
      <c r="G227" s="4">
        <v>11180.39</v>
      </c>
      <c r="H227" s="3">
        <f t="shared" si="31"/>
        <v>241</v>
      </c>
      <c r="I227" s="4">
        <v>8390.3700000000008</v>
      </c>
      <c r="J227" s="3">
        <f t="shared" si="32"/>
        <v>284</v>
      </c>
      <c r="K227" s="4">
        <v>835.59</v>
      </c>
      <c r="L227" s="3">
        <f t="shared" si="33"/>
        <v>281</v>
      </c>
      <c r="M227" s="4">
        <v>0</v>
      </c>
      <c r="N227" s="3">
        <f t="shared" si="34"/>
        <v>312</v>
      </c>
      <c r="P227" s="4"/>
      <c r="Q227" s="4"/>
      <c r="R227" s="4"/>
    </row>
    <row r="228" spans="1:18" ht="10.199999999999999" customHeight="1" x14ac:dyDescent="0.25">
      <c r="A228" s="3">
        <v>105256553</v>
      </c>
      <c r="B228" s="3" t="s">
        <v>280</v>
      </c>
      <c r="C228" s="3" t="s">
        <v>274</v>
      </c>
      <c r="D228" s="24">
        <v>1100.2429999999999</v>
      </c>
      <c r="E228" s="4">
        <v>24320.34</v>
      </c>
      <c r="F228" s="3">
        <f t="shared" si="30"/>
        <v>149</v>
      </c>
      <c r="G228" s="4">
        <v>7652.12</v>
      </c>
      <c r="H228" s="3">
        <f t="shared" si="31"/>
        <v>376</v>
      </c>
      <c r="I228" s="4">
        <v>15584.05</v>
      </c>
      <c r="J228" s="3">
        <f t="shared" si="32"/>
        <v>34</v>
      </c>
      <c r="K228" s="4">
        <v>1084.17</v>
      </c>
      <c r="L228" s="3">
        <f t="shared" si="33"/>
        <v>214</v>
      </c>
      <c r="M228" s="4">
        <v>0</v>
      </c>
      <c r="N228" s="3">
        <f t="shared" si="34"/>
        <v>312</v>
      </c>
      <c r="P228" s="4"/>
      <c r="Q228" s="4"/>
      <c r="R228" s="4"/>
    </row>
    <row r="229" spans="1:18" ht="10.199999999999999" customHeight="1" x14ac:dyDescent="0.25">
      <c r="A229" s="3">
        <v>105257602</v>
      </c>
      <c r="B229" s="3" t="s">
        <v>96</v>
      </c>
      <c r="C229" s="3" t="s">
        <v>274</v>
      </c>
      <c r="D229" s="24">
        <v>6417.6779999999999</v>
      </c>
      <c r="E229" s="4">
        <v>18511.37</v>
      </c>
      <c r="F229" s="3">
        <f t="shared" si="30"/>
        <v>445</v>
      </c>
      <c r="G229" s="4">
        <v>12326.76</v>
      </c>
      <c r="H229" s="3">
        <f t="shared" si="31"/>
        <v>200</v>
      </c>
      <c r="I229" s="4">
        <v>5674.99</v>
      </c>
      <c r="J229" s="3">
        <f t="shared" si="32"/>
        <v>418</v>
      </c>
      <c r="K229" s="4">
        <v>500.61</v>
      </c>
      <c r="L229" s="3">
        <f t="shared" si="33"/>
        <v>379</v>
      </c>
      <c r="M229" s="4">
        <v>9.02</v>
      </c>
      <c r="N229" s="3">
        <f t="shared" si="34"/>
        <v>225</v>
      </c>
      <c r="P229" s="4"/>
      <c r="Q229" s="4"/>
      <c r="R229" s="4"/>
    </row>
    <row r="230" spans="1:18" ht="10.199999999999999" customHeight="1" x14ac:dyDescent="0.25">
      <c r="A230" s="3">
        <v>105258303</v>
      </c>
      <c r="B230" s="3" t="s">
        <v>97</v>
      </c>
      <c r="C230" s="3" t="s">
        <v>274</v>
      </c>
      <c r="D230" s="24">
        <v>1575.31</v>
      </c>
      <c r="E230" s="4">
        <v>19297.259999999998</v>
      </c>
      <c r="F230" s="3">
        <f t="shared" si="30"/>
        <v>414</v>
      </c>
      <c r="G230" s="4">
        <v>8300.39</v>
      </c>
      <c r="H230" s="3">
        <f t="shared" si="31"/>
        <v>345</v>
      </c>
      <c r="I230" s="4">
        <v>10555.11</v>
      </c>
      <c r="J230" s="3">
        <f t="shared" si="32"/>
        <v>204</v>
      </c>
      <c r="K230" s="4">
        <v>441.76</v>
      </c>
      <c r="L230" s="3">
        <f t="shared" si="33"/>
        <v>410</v>
      </c>
      <c r="M230" s="4">
        <v>0</v>
      </c>
      <c r="N230" s="3">
        <f t="shared" si="34"/>
        <v>312</v>
      </c>
      <c r="P230" s="4"/>
      <c r="Q230" s="4"/>
      <c r="R230" s="4"/>
    </row>
    <row r="231" spans="1:18" ht="10.199999999999999" customHeight="1" x14ac:dyDescent="0.25">
      <c r="A231" s="3">
        <v>105258503</v>
      </c>
      <c r="B231" s="3" t="s">
        <v>98</v>
      </c>
      <c r="C231" s="3" t="s">
        <v>274</v>
      </c>
      <c r="D231" s="24">
        <v>1262.3140000000001</v>
      </c>
      <c r="E231" s="4">
        <v>20348</v>
      </c>
      <c r="F231" s="3">
        <f t="shared" si="30"/>
        <v>358</v>
      </c>
      <c r="G231" s="4">
        <v>5799.17</v>
      </c>
      <c r="H231" s="3">
        <f t="shared" si="31"/>
        <v>442</v>
      </c>
      <c r="I231" s="4">
        <v>13058.03</v>
      </c>
      <c r="J231" s="3">
        <f t="shared" si="32"/>
        <v>100</v>
      </c>
      <c r="K231" s="4">
        <v>1431.47</v>
      </c>
      <c r="L231" s="3">
        <f t="shared" si="33"/>
        <v>153</v>
      </c>
      <c r="M231" s="4">
        <v>59.33</v>
      </c>
      <c r="N231" s="3">
        <f t="shared" si="34"/>
        <v>147</v>
      </c>
      <c r="P231" s="4"/>
      <c r="Q231" s="4"/>
      <c r="R231" s="4"/>
    </row>
    <row r="232" spans="1:18" ht="10.199999999999999" customHeight="1" x14ac:dyDescent="0.25">
      <c r="A232" s="3">
        <v>105259103</v>
      </c>
      <c r="B232" s="3" t="s">
        <v>281</v>
      </c>
      <c r="C232" s="3" t="s">
        <v>274</v>
      </c>
      <c r="D232" s="24">
        <v>992.51800000000003</v>
      </c>
      <c r="E232" s="4">
        <v>23426.62</v>
      </c>
      <c r="F232" s="3">
        <f t="shared" si="30"/>
        <v>192</v>
      </c>
      <c r="G232" s="4">
        <v>4530.7</v>
      </c>
      <c r="H232" s="3">
        <f t="shared" si="31"/>
        <v>479</v>
      </c>
      <c r="I232" s="4">
        <v>16677.009999999998</v>
      </c>
      <c r="J232" s="3">
        <f t="shared" si="32"/>
        <v>23</v>
      </c>
      <c r="K232" s="4">
        <v>2178.02</v>
      </c>
      <c r="L232" s="3">
        <f t="shared" si="33"/>
        <v>71</v>
      </c>
      <c r="M232" s="4">
        <v>40.89</v>
      </c>
      <c r="N232" s="3">
        <f t="shared" si="34"/>
        <v>167</v>
      </c>
      <c r="P232" s="4"/>
      <c r="Q232" s="4"/>
      <c r="R232" s="4"/>
    </row>
    <row r="233" spans="1:18" ht="10.199999999999999" customHeight="1" x14ac:dyDescent="0.25">
      <c r="A233" s="3">
        <v>105259703</v>
      </c>
      <c r="B233" s="3" t="s">
        <v>282</v>
      </c>
      <c r="C233" s="3" t="s">
        <v>274</v>
      </c>
      <c r="D233" s="24">
        <v>1321.5319999999999</v>
      </c>
      <c r="E233" s="4">
        <v>22391.200000000001</v>
      </c>
      <c r="F233" s="3">
        <f t="shared" si="30"/>
        <v>243</v>
      </c>
      <c r="G233" s="4">
        <v>11198.19</v>
      </c>
      <c r="H233" s="3">
        <f t="shared" si="31"/>
        <v>239</v>
      </c>
      <c r="I233" s="4">
        <v>10479.209999999999</v>
      </c>
      <c r="J233" s="3">
        <f t="shared" si="32"/>
        <v>207</v>
      </c>
      <c r="K233" s="4">
        <v>630.09</v>
      </c>
      <c r="L233" s="3">
        <f t="shared" si="33"/>
        <v>337</v>
      </c>
      <c r="M233" s="4">
        <v>83.7</v>
      </c>
      <c r="N233" s="3">
        <f t="shared" si="34"/>
        <v>130</v>
      </c>
      <c r="P233" s="4"/>
      <c r="Q233" s="4"/>
      <c r="R233" s="4"/>
    </row>
    <row r="234" spans="1:18" ht="10.199999999999999" customHeight="1" x14ac:dyDescent="0.25">
      <c r="A234" s="3">
        <v>101260303</v>
      </c>
      <c r="B234" s="3" t="s">
        <v>198</v>
      </c>
      <c r="C234" s="3" t="s">
        <v>199</v>
      </c>
      <c r="D234" s="24">
        <v>3070.4679999999998</v>
      </c>
      <c r="E234" s="4">
        <v>20629.169999999998</v>
      </c>
      <c r="F234" s="3">
        <f t="shared" si="30"/>
        <v>341</v>
      </c>
      <c r="G234" s="4">
        <v>4979.18</v>
      </c>
      <c r="H234" s="3">
        <f t="shared" si="31"/>
        <v>473</v>
      </c>
      <c r="I234" s="4">
        <v>13717.26</v>
      </c>
      <c r="J234" s="3">
        <f t="shared" si="32"/>
        <v>81</v>
      </c>
      <c r="K234" s="4">
        <v>1932.57</v>
      </c>
      <c r="L234" s="3">
        <f t="shared" si="33"/>
        <v>90</v>
      </c>
      <c r="M234" s="4">
        <v>0.15</v>
      </c>
      <c r="N234" s="3">
        <f t="shared" si="34"/>
        <v>303</v>
      </c>
      <c r="P234" s="4"/>
      <c r="Q234" s="4"/>
      <c r="R234" s="4"/>
    </row>
    <row r="235" spans="1:18" ht="10.199999999999999" customHeight="1" x14ac:dyDescent="0.25">
      <c r="A235" s="3">
        <v>101260803</v>
      </c>
      <c r="B235" s="3" t="s">
        <v>200</v>
      </c>
      <c r="C235" s="3" t="s">
        <v>199</v>
      </c>
      <c r="D235" s="24">
        <v>1578.9559999999999</v>
      </c>
      <c r="E235" s="4">
        <v>25674.99</v>
      </c>
      <c r="F235" s="3">
        <f t="shared" si="30"/>
        <v>100</v>
      </c>
      <c r="G235" s="4">
        <v>5063.2700000000004</v>
      </c>
      <c r="H235" s="3">
        <f t="shared" si="31"/>
        <v>469</v>
      </c>
      <c r="I235" s="4">
        <v>15619.95</v>
      </c>
      <c r="J235" s="3">
        <f t="shared" si="32"/>
        <v>33</v>
      </c>
      <c r="K235" s="4">
        <v>4991.7700000000004</v>
      </c>
      <c r="L235" s="3">
        <f t="shared" si="33"/>
        <v>6</v>
      </c>
      <c r="M235" s="4">
        <v>0</v>
      </c>
      <c r="N235" s="3">
        <f t="shared" si="34"/>
        <v>312</v>
      </c>
      <c r="P235" s="4"/>
      <c r="Q235" s="4"/>
      <c r="R235" s="4"/>
    </row>
    <row r="236" spans="1:18" ht="10.199999999999999" customHeight="1" x14ac:dyDescent="0.25">
      <c r="A236" s="3">
        <v>101261302</v>
      </c>
      <c r="B236" s="3" t="s">
        <v>67</v>
      </c>
      <c r="C236" s="3" t="s">
        <v>199</v>
      </c>
      <c r="D236" s="24">
        <v>4202.116</v>
      </c>
      <c r="E236" s="4">
        <v>21261.71</v>
      </c>
      <c r="F236" s="3">
        <f t="shared" si="30"/>
        <v>307</v>
      </c>
      <c r="G236" s="4">
        <v>5517.08</v>
      </c>
      <c r="H236" s="3">
        <f t="shared" si="31"/>
        <v>457</v>
      </c>
      <c r="I236" s="4">
        <v>13670.53</v>
      </c>
      <c r="J236" s="3">
        <f t="shared" si="32"/>
        <v>82</v>
      </c>
      <c r="K236" s="4">
        <v>2071.4899999999998</v>
      </c>
      <c r="L236" s="3">
        <f t="shared" si="33"/>
        <v>80</v>
      </c>
      <c r="M236" s="4">
        <v>2.6</v>
      </c>
      <c r="N236" s="3">
        <f t="shared" si="34"/>
        <v>261</v>
      </c>
      <c r="P236" s="4"/>
      <c r="Q236" s="4"/>
      <c r="R236" s="4"/>
    </row>
    <row r="237" spans="1:18" ht="10.199999999999999" customHeight="1" x14ac:dyDescent="0.25">
      <c r="A237" s="3">
        <v>101262903</v>
      </c>
      <c r="B237" s="3" t="s">
        <v>201</v>
      </c>
      <c r="C237" s="3" t="s">
        <v>199</v>
      </c>
      <c r="D237" s="24">
        <v>1041.204</v>
      </c>
      <c r="E237" s="4">
        <v>21352.66</v>
      </c>
      <c r="F237" s="3">
        <f t="shared" si="30"/>
        <v>305</v>
      </c>
      <c r="G237" s="4">
        <v>7713.6</v>
      </c>
      <c r="H237" s="3">
        <f t="shared" si="31"/>
        <v>374</v>
      </c>
      <c r="I237" s="4">
        <v>12468.66</v>
      </c>
      <c r="J237" s="3">
        <f t="shared" si="32"/>
        <v>126</v>
      </c>
      <c r="K237" s="4">
        <v>1170.4000000000001</v>
      </c>
      <c r="L237" s="3">
        <f t="shared" si="33"/>
        <v>197</v>
      </c>
      <c r="M237" s="4">
        <v>0</v>
      </c>
      <c r="N237" s="3">
        <f t="shared" si="34"/>
        <v>312</v>
      </c>
      <c r="P237" s="4"/>
      <c r="Q237" s="4"/>
      <c r="R237" s="4"/>
    </row>
    <row r="238" spans="1:18" ht="10.199999999999999" customHeight="1" x14ac:dyDescent="0.25">
      <c r="A238" s="3">
        <v>101264003</v>
      </c>
      <c r="B238" s="3" t="s">
        <v>202</v>
      </c>
      <c r="C238" s="3" t="s">
        <v>199</v>
      </c>
      <c r="D238" s="24">
        <v>2752.3220000000001</v>
      </c>
      <c r="E238" s="4">
        <v>23047.63</v>
      </c>
      <c r="F238" s="3">
        <f t="shared" si="30"/>
        <v>217</v>
      </c>
      <c r="G238" s="4">
        <v>9742.6200000000008</v>
      </c>
      <c r="H238" s="3">
        <f t="shared" si="31"/>
        <v>294</v>
      </c>
      <c r="I238" s="4">
        <v>11205.39</v>
      </c>
      <c r="J238" s="3">
        <f t="shared" si="32"/>
        <v>176</v>
      </c>
      <c r="K238" s="4">
        <v>2099.63</v>
      </c>
      <c r="L238" s="3">
        <f t="shared" si="33"/>
        <v>78</v>
      </c>
      <c r="M238" s="4">
        <v>0</v>
      </c>
      <c r="N238" s="3">
        <f t="shared" si="34"/>
        <v>312</v>
      </c>
      <c r="P238" s="4"/>
      <c r="Q238" s="4"/>
      <c r="R238" s="4"/>
    </row>
    <row r="239" spans="1:18" ht="10.199999999999999" customHeight="1" x14ac:dyDescent="0.25">
      <c r="A239" s="3">
        <v>101268003</v>
      </c>
      <c r="B239" s="3" t="s">
        <v>203</v>
      </c>
      <c r="C239" s="3" t="s">
        <v>199</v>
      </c>
      <c r="D239" s="24">
        <v>2639.7350000000001</v>
      </c>
      <c r="E239" s="4">
        <v>22386.27</v>
      </c>
      <c r="F239" s="3">
        <f t="shared" si="30"/>
        <v>244</v>
      </c>
      <c r="G239" s="4">
        <v>7371.22</v>
      </c>
      <c r="H239" s="3">
        <f t="shared" si="31"/>
        <v>389</v>
      </c>
      <c r="I239" s="4">
        <v>12503.68</v>
      </c>
      <c r="J239" s="3">
        <f t="shared" si="32"/>
        <v>121</v>
      </c>
      <c r="K239" s="4">
        <v>2508.9299999999998</v>
      </c>
      <c r="L239" s="3">
        <f t="shared" si="33"/>
        <v>54</v>
      </c>
      <c r="M239" s="4">
        <v>2.44</v>
      </c>
      <c r="N239" s="3">
        <f t="shared" si="34"/>
        <v>263</v>
      </c>
      <c r="P239" s="4"/>
      <c r="Q239" s="4"/>
      <c r="R239" s="4"/>
    </row>
    <row r="240" spans="1:18" ht="10.199999999999999" customHeight="1" x14ac:dyDescent="0.25">
      <c r="A240" s="3">
        <v>106272003</v>
      </c>
      <c r="B240" s="3" t="s">
        <v>101</v>
      </c>
      <c r="C240" s="3" t="s">
        <v>290</v>
      </c>
      <c r="D240" s="24">
        <v>375.01299999999998</v>
      </c>
      <c r="E240" s="4">
        <v>42283.51</v>
      </c>
      <c r="F240" s="3">
        <f t="shared" si="30"/>
        <v>2</v>
      </c>
      <c r="G240" s="4">
        <v>21093.9</v>
      </c>
      <c r="H240" s="3">
        <f t="shared" si="31"/>
        <v>27</v>
      </c>
      <c r="I240" s="4">
        <v>18115.82</v>
      </c>
      <c r="J240" s="3">
        <f t="shared" si="32"/>
        <v>13</v>
      </c>
      <c r="K240" s="4">
        <v>3073.8</v>
      </c>
      <c r="L240" s="3">
        <f t="shared" si="33"/>
        <v>36</v>
      </c>
      <c r="M240" s="4">
        <v>0</v>
      </c>
      <c r="N240" s="3">
        <f t="shared" si="34"/>
        <v>312</v>
      </c>
      <c r="P240" s="4"/>
      <c r="Q240" s="4"/>
      <c r="R240" s="4"/>
    </row>
    <row r="241" spans="1:18" ht="10.199999999999999" customHeight="1" x14ac:dyDescent="0.25">
      <c r="A241" s="3">
        <v>112281302</v>
      </c>
      <c r="B241" s="3" t="s">
        <v>132</v>
      </c>
      <c r="C241" s="3" t="s">
        <v>381</v>
      </c>
      <c r="D241" s="24">
        <v>9777.0339999999997</v>
      </c>
      <c r="E241" s="4">
        <v>19518.63</v>
      </c>
      <c r="F241" s="3">
        <f t="shared" si="30"/>
        <v>403</v>
      </c>
      <c r="G241" s="4">
        <v>11766.74</v>
      </c>
      <c r="H241" s="3">
        <f t="shared" si="31"/>
        <v>218</v>
      </c>
      <c r="I241" s="4">
        <v>6260.99</v>
      </c>
      <c r="J241" s="3">
        <f t="shared" si="32"/>
        <v>391</v>
      </c>
      <c r="K241" s="4">
        <v>1490.1</v>
      </c>
      <c r="L241" s="3">
        <f t="shared" si="33"/>
        <v>144</v>
      </c>
      <c r="M241" s="4">
        <v>0.79</v>
      </c>
      <c r="N241" s="3">
        <f t="shared" si="34"/>
        <v>282</v>
      </c>
      <c r="P241" s="4"/>
      <c r="Q241" s="4"/>
      <c r="R241" s="4"/>
    </row>
    <row r="242" spans="1:18" ht="10.199999999999999" customHeight="1" x14ac:dyDescent="0.25">
      <c r="A242" s="3">
        <v>112282004</v>
      </c>
      <c r="B242" s="3" t="s">
        <v>382</v>
      </c>
      <c r="C242" s="3" t="s">
        <v>381</v>
      </c>
      <c r="D242" s="24">
        <v>414.274</v>
      </c>
      <c r="E242" s="4">
        <v>22183.48</v>
      </c>
      <c r="F242" s="3">
        <f t="shared" si="30"/>
        <v>257</v>
      </c>
      <c r="G242" s="4">
        <v>9965.26</v>
      </c>
      <c r="H242" s="3">
        <f t="shared" si="31"/>
        <v>288</v>
      </c>
      <c r="I242" s="4">
        <v>10505.51</v>
      </c>
      <c r="J242" s="3">
        <f t="shared" si="32"/>
        <v>206</v>
      </c>
      <c r="K242" s="4">
        <v>1712.72</v>
      </c>
      <c r="L242" s="3">
        <f t="shared" si="33"/>
        <v>110</v>
      </c>
      <c r="M242" s="4">
        <v>0</v>
      </c>
      <c r="N242" s="3">
        <f t="shared" si="34"/>
        <v>312</v>
      </c>
      <c r="P242" s="4"/>
      <c r="Q242" s="4"/>
      <c r="R242" s="4"/>
    </row>
    <row r="243" spans="1:18" ht="10.199999999999999" customHeight="1" x14ac:dyDescent="0.25">
      <c r="A243" s="3">
        <v>112283003</v>
      </c>
      <c r="B243" s="3" t="s">
        <v>133</v>
      </c>
      <c r="C243" s="3" t="s">
        <v>381</v>
      </c>
      <c r="D243" s="24">
        <v>3025.5859999999998</v>
      </c>
      <c r="E243" s="4">
        <v>18445.61</v>
      </c>
      <c r="F243" s="3">
        <f t="shared" si="30"/>
        <v>449</v>
      </c>
      <c r="G243" s="4">
        <v>11693.23</v>
      </c>
      <c r="H243" s="3">
        <f t="shared" si="31"/>
        <v>219</v>
      </c>
      <c r="I243" s="4">
        <v>5642.05</v>
      </c>
      <c r="J243" s="3">
        <f t="shared" si="32"/>
        <v>420</v>
      </c>
      <c r="K243" s="4">
        <v>696.73</v>
      </c>
      <c r="L243" s="3">
        <f t="shared" si="33"/>
        <v>315</v>
      </c>
      <c r="M243" s="4">
        <v>413.6</v>
      </c>
      <c r="N243" s="3">
        <f t="shared" si="34"/>
        <v>38</v>
      </c>
      <c r="P243" s="4"/>
      <c r="Q243" s="4"/>
      <c r="R243" s="4"/>
    </row>
    <row r="244" spans="1:18" ht="10.199999999999999" customHeight="1" x14ac:dyDescent="0.25">
      <c r="A244" s="3">
        <v>112286003</v>
      </c>
      <c r="B244" s="3" t="s">
        <v>383</v>
      </c>
      <c r="C244" s="3" t="s">
        <v>381</v>
      </c>
      <c r="D244" s="24">
        <v>2323.8040000000001</v>
      </c>
      <c r="E244" s="4">
        <v>20715.48</v>
      </c>
      <c r="F244" s="3">
        <f t="shared" si="30"/>
        <v>338</v>
      </c>
      <c r="G244" s="4">
        <v>11345.65</v>
      </c>
      <c r="H244" s="3">
        <f t="shared" si="31"/>
        <v>233</v>
      </c>
      <c r="I244" s="4">
        <v>8468.94</v>
      </c>
      <c r="J244" s="3">
        <f t="shared" si="32"/>
        <v>280</v>
      </c>
      <c r="K244" s="4">
        <v>900.89</v>
      </c>
      <c r="L244" s="3">
        <f t="shared" si="33"/>
        <v>257</v>
      </c>
      <c r="M244" s="4">
        <v>0</v>
      </c>
      <c r="N244" s="3">
        <f t="shared" si="34"/>
        <v>312</v>
      </c>
      <c r="P244" s="4"/>
      <c r="Q244" s="4"/>
      <c r="R244" s="4"/>
    </row>
    <row r="245" spans="1:18" ht="10.199999999999999" customHeight="1" x14ac:dyDescent="0.25">
      <c r="A245" s="3">
        <v>112289003</v>
      </c>
      <c r="B245" s="3" t="s">
        <v>384</v>
      </c>
      <c r="C245" s="3" t="s">
        <v>381</v>
      </c>
      <c r="D245" s="24">
        <v>4534.6629999999996</v>
      </c>
      <c r="E245" s="4">
        <v>16532.55</v>
      </c>
      <c r="F245" s="3">
        <f t="shared" si="30"/>
        <v>489</v>
      </c>
      <c r="G245" s="4">
        <v>8096.05</v>
      </c>
      <c r="H245" s="3">
        <f t="shared" si="31"/>
        <v>353</v>
      </c>
      <c r="I245" s="4">
        <v>7231.97</v>
      </c>
      <c r="J245" s="3">
        <f t="shared" si="32"/>
        <v>343</v>
      </c>
      <c r="K245" s="4">
        <v>1203.8800000000001</v>
      </c>
      <c r="L245" s="3">
        <f t="shared" si="33"/>
        <v>188</v>
      </c>
      <c r="M245" s="4">
        <v>0.65</v>
      </c>
      <c r="N245" s="3">
        <f t="shared" si="34"/>
        <v>287</v>
      </c>
      <c r="P245" s="4"/>
      <c r="Q245" s="4"/>
      <c r="R245" s="4"/>
    </row>
    <row r="246" spans="1:18" ht="10.199999999999999" customHeight="1" x14ac:dyDescent="0.25">
      <c r="A246" s="3">
        <v>111291304</v>
      </c>
      <c r="B246" s="3" t="s">
        <v>365</v>
      </c>
      <c r="C246" s="3" t="s">
        <v>366</v>
      </c>
      <c r="D246" s="24">
        <v>956.09299999999996</v>
      </c>
      <c r="E246" s="4">
        <v>19671.03</v>
      </c>
      <c r="F246" s="3">
        <f t="shared" si="30"/>
        <v>398</v>
      </c>
      <c r="G246" s="4">
        <v>6801.07</v>
      </c>
      <c r="H246" s="3">
        <f t="shared" si="31"/>
        <v>412</v>
      </c>
      <c r="I246" s="4">
        <v>11083.66</v>
      </c>
      <c r="J246" s="3">
        <f t="shared" si="32"/>
        <v>180</v>
      </c>
      <c r="K246" s="4">
        <v>1786.3</v>
      </c>
      <c r="L246" s="3">
        <f t="shared" si="33"/>
        <v>104</v>
      </c>
      <c r="M246" s="4">
        <v>0</v>
      </c>
      <c r="N246" s="3">
        <f t="shared" si="34"/>
        <v>312</v>
      </c>
      <c r="P246" s="4"/>
      <c r="Q246" s="4"/>
      <c r="R246" s="4"/>
    </row>
    <row r="247" spans="1:18" ht="10.199999999999999" customHeight="1" x14ac:dyDescent="0.25">
      <c r="A247" s="3">
        <v>111292304</v>
      </c>
      <c r="B247" s="3" t="s">
        <v>129</v>
      </c>
      <c r="C247" s="3" t="s">
        <v>366</v>
      </c>
      <c r="D247" s="24">
        <v>401.06400000000002</v>
      </c>
      <c r="E247" s="4">
        <v>23529.71</v>
      </c>
      <c r="F247" s="3">
        <f t="shared" si="30"/>
        <v>183</v>
      </c>
      <c r="G247" s="4">
        <v>7877.85</v>
      </c>
      <c r="H247" s="3">
        <f t="shared" si="31"/>
        <v>366</v>
      </c>
      <c r="I247" s="4">
        <v>13432.4</v>
      </c>
      <c r="J247" s="3">
        <f t="shared" si="32"/>
        <v>89</v>
      </c>
      <c r="K247" s="4">
        <v>1203.3</v>
      </c>
      <c r="L247" s="3">
        <f t="shared" si="33"/>
        <v>190</v>
      </c>
      <c r="M247" s="4">
        <v>1016.16</v>
      </c>
      <c r="N247" s="3">
        <f t="shared" si="34"/>
        <v>19</v>
      </c>
      <c r="P247" s="4"/>
      <c r="Q247" s="4"/>
      <c r="R247" s="4"/>
    </row>
    <row r="248" spans="1:18" ht="10.199999999999999" customHeight="1" x14ac:dyDescent="0.25">
      <c r="A248" s="9">
        <v>111297504</v>
      </c>
      <c r="B248" s="9" t="s">
        <v>367</v>
      </c>
      <c r="C248" s="9" t="s">
        <v>366</v>
      </c>
      <c r="D248" s="25"/>
      <c r="E248" s="10"/>
      <c r="F248" s="9"/>
      <c r="G248" s="10"/>
      <c r="H248" s="9"/>
      <c r="I248" s="10"/>
      <c r="J248" s="9"/>
      <c r="K248" s="10"/>
      <c r="L248" s="9"/>
      <c r="M248" s="10"/>
      <c r="N248" s="9"/>
      <c r="P248" s="4"/>
      <c r="Q248" s="4"/>
      <c r="R248" s="4"/>
    </row>
    <row r="249" spans="1:18" ht="10.199999999999999" customHeight="1" x14ac:dyDescent="0.25">
      <c r="A249" s="3">
        <v>101301303</v>
      </c>
      <c r="B249" s="3" t="s">
        <v>204</v>
      </c>
      <c r="C249" s="3" t="s">
        <v>205</v>
      </c>
      <c r="D249" s="24">
        <v>992.70399999999995</v>
      </c>
      <c r="E249" s="4">
        <v>21000.85</v>
      </c>
      <c r="F249" s="3">
        <f t="shared" ref="F249:F262" si="35">RANK(E249,E$2:E$501)</f>
        <v>320</v>
      </c>
      <c r="G249" s="4">
        <v>5599.9</v>
      </c>
      <c r="H249" s="3">
        <f t="shared" ref="H249:H262" si="36">RANK(G249,G$2:G$501)</f>
        <v>454</v>
      </c>
      <c r="I249" s="4">
        <v>13642.86</v>
      </c>
      <c r="J249" s="3">
        <f t="shared" ref="J249:J262" si="37">RANK(I249,I$2:I$501)</f>
        <v>83</v>
      </c>
      <c r="K249" s="4">
        <v>1738</v>
      </c>
      <c r="L249" s="3">
        <f t="shared" ref="L249:L262" si="38">RANK(K249,K$2:K$501)</f>
        <v>108</v>
      </c>
      <c r="M249" s="4">
        <v>20.09</v>
      </c>
      <c r="N249" s="3">
        <f t="shared" ref="N249:N262" si="39">RANK(M249,M$2:M$501)</f>
        <v>195</v>
      </c>
      <c r="P249" s="4"/>
      <c r="Q249" s="4"/>
      <c r="R249" s="4"/>
    </row>
    <row r="250" spans="1:18" ht="10.199999999999999" customHeight="1" x14ac:dyDescent="0.25">
      <c r="A250" s="3">
        <v>101301403</v>
      </c>
      <c r="B250" s="3" t="s">
        <v>206</v>
      </c>
      <c r="C250" s="3" t="s">
        <v>205</v>
      </c>
      <c r="D250" s="24">
        <v>1409.8989999999999</v>
      </c>
      <c r="E250" s="4">
        <v>26446.89</v>
      </c>
      <c r="F250" s="3">
        <f t="shared" si="35"/>
        <v>84</v>
      </c>
      <c r="G250" s="4">
        <v>12525.57</v>
      </c>
      <c r="H250" s="3">
        <f t="shared" si="36"/>
        <v>190</v>
      </c>
      <c r="I250" s="4">
        <v>12839.16</v>
      </c>
      <c r="J250" s="3">
        <f t="shared" si="37"/>
        <v>104</v>
      </c>
      <c r="K250" s="4">
        <v>1082.1600000000001</v>
      </c>
      <c r="L250" s="3">
        <f t="shared" si="38"/>
        <v>215</v>
      </c>
      <c r="M250" s="4">
        <v>0</v>
      </c>
      <c r="N250" s="3">
        <f t="shared" si="39"/>
        <v>312</v>
      </c>
      <c r="P250" s="4"/>
      <c r="Q250" s="4"/>
      <c r="R250" s="4"/>
    </row>
    <row r="251" spans="1:18" ht="10.199999999999999" customHeight="1" x14ac:dyDescent="0.25">
      <c r="A251" s="3">
        <v>101303503</v>
      </c>
      <c r="B251" s="3" t="s">
        <v>207</v>
      </c>
      <c r="C251" s="3" t="s">
        <v>205</v>
      </c>
      <c r="D251" s="24">
        <v>788.74699999999996</v>
      </c>
      <c r="E251" s="4">
        <v>21285.23</v>
      </c>
      <c r="F251" s="3">
        <f t="shared" si="35"/>
        <v>306</v>
      </c>
      <c r="G251" s="4">
        <v>6947.65</v>
      </c>
      <c r="H251" s="3">
        <f t="shared" si="36"/>
        <v>405</v>
      </c>
      <c r="I251" s="4">
        <v>13289.72</v>
      </c>
      <c r="J251" s="3">
        <f t="shared" si="37"/>
        <v>92</v>
      </c>
      <c r="K251" s="4">
        <v>1047.8599999999999</v>
      </c>
      <c r="L251" s="3">
        <f t="shared" si="38"/>
        <v>223</v>
      </c>
      <c r="M251" s="4">
        <v>0</v>
      </c>
      <c r="N251" s="3">
        <f t="shared" si="39"/>
        <v>312</v>
      </c>
      <c r="P251" s="4"/>
      <c r="Q251" s="4"/>
      <c r="R251" s="4"/>
    </row>
    <row r="252" spans="1:18" ht="10.199999999999999" customHeight="1" x14ac:dyDescent="0.25">
      <c r="A252" s="3">
        <v>101306503</v>
      </c>
      <c r="B252" s="3" t="s">
        <v>208</v>
      </c>
      <c r="C252" s="3" t="s">
        <v>205</v>
      </c>
      <c r="D252" s="24">
        <v>603.01800000000003</v>
      </c>
      <c r="E252" s="4">
        <v>24041.5</v>
      </c>
      <c r="F252" s="3">
        <f t="shared" si="35"/>
        <v>162</v>
      </c>
      <c r="G252" s="4">
        <v>6475.53</v>
      </c>
      <c r="H252" s="3">
        <f t="shared" si="36"/>
        <v>422</v>
      </c>
      <c r="I252" s="4">
        <v>15368.24</v>
      </c>
      <c r="J252" s="3">
        <f t="shared" si="37"/>
        <v>36</v>
      </c>
      <c r="K252" s="4">
        <v>2197.29</v>
      </c>
      <c r="L252" s="3">
        <f t="shared" si="38"/>
        <v>68</v>
      </c>
      <c r="M252" s="4">
        <v>0.43</v>
      </c>
      <c r="N252" s="3">
        <f t="shared" si="39"/>
        <v>294</v>
      </c>
      <c r="P252" s="4"/>
      <c r="Q252" s="4"/>
      <c r="R252" s="4"/>
    </row>
    <row r="253" spans="1:18" ht="10.199999999999999" customHeight="1" x14ac:dyDescent="0.25">
      <c r="A253" s="3">
        <v>101308503</v>
      </c>
      <c r="B253" s="3" t="s">
        <v>68</v>
      </c>
      <c r="C253" s="3" t="s">
        <v>205</v>
      </c>
      <c r="D253" s="24">
        <v>667.66099999999994</v>
      </c>
      <c r="E253" s="4">
        <v>28525.360000000001</v>
      </c>
      <c r="F253" s="3">
        <f t="shared" si="35"/>
        <v>41</v>
      </c>
      <c r="G253" s="4">
        <v>16638.71</v>
      </c>
      <c r="H253" s="3">
        <f t="shared" si="36"/>
        <v>82</v>
      </c>
      <c r="I253" s="4">
        <v>10551.24</v>
      </c>
      <c r="J253" s="3">
        <f t="shared" si="37"/>
        <v>205</v>
      </c>
      <c r="K253" s="4">
        <v>1335.42</v>
      </c>
      <c r="L253" s="3">
        <f t="shared" si="38"/>
        <v>163</v>
      </c>
      <c r="M253" s="4">
        <v>0</v>
      </c>
      <c r="N253" s="3">
        <f t="shared" si="39"/>
        <v>312</v>
      </c>
      <c r="P253" s="4"/>
      <c r="Q253" s="4"/>
      <c r="R253" s="4"/>
    </row>
    <row r="254" spans="1:18" ht="10.199999999999999" customHeight="1" x14ac:dyDescent="0.25">
      <c r="A254" s="3">
        <v>111312503</v>
      </c>
      <c r="B254" s="3" t="s">
        <v>368</v>
      </c>
      <c r="C254" s="3" t="s">
        <v>369</v>
      </c>
      <c r="D254" s="24">
        <v>1827.5050000000001</v>
      </c>
      <c r="E254" s="4">
        <v>21081.41</v>
      </c>
      <c r="F254" s="3">
        <f t="shared" si="35"/>
        <v>315</v>
      </c>
      <c r="G254" s="4">
        <v>9243.9599999999991</v>
      </c>
      <c r="H254" s="3">
        <f t="shared" si="36"/>
        <v>310</v>
      </c>
      <c r="I254" s="4">
        <v>10375.33</v>
      </c>
      <c r="J254" s="3">
        <f t="shared" si="37"/>
        <v>214</v>
      </c>
      <c r="K254" s="4">
        <v>1440.35</v>
      </c>
      <c r="L254" s="3">
        <f t="shared" si="38"/>
        <v>151</v>
      </c>
      <c r="M254" s="4">
        <v>21.77</v>
      </c>
      <c r="N254" s="3">
        <f t="shared" si="39"/>
        <v>192</v>
      </c>
      <c r="P254" s="4"/>
      <c r="Q254" s="4"/>
      <c r="R254" s="4"/>
    </row>
    <row r="255" spans="1:18" ht="10.199999999999999" customHeight="1" x14ac:dyDescent="0.25">
      <c r="A255" s="3">
        <v>111312804</v>
      </c>
      <c r="B255" s="3" t="s">
        <v>370</v>
      </c>
      <c r="C255" s="3" t="s">
        <v>369</v>
      </c>
      <c r="D255" s="24">
        <v>682.68100000000004</v>
      </c>
      <c r="E255" s="4">
        <v>22855.200000000001</v>
      </c>
      <c r="F255" s="3">
        <f t="shared" si="35"/>
        <v>224</v>
      </c>
      <c r="G255" s="4">
        <v>7447.11</v>
      </c>
      <c r="H255" s="3">
        <f t="shared" si="36"/>
        <v>385</v>
      </c>
      <c r="I255" s="4">
        <v>13824.68</v>
      </c>
      <c r="J255" s="3">
        <f t="shared" si="37"/>
        <v>77</v>
      </c>
      <c r="K255" s="4">
        <v>1530.63</v>
      </c>
      <c r="L255" s="3">
        <f t="shared" si="38"/>
        <v>137</v>
      </c>
      <c r="M255" s="4">
        <v>52.78</v>
      </c>
      <c r="N255" s="3">
        <f t="shared" si="39"/>
        <v>152</v>
      </c>
      <c r="P255" s="4"/>
      <c r="Q255" s="4"/>
      <c r="R255" s="4"/>
    </row>
    <row r="256" spans="1:18" ht="10.199999999999999" customHeight="1" x14ac:dyDescent="0.25">
      <c r="A256" s="3">
        <v>111316003</v>
      </c>
      <c r="B256" s="3" t="s">
        <v>371</v>
      </c>
      <c r="C256" s="3" t="s">
        <v>369</v>
      </c>
      <c r="D256" s="24">
        <v>1294.527</v>
      </c>
      <c r="E256" s="4">
        <v>21839.06</v>
      </c>
      <c r="F256" s="3">
        <f t="shared" si="35"/>
        <v>278</v>
      </c>
      <c r="G256" s="4">
        <v>4322.8500000000004</v>
      </c>
      <c r="H256" s="3">
        <f t="shared" si="36"/>
        <v>484</v>
      </c>
      <c r="I256" s="4">
        <v>13083.65</v>
      </c>
      <c r="J256" s="3">
        <f t="shared" si="37"/>
        <v>98</v>
      </c>
      <c r="K256" s="4">
        <v>3581.39</v>
      </c>
      <c r="L256" s="3">
        <f t="shared" si="38"/>
        <v>26</v>
      </c>
      <c r="M256" s="4">
        <v>851.16</v>
      </c>
      <c r="N256" s="3">
        <f t="shared" si="39"/>
        <v>23</v>
      </c>
      <c r="P256" s="4"/>
      <c r="Q256" s="4"/>
      <c r="R256" s="4"/>
    </row>
    <row r="257" spans="1:18" ht="10.199999999999999" customHeight="1" x14ac:dyDescent="0.25">
      <c r="A257" s="3">
        <v>111317503</v>
      </c>
      <c r="B257" s="3" t="s">
        <v>547</v>
      </c>
      <c r="C257" s="3" t="s">
        <v>369</v>
      </c>
      <c r="D257" s="24">
        <v>1064.4649999999999</v>
      </c>
      <c r="E257" s="4">
        <v>18362.099999999999</v>
      </c>
      <c r="F257" s="3">
        <f t="shared" si="35"/>
        <v>458</v>
      </c>
      <c r="G257" s="4">
        <v>6023.86</v>
      </c>
      <c r="H257" s="3">
        <f t="shared" si="36"/>
        <v>433</v>
      </c>
      <c r="I257" s="4">
        <v>11908.02</v>
      </c>
      <c r="J257" s="3">
        <f t="shared" si="37"/>
        <v>149</v>
      </c>
      <c r="K257" s="4">
        <v>430.22</v>
      </c>
      <c r="L257" s="3">
        <f t="shared" si="38"/>
        <v>414</v>
      </c>
      <c r="M257" s="4">
        <v>0</v>
      </c>
      <c r="N257" s="3">
        <f t="shared" si="39"/>
        <v>312</v>
      </c>
      <c r="P257" s="4"/>
      <c r="Q257" s="4"/>
      <c r="R257" s="4"/>
    </row>
    <row r="258" spans="1:18" ht="10.199999999999999" customHeight="1" x14ac:dyDescent="0.25">
      <c r="A258" s="3">
        <v>128323303</v>
      </c>
      <c r="B258" s="3" t="s">
        <v>51</v>
      </c>
      <c r="C258" s="3" t="s">
        <v>50</v>
      </c>
      <c r="D258" s="24">
        <v>803.83900000000006</v>
      </c>
      <c r="E258" s="4">
        <v>24251.54</v>
      </c>
      <c r="F258" s="3">
        <f t="shared" si="35"/>
        <v>152</v>
      </c>
      <c r="G258" s="4">
        <v>9065.9699999999993</v>
      </c>
      <c r="H258" s="3">
        <f t="shared" si="36"/>
        <v>315</v>
      </c>
      <c r="I258" s="4">
        <v>14072.78</v>
      </c>
      <c r="J258" s="3">
        <f t="shared" si="37"/>
        <v>68</v>
      </c>
      <c r="K258" s="4">
        <v>1112.79</v>
      </c>
      <c r="L258" s="3">
        <f t="shared" si="38"/>
        <v>206</v>
      </c>
      <c r="M258" s="4">
        <v>0</v>
      </c>
      <c r="N258" s="3">
        <f t="shared" si="39"/>
        <v>312</v>
      </c>
      <c r="P258" s="4"/>
      <c r="Q258" s="4"/>
      <c r="R258" s="4"/>
    </row>
    <row r="259" spans="1:18" ht="10.199999999999999" customHeight="1" x14ac:dyDescent="0.25">
      <c r="A259" s="3">
        <v>128323703</v>
      </c>
      <c r="B259" s="3" t="s">
        <v>52</v>
      </c>
      <c r="C259" s="3" t="s">
        <v>50</v>
      </c>
      <c r="D259" s="24">
        <v>2875.1410000000001</v>
      </c>
      <c r="E259" s="4">
        <v>21648.84</v>
      </c>
      <c r="F259" s="3">
        <f t="shared" si="35"/>
        <v>292</v>
      </c>
      <c r="G259" s="4">
        <v>12869.56</v>
      </c>
      <c r="H259" s="3">
        <f t="shared" si="36"/>
        <v>179</v>
      </c>
      <c r="I259" s="4">
        <v>8014.13</v>
      </c>
      <c r="J259" s="3">
        <f t="shared" si="37"/>
        <v>303</v>
      </c>
      <c r="K259" s="4">
        <v>764.8</v>
      </c>
      <c r="L259" s="3">
        <f t="shared" si="38"/>
        <v>299</v>
      </c>
      <c r="M259" s="4">
        <v>0.35</v>
      </c>
      <c r="N259" s="3">
        <f t="shared" si="39"/>
        <v>298</v>
      </c>
      <c r="P259" s="4"/>
      <c r="Q259" s="4"/>
      <c r="R259" s="4"/>
    </row>
    <row r="260" spans="1:18" ht="10.199999999999999" customHeight="1" x14ac:dyDescent="0.25">
      <c r="A260" s="3">
        <v>128325203</v>
      </c>
      <c r="B260" s="3" t="s">
        <v>682</v>
      </c>
      <c r="C260" s="3" t="s">
        <v>50</v>
      </c>
      <c r="D260" s="24">
        <v>1224.703</v>
      </c>
      <c r="E260" s="4">
        <v>24999.77</v>
      </c>
      <c r="F260" s="3">
        <f t="shared" si="35"/>
        <v>121</v>
      </c>
      <c r="G260" s="4">
        <v>7096.65</v>
      </c>
      <c r="H260" s="3">
        <f t="shared" si="36"/>
        <v>399</v>
      </c>
      <c r="I260" s="4">
        <v>15228.9</v>
      </c>
      <c r="J260" s="3">
        <f t="shared" si="37"/>
        <v>39</v>
      </c>
      <c r="K260" s="4">
        <v>2674.22</v>
      </c>
      <c r="L260" s="3">
        <f t="shared" si="38"/>
        <v>49</v>
      </c>
      <c r="M260" s="4">
        <v>0</v>
      </c>
      <c r="N260" s="3">
        <f t="shared" si="39"/>
        <v>312</v>
      </c>
      <c r="P260" s="4"/>
      <c r="Q260" s="4"/>
      <c r="R260" s="4"/>
    </row>
    <row r="261" spans="1:18" ht="10.199999999999999" customHeight="1" x14ac:dyDescent="0.25">
      <c r="A261" s="3">
        <v>128326303</v>
      </c>
      <c r="B261" s="3" t="s">
        <v>53</v>
      </c>
      <c r="C261" s="3" t="s">
        <v>50</v>
      </c>
      <c r="D261" s="24">
        <v>714.18100000000004</v>
      </c>
      <c r="E261" s="4">
        <v>28592.63</v>
      </c>
      <c r="F261" s="3">
        <f t="shared" si="35"/>
        <v>38</v>
      </c>
      <c r="G261" s="4">
        <v>7751.65</v>
      </c>
      <c r="H261" s="3">
        <f t="shared" si="36"/>
        <v>373</v>
      </c>
      <c r="I261" s="4">
        <v>18933.240000000002</v>
      </c>
      <c r="J261" s="3">
        <f t="shared" si="37"/>
        <v>10</v>
      </c>
      <c r="K261" s="4">
        <v>1796.06</v>
      </c>
      <c r="L261" s="3">
        <f t="shared" si="38"/>
        <v>103</v>
      </c>
      <c r="M261" s="4">
        <v>111.69</v>
      </c>
      <c r="N261" s="3">
        <f t="shared" si="39"/>
        <v>112</v>
      </c>
      <c r="P261" s="4"/>
      <c r="Q261" s="4"/>
      <c r="R261" s="4"/>
    </row>
    <row r="262" spans="1:18" ht="10.199999999999999" customHeight="1" x14ac:dyDescent="0.25">
      <c r="A262" s="3">
        <v>128327303</v>
      </c>
      <c r="B262" s="3" t="s">
        <v>54</v>
      </c>
      <c r="C262" s="3" t="s">
        <v>50</v>
      </c>
      <c r="D262" s="24">
        <v>779.73699999999997</v>
      </c>
      <c r="E262" s="4">
        <v>28201.89</v>
      </c>
      <c r="F262" s="3">
        <f t="shared" si="35"/>
        <v>47</v>
      </c>
      <c r="G262" s="4">
        <v>6057.73</v>
      </c>
      <c r="H262" s="3">
        <f t="shared" si="36"/>
        <v>432</v>
      </c>
      <c r="I262" s="4">
        <v>19567.05</v>
      </c>
      <c r="J262" s="3">
        <f t="shared" si="37"/>
        <v>8</v>
      </c>
      <c r="K262" s="4">
        <v>2358.17</v>
      </c>
      <c r="L262" s="3">
        <f t="shared" si="38"/>
        <v>57</v>
      </c>
      <c r="M262" s="4">
        <v>218.94</v>
      </c>
      <c r="N262" s="3">
        <f t="shared" si="39"/>
        <v>62</v>
      </c>
      <c r="P262" s="4"/>
      <c r="Q262" s="4"/>
      <c r="R262" s="4"/>
    </row>
    <row r="263" spans="1:18" ht="10.199999999999999" customHeight="1" x14ac:dyDescent="0.25">
      <c r="A263" s="9">
        <v>128321103</v>
      </c>
      <c r="B263" s="9" t="s">
        <v>816</v>
      </c>
      <c r="C263" s="9" t="s">
        <v>50</v>
      </c>
      <c r="D263" s="25"/>
      <c r="E263" s="10"/>
      <c r="F263" s="9"/>
      <c r="G263" s="10"/>
      <c r="H263" s="9"/>
      <c r="I263" s="10"/>
      <c r="J263" s="9"/>
      <c r="K263" s="10"/>
      <c r="L263" s="9"/>
      <c r="M263" s="10"/>
      <c r="N263" s="9"/>
      <c r="P263" s="4"/>
      <c r="Q263" s="4"/>
      <c r="R263" s="4"/>
    </row>
    <row r="264" spans="1:18" ht="10.199999999999999" customHeight="1" x14ac:dyDescent="0.25">
      <c r="A264" s="3">
        <v>128328003</v>
      </c>
      <c r="B264" s="3" t="s">
        <v>55</v>
      </c>
      <c r="C264" s="3" t="s">
        <v>50</v>
      </c>
      <c r="D264" s="24">
        <v>894.50900000000001</v>
      </c>
      <c r="E264" s="4">
        <v>27549.87</v>
      </c>
      <c r="F264" s="3">
        <f t="shared" ref="F264:F295" si="40">RANK(E264,E$2:E$501)</f>
        <v>57</v>
      </c>
      <c r="G264" s="4">
        <v>7642.86</v>
      </c>
      <c r="H264" s="3">
        <f t="shared" ref="H264:H295" si="41">RANK(G264,G$2:G$501)</f>
        <v>377</v>
      </c>
      <c r="I264" s="4">
        <v>18300.16</v>
      </c>
      <c r="J264" s="3">
        <f t="shared" ref="J264:J295" si="42">RANK(I264,I$2:I$501)</f>
        <v>11</v>
      </c>
      <c r="K264" s="4">
        <v>1606.85</v>
      </c>
      <c r="L264" s="3">
        <f t="shared" ref="L264:L295" si="43">RANK(K264,K$2:K$501)</f>
        <v>123</v>
      </c>
      <c r="M264" s="4">
        <v>0</v>
      </c>
      <c r="N264" s="3">
        <f t="shared" ref="N264:N295" si="44">RANK(M264,M$2:M$501)</f>
        <v>312</v>
      </c>
      <c r="P264" s="4"/>
      <c r="Q264" s="4"/>
      <c r="R264" s="4"/>
    </row>
    <row r="265" spans="1:18" ht="10.199999999999999" customHeight="1" x14ac:dyDescent="0.25">
      <c r="A265" s="3">
        <v>106330703</v>
      </c>
      <c r="B265" s="3" t="s">
        <v>291</v>
      </c>
      <c r="C265" s="3" t="s">
        <v>292</v>
      </c>
      <c r="D265" s="24">
        <v>924.20500000000004</v>
      </c>
      <c r="E265" s="4">
        <v>20473.32</v>
      </c>
      <c r="F265" s="3">
        <f t="shared" si="40"/>
        <v>348</v>
      </c>
      <c r="G265" s="4">
        <v>5424.96</v>
      </c>
      <c r="H265" s="3">
        <f t="shared" si="41"/>
        <v>459</v>
      </c>
      <c r="I265" s="4">
        <v>13370.45</v>
      </c>
      <c r="J265" s="3">
        <f t="shared" si="42"/>
        <v>90</v>
      </c>
      <c r="K265" s="4">
        <v>1670</v>
      </c>
      <c r="L265" s="3">
        <f t="shared" si="43"/>
        <v>115</v>
      </c>
      <c r="M265" s="4">
        <v>7.9</v>
      </c>
      <c r="N265" s="3">
        <f t="shared" si="44"/>
        <v>233</v>
      </c>
      <c r="P265" s="4"/>
      <c r="Q265" s="4"/>
      <c r="R265" s="4"/>
    </row>
    <row r="266" spans="1:18" ht="10.199999999999999" customHeight="1" x14ac:dyDescent="0.25">
      <c r="A266" s="3">
        <v>106330803</v>
      </c>
      <c r="B266" s="3" t="s">
        <v>293</v>
      </c>
      <c r="C266" s="3" t="s">
        <v>292</v>
      </c>
      <c r="D266" s="24">
        <v>1443.3</v>
      </c>
      <c r="E266" s="4">
        <v>20840.990000000002</v>
      </c>
      <c r="F266" s="3">
        <f t="shared" si="40"/>
        <v>330</v>
      </c>
      <c r="G266" s="4">
        <v>7240.82</v>
      </c>
      <c r="H266" s="3">
        <f t="shared" si="41"/>
        <v>392</v>
      </c>
      <c r="I266" s="4">
        <v>11978.06</v>
      </c>
      <c r="J266" s="3">
        <f t="shared" si="42"/>
        <v>146</v>
      </c>
      <c r="K266" s="4">
        <v>1622.11</v>
      </c>
      <c r="L266" s="3">
        <f t="shared" si="43"/>
        <v>119</v>
      </c>
      <c r="M266" s="4">
        <v>0</v>
      </c>
      <c r="N266" s="3">
        <f t="shared" si="44"/>
        <v>312</v>
      </c>
      <c r="P266" s="4"/>
      <c r="Q266" s="4"/>
      <c r="R266" s="4"/>
    </row>
    <row r="267" spans="1:18" ht="10.199999999999999" customHeight="1" x14ac:dyDescent="0.25">
      <c r="A267" s="3">
        <v>106338003</v>
      </c>
      <c r="B267" s="3" t="s">
        <v>102</v>
      </c>
      <c r="C267" s="3" t="s">
        <v>292</v>
      </c>
      <c r="D267" s="24">
        <v>2142.54</v>
      </c>
      <c r="E267" s="4">
        <v>23533.75</v>
      </c>
      <c r="F267" s="3">
        <f t="shared" si="40"/>
        <v>182</v>
      </c>
      <c r="G267" s="4">
        <v>5981.25</v>
      </c>
      <c r="H267" s="3">
        <f t="shared" si="41"/>
        <v>435</v>
      </c>
      <c r="I267" s="4">
        <v>13955.36</v>
      </c>
      <c r="J267" s="3">
        <f t="shared" si="42"/>
        <v>71</v>
      </c>
      <c r="K267" s="4">
        <v>3589.98</v>
      </c>
      <c r="L267" s="3">
        <f t="shared" si="43"/>
        <v>25</v>
      </c>
      <c r="M267" s="4">
        <v>7.15</v>
      </c>
      <c r="N267" s="3">
        <f t="shared" si="44"/>
        <v>237</v>
      </c>
      <c r="P267" s="4"/>
      <c r="Q267" s="4"/>
      <c r="R267" s="4"/>
    </row>
    <row r="268" spans="1:18" ht="10.199999999999999" customHeight="1" x14ac:dyDescent="0.25">
      <c r="A268" s="3">
        <v>111343603</v>
      </c>
      <c r="B268" s="3" t="s">
        <v>372</v>
      </c>
      <c r="C268" s="3" t="s">
        <v>373</v>
      </c>
      <c r="D268" s="24">
        <v>2455.4969999999998</v>
      </c>
      <c r="E268" s="4">
        <v>19443.93</v>
      </c>
      <c r="F268" s="3">
        <f t="shared" si="40"/>
        <v>410</v>
      </c>
      <c r="G268" s="4">
        <v>9031.25</v>
      </c>
      <c r="H268" s="3">
        <f t="shared" si="41"/>
        <v>317</v>
      </c>
      <c r="I268" s="4">
        <v>9422.3799999999992</v>
      </c>
      <c r="J268" s="3">
        <f t="shared" si="42"/>
        <v>239</v>
      </c>
      <c r="K268" s="4">
        <v>977.45</v>
      </c>
      <c r="L268" s="3">
        <f t="shared" si="43"/>
        <v>238</v>
      </c>
      <c r="M268" s="4">
        <v>12.86</v>
      </c>
      <c r="N268" s="3">
        <f t="shared" si="44"/>
        <v>209</v>
      </c>
      <c r="P268" s="4"/>
      <c r="Q268" s="4"/>
      <c r="R268" s="4"/>
    </row>
    <row r="269" spans="1:18" ht="10.199999999999999" customHeight="1" x14ac:dyDescent="0.25">
      <c r="A269" s="3">
        <v>119350303</v>
      </c>
      <c r="B269" s="3" t="s">
        <v>484</v>
      </c>
      <c r="C269" s="3" t="s">
        <v>485</v>
      </c>
      <c r="D269" s="24">
        <v>3557.64</v>
      </c>
      <c r="E269" s="4">
        <v>16480.05</v>
      </c>
      <c r="F269" s="3">
        <f t="shared" si="40"/>
        <v>490</v>
      </c>
      <c r="G269" s="4">
        <v>10680.36</v>
      </c>
      <c r="H269" s="3">
        <f t="shared" si="41"/>
        <v>258</v>
      </c>
      <c r="I269" s="4">
        <v>5039.12</v>
      </c>
      <c r="J269" s="3">
        <f t="shared" si="42"/>
        <v>458</v>
      </c>
      <c r="K269" s="4">
        <v>433.98</v>
      </c>
      <c r="L269" s="3">
        <f t="shared" si="43"/>
        <v>412</v>
      </c>
      <c r="M269" s="4">
        <v>326.58999999999997</v>
      </c>
      <c r="N269" s="3">
        <f t="shared" si="44"/>
        <v>44</v>
      </c>
      <c r="P269" s="4"/>
      <c r="Q269" s="4"/>
      <c r="R269" s="4"/>
    </row>
    <row r="270" spans="1:18" ht="10.199999999999999" customHeight="1" x14ac:dyDescent="0.25">
      <c r="A270" s="3">
        <v>119351303</v>
      </c>
      <c r="B270" s="3" t="s">
        <v>486</v>
      </c>
      <c r="C270" s="3" t="s">
        <v>485</v>
      </c>
      <c r="D270" s="24">
        <v>1713.3</v>
      </c>
      <c r="E270" s="4">
        <v>19641.62</v>
      </c>
      <c r="F270" s="3">
        <f t="shared" si="40"/>
        <v>399</v>
      </c>
      <c r="G270" s="4">
        <v>5815.66</v>
      </c>
      <c r="H270" s="3">
        <f t="shared" si="41"/>
        <v>440</v>
      </c>
      <c r="I270" s="4">
        <v>11760.08</v>
      </c>
      <c r="J270" s="3">
        <f t="shared" si="42"/>
        <v>160</v>
      </c>
      <c r="K270" s="4">
        <v>2065.88</v>
      </c>
      <c r="L270" s="3">
        <f t="shared" si="43"/>
        <v>82</v>
      </c>
      <c r="M270" s="4">
        <v>0</v>
      </c>
      <c r="N270" s="3">
        <f t="shared" si="44"/>
        <v>312</v>
      </c>
      <c r="P270" s="4"/>
      <c r="Q270" s="4"/>
      <c r="R270" s="4"/>
    </row>
    <row r="271" spans="1:18" ht="10.199999999999999" customHeight="1" x14ac:dyDescent="0.25">
      <c r="A271" s="3">
        <v>119352203</v>
      </c>
      <c r="B271" s="3" t="s">
        <v>487</v>
      </c>
      <c r="C271" s="3" t="s">
        <v>485</v>
      </c>
      <c r="D271" s="24">
        <v>1526.163</v>
      </c>
      <c r="E271" s="4">
        <v>17123.14</v>
      </c>
      <c r="F271" s="3">
        <f t="shared" si="40"/>
        <v>483</v>
      </c>
      <c r="G271" s="4">
        <v>10100.07</v>
      </c>
      <c r="H271" s="3">
        <f t="shared" si="41"/>
        <v>278</v>
      </c>
      <c r="I271" s="4">
        <v>6561.57</v>
      </c>
      <c r="J271" s="3">
        <f t="shared" si="42"/>
        <v>378</v>
      </c>
      <c r="K271" s="4">
        <v>450.32</v>
      </c>
      <c r="L271" s="3">
        <f t="shared" si="43"/>
        <v>404</v>
      </c>
      <c r="M271" s="4">
        <v>11.19</v>
      </c>
      <c r="N271" s="3">
        <f t="shared" si="44"/>
        <v>216</v>
      </c>
      <c r="P271" s="4"/>
      <c r="Q271" s="4"/>
      <c r="R271" s="4"/>
    </row>
    <row r="272" spans="1:18" ht="10.199999999999999" customHeight="1" x14ac:dyDescent="0.25">
      <c r="A272" s="3">
        <v>119354603</v>
      </c>
      <c r="B272" s="3" t="s">
        <v>488</v>
      </c>
      <c r="C272" s="3" t="s">
        <v>485</v>
      </c>
      <c r="D272" s="24">
        <v>1492.2449999999999</v>
      </c>
      <c r="E272" s="4">
        <v>18467.3</v>
      </c>
      <c r="F272" s="3">
        <f t="shared" si="40"/>
        <v>447</v>
      </c>
      <c r="G272" s="4">
        <v>9994.8700000000008</v>
      </c>
      <c r="H272" s="3">
        <f t="shared" si="41"/>
        <v>285</v>
      </c>
      <c r="I272" s="4">
        <v>8207.58</v>
      </c>
      <c r="J272" s="3">
        <f t="shared" si="42"/>
        <v>295</v>
      </c>
      <c r="K272" s="4">
        <v>236.58</v>
      </c>
      <c r="L272" s="3">
        <f t="shared" si="43"/>
        <v>462</v>
      </c>
      <c r="M272" s="4">
        <v>28.27</v>
      </c>
      <c r="N272" s="3">
        <f t="shared" si="44"/>
        <v>179</v>
      </c>
      <c r="P272" s="4"/>
      <c r="Q272" s="4"/>
      <c r="R272" s="4"/>
    </row>
    <row r="273" spans="1:18" ht="10.199999999999999" customHeight="1" x14ac:dyDescent="0.25">
      <c r="A273" s="3">
        <v>119355503</v>
      </c>
      <c r="B273" s="3" t="s">
        <v>172</v>
      </c>
      <c r="C273" s="3" t="s">
        <v>485</v>
      </c>
      <c r="D273" s="24">
        <v>2065.2669999999998</v>
      </c>
      <c r="E273" s="4">
        <v>18130.009999999998</v>
      </c>
      <c r="F273" s="3">
        <f t="shared" si="40"/>
        <v>464</v>
      </c>
      <c r="G273" s="4">
        <v>10461.51</v>
      </c>
      <c r="H273" s="3">
        <f t="shared" si="41"/>
        <v>268</v>
      </c>
      <c r="I273" s="4">
        <v>6219.55</v>
      </c>
      <c r="J273" s="3">
        <f t="shared" si="42"/>
        <v>394</v>
      </c>
      <c r="K273" s="4">
        <v>1448.94</v>
      </c>
      <c r="L273" s="3">
        <f t="shared" si="43"/>
        <v>148</v>
      </c>
      <c r="M273" s="4">
        <v>0</v>
      </c>
      <c r="N273" s="3">
        <f t="shared" si="44"/>
        <v>312</v>
      </c>
      <c r="P273" s="4"/>
      <c r="Q273" s="4"/>
      <c r="R273" s="4"/>
    </row>
    <row r="274" spans="1:18" ht="10.199999999999999" customHeight="1" x14ac:dyDescent="0.25">
      <c r="A274" s="3">
        <v>119356503</v>
      </c>
      <c r="B274" s="3" t="s">
        <v>489</v>
      </c>
      <c r="C274" s="3" t="s">
        <v>485</v>
      </c>
      <c r="D274" s="24">
        <v>3007.578</v>
      </c>
      <c r="E274" s="4">
        <v>21763.52</v>
      </c>
      <c r="F274" s="3">
        <f t="shared" si="40"/>
        <v>286</v>
      </c>
      <c r="G274" s="4">
        <v>13481.16</v>
      </c>
      <c r="H274" s="3">
        <f t="shared" si="41"/>
        <v>162</v>
      </c>
      <c r="I274" s="4">
        <v>7801.27</v>
      </c>
      <c r="J274" s="3">
        <f t="shared" si="42"/>
        <v>315</v>
      </c>
      <c r="K274" s="4">
        <v>481.08</v>
      </c>
      <c r="L274" s="3">
        <f t="shared" si="43"/>
        <v>386</v>
      </c>
      <c r="M274" s="4">
        <v>0</v>
      </c>
      <c r="N274" s="3">
        <f t="shared" si="44"/>
        <v>312</v>
      </c>
      <c r="P274" s="4"/>
      <c r="Q274" s="4"/>
      <c r="R274" s="4"/>
    </row>
    <row r="275" spans="1:18" ht="10.199999999999999" customHeight="1" x14ac:dyDescent="0.25">
      <c r="A275" s="3">
        <v>119356603</v>
      </c>
      <c r="B275" s="3" t="s">
        <v>490</v>
      </c>
      <c r="C275" s="3" t="s">
        <v>485</v>
      </c>
      <c r="D275" s="24">
        <v>998.26499999999999</v>
      </c>
      <c r="E275" s="4">
        <v>19028.900000000001</v>
      </c>
      <c r="F275" s="3">
        <f t="shared" si="40"/>
        <v>427</v>
      </c>
      <c r="G275" s="4">
        <v>9390.2900000000009</v>
      </c>
      <c r="H275" s="3">
        <f t="shared" si="41"/>
        <v>305</v>
      </c>
      <c r="I275" s="4">
        <v>8447.99</v>
      </c>
      <c r="J275" s="3">
        <f t="shared" si="42"/>
        <v>283</v>
      </c>
      <c r="K275" s="4">
        <v>1190.6199999999999</v>
      </c>
      <c r="L275" s="3">
        <f t="shared" si="43"/>
        <v>193</v>
      </c>
      <c r="M275" s="4">
        <v>0</v>
      </c>
      <c r="N275" s="3">
        <f t="shared" si="44"/>
        <v>312</v>
      </c>
      <c r="P275" s="4"/>
      <c r="Q275" s="4"/>
      <c r="R275" s="4"/>
    </row>
    <row r="276" spans="1:18" ht="10.199999999999999" customHeight="1" x14ac:dyDescent="0.25">
      <c r="A276" s="3">
        <v>119357003</v>
      </c>
      <c r="B276" s="3" t="s">
        <v>173</v>
      </c>
      <c r="C276" s="3" t="s">
        <v>485</v>
      </c>
      <c r="D276" s="24">
        <v>1553.6110000000001</v>
      </c>
      <c r="E276" s="4">
        <v>19788.919999999998</v>
      </c>
      <c r="F276" s="3">
        <f t="shared" si="40"/>
        <v>394</v>
      </c>
      <c r="G276" s="4">
        <v>11388.92</v>
      </c>
      <c r="H276" s="3">
        <f t="shared" si="41"/>
        <v>230</v>
      </c>
      <c r="I276" s="4">
        <v>6816.49</v>
      </c>
      <c r="J276" s="3">
        <f t="shared" si="42"/>
        <v>363</v>
      </c>
      <c r="K276" s="4">
        <v>1583.52</v>
      </c>
      <c r="L276" s="3">
        <f t="shared" si="43"/>
        <v>128</v>
      </c>
      <c r="M276" s="4">
        <v>0</v>
      </c>
      <c r="N276" s="3">
        <f t="shared" si="44"/>
        <v>312</v>
      </c>
      <c r="P276" s="4"/>
      <c r="Q276" s="4"/>
      <c r="R276" s="4"/>
    </row>
    <row r="277" spans="1:18" ht="10.199999999999999" customHeight="1" x14ac:dyDescent="0.25">
      <c r="A277" s="3">
        <v>119357402</v>
      </c>
      <c r="B277" s="3" t="s">
        <v>491</v>
      </c>
      <c r="C277" s="3" t="s">
        <v>485</v>
      </c>
      <c r="D277" s="24">
        <v>10200.411</v>
      </c>
      <c r="E277" s="4">
        <v>22411.59</v>
      </c>
      <c r="F277" s="3">
        <f t="shared" si="40"/>
        <v>242</v>
      </c>
      <c r="G277" s="4">
        <v>7536.37</v>
      </c>
      <c r="H277" s="3">
        <f t="shared" si="41"/>
        <v>381</v>
      </c>
      <c r="I277" s="4">
        <v>12007.5</v>
      </c>
      <c r="J277" s="3">
        <f t="shared" si="42"/>
        <v>143</v>
      </c>
      <c r="K277" s="4">
        <v>2848.9</v>
      </c>
      <c r="L277" s="3">
        <f t="shared" si="43"/>
        <v>44</v>
      </c>
      <c r="M277" s="4">
        <v>18.809999999999999</v>
      </c>
      <c r="N277" s="3">
        <f t="shared" si="44"/>
        <v>199</v>
      </c>
      <c r="P277" s="4"/>
      <c r="Q277" s="4"/>
      <c r="R277" s="4"/>
    </row>
    <row r="278" spans="1:18" ht="10.199999999999999" customHeight="1" x14ac:dyDescent="0.25">
      <c r="A278" s="3">
        <v>119358403</v>
      </c>
      <c r="B278" s="3" t="s">
        <v>174</v>
      </c>
      <c r="C278" s="3" t="s">
        <v>485</v>
      </c>
      <c r="D278" s="24">
        <v>2472.3159999999998</v>
      </c>
      <c r="E278" s="4">
        <v>17071.84</v>
      </c>
      <c r="F278" s="3">
        <f t="shared" si="40"/>
        <v>485</v>
      </c>
      <c r="G278" s="4">
        <v>8872.06</v>
      </c>
      <c r="H278" s="3">
        <f t="shared" si="41"/>
        <v>323</v>
      </c>
      <c r="I278" s="4">
        <v>7407.48</v>
      </c>
      <c r="J278" s="3">
        <f t="shared" si="42"/>
        <v>336</v>
      </c>
      <c r="K278" s="4">
        <v>645.16</v>
      </c>
      <c r="L278" s="3">
        <f t="shared" si="43"/>
        <v>330</v>
      </c>
      <c r="M278" s="4">
        <v>147.13999999999999</v>
      </c>
      <c r="N278" s="3">
        <f t="shared" si="44"/>
        <v>93</v>
      </c>
      <c r="P278" s="4"/>
      <c r="Q278" s="4"/>
      <c r="R278" s="4"/>
    </row>
    <row r="279" spans="1:18" ht="10.199999999999999" customHeight="1" x14ac:dyDescent="0.25">
      <c r="A279" s="3">
        <v>113361303</v>
      </c>
      <c r="B279" s="3" t="s">
        <v>397</v>
      </c>
      <c r="C279" s="3" t="s">
        <v>398</v>
      </c>
      <c r="D279" s="24">
        <v>2985.4630000000002</v>
      </c>
      <c r="E279" s="4">
        <v>23371.26</v>
      </c>
      <c r="F279" s="3">
        <f t="shared" si="40"/>
        <v>197</v>
      </c>
      <c r="G279" s="4">
        <v>15657.08</v>
      </c>
      <c r="H279" s="3">
        <f t="shared" si="41"/>
        <v>109</v>
      </c>
      <c r="I279" s="4">
        <v>6994.23</v>
      </c>
      <c r="J279" s="3">
        <f t="shared" si="42"/>
        <v>350</v>
      </c>
      <c r="K279" s="4">
        <v>550.01</v>
      </c>
      <c r="L279" s="3">
        <f t="shared" si="43"/>
        <v>362</v>
      </c>
      <c r="M279" s="4">
        <v>169.94</v>
      </c>
      <c r="N279" s="3">
        <f t="shared" si="44"/>
        <v>81</v>
      </c>
      <c r="P279" s="4"/>
      <c r="Q279" s="4"/>
      <c r="R279" s="4"/>
    </row>
    <row r="280" spans="1:18" ht="10.199999999999999" customHeight="1" x14ac:dyDescent="0.25">
      <c r="A280" s="3">
        <v>113361503</v>
      </c>
      <c r="B280" s="3" t="s">
        <v>399</v>
      </c>
      <c r="C280" s="3" t="s">
        <v>398</v>
      </c>
      <c r="D280" s="24">
        <v>1380.3389999999999</v>
      </c>
      <c r="E280" s="4">
        <v>23680.62</v>
      </c>
      <c r="F280" s="3">
        <f t="shared" si="40"/>
        <v>173</v>
      </c>
      <c r="G280" s="4">
        <v>10072.370000000001</v>
      </c>
      <c r="H280" s="3">
        <f t="shared" si="41"/>
        <v>280</v>
      </c>
      <c r="I280" s="4">
        <v>12788.96</v>
      </c>
      <c r="J280" s="3">
        <f t="shared" si="42"/>
        <v>108</v>
      </c>
      <c r="K280" s="4">
        <v>807.09</v>
      </c>
      <c r="L280" s="3">
        <f t="shared" si="43"/>
        <v>293</v>
      </c>
      <c r="M280" s="4">
        <v>12.19</v>
      </c>
      <c r="N280" s="3">
        <f t="shared" si="44"/>
        <v>213</v>
      </c>
      <c r="P280" s="4"/>
      <c r="Q280" s="4"/>
      <c r="R280" s="4"/>
    </row>
    <row r="281" spans="1:18" ht="10.199999999999999" customHeight="1" x14ac:dyDescent="0.25">
      <c r="A281" s="3">
        <v>113361703</v>
      </c>
      <c r="B281" s="3" t="s">
        <v>400</v>
      </c>
      <c r="C281" s="3" t="s">
        <v>398</v>
      </c>
      <c r="D281" s="24">
        <v>3993.99</v>
      </c>
      <c r="E281" s="4">
        <v>23149.439999999999</v>
      </c>
      <c r="F281" s="3">
        <f t="shared" si="40"/>
        <v>213</v>
      </c>
      <c r="G281" s="4">
        <v>16147.53</v>
      </c>
      <c r="H281" s="3">
        <f t="shared" si="41"/>
        <v>93</v>
      </c>
      <c r="I281" s="4">
        <v>5042.0200000000004</v>
      </c>
      <c r="J281" s="3">
        <f t="shared" si="42"/>
        <v>456</v>
      </c>
      <c r="K281" s="4">
        <v>1958.38</v>
      </c>
      <c r="L281" s="3">
        <f t="shared" si="43"/>
        <v>87</v>
      </c>
      <c r="M281" s="4">
        <v>1.51</v>
      </c>
      <c r="N281" s="3">
        <f t="shared" si="44"/>
        <v>272</v>
      </c>
      <c r="P281" s="4"/>
      <c r="Q281" s="4"/>
      <c r="R281" s="4"/>
    </row>
    <row r="282" spans="1:18" ht="10.199999999999999" customHeight="1" x14ac:dyDescent="0.25">
      <c r="A282" s="3">
        <v>113362203</v>
      </c>
      <c r="B282" s="3" t="s">
        <v>401</v>
      </c>
      <c r="C282" s="3" t="s">
        <v>398</v>
      </c>
      <c r="D282" s="24">
        <v>2944.8029999999999</v>
      </c>
      <c r="E282" s="4">
        <v>20869.759999999998</v>
      </c>
      <c r="F282" s="3">
        <f t="shared" si="40"/>
        <v>327</v>
      </c>
      <c r="G282" s="4">
        <v>13080.12</v>
      </c>
      <c r="H282" s="3">
        <f t="shared" si="41"/>
        <v>173</v>
      </c>
      <c r="I282" s="4">
        <v>6464.18</v>
      </c>
      <c r="J282" s="3">
        <f t="shared" si="42"/>
        <v>383</v>
      </c>
      <c r="K282" s="4">
        <v>1323.04</v>
      </c>
      <c r="L282" s="3">
        <f t="shared" si="43"/>
        <v>166</v>
      </c>
      <c r="M282" s="4">
        <v>2.42</v>
      </c>
      <c r="N282" s="3">
        <f t="shared" si="44"/>
        <v>265</v>
      </c>
      <c r="P282" s="4"/>
      <c r="Q282" s="4"/>
      <c r="R282" s="4"/>
    </row>
    <row r="283" spans="1:18" ht="10.199999999999999" customHeight="1" x14ac:dyDescent="0.25">
      <c r="A283" s="3">
        <v>113362303</v>
      </c>
      <c r="B283" s="3" t="s">
        <v>548</v>
      </c>
      <c r="C283" s="3" t="s">
        <v>398</v>
      </c>
      <c r="D283" s="24">
        <v>2764.2280000000001</v>
      </c>
      <c r="E283" s="4">
        <v>24835.49</v>
      </c>
      <c r="F283" s="3">
        <f t="shared" si="40"/>
        <v>125</v>
      </c>
      <c r="G283" s="4">
        <v>17562.900000000001</v>
      </c>
      <c r="H283" s="3">
        <f t="shared" si="41"/>
        <v>65</v>
      </c>
      <c r="I283" s="4">
        <v>5722.99</v>
      </c>
      <c r="J283" s="3">
        <f t="shared" si="42"/>
        <v>416</v>
      </c>
      <c r="K283" s="4">
        <v>1540.57</v>
      </c>
      <c r="L283" s="3">
        <f t="shared" si="43"/>
        <v>136</v>
      </c>
      <c r="M283" s="4">
        <v>9.0299999999999994</v>
      </c>
      <c r="N283" s="3">
        <f t="shared" si="44"/>
        <v>224</v>
      </c>
      <c r="P283" s="4"/>
      <c r="Q283" s="4"/>
      <c r="R283" s="4"/>
    </row>
    <row r="284" spans="1:18" ht="10.199999999999999" customHeight="1" x14ac:dyDescent="0.25">
      <c r="A284" s="3">
        <v>113362403</v>
      </c>
      <c r="B284" s="3" t="s">
        <v>137</v>
      </c>
      <c r="C284" s="3" t="s">
        <v>398</v>
      </c>
      <c r="D284" s="24">
        <v>3726.4679999999998</v>
      </c>
      <c r="E284" s="4">
        <v>21243.74</v>
      </c>
      <c r="F284" s="3">
        <f t="shared" si="40"/>
        <v>308</v>
      </c>
      <c r="G284" s="4">
        <v>14441.24</v>
      </c>
      <c r="H284" s="3">
        <f t="shared" si="41"/>
        <v>143</v>
      </c>
      <c r="I284" s="4">
        <v>6196.82</v>
      </c>
      <c r="J284" s="3">
        <f t="shared" si="42"/>
        <v>396</v>
      </c>
      <c r="K284" s="4">
        <v>577.46</v>
      </c>
      <c r="L284" s="3">
        <f t="shared" si="43"/>
        <v>353</v>
      </c>
      <c r="M284" s="4">
        <v>28.21</v>
      </c>
      <c r="N284" s="3">
        <f t="shared" si="44"/>
        <v>180</v>
      </c>
      <c r="P284" s="4"/>
      <c r="Q284" s="4"/>
      <c r="R284" s="4"/>
    </row>
    <row r="285" spans="1:18" ht="10.199999999999999" customHeight="1" x14ac:dyDescent="0.25">
      <c r="A285" s="3">
        <v>113362603</v>
      </c>
      <c r="B285" s="3" t="s">
        <v>402</v>
      </c>
      <c r="C285" s="3" t="s">
        <v>398</v>
      </c>
      <c r="D285" s="24">
        <v>4073.2579999999998</v>
      </c>
      <c r="E285" s="4">
        <v>21965.66</v>
      </c>
      <c r="F285" s="3">
        <f t="shared" si="40"/>
        <v>271</v>
      </c>
      <c r="G285" s="4">
        <v>13964.81</v>
      </c>
      <c r="H285" s="3">
        <f t="shared" si="41"/>
        <v>154</v>
      </c>
      <c r="I285" s="4">
        <v>6835.92</v>
      </c>
      <c r="J285" s="3">
        <f t="shared" si="42"/>
        <v>361</v>
      </c>
      <c r="K285" s="4">
        <v>1141.9000000000001</v>
      </c>
      <c r="L285" s="3">
        <f t="shared" si="43"/>
        <v>199</v>
      </c>
      <c r="M285" s="4">
        <v>23.04</v>
      </c>
      <c r="N285" s="3">
        <f t="shared" si="44"/>
        <v>188</v>
      </c>
      <c r="P285" s="4"/>
      <c r="Q285" s="4"/>
      <c r="R285" s="4"/>
    </row>
    <row r="286" spans="1:18" ht="10.199999999999999" customHeight="1" x14ac:dyDescent="0.25">
      <c r="A286" s="3">
        <v>113363103</v>
      </c>
      <c r="B286" s="3" t="s">
        <v>138</v>
      </c>
      <c r="C286" s="3" t="s">
        <v>398</v>
      </c>
      <c r="D286" s="24">
        <v>7144.9030000000002</v>
      </c>
      <c r="E286" s="4">
        <v>21148.07</v>
      </c>
      <c r="F286" s="3">
        <f t="shared" si="40"/>
        <v>312</v>
      </c>
      <c r="G286" s="4">
        <v>14948.01</v>
      </c>
      <c r="H286" s="3">
        <f t="shared" si="41"/>
        <v>128</v>
      </c>
      <c r="I286" s="4">
        <v>5469.83</v>
      </c>
      <c r="J286" s="3">
        <f t="shared" si="42"/>
        <v>429</v>
      </c>
      <c r="K286" s="4">
        <v>663.27</v>
      </c>
      <c r="L286" s="3">
        <f t="shared" si="43"/>
        <v>323</v>
      </c>
      <c r="M286" s="4">
        <v>66.959999999999994</v>
      </c>
      <c r="N286" s="3">
        <f t="shared" si="44"/>
        <v>145</v>
      </c>
      <c r="P286" s="4"/>
      <c r="Q286" s="4"/>
      <c r="R286" s="4"/>
    </row>
    <row r="287" spans="1:18" ht="10.199999999999999" customHeight="1" x14ac:dyDescent="0.25">
      <c r="A287" s="3">
        <v>113363603</v>
      </c>
      <c r="B287" s="3" t="s">
        <v>139</v>
      </c>
      <c r="C287" s="3" t="s">
        <v>398</v>
      </c>
      <c r="D287" s="24">
        <v>2824.1669999999999</v>
      </c>
      <c r="E287" s="4">
        <v>22580.73</v>
      </c>
      <c r="F287" s="3">
        <f t="shared" si="40"/>
        <v>235</v>
      </c>
      <c r="G287" s="4">
        <v>16575.439999999999</v>
      </c>
      <c r="H287" s="3">
        <f t="shared" si="41"/>
        <v>84</v>
      </c>
      <c r="I287" s="4">
        <v>5244.25</v>
      </c>
      <c r="J287" s="3">
        <f t="shared" si="42"/>
        <v>442</v>
      </c>
      <c r="K287" s="4">
        <v>574.1</v>
      </c>
      <c r="L287" s="3">
        <f t="shared" si="43"/>
        <v>356</v>
      </c>
      <c r="M287" s="4">
        <v>186.93</v>
      </c>
      <c r="N287" s="3">
        <f t="shared" si="44"/>
        <v>74</v>
      </c>
      <c r="P287" s="4"/>
      <c r="Q287" s="4"/>
      <c r="R287" s="4"/>
    </row>
    <row r="288" spans="1:18" ht="10.199999999999999" customHeight="1" x14ac:dyDescent="0.25">
      <c r="A288" s="3">
        <v>113364002</v>
      </c>
      <c r="B288" s="3" t="s">
        <v>403</v>
      </c>
      <c r="C288" s="3" t="s">
        <v>398</v>
      </c>
      <c r="D288" s="24">
        <v>10038.879999999999</v>
      </c>
      <c r="E288" s="4">
        <v>28803.38</v>
      </c>
      <c r="F288" s="3">
        <f t="shared" si="40"/>
        <v>31</v>
      </c>
      <c r="G288" s="4">
        <v>10511.48</v>
      </c>
      <c r="H288" s="3">
        <f t="shared" si="41"/>
        <v>265</v>
      </c>
      <c r="I288" s="4">
        <v>13894.64</v>
      </c>
      <c r="J288" s="3">
        <f t="shared" si="42"/>
        <v>73</v>
      </c>
      <c r="K288" s="4">
        <v>3895.17</v>
      </c>
      <c r="L288" s="3">
        <f t="shared" si="43"/>
        <v>16</v>
      </c>
      <c r="M288" s="4">
        <v>502.09</v>
      </c>
      <c r="N288" s="3">
        <f t="shared" si="44"/>
        <v>32</v>
      </c>
      <c r="P288" s="4"/>
      <c r="Q288" s="4"/>
      <c r="R288" s="4"/>
    </row>
    <row r="289" spans="1:18" ht="10.199999999999999" customHeight="1" x14ac:dyDescent="0.25">
      <c r="A289" s="3">
        <v>113364403</v>
      </c>
      <c r="B289" s="3" t="s">
        <v>404</v>
      </c>
      <c r="C289" s="3" t="s">
        <v>398</v>
      </c>
      <c r="D289" s="24">
        <v>2853.2249999999999</v>
      </c>
      <c r="E289" s="4">
        <v>23883.79</v>
      </c>
      <c r="F289" s="3">
        <f t="shared" si="40"/>
        <v>169</v>
      </c>
      <c r="G289" s="4">
        <v>16440.080000000002</v>
      </c>
      <c r="H289" s="3">
        <f t="shared" si="41"/>
        <v>88</v>
      </c>
      <c r="I289" s="4">
        <v>6875.55</v>
      </c>
      <c r="J289" s="3">
        <f t="shared" si="42"/>
        <v>358</v>
      </c>
      <c r="K289" s="4">
        <v>566.78</v>
      </c>
      <c r="L289" s="3">
        <f t="shared" si="43"/>
        <v>359</v>
      </c>
      <c r="M289" s="4">
        <v>1.39</v>
      </c>
      <c r="N289" s="3">
        <f t="shared" si="44"/>
        <v>273</v>
      </c>
      <c r="P289" s="4"/>
      <c r="Q289" s="4"/>
      <c r="R289" s="4"/>
    </row>
    <row r="290" spans="1:18" ht="10.199999999999999" customHeight="1" x14ac:dyDescent="0.25">
      <c r="A290" s="3">
        <v>113364503</v>
      </c>
      <c r="B290" s="3" t="s">
        <v>405</v>
      </c>
      <c r="C290" s="3" t="s">
        <v>398</v>
      </c>
      <c r="D290" s="24">
        <v>6129.2430000000004</v>
      </c>
      <c r="E290" s="4">
        <v>19480.12</v>
      </c>
      <c r="F290" s="3">
        <f t="shared" si="40"/>
        <v>406</v>
      </c>
      <c r="G290" s="4">
        <v>15058.16</v>
      </c>
      <c r="H290" s="3">
        <f t="shared" si="41"/>
        <v>125</v>
      </c>
      <c r="I290" s="4">
        <v>4194.21</v>
      </c>
      <c r="J290" s="3">
        <f t="shared" si="42"/>
        <v>489</v>
      </c>
      <c r="K290" s="4">
        <v>156.38999999999999</v>
      </c>
      <c r="L290" s="3">
        <f t="shared" si="43"/>
        <v>482</v>
      </c>
      <c r="M290" s="4">
        <v>71.37</v>
      </c>
      <c r="N290" s="3">
        <f t="shared" si="44"/>
        <v>139</v>
      </c>
      <c r="P290" s="4"/>
      <c r="Q290" s="4"/>
      <c r="R290" s="4"/>
    </row>
    <row r="291" spans="1:18" ht="10.199999999999999" customHeight="1" x14ac:dyDescent="0.25">
      <c r="A291" s="3">
        <v>113365203</v>
      </c>
      <c r="B291" s="3" t="s">
        <v>140</v>
      </c>
      <c r="C291" s="3" t="s">
        <v>398</v>
      </c>
      <c r="D291" s="24">
        <v>5725.4809999999998</v>
      </c>
      <c r="E291" s="4">
        <v>18322.72</v>
      </c>
      <c r="F291" s="3">
        <f t="shared" si="40"/>
        <v>460</v>
      </c>
      <c r="G291" s="4">
        <v>12011.55</v>
      </c>
      <c r="H291" s="3">
        <f t="shared" si="41"/>
        <v>210</v>
      </c>
      <c r="I291" s="4">
        <v>5936.76</v>
      </c>
      <c r="J291" s="3">
        <f t="shared" si="42"/>
        <v>405</v>
      </c>
      <c r="K291" s="4">
        <v>374.32</v>
      </c>
      <c r="L291" s="3">
        <f t="shared" si="43"/>
        <v>430</v>
      </c>
      <c r="M291" s="4">
        <v>0.09</v>
      </c>
      <c r="N291" s="3">
        <f t="shared" si="44"/>
        <v>309</v>
      </c>
      <c r="P291" s="4"/>
      <c r="Q291" s="4"/>
      <c r="R291" s="4"/>
    </row>
    <row r="292" spans="1:18" ht="10.199999999999999" customHeight="1" x14ac:dyDescent="0.25">
      <c r="A292" s="3">
        <v>113365303</v>
      </c>
      <c r="B292" s="3" t="s">
        <v>406</v>
      </c>
      <c r="C292" s="3" t="s">
        <v>398</v>
      </c>
      <c r="D292" s="24">
        <v>1404.8389999999999</v>
      </c>
      <c r="E292" s="4">
        <v>36192.550000000003</v>
      </c>
      <c r="F292" s="3">
        <f t="shared" si="40"/>
        <v>8</v>
      </c>
      <c r="G292" s="4">
        <v>25557.91</v>
      </c>
      <c r="H292" s="3">
        <f t="shared" si="41"/>
        <v>6</v>
      </c>
      <c r="I292" s="4">
        <v>6850.79</v>
      </c>
      <c r="J292" s="3">
        <f t="shared" si="42"/>
        <v>359</v>
      </c>
      <c r="K292" s="4">
        <v>3743.4</v>
      </c>
      <c r="L292" s="3">
        <f t="shared" si="43"/>
        <v>20</v>
      </c>
      <c r="M292" s="4">
        <v>40.450000000000003</v>
      </c>
      <c r="N292" s="3">
        <f t="shared" si="44"/>
        <v>168</v>
      </c>
      <c r="P292" s="4"/>
      <c r="Q292" s="4"/>
      <c r="R292" s="4"/>
    </row>
    <row r="293" spans="1:18" ht="10.199999999999999" customHeight="1" x14ac:dyDescent="0.25">
      <c r="A293" s="3">
        <v>113367003</v>
      </c>
      <c r="B293" s="3" t="s">
        <v>407</v>
      </c>
      <c r="C293" s="3" t="s">
        <v>398</v>
      </c>
      <c r="D293" s="24">
        <v>3130.826</v>
      </c>
      <c r="E293" s="4">
        <v>25807.9</v>
      </c>
      <c r="F293" s="3">
        <f t="shared" si="40"/>
        <v>97</v>
      </c>
      <c r="G293" s="4">
        <v>13977.05</v>
      </c>
      <c r="H293" s="3">
        <f t="shared" si="41"/>
        <v>153</v>
      </c>
      <c r="I293" s="4">
        <v>7827.37</v>
      </c>
      <c r="J293" s="3">
        <f t="shared" si="42"/>
        <v>314</v>
      </c>
      <c r="K293" s="4">
        <v>3996.75</v>
      </c>
      <c r="L293" s="3">
        <f t="shared" si="43"/>
        <v>14</v>
      </c>
      <c r="M293" s="4">
        <v>6.73</v>
      </c>
      <c r="N293" s="3">
        <f t="shared" si="44"/>
        <v>238</v>
      </c>
      <c r="P293" s="4"/>
      <c r="Q293" s="4"/>
      <c r="R293" s="4"/>
    </row>
    <row r="294" spans="1:18" ht="10.199999999999999" customHeight="1" x14ac:dyDescent="0.25">
      <c r="A294" s="3">
        <v>113369003</v>
      </c>
      <c r="B294" s="3" t="s">
        <v>408</v>
      </c>
      <c r="C294" s="3" t="s">
        <v>398</v>
      </c>
      <c r="D294" s="24">
        <v>3855.7060000000001</v>
      </c>
      <c r="E294" s="4">
        <v>23361.59</v>
      </c>
      <c r="F294" s="3">
        <f t="shared" si="40"/>
        <v>198</v>
      </c>
      <c r="G294" s="4">
        <v>15462.36</v>
      </c>
      <c r="H294" s="3">
        <f t="shared" si="41"/>
        <v>114</v>
      </c>
      <c r="I294" s="4">
        <v>6694.19</v>
      </c>
      <c r="J294" s="3">
        <f t="shared" si="42"/>
        <v>368</v>
      </c>
      <c r="K294" s="4">
        <v>1203.43</v>
      </c>
      <c r="L294" s="3">
        <f t="shared" si="43"/>
        <v>189</v>
      </c>
      <c r="M294" s="4">
        <v>1.61</v>
      </c>
      <c r="N294" s="3">
        <f t="shared" si="44"/>
        <v>271</v>
      </c>
      <c r="P294" s="4"/>
      <c r="Q294" s="4"/>
      <c r="R294" s="4"/>
    </row>
    <row r="295" spans="1:18" ht="10.199999999999999" customHeight="1" x14ac:dyDescent="0.25">
      <c r="A295" s="3">
        <v>104372003</v>
      </c>
      <c r="B295" s="3" t="s">
        <v>88</v>
      </c>
      <c r="C295" s="3" t="s">
        <v>254</v>
      </c>
      <c r="D295" s="24">
        <v>1657.3920000000001</v>
      </c>
      <c r="E295" s="4">
        <v>19547.87</v>
      </c>
      <c r="F295" s="3">
        <f t="shared" si="40"/>
        <v>402</v>
      </c>
      <c r="G295" s="4">
        <v>7035.44</v>
      </c>
      <c r="H295" s="3">
        <f t="shared" si="41"/>
        <v>400</v>
      </c>
      <c r="I295" s="4">
        <v>11978.73</v>
      </c>
      <c r="J295" s="3">
        <f t="shared" si="42"/>
        <v>145</v>
      </c>
      <c r="K295" s="4">
        <v>533.70000000000005</v>
      </c>
      <c r="L295" s="3">
        <f t="shared" si="43"/>
        <v>368</v>
      </c>
      <c r="M295" s="4">
        <v>0</v>
      </c>
      <c r="N295" s="3">
        <f t="shared" si="44"/>
        <v>312</v>
      </c>
      <c r="P295" s="4"/>
      <c r="Q295" s="4"/>
      <c r="R295" s="4"/>
    </row>
    <row r="296" spans="1:18" ht="10.199999999999999" customHeight="1" x14ac:dyDescent="0.25">
      <c r="A296" s="3">
        <v>104374003</v>
      </c>
      <c r="B296" s="3" t="s">
        <v>89</v>
      </c>
      <c r="C296" s="3" t="s">
        <v>254</v>
      </c>
      <c r="D296" s="24">
        <v>1001.32</v>
      </c>
      <c r="E296" s="4">
        <v>21168.17</v>
      </c>
      <c r="F296" s="3">
        <f t="shared" ref="F296:F327" si="45">RANK(E296,E$2:E$501)</f>
        <v>311</v>
      </c>
      <c r="G296" s="4">
        <v>6838.58</v>
      </c>
      <c r="H296" s="3">
        <f t="shared" ref="H296:H327" si="46">RANK(G296,G$2:G$501)</f>
        <v>408</v>
      </c>
      <c r="I296" s="4">
        <v>13257.39</v>
      </c>
      <c r="J296" s="3">
        <f t="shared" ref="J296:J327" si="47">RANK(I296,I$2:I$501)</f>
        <v>94</v>
      </c>
      <c r="K296" s="4">
        <v>1068.8599999999999</v>
      </c>
      <c r="L296" s="3">
        <f t="shared" ref="L296:L327" si="48">RANK(K296,K$2:K$501)</f>
        <v>217</v>
      </c>
      <c r="M296" s="4">
        <v>3.35</v>
      </c>
      <c r="N296" s="3">
        <f t="shared" ref="N296:N327" si="49">RANK(M296,M$2:M$501)</f>
        <v>257</v>
      </c>
      <c r="P296" s="4"/>
      <c r="Q296" s="4"/>
      <c r="R296" s="4"/>
    </row>
    <row r="297" spans="1:18" ht="10.199999999999999" customHeight="1" x14ac:dyDescent="0.25">
      <c r="A297" s="3">
        <v>104375003</v>
      </c>
      <c r="B297" s="3" t="s">
        <v>90</v>
      </c>
      <c r="C297" s="3" t="s">
        <v>254</v>
      </c>
      <c r="D297" s="24">
        <v>1528.3820000000001</v>
      </c>
      <c r="E297" s="4">
        <v>18743.78</v>
      </c>
      <c r="F297" s="3">
        <f t="shared" si="45"/>
        <v>437</v>
      </c>
      <c r="G297" s="4">
        <v>6160.32</v>
      </c>
      <c r="H297" s="3">
        <f t="shared" si="46"/>
        <v>427</v>
      </c>
      <c r="I297" s="4">
        <v>11840.44</v>
      </c>
      <c r="J297" s="3">
        <f t="shared" si="47"/>
        <v>154</v>
      </c>
      <c r="K297" s="4">
        <v>737.37</v>
      </c>
      <c r="L297" s="3">
        <f t="shared" si="48"/>
        <v>301</v>
      </c>
      <c r="M297" s="4">
        <v>5.65</v>
      </c>
      <c r="N297" s="3">
        <f t="shared" si="49"/>
        <v>245</v>
      </c>
      <c r="P297" s="4"/>
      <c r="Q297" s="4"/>
      <c r="R297" s="4"/>
    </row>
    <row r="298" spans="1:18" ht="10.199999999999999" customHeight="1" x14ac:dyDescent="0.25">
      <c r="A298" s="3">
        <v>104375203</v>
      </c>
      <c r="B298" s="3" t="s">
        <v>255</v>
      </c>
      <c r="C298" s="3" t="s">
        <v>254</v>
      </c>
      <c r="D298" s="24">
        <v>1275.8900000000001</v>
      </c>
      <c r="E298" s="4">
        <v>18979.46</v>
      </c>
      <c r="F298" s="3">
        <f t="shared" si="45"/>
        <v>429</v>
      </c>
      <c r="G298" s="4">
        <v>13151.52</v>
      </c>
      <c r="H298" s="3">
        <f t="shared" si="46"/>
        <v>172</v>
      </c>
      <c r="I298" s="4">
        <v>5818.63</v>
      </c>
      <c r="J298" s="3">
        <f t="shared" si="47"/>
        <v>413</v>
      </c>
      <c r="K298" s="4">
        <v>9.31</v>
      </c>
      <c r="L298" s="3">
        <f t="shared" si="48"/>
        <v>494</v>
      </c>
      <c r="M298" s="4">
        <v>0</v>
      </c>
      <c r="N298" s="3">
        <f t="shared" si="49"/>
        <v>312</v>
      </c>
      <c r="P298" s="4"/>
      <c r="Q298" s="4"/>
      <c r="R298" s="4"/>
    </row>
    <row r="299" spans="1:18" ht="10.199999999999999" customHeight="1" x14ac:dyDescent="0.25">
      <c r="A299" s="3">
        <v>104375302</v>
      </c>
      <c r="B299" s="3" t="s">
        <v>256</v>
      </c>
      <c r="C299" s="3" t="s">
        <v>254</v>
      </c>
      <c r="D299" s="24">
        <v>3296.9749999999999</v>
      </c>
      <c r="E299" s="4">
        <v>21903.46</v>
      </c>
      <c r="F299" s="3">
        <f t="shared" si="45"/>
        <v>275</v>
      </c>
      <c r="G299" s="4">
        <v>3472.82</v>
      </c>
      <c r="H299" s="3">
        <f t="shared" si="46"/>
        <v>492</v>
      </c>
      <c r="I299" s="4">
        <v>14834.66</v>
      </c>
      <c r="J299" s="3">
        <f t="shared" si="47"/>
        <v>49</v>
      </c>
      <c r="K299" s="4">
        <v>3595.97</v>
      </c>
      <c r="L299" s="3">
        <f t="shared" si="48"/>
        <v>24</v>
      </c>
      <c r="M299" s="4">
        <v>0</v>
      </c>
      <c r="N299" s="3">
        <f t="shared" si="49"/>
        <v>312</v>
      </c>
      <c r="P299" s="4"/>
      <c r="Q299" s="4"/>
      <c r="R299" s="4"/>
    </row>
    <row r="300" spans="1:18" ht="10.199999999999999" customHeight="1" x14ac:dyDescent="0.25">
      <c r="A300" s="3">
        <v>104376203</v>
      </c>
      <c r="B300" s="3" t="s">
        <v>257</v>
      </c>
      <c r="C300" s="3" t="s">
        <v>254</v>
      </c>
      <c r="D300" s="24">
        <v>1024.6110000000001</v>
      </c>
      <c r="E300" s="4">
        <v>20337.86</v>
      </c>
      <c r="F300" s="3">
        <f t="shared" si="45"/>
        <v>360</v>
      </c>
      <c r="G300" s="4">
        <v>7436.89</v>
      </c>
      <c r="H300" s="3">
        <f t="shared" si="46"/>
        <v>386</v>
      </c>
      <c r="I300" s="4">
        <v>12418.24</v>
      </c>
      <c r="J300" s="3">
        <f t="shared" si="47"/>
        <v>129</v>
      </c>
      <c r="K300" s="4">
        <v>480.29</v>
      </c>
      <c r="L300" s="3">
        <f t="shared" si="48"/>
        <v>387</v>
      </c>
      <c r="M300" s="4">
        <v>2.44</v>
      </c>
      <c r="N300" s="3">
        <f t="shared" si="49"/>
        <v>263</v>
      </c>
      <c r="P300" s="4"/>
      <c r="Q300" s="4"/>
      <c r="R300" s="4"/>
    </row>
    <row r="301" spans="1:18" ht="10.199999999999999" customHeight="1" x14ac:dyDescent="0.25">
      <c r="A301" s="3">
        <v>104377003</v>
      </c>
      <c r="B301" s="3" t="s">
        <v>91</v>
      </c>
      <c r="C301" s="3" t="s">
        <v>254</v>
      </c>
      <c r="D301" s="24">
        <v>752.23800000000006</v>
      </c>
      <c r="E301" s="4">
        <v>19284.38</v>
      </c>
      <c r="F301" s="3">
        <f t="shared" si="45"/>
        <v>415</v>
      </c>
      <c r="G301" s="4">
        <v>6712.16</v>
      </c>
      <c r="H301" s="3">
        <f t="shared" si="46"/>
        <v>418</v>
      </c>
      <c r="I301" s="4">
        <v>11702.33</v>
      </c>
      <c r="J301" s="3">
        <f t="shared" si="47"/>
        <v>161</v>
      </c>
      <c r="K301" s="4">
        <v>869.14</v>
      </c>
      <c r="L301" s="3">
        <f t="shared" si="48"/>
        <v>268</v>
      </c>
      <c r="M301" s="4">
        <v>0.74</v>
      </c>
      <c r="N301" s="3">
        <f t="shared" si="49"/>
        <v>285</v>
      </c>
      <c r="P301" s="4"/>
      <c r="Q301" s="4"/>
      <c r="R301" s="4"/>
    </row>
    <row r="302" spans="1:18" ht="10.199999999999999" customHeight="1" x14ac:dyDescent="0.25">
      <c r="A302" s="3">
        <v>104378003</v>
      </c>
      <c r="B302" s="3" t="s">
        <v>258</v>
      </c>
      <c r="C302" s="3" t="s">
        <v>254</v>
      </c>
      <c r="D302" s="24">
        <v>977.45399999999995</v>
      </c>
      <c r="E302" s="4">
        <v>28260.43</v>
      </c>
      <c r="F302" s="3">
        <f t="shared" si="45"/>
        <v>46</v>
      </c>
      <c r="G302" s="4">
        <v>10119.370000000001</v>
      </c>
      <c r="H302" s="3">
        <f t="shared" si="46"/>
        <v>276</v>
      </c>
      <c r="I302" s="4">
        <v>12376.25</v>
      </c>
      <c r="J302" s="3">
        <f t="shared" si="47"/>
        <v>130</v>
      </c>
      <c r="K302" s="4">
        <v>3637.87</v>
      </c>
      <c r="L302" s="3">
        <f t="shared" si="48"/>
        <v>23</v>
      </c>
      <c r="M302" s="4">
        <v>2126.94</v>
      </c>
      <c r="N302" s="3">
        <f t="shared" si="49"/>
        <v>13</v>
      </c>
      <c r="P302" s="4"/>
      <c r="Q302" s="4"/>
      <c r="R302" s="4"/>
    </row>
    <row r="303" spans="1:18" ht="10.199999999999999" customHeight="1" x14ac:dyDescent="0.25">
      <c r="A303" s="3">
        <v>113380303</v>
      </c>
      <c r="B303" s="3" t="s">
        <v>409</v>
      </c>
      <c r="C303" s="3" t="s">
        <v>410</v>
      </c>
      <c r="D303" s="24">
        <v>1563.5630000000001</v>
      </c>
      <c r="E303" s="4">
        <v>21542.03</v>
      </c>
      <c r="F303" s="3">
        <f t="shared" si="45"/>
        <v>299</v>
      </c>
      <c r="G303" s="4">
        <v>13700.91</v>
      </c>
      <c r="H303" s="3">
        <f t="shared" si="46"/>
        <v>158</v>
      </c>
      <c r="I303" s="4">
        <v>7062.6</v>
      </c>
      <c r="J303" s="3">
        <f t="shared" si="47"/>
        <v>348</v>
      </c>
      <c r="K303" s="4">
        <v>778.52</v>
      </c>
      <c r="L303" s="3">
        <f t="shared" si="48"/>
        <v>296</v>
      </c>
      <c r="M303" s="4">
        <v>0</v>
      </c>
      <c r="N303" s="3">
        <f t="shared" si="49"/>
        <v>312</v>
      </c>
      <c r="P303" s="4"/>
      <c r="Q303" s="4"/>
      <c r="R303" s="4"/>
    </row>
    <row r="304" spans="1:18" ht="10.199999999999999" customHeight="1" x14ac:dyDescent="0.25">
      <c r="A304" s="3">
        <v>113381303</v>
      </c>
      <c r="B304" s="3" t="s">
        <v>411</v>
      </c>
      <c r="C304" s="3" t="s">
        <v>410</v>
      </c>
      <c r="D304" s="24">
        <v>5109.9219999999996</v>
      </c>
      <c r="E304" s="4">
        <v>20267.37</v>
      </c>
      <c r="F304" s="3">
        <f t="shared" si="45"/>
        <v>366</v>
      </c>
      <c r="G304" s="4">
        <v>13654.39</v>
      </c>
      <c r="H304" s="3">
        <f t="shared" si="46"/>
        <v>160</v>
      </c>
      <c r="I304" s="4">
        <v>5907.73</v>
      </c>
      <c r="J304" s="3">
        <f t="shared" si="47"/>
        <v>409</v>
      </c>
      <c r="K304" s="4">
        <v>465.81</v>
      </c>
      <c r="L304" s="3">
        <f t="shared" si="48"/>
        <v>393</v>
      </c>
      <c r="M304" s="4">
        <v>239.45</v>
      </c>
      <c r="N304" s="3">
        <f t="shared" si="49"/>
        <v>57</v>
      </c>
      <c r="P304" s="4"/>
      <c r="Q304" s="4"/>
      <c r="R304" s="4"/>
    </row>
    <row r="305" spans="1:18" ht="10.199999999999999" customHeight="1" x14ac:dyDescent="0.25">
      <c r="A305" s="3">
        <v>113382303</v>
      </c>
      <c r="B305" s="3" t="s">
        <v>549</v>
      </c>
      <c r="C305" s="3" t="s">
        <v>410</v>
      </c>
      <c r="D305" s="24">
        <v>2411.9830000000002</v>
      </c>
      <c r="E305" s="4">
        <v>21931.81</v>
      </c>
      <c r="F305" s="3">
        <f t="shared" si="45"/>
        <v>273</v>
      </c>
      <c r="G305" s="4">
        <v>14727.58</v>
      </c>
      <c r="H305" s="3">
        <f t="shared" si="46"/>
        <v>137</v>
      </c>
      <c r="I305" s="4">
        <v>6467.31</v>
      </c>
      <c r="J305" s="3">
        <f t="shared" si="47"/>
        <v>382</v>
      </c>
      <c r="K305" s="4">
        <v>735.55</v>
      </c>
      <c r="L305" s="3">
        <f t="shared" si="48"/>
        <v>302</v>
      </c>
      <c r="M305" s="4">
        <v>1.37</v>
      </c>
      <c r="N305" s="3">
        <f t="shared" si="49"/>
        <v>274</v>
      </c>
      <c r="P305" s="4"/>
      <c r="Q305" s="4"/>
      <c r="R305" s="4"/>
    </row>
    <row r="306" spans="1:18" ht="10.199999999999999" customHeight="1" x14ac:dyDescent="0.25">
      <c r="A306" s="3">
        <v>113384603</v>
      </c>
      <c r="B306" s="3" t="s">
        <v>412</v>
      </c>
      <c r="C306" s="3" t="s">
        <v>410</v>
      </c>
      <c r="D306" s="24">
        <v>5222.8720000000003</v>
      </c>
      <c r="E306" s="4">
        <v>21732.65</v>
      </c>
      <c r="F306" s="3">
        <f t="shared" si="45"/>
        <v>287</v>
      </c>
      <c r="G306" s="4">
        <v>5347.47</v>
      </c>
      <c r="H306" s="3">
        <f t="shared" si="46"/>
        <v>462</v>
      </c>
      <c r="I306" s="4">
        <v>13480.75</v>
      </c>
      <c r="J306" s="3">
        <f t="shared" si="47"/>
        <v>87</v>
      </c>
      <c r="K306" s="4">
        <v>2904.42</v>
      </c>
      <c r="L306" s="3">
        <f t="shared" si="48"/>
        <v>42</v>
      </c>
      <c r="M306" s="4">
        <v>0</v>
      </c>
      <c r="N306" s="3">
        <f t="shared" si="49"/>
        <v>312</v>
      </c>
      <c r="P306" s="4"/>
      <c r="Q306" s="4"/>
      <c r="R306" s="4"/>
    </row>
    <row r="307" spans="1:18" ht="10.199999999999999" customHeight="1" x14ac:dyDescent="0.25">
      <c r="A307" s="3">
        <v>113385003</v>
      </c>
      <c r="B307" s="3" t="s">
        <v>413</v>
      </c>
      <c r="C307" s="3" t="s">
        <v>410</v>
      </c>
      <c r="D307" s="24">
        <v>2211.9549999999999</v>
      </c>
      <c r="E307" s="4">
        <v>26490.240000000002</v>
      </c>
      <c r="F307" s="3">
        <f t="shared" si="45"/>
        <v>82</v>
      </c>
      <c r="G307" s="4">
        <v>13473.46</v>
      </c>
      <c r="H307" s="3">
        <f t="shared" si="46"/>
        <v>163</v>
      </c>
      <c r="I307" s="4">
        <v>8267.15</v>
      </c>
      <c r="J307" s="3">
        <f t="shared" si="47"/>
        <v>290</v>
      </c>
      <c r="K307" s="4">
        <v>708.47</v>
      </c>
      <c r="L307" s="3">
        <f t="shared" si="48"/>
        <v>309</v>
      </c>
      <c r="M307" s="4">
        <v>4041.17</v>
      </c>
      <c r="N307" s="3">
        <f t="shared" si="49"/>
        <v>8</v>
      </c>
      <c r="P307" s="4"/>
      <c r="Q307" s="4"/>
      <c r="R307" s="4"/>
    </row>
    <row r="308" spans="1:18" ht="10.199999999999999" customHeight="1" x14ac:dyDescent="0.25">
      <c r="A308" s="3">
        <v>113385303</v>
      </c>
      <c r="B308" s="3" t="s">
        <v>414</v>
      </c>
      <c r="C308" s="3" t="s">
        <v>410</v>
      </c>
      <c r="D308" s="24">
        <v>3655.1010000000001</v>
      </c>
      <c r="E308" s="4">
        <v>18414.18</v>
      </c>
      <c r="F308" s="3">
        <f t="shared" si="45"/>
        <v>450</v>
      </c>
      <c r="G308" s="4">
        <v>12448.93</v>
      </c>
      <c r="H308" s="3">
        <f t="shared" si="46"/>
        <v>194</v>
      </c>
      <c r="I308" s="4">
        <v>5398.85</v>
      </c>
      <c r="J308" s="3">
        <f t="shared" si="47"/>
        <v>433</v>
      </c>
      <c r="K308" s="4">
        <v>459.76</v>
      </c>
      <c r="L308" s="3">
        <f t="shared" si="48"/>
        <v>397</v>
      </c>
      <c r="M308" s="4">
        <v>106.63</v>
      </c>
      <c r="N308" s="3">
        <f t="shared" si="49"/>
        <v>118</v>
      </c>
      <c r="P308" s="4"/>
      <c r="Q308" s="4"/>
      <c r="R308" s="4"/>
    </row>
    <row r="309" spans="1:18" ht="10.199999999999999" customHeight="1" x14ac:dyDescent="0.25">
      <c r="A309" s="3">
        <v>121390302</v>
      </c>
      <c r="B309" s="3" t="s">
        <v>519</v>
      </c>
      <c r="C309" s="3" t="s">
        <v>520</v>
      </c>
      <c r="D309" s="24">
        <v>21715.73</v>
      </c>
      <c r="E309" s="4">
        <v>22256.95</v>
      </c>
      <c r="F309" s="3">
        <f t="shared" si="45"/>
        <v>254</v>
      </c>
      <c r="G309" s="4">
        <v>6058.25</v>
      </c>
      <c r="H309" s="3">
        <f t="shared" si="46"/>
        <v>431</v>
      </c>
      <c r="I309" s="4">
        <v>12797.19</v>
      </c>
      <c r="J309" s="3">
        <f t="shared" si="47"/>
        <v>107</v>
      </c>
      <c r="K309" s="4">
        <v>3400.5</v>
      </c>
      <c r="L309" s="3">
        <f t="shared" si="48"/>
        <v>28</v>
      </c>
      <c r="M309" s="4">
        <v>1.01</v>
      </c>
      <c r="N309" s="3">
        <f t="shared" si="49"/>
        <v>279</v>
      </c>
      <c r="P309" s="4"/>
      <c r="Q309" s="4"/>
      <c r="R309" s="4"/>
    </row>
    <row r="310" spans="1:18" ht="10.199999999999999" customHeight="1" x14ac:dyDescent="0.25">
      <c r="A310" s="3">
        <v>121391303</v>
      </c>
      <c r="B310" s="3" t="s">
        <v>521</v>
      </c>
      <c r="C310" s="3" t="s">
        <v>520</v>
      </c>
      <c r="D310" s="24">
        <v>1729.3330000000001</v>
      </c>
      <c r="E310" s="4">
        <v>23055.02</v>
      </c>
      <c r="F310" s="3">
        <f t="shared" si="45"/>
        <v>216</v>
      </c>
      <c r="G310" s="4">
        <v>14790.76</v>
      </c>
      <c r="H310" s="3">
        <f t="shared" si="46"/>
        <v>134</v>
      </c>
      <c r="I310" s="4">
        <v>7265.45</v>
      </c>
      <c r="J310" s="3">
        <f t="shared" si="47"/>
        <v>342</v>
      </c>
      <c r="K310" s="4">
        <v>847.33</v>
      </c>
      <c r="L310" s="3">
        <f t="shared" si="48"/>
        <v>275</v>
      </c>
      <c r="M310" s="4">
        <v>151.47</v>
      </c>
      <c r="N310" s="3">
        <f t="shared" si="49"/>
        <v>89</v>
      </c>
      <c r="P310" s="4"/>
      <c r="Q310" s="4"/>
      <c r="R310" s="4"/>
    </row>
    <row r="311" spans="1:18" ht="10.199999999999999" customHeight="1" x14ac:dyDescent="0.25">
      <c r="A311" s="3">
        <v>121392303</v>
      </c>
      <c r="B311" s="3" t="s">
        <v>522</v>
      </c>
      <c r="C311" s="3" t="s">
        <v>520</v>
      </c>
      <c r="D311" s="24">
        <v>8477.5390000000007</v>
      </c>
      <c r="E311" s="4">
        <v>21024.43</v>
      </c>
      <c r="F311" s="3">
        <f t="shared" si="45"/>
        <v>319</v>
      </c>
      <c r="G311" s="4">
        <v>15726.87</v>
      </c>
      <c r="H311" s="3">
        <f t="shared" si="46"/>
        <v>105</v>
      </c>
      <c r="I311" s="4">
        <v>5071.57</v>
      </c>
      <c r="J311" s="3">
        <f t="shared" si="47"/>
        <v>453</v>
      </c>
      <c r="K311" s="4">
        <v>226</v>
      </c>
      <c r="L311" s="3">
        <f t="shared" si="48"/>
        <v>463</v>
      </c>
      <c r="M311" s="4">
        <v>0</v>
      </c>
      <c r="N311" s="3">
        <f t="shared" si="49"/>
        <v>312</v>
      </c>
      <c r="P311" s="4"/>
      <c r="Q311" s="4"/>
      <c r="R311" s="4"/>
    </row>
    <row r="312" spans="1:18" ht="10.199999999999999" customHeight="1" x14ac:dyDescent="0.25">
      <c r="A312" s="3">
        <v>121394503</v>
      </c>
      <c r="B312" s="3" t="s">
        <v>523</v>
      </c>
      <c r="C312" s="3" t="s">
        <v>520</v>
      </c>
      <c r="D312" s="24">
        <v>1720.1110000000001</v>
      </c>
      <c r="E312" s="4">
        <v>23304.81</v>
      </c>
      <c r="F312" s="3">
        <f t="shared" si="45"/>
        <v>200</v>
      </c>
      <c r="G312" s="4">
        <v>12913.75</v>
      </c>
      <c r="H312" s="3">
        <f t="shared" si="46"/>
        <v>176</v>
      </c>
      <c r="I312" s="4">
        <v>9315.1</v>
      </c>
      <c r="J312" s="3">
        <f t="shared" si="47"/>
        <v>243</v>
      </c>
      <c r="K312" s="4">
        <v>821.07</v>
      </c>
      <c r="L312" s="3">
        <f t="shared" si="48"/>
        <v>286</v>
      </c>
      <c r="M312" s="4">
        <v>254.88</v>
      </c>
      <c r="N312" s="3">
        <f t="shared" si="49"/>
        <v>51</v>
      </c>
      <c r="P312" s="4"/>
      <c r="Q312" s="4"/>
      <c r="R312" s="4"/>
    </row>
    <row r="313" spans="1:18" ht="10.199999999999999" customHeight="1" x14ac:dyDescent="0.25">
      <c r="A313" s="3">
        <v>121394603</v>
      </c>
      <c r="B313" s="3" t="s">
        <v>524</v>
      </c>
      <c r="C313" s="3" t="s">
        <v>520</v>
      </c>
      <c r="D313" s="24">
        <v>2037.7049999999999</v>
      </c>
      <c r="E313" s="4">
        <v>25299.95</v>
      </c>
      <c r="F313" s="3">
        <f t="shared" si="45"/>
        <v>112</v>
      </c>
      <c r="G313" s="4">
        <v>17568.95</v>
      </c>
      <c r="H313" s="3">
        <f t="shared" si="46"/>
        <v>64</v>
      </c>
      <c r="I313" s="4">
        <v>7525.27</v>
      </c>
      <c r="J313" s="3">
        <f t="shared" si="47"/>
        <v>326</v>
      </c>
      <c r="K313" s="4">
        <v>165.84</v>
      </c>
      <c r="L313" s="3">
        <f t="shared" si="48"/>
        <v>479</v>
      </c>
      <c r="M313" s="4">
        <v>39.89</v>
      </c>
      <c r="N313" s="3">
        <f t="shared" si="49"/>
        <v>169</v>
      </c>
      <c r="P313" s="4"/>
      <c r="Q313" s="4"/>
      <c r="R313" s="4"/>
    </row>
    <row r="314" spans="1:18" ht="10.199999999999999" customHeight="1" x14ac:dyDescent="0.25">
      <c r="A314" s="3">
        <v>121395103</v>
      </c>
      <c r="B314" s="3" t="s">
        <v>525</v>
      </c>
      <c r="C314" s="3" t="s">
        <v>520</v>
      </c>
      <c r="D314" s="24">
        <v>10396.198</v>
      </c>
      <c r="E314" s="4">
        <v>21386.81</v>
      </c>
      <c r="F314" s="3">
        <f t="shared" si="45"/>
        <v>302</v>
      </c>
      <c r="G314" s="4">
        <v>16652.330000000002</v>
      </c>
      <c r="H314" s="3">
        <f t="shared" si="46"/>
        <v>81</v>
      </c>
      <c r="I314" s="4">
        <v>4255.21</v>
      </c>
      <c r="J314" s="3">
        <f t="shared" si="47"/>
        <v>486</v>
      </c>
      <c r="K314" s="4">
        <v>479.27</v>
      </c>
      <c r="L314" s="3">
        <f t="shared" si="48"/>
        <v>388</v>
      </c>
      <c r="M314" s="4">
        <v>0</v>
      </c>
      <c r="N314" s="3">
        <f t="shared" si="49"/>
        <v>312</v>
      </c>
      <c r="P314" s="4"/>
      <c r="Q314" s="4"/>
      <c r="R314" s="4"/>
    </row>
    <row r="315" spans="1:18" ht="10.199999999999999" customHeight="1" x14ac:dyDescent="0.25">
      <c r="A315" s="3">
        <v>121395603</v>
      </c>
      <c r="B315" s="3" t="s">
        <v>180</v>
      </c>
      <c r="C315" s="3" t="s">
        <v>520</v>
      </c>
      <c r="D315" s="24">
        <v>1676.4190000000001</v>
      </c>
      <c r="E315" s="4">
        <v>28602.86</v>
      </c>
      <c r="F315" s="3">
        <f t="shared" si="45"/>
        <v>37</v>
      </c>
      <c r="G315" s="4">
        <v>21247.15</v>
      </c>
      <c r="H315" s="3">
        <f t="shared" si="46"/>
        <v>24</v>
      </c>
      <c r="I315" s="4">
        <v>5908.87</v>
      </c>
      <c r="J315" s="3">
        <f t="shared" si="47"/>
        <v>408</v>
      </c>
      <c r="K315" s="4">
        <v>635.29</v>
      </c>
      <c r="L315" s="3">
        <f t="shared" si="48"/>
        <v>333</v>
      </c>
      <c r="M315" s="4">
        <v>811.55</v>
      </c>
      <c r="N315" s="3">
        <f t="shared" si="49"/>
        <v>25</v>
      </c>
      <c r="P315" s="4"/>
      <c r="Q315" s="4"/>
      <c r="R315" s="4"/>
    </row>
    <row r="316" spans="1:18" ht="10.199999999999999" customHeight="1" x14ac:dyDescent="0.25">
      <c r="A316" s="3">
        <v>121395703</v>
      </c>
      <c r="B316" s="3" t="s">
        <v>526</v>
      </c>
      <c r="C316" s="3" t="s">
        <v>520</v>
      </c>
      <c r="D316" s="24">
        <v>3213.9749999999999</v>
      </c>
      <c r="E316" s="4">
        <v>24597.19</v>
      </c>
      <c r="F316" s="3">
        <f t="shared" si="45"/>
        <v>139</v>
      </c>
      <c r="G316" s="4">
        <v>18952.169999999998</v>
      </c>
      <c r="H316" s="3">
        <f t="shared" si="46"/>
        <v>42</v>
      </c>
      <c r="I316" s="4">
        <v>5042.01</v>
      </c>
      <c r="J316" s="3">
        <f t="shared" si="47"/>
        <v>457</v>
      </c>
      <c r="K316" s="4">
        <v>445.26</v>
      </c>
      <c r="L316" s="3">
        <f t="shared" si="48"/>
        <v>408</v>
      </c>
      <c r="M316" s="4">
        <v>157.75</v>
      </c>
      <c r="N316" s="3">
        <f t="shared" si="49"/>
        <v>87</v>
      </c>
      <c r="P316" s="4"/>
      <c r="Q316" s="4"/>
      <c r="R316" s="4"/>
    </row>
    <row r="317" spans="1:18" ht="10.199999999999999" customHeight="1" x14ac:dyDescent="0.25">
      <c r="A317" s="3">
        <v>121397803</v>
      </c>
      <c r="B317" s="3" t="s">
        <v>527</v>
      </c>
      <c r="C317" s="3" t="s">
        <v>520</v>
      </c>
      <c r="D317" s="24">
        <v>4551.8440000000001</v>
      </c>
      <c r="E317" s="4">
        <v>20250.98</v>
      </c>
      <c r="F317" s="3">
        <f t="shared" si="45"/>
        <v>367</v>
      </c>
      <c r="G317" s="4">
        <v>12874.13</v>
      </c>
      <c r="H317" s="3">
        <f t="shared" si="46"/>
        <v>178</v>
      </c>
      <c r="I317" s="4">
        <v>6367.6</v>
      </c>
      <c r="J317" s="3">
        <f t="shared" si="47"/>
        <v>387</v>
      </c>
      <c r="K317" s="4">
        <v>986.89</v>
      </c>
      <c r="L317" s="3">
        <f t="shared" si="48"/>
        <v>236</v>
      </c>
      <c r="M317" s="4">
        <v>22.36</v>
      </c>
      <c r="N317" s="3">
        <f t="shared" si="49"/>
        <v>190</v>
      </c>
      <c r="P317" s="4"/>
      <c r="Q317" s="4"/>
      <c r="R317" s="4"/>
    </row>
    <row r="318" spans="1:18" ht="10.199999999999999" customHeight="1" x14ac:dyDescent="0.25">
      <c r="A318" s="3">
        <v>118401403</v>
      </c>
      <c r="B318" s="3" t="s">
        <v>473</v>
      </c>
      <c r="C318" s="3" t="s">
        <v>474</v>
      </c>
      <c r="D318" s="24">
        <v>2824.424</v>
      </c>
      <c r="E318" s="4">
        <v>16967.57</v>
      </c>
      <c r="F318" s="3">
        <f t="shared" si="45"/>
        <v>487</v>
      </c>
      <c r="G318" s="4">
        <v>10055.06</v>
      </c>
      <c r="H318" s="3">
        <f t="shared" si="46"/>
        <v>282</v>
      </c>
      <c r="I318" s="4">
        <v>6093.62</v>
      </c>
      <c r="J318" s="3">
        <f t="shared" si="47"/>
        <v>398</v>
      </c>
      <c r="K318" s="4">
        <v>818.89</v>
      </c>
      <c r="L318" s="3">
        <f t="shared" si="48"/>
        <v>287</v>
      </c>
      <c r="M318" s="4">
        <v>0</v>
      </c>
      <c r="N318" s="3">
        <f t="shared" si="49"/>
        <v>312</v>
      </c>
      <c r="P318" s="4"/>
      <c r="Q318" s="4"/>
      <c r="R318" s="4"/>
    </row>
    <row r="319" spans="1:18" ht="10.199999999999999" customHeight="1" x14ac:dyDescent="0.25">
      <c r="A319" s="3">
        <v>118401603</v>
      </c>
      <c r="B319" s="3" t="s">
        <v>475</v>
      </c>
      <c r="C319" s="3" t="s">
        <v>474</v>
      </c>
      <c r="D319" s="24">
        <v>2543.0039999999999</v>
      </c>
      <c r="E319" s="4">
        <v>17363.75</v>
      </c>
      <c r="F319" s="3">
        <f t="shared" si="45"/>
        <v>480</v>
      </c>
      <c r="G319" s="4">
        <v>10736.89</v>
      </c>
      <c r="H319" s="3">
        <f t="shared" si="46"/>
        <v>257</v>
      </c>
      <c r="I319" s="4">
        <v>6265.86</v>
      </c>
      <c r="J319" s="3">
        <f t="shared" si="47"/>
        <v>390</v>
      </c>
      <c r="K319" s="4">
        <v>361</v>
      </c>
      <c r="L319" s="3">
        <f t="shared" si="48"/>
        <v>435</v>
      </c>
      <c r="M319" s="4">
        <v>0</v>
      </c>
      <c r="N319" s="3">
        <f t="shared" si="49"/>
        <v>312</v>
      </c>
      <c r="P319" s="4"/>
      <c r="Q319" s="4"/>
      <c r="R319" s="4"/>
    </row>
    <row r="320" spans="1:18" ht="10.199999999999999" customHeight="1" x14ac:dyDescent="0.25">
      <c r="A320" s="3">
        <v>118402603</v>
      </c>
      <c r="B320" s="3" t="s">
        <v>554</v>
      </c>
      <c r="C320" s="3" t="s">
        <v>474</v>
      </c>
      <c r="D320" s="24">
        <v>2515.953</v>
      </c>
      <c r="E320" s="4">
        <v>16595.59</v>
      </c>
      <c r="F320" s="3">
        <f t="shared" si="45"/>
        <v>488</v>
      </c>
      <c r="G320" s="4">
        <v>4357.92</v>
      </c>
      <c r="H320" s="3">
        <f t="shared" si="46"/>
        <v>483</v>
      </c>
      <c r="I320" s="4">
        <v>10043.27</v>
      </c>
      <c r="J320" s="3">
        <f t="shared" si="47"/>
        <v>223</v>
      </c>
      <c r="K320" s="4">
        <v>2174.54</v>
      </c>
      <c r="L320" s="3">
        <f t="shared" si="48"/>
        <v>72</v>
      </c>
      <c r="M320" s="4">
        <v>19.87</v>
      </c>
      <c r="N320" s="3">
        <f t="shared" si="49"/>
        <v>197</v>
      </c>
      <c r="P320" s="4"/>
      <c r="Q320" s="4"/>
      <c r="R320" s="4"/>
    </row>
    <row r="321" spans="1:18" ht="10.199999999999999" customHeight="1" x14ac:dyDescent="0.25">
      <c r="A321" s="3">
        <v>118403003</v>
      </c>
      <c r="B321" s="3" t="s">
        <v>476</v>
      </c>
      <c r="C321" s="3" t="s">
        <v>474</v>
      </c>
      <c r="D321" s="24">
        <v>2226.4140000000002</v>
      </c>
      <c r="E321" s="4">
        <v>20037.82</v>
      </c>
      <c r="F321" s="3">
        <f t="shared" si="45"/>
        <v>384</v>
      </c>
      <c r="G321" s="4">
        <v>7961.56</v>
      </c>
      <c r="H321" s="3">
        <f t="shared" si="46"/>
        <v>359</v>
      </c>
      <c r="I321" s="4">
        <v>9973.85</v>
      </c>
      <c r="J321" s="3">
        <f t="shared" si="47"/>
        <v>224</v>
      </c>
      <c r="K321" s="4">
        <v>2102.42</v>
      </c>
      <c r="L321" s="3">
        <f t="shared" si="48"/>
        <v>77</v>
      </c>
      <c r="M321" s="4">
        <v>0</v>
      </c>
      <c r="N321" s="3">
        <f t="shared" si="49"/>
        <v>312</v>
      </c>
      <c r="P321" s="4"/>
      <c r="Q321" s="4"/>
      <c r="R321" s="4"/>
    </row>
    <row r="322" spans="1:18" ht="10.199999999999999" customHeight="1" x14ac:dyDescent="0.25">
      <c r="A322" s="3">
        <v>118403302</v>
      </c>
      <c r="B322" s="3" t="s">
        <v>477</v>
      </c>
      <c r="C322" s="3" t="s">
        <v>474</v>
      </c>
      <c r="D322" s="24">
        <v>13094.380999999999</v>
      </c>
      <c r="E322" s="4">
        <v>18358.259999999998</v>
      </c>
      <c r="F322" s="3">
        <f t="shared" si="45"/>
        <v>459</v>
      </c>
      <c r="G322" s="4">
        <v>6756.56</v>
      </c>
      <c r="H322" s="3">
        <f t="shared" si="46"/>
        <v>416</v>
      </c>
      <c r="I322" s="4">
        <v>8903.69</v>
      </c>
      <c r="J322" s="3">
        <f t="shared" si="47"/>
        <v>260</v>
      </c>
      <c r="K322" s="4">
        <v>2023.28</v>
      </c>
      <c r="L322" s="3">
        <f t="shared" si="48"/>
        <v>84</v>
      </c>
      <c r="M322" s="4">
        <v>674.73</v>
      </c>
      <c r="N322" s="3">
        <f t="shared" si="49"/>
        <v>27</v>
      </c>
      <c r="P322" s="4"/>
      <c r="Q322" s="4"/>
      <c r="R322" s="4"/>
    </row>
    <row r="323" spans="1:18" ht="10.199999999999999" customHeight="1" x14ac:dyDescent="0.25">
      <c r="A323" s="3">
        <v>118403903</v>
      </c>
      <c r="B323" s="3" t="s">
        <v>170</v>
      </c>
      <c r="C323" s="3" t="s">
        <v>474</v>
      </c>
      <c r="D323" s="24">
        <v>1669.655</v>
      </c>
      <c r="E323" s="4">
        <v>21831.32</v>
      </c>
      <c r="F323" s="3">
        <f t="shared" si="45"/>
        <v>280</v>
      </c>
      <c r="G323" s="4">
        <v>11798</v>
      </c>
      <c r="H323" s="3">
        <f t="shared" si="46"/>
        <v>217</v>
      </c>
      <c r="I323" s="4">
        <v>8882.15</v>
      </c>
      <c r="J323" s="3">
        <f t="shared" si="47"/>
        <v>262</v>
      </c>
      <c r="K323" s="4">
        <v>1096.44</v>
      </c>
      <c r="L323" s="3">
        <f t="shared" si="48"/>
        <v>210</v>
      </c>
      <c r="M323" s="4">
        <v>54.72</v>
      </c>
      <c r="N323" s="3">
        <f t="shared" si="49"/>
        <v>148</v>
      </c>
      <c r="P323" s="4"/>
      <c r="Q323" s="4"/>
      <c r="R323" s="4"/>
    </row>
    <row r="324" spans="1:18" ht="10.199999999999999" customHeight="1" x14ac:dyDescent="0.25">
      <c r="A324" s="3">
        <v>118406003</v>
      </c>
      <c r="B324" s="3" t="s">
        <v>478</v>
      </c>
      <c r="C324" s="3" t="s">
        <v>474</v>
      </c>
      <c r="D324" s="24">
        <v>965.13300000000004</v>
      </c>
      <c r="E324" s="4">
        <v>23423.03</v>
      </c>
      <c r="F324" s="3">
        <f t="shared" si="45"/>
        <v>193</v>
      </c>
      <c r="G324" s="4">
        <v>9119.83</v>
      </c>
      <c r="H324" s="3">
        <f t="shared" si="46"/>
        <v>313</v>
      </c>
      <c r="I324" s="4">
        <v>13162.32</v>
      </c>
      <c r="J324" s="3">
        <f t="shared" si="47"/>
        <v>96</v>
      </c>
      <c r="K324" s="4">
        <v>1140.8800000000001</v>
      </c>
      <c r="L324" s="3">
        <f t="shared" si="48"/>
        <v>201</v>
      </c>
      <c r="M324" s="4">
        <v>0</v>
      </c>
      <c r="N324" s="3">
        <f t="shared" si="49"/>
        <v>312</v>
      </c>
      <c r="P324" s="4"/>
      <c r="Q324" s="4"/>
      <c r="R324" s="4"/>
    </row>
    <row r="325" spans="1:18" ht="10.199999999999999" customHeight="1" x14ac:dyDescent="0.25">
      <c r="A325" s="3">
        <v>118406602</v>
      </c>
      <c r="B325" s="3" t="s">
        <v>479</v>
      </c>
      <c r="C325" s="3" t="s">
        <v>474</v>
      </c>
      <c r="D325" s="24">
        <v>3389.9850000000001</v>
      </c>
      <c r="E325" s="4">
        <v>18865.650000000001</v>
      </c>
      <c r="F325" s="3">
        <f t="shared" si="45"/>
        <v>432</v>
      </c>
      <c r="G325" s="4">
        <v>10571.26</v>
      </c>
      <c r="H325" s="3">
        <f t="shared" si="46"/>
        <v>262</v>
      </c>
      <c r="I325" s="4">
        <v>7483.19</v>
      </c>
      <c r="J325" s="3">
        <f t="shared" si="47"/>
        <v>330</v>
      </c>
      <c r="K325" s="4">
        <v>811.2</v>
      </c>
      <c r="L325" s="3">
        <f t="shared" si="48"/>
        <v>292</v>
      </c>
      <c r="M325" s="4">
        <v>0</v>
      </c>
      <c r="N325" s="3">
        <f t="shared" si="49"/>
        <v>312</v>
      </c>
      <c r="P325" s="4"/>
      <c r="Q325" s="4"/>
      <c r="R325" s="4"/>
    </row>
    <row r="326" spans="1:18" ht="10.199999999999999" customHeight="1" x14ac:dyDescent="0.25">
      <c r="A326" s="3">
        <v>118408852</v>
      </c>
      <c r="B326" s="3" t="s">
        <v>171</v>
      </c>
      <c r="C326" s="3" t="s">
        <v>474</v>
      </c>
      <c r="D326" s="24">
        <v>9294.14</v>
      </c>
      <c r="E326" s="4">
        <v>17626.330000000002</v>
      </c>
      <c r="F326" s="3">
        <f t="shared" si="45"/>
        <v>476</v>
      </c>
      <c r="G326" s="4">
        <v>7795.07</v>
      </c>
      <c r="H326" s="3">
        <f t="shared" si="46"/>
        <v>369</v>
      </c>
      <c r="I326" s="4">
        <v>8101.14</v>
      </c>
      <c r="J326" s="3">
        <f t="shared" si="47"/>
        <v>301</v>
      </c>
      <c r="K326" s="4">
        <v>1620.22</v>
      </c>
      <c r="L326" s="3">
        <f t="shared" si="48"/>
        <v>120</v>
      </c>
      <c r="M326" s="4">
        <v>109.9</v>
      </c>
      <c r="N326" s="3">
        <f t="shared" si="49"/>
        <v>116</v>
      </c>
      <c r="P326" s="4"/>
      <c r="Q326" s="4"/>
      <c r="R326" s="4"/>
    </row>
    <row r="327" spans="1:18" ht="10.199999999999999" customHeight="1" x14ac:dyDescent="0.25">
      <c r="A327" s="3">
        <v>118409203</v>
      </c>
      <c r="B327" s="3" t="s">
        <v>480</v>
      </c>
      <c r="C327" s="3" t="s">
        <v>474</v>
      </c>
      <c r="D327" s="24">
        <v>2178.8969999999999</v>
      </c>
      <c r="E327" s="4">
        <v>20590.009999999998</v>
      </c>
      <c r="F327" s="3">
        <f t="shared" si="45"/>
        <v>343</v>
      </c>
      <c r="G327" s="4">
        <v>10838.16</v>
      </c>
      <c r="H327" s="3">
        <f t="shared" si="46"/>
        <v>254</v>
      </c>
      <c r="I327" s="4">
        <v>8554.1299999999992</v>
      </c>
      <c r="J327" s="3">
        <f t="shared" si="47"/>
        <v>276</v>
      </c>
      <c r="K327" s="4">
        <v>1197.3399999999999</v>
      </c>
      <c r="L327" s="3">
        <f t="shared" si="48"/>
        <v>192</v>
      </c>
      <c r="M327" s="4">
        <v>0.37</v>
      </c>
      <c r="N327" s="3">
        <f t="shared" si="49"/>
        <v>295</v>
      </c>
      <c r="P327" s="4"/>
      <c r="Q327" s="4"/>
      <c r="R327" s="4"/>
    </row>
    <row r="328" spans="1:18" ht="10.199999999999999" customHeight="1" x14ac:dyDescent="0.25">
      <c r="A328" s="3">
        <v>118409302</v>
      </c>
      <c r="B328" s="3" t="s">
        <v>481</v>
      </c>
      <c r="C328" s="3" t="s">
        <v>474</v>
      </c>
      <c r="D328" s="24">
        <v>5556.4870000000001</v>
      </c>
      <c r="E328" s="4">
        <v>19818.95</v>
      </c>
      <c r="F328" s="3">
        <f t="shared" ref="F328:F359" si="50">RANK(E328,E$2:E$501)</f>
        <v>392</v>
      </c>
      <c r="G328" s="4">
        <v>7771.71</v>
      </c>
      <c r="H328" s="3">
        <f t="shared" ref="H328:H359" si="51">RANK(G328,G$2:G$501)</f>
        <v>371</v>
      </c>
      <c r="I328" s="4">
        <v>8648</v>
      </c>
      <c r="J328" s="3">
        <f t="shared" ref="J328:J359" si="52">RANK(I328,I$2:I$501)</f>
        <v>273</v>
      </c>
      <c r="K328" s="4">
        <v>3287.82</v>
      </c>
      <c r="L328" s="3">
        <f t="shared" ref="L328:L359" si="53">RANK(K328,K$2:K$501)</f>
        <v>32</v>
      </c>
      <c r="M328" s="4">
        <v>111.42</v>
      </c>
      <c r="N328" s="3">
        <f t="shared" ref="N328:N359" si="54">RANK(M328,M$2:M$501)</f>
        <v>113</v>
      </c>
      <c r="P328" s="4"/>
      <c r="Q328" s="4"/>
      <c r="R328" s="4"/>
    </row>
    <row r="329" spans="1:18" ht="10.199999999999999" customHeight="1" x14ac:dyDescent="0.25">
      <c r="A329" s="3">
        <v>117412003</v>
      </c>
      <c r="B329" s="3" t="s">
        <v>463</v>
      </c>
      <c r="C329" s="3" t="s">
        <v>464</v>
      </c>
      <c r="D329" s="24">
        <v>1656.692</v>
      </c>
      <c r="E329" s="4">
        <v>18969.34</v>
      </c>
      <c r="F329" s="3">
        <f t="shared" si="50"/>
        <v>430</v>
      </c>
      <c r="G329" s="4">
        <v>8367.77</v>
      </c>
      <c r="H329" s="3">
        <f t="shared" si="51"/>
        <v>341</v>
      </c>
      <c r="I329" s="4">
        <v>9856.17</v>
      </c>
      <c r="J329" s="3">
        <f t="shared" si="52"/>
        <v>226</v>
      </c>
      <c r="K329" s="4">
        <v>732.18</v>
      </c>
      <c r="L329" s="3">
        <f t="shared" si="53"/>
        <v>304</v>
      </c>
      <c r="M329" s="4">
        <v>13.21</v>
      </c>
      <c r="N329" s="3">
        <f t="shared" si="54"/>
        <v>208</v>
      </c>
      <c r="P329" s="4"/>
      <c r="Q329" s="4"/>
      <c r="R329" s="4"/>
    </row>
    <row r="330" spans="1:18" ht="10.199999999999999" customHeight="1" x14ac:dyDescent="0.25">
      <c r="A330" s="3">
        <v>117414003</v>
      </c>
      <c r="B330" s="3" t="s">
        <v>166</v>
      </c>
      <c r="C330" s="3" t="s">
        <v>464</v>
      </c>
      <c r="D330" s="24">
        <v>2321.4760000000001</v>
      </c>
      <c r="E330" s="4">
        <v>20926.59</v>
      </c>
      <c r="F330" s="3">
        <f t="shared" si="50"/>
        <v>323</v>
      </c>
      <c r="G330" s="4">
        <v>8868.89</v>
      </c>
      <c r="H330" s="3">
        <f t="shared" si="51"/>
        <v>325</v>
      </c>
      <c r="I330" s="4">
        <v>11008.86</v>
      </c>
      <c r="J330" s="3">
        <f t="shared" si="52"/>
        <v>182</v>
      </c>
      <c r="K330" s="4">
        <v>1048.45</v>
      </c>
      <c r="L330" s="3">
        <f t="shared" si="53"/>
        <v>222</v>
      </c>
      <c r="M330" s="4">
        <v>0.37</v>
      </c>
      <c r="N330" s="3">
        <f t="shared" si="54"/>
        <v>295</v>
      </c>
      <c r="P330" s="4"/>
      <c r="Q330" s="4"/>
      <c r="R330" s="4"/>
    </row>
    <row r="331" spans="1:18" ht="10.199999999999999" customHeight="1" x14ac:dyDescent="0.25">
      <c r="A331" s="3">
        <v>117414203</v>
      </c>
      <c r="B331" s="3" t="s">
        <v>167</v>
      </c>
      <c r="C331" s="3" t="s">
        <v>464</v>
      </c>
      <c r="D331" s="24">
        <v>1595.9739999999999</v>
      </c>
      <c r="E331" s="4">
        <v>18375.330000000002</v>
      </c>
      <c r="F331" s="3">
        <f t="shared" si="50"/>
        <v>454</v>
      </c>
      <c r="G331" s="4">
        <v>11224.33</v>
      </c>
      <c r="H331" s="3">
        <f t="shared" si="51"/>
        <v>237</v>
      </c>
      <c r="I331" s="4">
        <v>5944.63</v>
      </c>
      <c r="J331" s="3">
        <f t="shared" si="52"/>
        <v>404</v>
      </c>
      <c r="K331" s="4">
        <v>707.89</v>
      </c>
      <c r="L331" s="3">
        <f t="shared" si="53"/>
        <v>310</v>
      </c>
      <c r="M331" s="4">
        <v>498.47</v>
      </c>
      <c r="N331" s="3">
        <f t="shared" si="54"/>
        <v>33</v>
      </c>
      <c r="P331" s="4"/>
      <c r="Q331" s="4"/>
      <c r="R331" s="4"/>
    </row>
    <row r="332" spans="1:18" ht="10.199999999999999" customHeight="1" x14ac:dyDescent="0.25">
      <c r="A332" s="3">
        <v>117415004</v>
      </c>
      <c r="B332" s="3" t="s">
        <v>465</v>
      </c>
      <c r="C332" s="3" t="s">
        <v>464</v>
      </c>
      <c r="D332" s="24">
        <v>900.74199999999996</v>
      </c>
      <c r="E332" s="4">
        <v>22191.02</v>
      </c>
      <c r="F332" s="3">
        <f t="shared" si="50"/>
        <v>256</v>
      </c>
      <c r="G332" s="4">
        <v>9099.69</v>
      </c>
      <c r="H332" s="3">
        <f t="shared" si="51"/>
        <v>314</v>
      </c>
      <c r="I332" s="4">
        <v>12441.05</v>
      </c>
      <c r="J332" s="3">
        <f t="shared" si="52"/>
        <v>128</v>
      </c>
      <c r="K332" s="4">
        <v>650.27</v>
      </c>
      <c r="L332" s="3">
        <f t="shared" si="53"/>
        <v>328</v>
      </c>
      <c r="M332" s="4">
        <v>0</v>
      </c>
      <c r="N332" s="3">
        <f t="shared" si="54"/>
        <v>312</v>
      </c>
      <c r="P332" s="4"/>
      <c r="Q332" s="4"/>
      <c r="R332" s="4"/>
    </row>
    <row r="333" spans="1:18" ht="10.199999999999999" customHeight="1" x14ac:dyDescent="0.25">
      <c r="A333" s="3">
        <v>117415103</v>
      </c>
      <c r="B333" s="3" t="s">
        <v>168</v>
      </c>
      <c r="C333" s="3" t="s">
        <v>464</v>
      </c>
      <c r="D333" s="24">
        <v>1755.64</v>
      </c>
      <c r="E333" s="4">
        <v>19775.71</v>
      </c>
      <c r="F333" s="3">
        <f t="shared" si="50"/>
        <v>397</v>
      </c>
      <c r="G333" s="4">
        <v>10863.75</v>
      </c>
      <c r="H333" s="3">
        <f t="shared" si="51"/>
        <v>251</v>
      </c>
      <c r="I333" s="4">
        <v>8462.6</v>
      </c>
      <c r="J333" s="3">
        <f t="shared" si="52"/>
        <v>282</v>
      </c>
      <c r="K333" s="4">
        <v>348.42</v>
      </c>
      <c r="L333" s="3">
        <f t="shared" si="53"/>
        <v>438</v>
      </c>
      <c r="M333" s="4">
        <v>100.94</v>
      </c>
      <c r="N333" s="3">
        <f t="shared" si="54"/>
        <v>122</v>
      </c>
      <c r="P333" s="4"/>
      <c r="Q333" s="4"/>
      <c r="R333" s="4"/>
    </row>
    <row r="334" spans="1:18" ht="10.199999999999999" customHeight="1" x14ac:dyDescent="0.25">
      <c r="A334" s="3">
        <v>117415303</v>
      </c>
      <c r="B334" s="3" t="s">
        <v>466</v>
      </c>
      <c r="C334" s="3" t="s">
        <v>464</v>
      </c>
      <c r="D334" s="24">
        <v>1002.87</v>
      </c>
      <c r="E334" s="4">
        <v>20771.18</v>
      </c>
      <c r="F334" s="3">
        <f t="shared" si="50"/>
        <v>337</v>
      </c>
      <c r="G334" s="4">
        <v>11395.55</v>
      </c>
      <c r="H334" s="3">
        <f t="shared" si="51"/>
        <v>229</v>
      </c>
      <c r="I334" s="4">
        <v>8321.41</v>
      </c>
      <c r="J334" s="3">
        <f t="shared" si="52"/>
        <v>286</v>
      </c>
      <c r="K334" s="4">
        <v>1054.21</v>
      </c>
      <c r="L334" s="3">
        <f t="shared" si="53"/>
        <v>220</v>
      </c>
      <c r="M334" s="4">
        <v>0</v>
      </c>
      <c r="N334" s="3">
        <f t="shared" si="54"/>
        <v>312</v>
      </c>
      <c r="P334" s="4"/>
      <c r="Q334" s="4"/>
      <c r="R334" s="4"/>
    </row>
    <row r="335" spans="1:18" ht="10.199999999999999" customHeight="1" x14ac:dyDescent="0.25">
      <c r="A335" s="3">
        <v>117416103</v>
      </c>
      <c r="B335" s="3" t="s">
        <v>553</v>
      </c>
      <c r="C335" s="3" t="s">
        <v>464</v>
      </c>
      <c r="D335" s="24">
        <v>1248.075</v>
      </c>
      <c r="E335" s="4">
        <v>19456.650000000001</v>
      </c>
      <c r="F335" s="3">
        <f t="shared" si="50"/>
        <v>408</v>
      </c>
      <c r="G335" s="4">
        <v>8134.97</v>
      </c>
      <c r="H335" s="3">
        <f t="shared" si="51"/>
        <v>350</v>
      </c>
      <c r="I335" s="4">
        <v>9483.66</v>
      </c>
      <c r="J335" s="3">
        <f t="shared" si="52"/>
        <v>234</v>
      </c>
      <c r="K335" s="4">
        <v>1838.02</v>
      </c>
      <c r="L335" s="3">
        <f t="shared" si="53"/>
        <v>98</v>
      </c>
      <c r="M335" s="4">
        <v>0</v>
      </c>
      <c r="N335" s="3">
        <f t="shared" si="54"/>
        <v>312</v>
      </c>
      <c r="P335" s="4"/>
      <c r="Q335" s="4"/>
      <c r="R335" s="4"/>
    </row>
    <row r="336" spans="1:18" ht="10.199999999999999" customHeight="1" x14ac:dyDescent="0.25">
      <c r="A336" s="3">
        <v>117417202</v>
      </c>
      <c r="B336" s="3" t="s">
        <v>169</v>
      </c>
      <c r="C336" s="3" t="s">
        <v>464</v>
      </c>
      <c r="D336" s="24">
        <v>5048.8869999999997</v>
      </c>
      <c r="E336" s="4">
        <v>24800.63</v>
      </c>
      <c r="F336" s="3">
        <f t="shared" si="50"/>
        <v>127</v>
      </c>
      <c r="G336" s="4">
        <v>8334.01</v>
      </c>
      <c r="H336" s="3">
        <f t="shared" si="51"/>
        <v>342</v>
      </c>
      <c r="I336" s="4">
        <v>12101.02</v>
      </c>
      <c r="J336" s="3">
        <f t="shared" si="52"/>
        <v>139</v>
      </c>
      <c r="K336" s="4">
        <v>4195.47</v>
      </c>
      <c r="L336" s="3">
        <f t="shared" si="53"/>
        <v>11</v>
      </c>
      <c r="M336" s="4">
        <v>170.12</v>
      </c>
      <c r="N336" s="3">
        <f t="shared" si="54"/>
        <v>80</v>
      </c>
      <c r="P336" s="4"/>
      <c r="Q336" s="4"/>
      <c r="R336" s="4"/>
    </row>
    <row r="337" spans="1:18" ht="10.199999999999999" customHeight="1" x14ac:dyDescent="0.25">
      <c r="A337" s="3">
        <v>109420803</v>
      </c>
      <c r="B337" s="3" t="s">
        <v>345</v>
      </c>
      <c r="C337" s="3" t="s">
        <v>346</v>
      </c>
      <c r="D337" s="24">
        <v>2334.0169999999998</v>
      </c>
      <c r="E337" s="4">
        <v>20104.04</v>
      </c>
      <c r="F337" s="3">
        <f t="shared" si="50"/>
        <v>377</v>
      </c>
      <c r="G337" s="4">
        <v>5728.69</v>
      </c>
      <c r="H337" s="3">
        <f t="shared" si="51"/>
        <v>448</v>
      </c>
      <c r="I337" s="4">
        <v>12473.22</v>
      </c>
      <c r="J337" s="3">
        <f t="shared" si="52"/>
        <v>125</v>
      </c>
      <c r="K337" s="4">
        <v>1831.1</v>
      </c>
      <c r="L337" s="3">
        <f t="shared" si="53"/>
        <v>99</v>
      </c>
      <c r="M337" s="4">
        <v>71.03</v>
      </c>
      <c r="N337" s="3">
        <f t="shared" si="54"/>
        <v>141</v>
      </c>
      <c r="P337" s="4"/>
      <c r="Q337" s="4"/>
      <c r="R337" s="4"/>
    </row>
    <row r="338" spans="1:18" ht="10.199999999999999" customHeight="1" x14ac:dyDescent="0.25">
      <c r="A338" s="3">
        <v>109422303</v>
      </c>
      <c r="B338" s="3" t="s">
        <v>347</v>
      </c>
      <c r="C338" s="3" t="s">
        <v>346</v>
      </c>
      <c r="D338" s="24">
        <v>993.74099999999999</v>
      </c>
      <c r="E338" s="4">
        <v>23190.47</v>
      </c>
      <c r="F338" s="3">
        <f t="shared" si="50"/>
        <v>205</v>
      </c>
      <c r="G338" s="4">
        <v>5358.91</v>
      </c>
      <c r="H338" s="3">
        <f t="shared" si="51"/>
        <v>461</v>
      </c>
      <c r="I338" s="4">
        <v>15036.88</v>
      </c>
      <c r="J338" s="3">
        <f t="shared" si="52"/>
        <v>44</v>
      </c>
      <c r="K338" s="4">
        <v>2790.01</v>
      </c>
      <c r="L338" s="3">
        <f t="shared" si="53"/>
        <v>46</v>
      </c>
      <c r="M338" s="4">
        <v>4.68</v>
      </c>
      <c r="N338" s="3">
        <f t="shared" si="54"/>
        <v>248</v>
      </c>
      <c r="P338" s="4"/>
      <c r="Q338" s="4"/>
      <c r="R338" s="4"/>
    </row>
    <row r="339" spans="1:18" ht="10.199999999999999" customHeight="1" x14ac:dyDescent="0.25">
      <c r="A339" s="3">
        <v>109426003</v>
      </c>
      <c r="B339" s="3" t="s">
        <v>124</v>
      </c>
      <c r="C339" s="3" t="s">
        <v>346</v>
      </c>
      <c r="D339" s="24">
        <v>554.14499999999998</v>
      </c>
      <c r="E339" s="4">
        <v>23587.39</v>
      </c>
      <c r="F339" s="3">
        <f t="shared" si="50"/>
        <v>180</v>
      </c>
      <c r="G339" s="4">
        <v>4113.92</v>
      </c>
      <c r="H339" s="3">
        <f t="shared" si="51"/>
        <v>487</v>
      </c>
      <c r="I339" s="4">
        <v>18042.95</v>
      </c>
      <c r="J339" s="3">
        <f t="shared" si="52"/>
        <v>14</v>
      </c>
      <c r="K339" s="4">
        <v>1344.74</v>
      </c>
      <c r="L339" s="3">
        <f t="shared" si="53"/>
        <v>162</v>
      </c>
      <c r="M339" s="4">
        <v>85.78</v>
      </c>
      <c r="N339" s="3">
        <f t="shared" si="54"/>
        <v>127</v>
      </c>
      <c r="P339" s="4"/>
      <c r="Q339" s="4"/>
      <c r="R339" s="4"/>
    </row>
    <row r="340" spans="1:18" ht="10.199999999999999" customHeight="1" x14ac:dyDescent="0.25">
      <c r="A340" s="3">
        <v>109426303</v>
      </c>
      <c r="B340" s="3" t="s">
        <v>348</v>
      </c>
      <c r="C340" s="3" t="s">
        <v>346</v>
      </c>
      <c r="D340" s="24">
        <v>888.35299999999995</v>
      </c>
      <c r="E340" s="4">
        <v>21643.32</v>
      </c>
      <c r="F340" s="3">
        <f t="shared" si="50"/>
        <v>293</v>
      </c>
      <c r="G340" s="4">
        <v>5013.21</v>
      </c>
      <c r="H340" s="3">
        <f t="shared" si="51"/>
        <v>472</v>
      </c>
      <c r="I340" s="4">
        <v>14671.87</v>
      </c>
      <c r="J340" s="3">
        <f t="shared" si="52"/>
        <v>54</v>
      </c>
      <c r="K340" s="4">
        <v>1958.24</v>
      </c>
      <c r="L340" s="3">
        <f t="shared" si="53"/>
        <v>88</v>
      </c>
      <c r="M340" s="4">
        <v>0</v>
      </c>
      <c r="N340" s="3">
        <f t="shared" si="54"/>
        <v>312</v>
      </c>
      <c r="P340" s="4"/>
      <c r="Q340" s="4"/>
      <c r="R340" s="4"/>
    </row>
    <row r="341" spans="1:18" ht="10.199999999999999" customHeight="1" x14ac:dyDescent="0.25">
      <c r="A341" s="3">
        <v>109427503</v>
      </c>
      <c r="B341" s="3" t="s">
        <v>349</v>
      </c>
      <c r="C341" s="3" t="s">
        <v>346</v>
      </c>
      <c r="D341" s="24">
        <v>711.16300000000001</v>
      </c>
      <c r="E341" s="4">
        <v>26987.65</v>
      </c>
      <c r="F341" s="3">
        <f t="shared" si="50"/>
        <v>71</v>
      </c>
      <c r="G341" s="4">
        <v>7532.75</v>
      </c>
      <c r="H341" s="3">
        <f t="shared" si="51"/>
        <v>382</v>
      </c>
      <c r="I341" s="4">
        <v>17006.54</v>
      </c>
      <c r="J341" s="3">
        <f t="shared" si="52"/>
        <v>20</v>
      </c>
      <c r="K341" s="4">
        <v>2300.9299999999998</v>
      </c>
      <c r="L341" s="3">
        <f t="shared" si="53"/>
        <v>61</v>
      </c>
      <c r="M341" s="4">
        <v>147.43</v>
      </c>
      <c r="N341" s="3">
        <f t="shared" si="54"/>
        <v>92</v>
      </c>
      <c r="P341" s="4"/>
      <c r="Q341" s="4"/>
      <c r="R341" s="4"/>
    </row>
    <row r="342" spans="1:18" ht="10.199999999999999" customHeight="1" x14ac:dyDescent="0.25">
      <c r="A342" s="3">
        <v>104431304</v>
      </c>
      <c r="B342" s="3" t="s">
        <v>259</v>
      </c>
      <c r="C342" s="3" t="s">
        <v>260</v>
      </c>
      <c r="D342" s="24">
        <v>419.45400000000001</v>
      </c>
      <c r="E342" s="4">
        <v>23622.68</v>
      </c>
      <c r="F342" s="3">
        <f t="shared" si="50"/>
        <v>176</v>
      </c>
      <c r="G342" s="4">
        <v>7106.73</v>
      </c>
      <c r="H342" s="3">
        <f t="shared" si="51"/>
        <v>398</v>
      </c>
      <c r="I342" s="4">
        <v>15212.29</v>
      </c>
      <c r="J342" s="3">
        <f t="shared" si="52"/>
        <v>40</v>
      </c>
      <c r="K342" s="4">
        <v>1303.6500000000001</v>
      </c>
      <c r="L342" s="3">
        <f t="shared" si="53"/>
        <v>171</v>
      </c>
      <c r="M342" s="4">
        <v>0</v>
      </c>
      <c r="N342" s="3">
        <f t="shared" si="54"/>
        <v>312</v>
      </c>
      <c r="P342" s="4"/>
      <c r="Q342" s="4"/>
      <c r="R342" s="4"/>
    </row>
    <row r="343" spans="1:18" ht="10.199999999999999" customHeight="1" x14ac:dyDescent="0.25">
      <c r="A343" s="3">
        <v>104432503</v>
      </c>
      <c r="B343" s="3" t="s">
        <v>261</v>
      </c>
      <c r="C343" s="3" t="s">
        <v>260</v>
      </c>
      <c r="D343" s="24">
        <v>754.25400000000002</v>
      </c>
      <c r="E343" s="4">
        <v>37526.54</v>
      </c>
      <c r="F343" s="3">
        <f t="shared" si="50"/>
        <v>5</v>
      </c>
      <c r="G343" s="4">
        <v>7207.9</v>
      </c>
      <c r="H343" s="3">
        <f t="shared" si="51"/>
        <v>393</v>
      </c>
      <c r="I343" s="4">
        <v>22492.14</v>
      </c>
      <c r="J343" s="3">
        <f t="shared" si="52"/>
        <v>1</v>
      </c>
      <c r="K343" s="4">
        <v>7826.5</v>
      </c>
      <c r="L343" s="3">
        <f t="shared" si="53"/>
        <v>2</v>
      </c>
      <c r="M343" s="4">
        <v>0</v>
      </c>
      <c r="N343" s="3">
        <f t="shared" si="54"/>
        <v>312</v>
      </c>
      <c r="P343" s="4"/>
      <c r="Q343" s="4"/>
      <c r="R343" s="4"/>
    </row>
    <row r="344" spans="1:18" ht="10.199999999999999" customHeight="1" x14ac:dyDescent="0.25">
      <c r="A344" s="3">
        <v>104432803</v>
      </c>
      <c r="B344" s="3" t="s">
        <v>262</v>
      </c>
      <c r="C344" s="3" t="s">
        <v>260</v>
      </c>
      <c r="D344" s="24">
        <v>1272.4880000000001</v>
      </c>
      <c r="E344" s="4">
        <v>21030.22</v>
      </c>
      <c r="F344" s="3">
        <f t="shared" si="50"/>
        <v>318</v>
      </c>
      <c r="G344" s="4">
        <v>6850.44</v>
      </c>
      <c r="H344" s="3">
        <f t="shared" si="51"/>
        <v>407</v>
      </c>
      <c r="I344" s="4">
        <v>11865.83</v>
      </c>
      <c r="J344" s="3">
        <f t="shared" si="52"/>
        <v>152</v>
      </c>
      <c r="K344" s="4">
        <v>2311.87</v>
      </c>
      <c r="L344" s="3">
        <f t="shared" si="53"/>
        <v>60</v>
      </c>
      <c r="M344" s="4">
        <v>2.08</v>
      </c>
      <c r="N344" s="3">
        <f t="shared" si="54"/>
        <v>269</v>
      </c>
      <c r="P344" s="4"/>
      <c r="Q344" s="4"/>
      <c r="R344" s="4"/>
    </row>
    <row r="345" spans="1:18" ht="10.199999999999999" customHeight="1" x14ac:dyDescent="0.25">
      <c r="A345" s="3">
        <v>104432903</v>
      </c>
      <c r="B345" s="3" t="s">
        <v>263</v>
      </c>
      <c r="C345" s="3" t="s">
        <v>260</v>
      </c>
      <c r="D345" s="24">
        <v>1803.1890000000001</v>
      </c>
      <c r="E345" s="4">
        <v>22110.9</v>
      </c>
      <c r="F345" s="3">
        <f t="shared" si="50"/>
        <v>262</v>
      </c>
      <c r="G345" s="4">
        <v>11229.58</v>
      </c>
      <c r="H345" s="3">
        <f t="shared" si="51"/>
        <v>235</v>
      </c>
      <c r="I345" s="4">
        <v>9662.94</v>
      </c>
      <c r="J345" s="3">
        <f t="shared" si="52"/>
        <v>229</v>
      </c>
      <c r="K345" s="4">
        <v>1218.3800000000001</v>
      </c>
      <c r="L345" s="3">
        <f t="shared" si="53"/>
        <v>184</v>
      </c>
      <c r="M345" s="4">
        <v>0</v>
      </c>
      <c r="N345" s="3">
        <f t="shared" si="54"/>
        <v>312</v>
      </c>
      <c r="P345" s="4"/>
      <c r="Q345" s="4"/>
      <c r="R345" s="4"/>
    </row>
    <row r="346" spans="1:18" ht="10.199999999999999" customHeight="1" x14ac:dyDescent="0.25">
      <c r="A346" s="3">
        <v>104433303</v>
      </c>
      <c r="B346" s="3" t="s">
        <v>264</v>
      </c>
      <c r="C346" s="3" t="s">
        <v>260</v>
      </c>
      <c r="D346" s="24">
        <v>2071.6439999999998</v>
      </c>
      <c r="E346" s="4">
        <v>18447.810000000001</v>
      </c>
      <c r="F346" s="3">
        <f t="shared" si="50"/>
        <v>448</v>
      </c>
      <c r="G346" s="4">
        <v>10268.42</v>
      </c>
      <c r="H346" s="3">
        <f t="shared" si="51"/>
        <v>273</v>
      </c>
      <c r="I346" s="4">
        <v>7180.78</v>
      </c>
      <c r="J346" s="3">
        <f t="shared" si="52"/>
        <v>345</v>
      </c>
      <c r="K346" s="4">
        <v>993.26</v>
      </c>
      <c r="L346" s="3">
        <f t="shared" si="53"/>
        <v>234</v>
      </c>
      <c r="M346" s="4">
        <v>5.35</v>
      </c>
      <c r="N346" s="3">
        <f t="shared" si="54"/>
        <v>247</v>
      </c>
      <c r="P346" s="4"/>
      <c r="Q346" s="4"/>
      <c r="R346" s="4"/>
    </row>
    <row r="347" spans="1:18" ht="10.199999999999999" customHeight="1" x14ac:dyDescent="0.25">
      <c r="A347" s="3">
        <v>104433604</v>
      </c>
      <c r="B347" s="3" t="s">
        <v>265</v>
      </c>
      <c r="C347" s="3" t="s">
        <v>260</v>
      </c>
      <c r="D347" s="24">
        <v>366.43900000000002</v>
      </c>
      <c r="E347" s="4">
        <v>28783.7</v>
      </c>
      <c r="F347" s="3">
        <f t="shared" si="50"/>
        <v>32</v>
      </c>
      <c r="G347" s="4">
        <v>11227.79</v>
      </c>
      <c r="H347" s="3">
        <f t="shared" si="51"/>
        <v>236</v>
      </c>
      <c r="I347" s="4">
        <v>16032.72</v>
      </c>
      <c r="J347" s="3">
        <f t="shared" si="52"/>
        <v>28</v>
      </c>
      <c r="K347" s="4">
        <v>1473.64</v>
      </c>
      <c r="L347" s="3">
        <f t="shared" si="53"/>
        <v>145</v>
      </c>
      <c r="M347" s="4">
        <v>49.55</v>
      </c>
      <c r="N347" s="3">
        <f t="shared" si="54"/>
        <v>155</v>
      </c>
      <c r="P347" s="4"/>
      <c r="Q347" s="4"/>
      <c r="R347" s="4"/>
    </row>
    <row r="348" spans="1:18" ht="10.199999999999999" customHeight="1" x14ac:dyDescent="0.25">
      <c r="A348" s="3">
        <v>104433903</v>
      </c>
      <c r="B348" s="3" t="s">
        <v>266</v>
      </c>
      <c r="C348" s="3" t="s">
        <v>260</v>
      </c>
      <c r="D348" s="24">
        <v>858.58900000000006</v>
      </c>
      <c r="E348" s="4">
        <v>24699.439999999999</v>
      </c>
      <c r="F348" s="3">
        <f t="shared" si="50"/>
        <v>132</v>
      </c>
      <c r="G348" s="4">
        <v>7556.22</v>
      </c>
      <c r="H348" s="3">
        <f t="shared" si="51"/>
        <v>380</v>
      </c>
      <c r="I348" s="4">
        <v>14330.49</v>
      </c>
      <c r="J348" s="3">
        <f t="shared" si="52"/>
        <v>62</v>
      </c>
      <c r="K348" s="4">
        <v>2778.78</v>
      </c>
      <c r="L348" s="3">
        <f t="shared" si="53"/>
        <v>47</v>
      </c>
      <c r="M348" s="4">
        <v>33.950000000000003</v>
      </c>
      <c r="N348" s="3">
        <f t="shared" si="54"/>
        <v>173</v>
      </c>
      <c r="P348" s="4"/>
      <c r="Q348" s="4"/>
      <c r="R348" s="4"/>
    </row>
    <row r="349" spans="1:18" ht="10.199999999999999" customHeight="1" x14ac:dyDescent="0.25">
      <c r="A349" s="3">
        <v>104435003</v>
      </c>
      <c r="B349" s="3" t="s">
        <v>92</v>
      </c>
      <c r="C349" s="3" t="s">
        <v>260</v>
      </c>
      <c r="D349" s="24">
        <v>1048.5709999999999</v>
      </c>
      <c r="E349" s="4">
        <v>19246.8</v>
      </c>
      <c r="F349" s="3">
        <f t="shared" si="50"/>
        <v>418</v>
      </c>
      <c r="G349" s="4">
        <v>8059.06</v>
      </c>
      <c r="H349" s="3">
        <f t="shared" si="51"/>
        <v>354</v>
      </c>
      <c r="I349" s="4">
        <v>10600.43</v>
      </c>
      <c r="J349" s="3">
        <f t="shared" si="52"/>
        <v>202</v>
      </c>
      <c r="K349" s="4">
        <v>374.21</v>
      </c>
      <c r="L349" s="3">
        <f t="shared" si="53"/>
        <v>431</v>
      </c>
      <c r="M349" s="4">
        <v>213.1</v>
      </c>
      <c r="N349" s="3">
        <f t="shared" si="54"/>
        <v>64</v>
      </c>
      <c r="P349" s="4"/>
      <c r="Q349" s="4"/>
      <c r="R349" s="4"/>
    </row>
    <row r="350" spans="1:18" ht="10.199999999999999" customHeight="1" x14ac:dyDescent="0.25">
      <c r="A350" s="3">
        <v>104435303</v>
      </c>
      <c r="B350" s="3" t="s">
        <v>267</v>
      </c>
      <c r="C350" s="3" t="s">
        <v>260</v>
      </c>
      <c r="D350" s="24">
        <v>979.952</v>
      </c>
      <c r="E350" s="4">
        <v>23959.71</v>
      </c>
      <c r="F350" s="3">
        <f t="shared" si="50"/>
        <v>164</v>
      </c>
      <c r="G350" s="4">
        <v>7527.28</v>
      </c>
      <c r="H350" s="3">
        <f t="shared" si="51"/>
        <v>383</v>
      </c>
      <c r="I350" s="4">
        <v>14986.45</v>
      </c>
      <c r="J350" s="3">
        <f t="shared" si="52"/>
        <v>45</v>
      </c>
      <c r="K350" s="4">
        <v>1445.98</v>
      </c>
      <c r="L350" s="3">
        <f t="shared" si="53"/>
        <v>149</v>
      </c>
      <c r="M350" s="4">
        <v>0</v>
      </c>
      <c r="N350" s="3">
        <f t="shared" si="54"/>
        <v>312</v>
      </c>
      <c r="P350" s="4"/>
      <c r="Q350" s="4"/>
      <c r="R350" s="4"/>
    </row>
    <row r="351" spans="1:18" ht="10.199999999999999" customHeight="1" x14ac:dyDescent="0.25">
      <c r="A351" s="3">
        <v>104435603</v>
      </c>
      <c r="B351" s="3" t="s">
        <v>93</v>
      </c>
      <c r="C351" s="3" t="s">
        <v>260</v>
      </c>
      <c r="D351" s="24">
        <v>2059.0210000000002</v>
      </c>
      <c r="E351" s="4">
        <v>24609.97</v>
      </c>
      <c r="F351" s="3">
        <f t="shared" si="50"/>
        <v>138</v>
      </c>
      <c r="G351" s="4">
        <v>5693.65</v>
      </c>
      <c r="H351" s="3">
        <f t="shared" si="51"/>
        <v>450</v>
      </c>
      <c r="I351" s="4">
        <v>15205.34</v>
      </c>
      <c r="J351" s="3">
        <f t="shared" si="52"/>
        <v>41</v>
      </c>
      <c r="K351" s="4">
        <v>3710.94</v>
      </c>
      <c r="L351" s="3">
        <f t="shared" si="53"/>
        <v>22</v>
      </c>
      <c r="M351" s="4">
        <v>0.04</v>
      </c>
      <c r="N351" s="3">
        <f t="shared" si="54"/>
        <v>310</v>
      </c>
      <c r="P351" s="4"/>
      <c r="Q351" s="4"/>
      <c r="R351" s="4"/>
    </row>
    <row r="352" spans="1:18" ht="10.199999999999999" customHeight="1" x14ac:dyDescent="0.25">
      <c r="A352" s="3">
        <v>104435703</v>
      </c>
      <c r="B352" s="3" t="s">
        <v>268</v>
      </c>
      <c r="C352" s="3" t="s">
        <v>260</v>
      </c>
      <c r="D352" s="24">
        <v>1034.7719999999999</v>
      </c>
      <c r="E352" s="4">
        <v>20063.88</v>
      </c>
      <c r="F352" s="3">
        <f t="shared" si="50"/>
        <v>382</v>
      </c>
      <c r="G352" s="4">
        <v>6837.36</v>
      </c>
      <c r="H352" s="3">
        <f t="shared" si="51"/>
        <v>409</v>
      </c>
      <c r="I352" s="4">
        <v>11552.25</v>
      </c>
      <c r="J352" s="3">
        <f t="shared" si="52"/>
        <v>167</v>
      </c>
      <c r="K352" s="4">
        <v>1674.27</v>
      </c>
      <c r="L352" s="3">
        <f t="shared" si="53"/>
        <v>114</v>
      </c>
      <c r="M352" s="4">
        <v>0</v>
      </c>
      <c r="N352" s="3">
        <f t="shared" si="54"/>
        <v>312</v>
      </c>
      <c r="P352" s="4"/>
      <c r="Q352" s="4"/>
      <c r="R352" s="4"/>
    </row>
    <row r="353" spans="1:18" ht="10.199999999999999" customHeight="1" x14ac:dyDescent="0.25">
      <c r="A353" s="3">
        <v>104437503</v>
      </c>
      <c r="B353" s="3" t="s">
        <v>269</v>
      </c>
      <c r="C353" s="3" t="s">
        <v>260</v>
      </c>
      <c r="D353" s="24">
        <v>729.72799999999995</v>
      </c>
      <c r="E353" s="4">
        <v>25296.76</v>
      </c>
      <c r="F353" s="3">
        <f t="shared" si="50"/>
        <v>113</v>
      </c>
      <c r="G353" s="4">
        <v>9192.4599999999991</v>
      </c>
      <c r="H353" s="3">
        <f t="shared" si="51"/>
        <v>311</v>
      </c>
      <c r="I353" s="4">
        <v>13832.2</v>
      </c>
      <c r="J353" s="3">
        <f t="shared" si="52"/>
        <v>75</v>
      </c>
      <c r="K353" s="4">
        <v>2272.1</v>
      </c>
      <c r="L353" s="3">
        <f t="shared" si="53"/>
        <v>65</v>
      </c>
      <c r="M353" s="4">
        <v>0</v>
      </c>
      <c r="N353" s="3">
        <f t="shared" si="54"/>
        <v>312</v>
      </c>
      <c r="P353" s="4"/>
      <c r="Q353" s="4"/>
      <c r="R353" s="4"/>
    </row>
    <row r="354" spans="1:18" ht="10.199999999999999" customHeight="1" x14ac:dyDescent="0.25">
      <c r="A354" s="3">
        <v>111444602</v>
      </c>
      <c r="B354" s="3" t="s">
        <v>374</v>
      </c>
      <c r="C354" s="3" t="s">
        <v>375</v>
      </c>
      <c r="D354" s="24">
        <v>4817.6270000000004</v>
      </c>
      <c r="E354" s="4">
        <v>20814.78</v>
      </c>
      <c r="F354" s="3">
        <f t="shared" si="50"/>
        <v>334</v>
      </c>
      <c r="G354" s="4">
        <v>8409.27</v>
      </c>
      <c r="H354" s="3">
        <f t="shared" si="51"/>
        <v>337</v>
      </c>
      <c r="I354" s="4">
        <v>10093.870000000001</v>
      </c>
      <c r="J354" s="3">
        <f t="shared" si="52"/>
        <v>222</v>
      </c>
      <c r="K354" s="4">
        <v>2162.08</v>
      </c>
      <c r="L354" s="3">
        <f t="shared" si="53"/>
        <v>74</v>
      </c>
      <c r="M354" s="4">
        <v>149.55000000000001</v>
      </c>
      <c r="N354" s="3">
        <f t="shared" si="54"/>
        <v>90</v>
      </c>
      <c r="P354" s="4"/>
      <c r="Q354" s="4"/>
      <c r="R354" s="4"/>
    </row>
    <row r="355" spans="1:18" ht="10.199999999999999" customHeight="1" x14ac:dyDescent="0.25">
      <c r="A355" s="3">
        <v>120452003</v>
      </c>
      <c r="B355" s="3" t="s">
        <v>556</v>
      </c>
      <c r="C355" s="3" t="s">
        <v>501</v>
      </c>
      <c r="D355" s="24">
        <v>6848.5739999999996</v>
      </c>
      <c r="E355" s="4">
        <v>26586.1</v>
      </c>
      <c r="F355" s="3">
        <f t="shared" si="50"/>
        <v>79</v>
      </c>
      <c r="G355" s="4">
        <v>15991.66</v>
      </c>
      <c r="H355" s="3">
        <f t="shared" si="51"/>
        <v>96</v>
      </c>
      <c r="I355" s="4">
        <v>8963.82</v>
      </c>
      <c r="J355" s="3">
        <f t="shared" si="52"/>
        <v>256</v>
      </c>
      <c r="K355" s="4">
        <v>1555.07</v>
      </c>
      <c r="L355" s="3">
        <f t="shared" si="53"/>
        <v>135</v>
      </c>
      <c r="M355" s="4">
        <v>75.56</v>
      </c>
      <c r="N355" s="3">
        <f t="shared" si="54"/>
        <v>138</v>
      </c>
      <c r="P355" s="4"/>
      <c r="Q355" s="4"/>
      <c r="R355" s="4"/>
    </row>
    <row r="356" spans="1:18" ht="10.199999999999999" customHeight="1" x14ac:dyDescent="0.25">
      <c r="A356" s="3">
        <v>120455203</v>
      </c>
      <c r="B356" s="3" t="s">
        <v>502</v>
      </c>
      <c r="C356" s="3" t="s">
        <v>501</v>
      </c>
      <c r="D356" s="24">
        <v>4454.59</v>
      </c>
      <c r="E356" s="4">
        <v>26762.03</v>
      </c>
      <c r="F356" s="3">
        <f t="shared" si="50"/>
        <v>74</v>
      </c>
      <c r="G356" s="4">
        <v>13889.84</v>
      </c>
      <c r="H356" s="3">
        <f t="shared" si="51"/>
        <v>155</v>
      </c>
      <c r="I356" s="4">
        <v>11572.25</v>
      </c>
      <c r="J356" s="3">
        <f t="shared" si="52"/>
        <v>166</v>
      </c>
      <c r="K356" s="4">
        <v>1216.56</v>
      </c>
      <c r="L356" s="3">
        <f t="shared" si="53"/>
        <v>185</v>
      </c>
      <c r="M356" s="4">
        <v>83.38</v>
      </c>
      <c r="N356" s="3">
        <f t="shared" si="54"/>
        <v>132</v>
      </c>
      <c r="P356" s="4"/>
      <c r="Q356" s="4"/>
      <c r="R356" s="4"/>
    </row>
    <row r="357" spans="1:18" ht="10.199999999999999" customHeight="1" x14ac:dyDescent="0.25">
      <c r="A357" s="3">
        <v>120455403</v>
      </c>
      <c r="B357" s="3" t="s">
        <v>503</v>
      </c>
      <c r="C357" s="3" t="s">
        <v>501</v>
      </c>
      <c r="D357" s="24">
        <v>8692.9040000000005</v>
      </c>
      <c r="E357" s="4">
        <v>28843.21</v>
      </c>
      <c r="F357" s="3">
        <f t="shared" si="50"/>
        <v>30</v>
      </c>
      <c r="G357" s="4">
        <v>17877.23</v>
      </c>
      <c r="H357" s="3">
        <f t="shared" si="51"/>
        <v>55</v>
      </c>
      <c r="I357" s="4">
        <v>9096.7900000000009</v>
      </c>
      <c r="J357" s="3">
        <f t="shared" si="52"/>
        <v>251</v>
      </c>
      <c r="K357" s="4">
        <v>1512.26</v>
      </c>
      <c r="L357" s="3">
        <f t="shared" si="53"/>
        <v>139</v>
      </c>
      <c r="M357" s="4">
        <v>356.94</v>
      </c>
      <c r="N357" s="3">
        <f t="shared" si="54"/>
        <v>40</v>
      </c>
      <c r="P357" s="4"/>
      <c r="Q357" s="4"/>
      <c r="R357" s="4"/>
    </row>
    <row r="358" spans="1:18" ht="10.199999999999999" customHeight="1" x14ac:dyDescent="0.25">
      <c r="A358" s="3">
        <v>120456003</v>
      </c>
      <c r="B358" s="3" t="s">
        <v>504</v>
      </c>
      <c r="C358" s="3" t="s">
        <v>501</v>
      </c>
      <c r="D358" s="24">
        <v>4871.7190000000001</v>
      </c>
      <c r="E358" s="4">
        <v>26968.48</v>
      </c>
      <c r="F358" s="3">
        <f t="shared" si="50"/>
        <v>72</v>
      </c>
      <c r="G358" s="4">
        <v>16725.36</v>
      </c>
      <c r="H358" s="3">
        <f t="shared" si="51"/>
        <v>80</v>
      </c>
      <c r="I358" s="4">
        <v>9361.35</v>
      </c>
      <c r="J358" s="3">
        <f t="shared" si="52"/>
        <v>240</v>
      </c>
      <c r="K358" s="4">
        <v>873.68</v>
      </c>
      <c r="L358" s="3">
        <f t="shared" si="53"/>
        <v>266</v>
      </c>
      <c r="M358" s="4">
        <v>8.09</v>
      </c>
      <c r="N358" s="3">
        <f t="shared" si="54"/>
        <v>232</v>
      </c>
      <c r="P358" s="4"/>
      <c r="Q358" s="4"/>
      <c r="R358" s="4"/>
    </row>
    <row r="359" spans="1:18" ht="10.199999999999999" customHeight="1" x14ac:dyDescent="0.25">
      <c r="A359" s="3">
        <v>123460302</v>
      </c>
      <c r="B359" s="3" t="s">
        <v>184</v>
      </c>
      <c r="C359" s="3" t="s">
        <v>4</v>
      </c>
      <c r="D359" s="24">
        <v>8698.3979999999992</v>
      </c>
      <c r="E359" s="4">
        <v>20832.04</v>
      </c>
      <c r="F359" s="3">
        <f t="shared" si="50"/>
        <v>331</v>
      </c>
      <c r="G359" s="4">
        <v>15273.51</v>
      </c>
      <c r="H359" s="3">
        <f t="shared" si="51"/>
        <v>119</v>
      </c>
      <c r="I359" s="4">
        <v>5069.6899999999996</v>
      </c>
      <c r="J359" s="3">
        <f t="shared" si="52"/>
        <v>454</v>
      </c>
      <c r="K359" s="4">
        <v>488.83</v>
      </c>
      <c r="L359" s="3">
        <f t="shared" si="53"/>
        <v>382</v>
      </c>
      <c r="M359" s="4">
        <v>0</v>
      </c>
      <c r="N359" s="3">
        <f t="shared" si="54"/>
        <v>312</v>
      </c>
      <c r="P359" s="4"/>
      <c r="Q359" s="4"/>
      <c r="R359" s="4"/>
    </row>
    <row r="360" spans="1:18" ht="10.199999999999999" customHeight="1" x14ac:dyDescent="0.25">
      <c r="A360" s="3">
        <v>123460504</v>
      </c>
      <c r="B360" s="3" t="s">
        <v>185</v>
      </c>
      <c r="C360" s="3" t="s">
        <v>4</v>
      </c>
      <c r="D360" s="24">
        <v>3.5880000000000001</v>
      </c>
      <c r="E360" s="4">
        <v>53010.59</v>
      </c>
      <c r="F360" s="3">
        <f t="shared" ref="F360:F391" si="55">RANK(E360,E$2:E$501)</f>
        <v>1</v>
      </c>
      <c r="G360" s="4">
        <v>37316.33</v>
      </c>
      <c r="H360" s="3">
        <f t="shared" ref="H360:H391" si="56">RANK(G360,G$2:G$501)</f>
        <v>1</v>
      </c>
      <c r="I360" s="4">
        <v>15694.26</v>
      </c>
      <c r="J360" s="3">
        <f t="shared" ref="J360:J391" si="57">RANK(I360,I$2:I$501)</f>
        <v>30</v>
      </c>
      <c r="K360" s="4">
        <v>0</v>
      </c>
      <c r="L360" s="3">
        <f t="shared" ref="L360:L391" si="58">RANK(K360,K$2:K$501)</f>
        <v>495</v>
      </c>
      <c r="M360" s="4">
        <v>0</v>
      </c>
      <c r="N360" s="3">
        <f t="shared" ref="N360:N391" si="59">RANK(M360,M$2:M$501)</f>
        <v>312</v>
      </c>
      <c r="P360" s="4"/>
      <c r="Q360" s="4"/>
      <c r="R360" s="4"/>
    </row>
    <row r="361" spans="1:18" ht="10.199999999999999" customHeight="1" x14ac:dyDescent="0.25">
      <c r="A361" s="3">
        <v>123461302</v>
      </c>
      <c r="B361" s="3" t="s">
        <v>739</v>
      </c>
      <c r="C361" s="3" t="s">
        <v>4</v>
      </c>
      <c r="D361" s="24">
        <v>4285.7169999999996</v>
      </c>
      <c r="E361" s="4">
        <v>32240.3</v>
      </c>
      <c r="F361" s="3">
        <f t="shared" si="55"/>
        <v>16</v>
      </c>
      <c r="G361" s="4">
        <v>24813.66</v>
      </c>
      <c r="H361" s="3">
        <f t="shared" si="56"/>
        <v>8</v>
      </c>
      <c r="I361" s="4">
        <v>6522.58</v>
      </c>
      <c r="J361" s="3">
        <f t="shared" si="57"/>
        <v>380</v>
      </c>
      <c r="K361" s="4">
        <v>904.06</v>
      </c>
      <c r="L361" s="3">
        <f t="shared" si="58"/>
        <v>256</v>
      </c>
      <c r="M361" s="4">
        <v>0</v>
      </c>
      <c r="N361" s="3">
        <f t="shared" si="59"/>
        <v>312</v>
      </c>
      <c r="P361" s="4"/>
      <c r="Q361" s="4"/>
      <c r="R361" s="4"/>
    </row>
    <row r="362" spans="1:18" ht="10.199999999999999" customHeight="1" x14ac:dyDescent="0.25">
      <c r="A362" s="3">
        <v>123461602</v>
      </c>
      <c r="B362" s="3" t="s">
        <v>5</v>
      </c>
      <c r="C362" s="3" t="s">
        <v>4</v>
      </c>
      <c r="D362" s="24">
        <v>5692.9290000000001</v>
      </c>
      <c r="E362" s="4">
        <v>27309.89</v>
      </c>
      <c r="F362" s="3">
        <f t="shared" si="55"/>
        <v>59</v>
      </c>
      <c r="G362" s="4">
        <v>22436.01</v>
      </c>
      <c r="H362" s="3">
        <f t="shared" si="56"/>
        <v>14</v>
      </c>
      <c r="I362" s="4">
        <v>4520.22</v>
      </c>
      <c r="J362" s="3">
        <f t="shared" si="57"/>
        <v>480</v>
      </c>
      <c r="K362" s="4">
        <v>353.65</v>
      </c>
      <c r="L362" s="3">
        <f t="shared" si="58"/>
        <v>437</v>
      </c>
      <c r="M362" s="4">
        <v>0</v>
      </c>
      <c r="N362" s="3">
        <f t="shared" si="59"/>
        <v>312</v>
      </c>
      <c r="P362" s="4"/>
      <c r="Q362" s="4"/>
      <c r="R362" s="4"/>
    </row>
    <row r="363" spans="1:18" ht="10.199999999999999" customHeight="1" x14ac:dyDescent="0.25">
      <c r="A363" s="3">
        <v>123463603</v>
      </c>
      <c r="B363" s="3" t="s">
        <v>6</v>
      </c>
      <c r="C363" s="3" t="s">
        <v>4</v>
      </c>
      <c r="D363" s="24">
        <v>4251.7420000000002</v>
      </c>
      <c r="E363" s="4">
        <v>31370.44</v>
      </c>
      <c r="F363" s="3">
        <f t="shared" si="55"/>
        <v>17</v>
      </c>
      <c r="G363" s="4">
        <v>23498.2</v>
      </c>
      <c r="H363" s="3">
        <f t="shared" si="56"/>
        <v>11</v>
      </c>
      <c r="I363" s="4">
        <v>5980.56</v>
      </c>
      <c r="J363" s="3">
        <f t="shared" si="57"/>
        <v>402</v>
      </c>
      <c r="K363" s="4">
        <v>920.55</v>
      </c>
      <c r="L363" s="3">
        <f t="shared" si="58"/>
        <v>250</v>
      </c>
      <c r="M363" s="4">
        <v>971.13</v>
      </c>
      <c r="N363" s="3">
        <f t="shared" si="59"/>
        <v>20</v>
      </c>
      <c r="P363" s="4"/>
      <c r="Q363" s="4"/>
      <c r="R363" s="4"/>
    </row>
    <row r="364" spans="1:18" ht="10.199999999999999" customHeight="1" x14ac:dyDescent="0.25">
      <c r="A364" s="3">
        <v>123463803</v>
      </c>
      <c r="B364" s="3" t="s">
        <v>186</v>
      </c>
      <c r="C364" s="3" t="s">
        <v>4</v>
      </c>
      <c r="D364" s="24">
        <v>725.58299999999997</v>
      </c>
      <c r="E364" s="4">
        <v>26591.84</v>
      </c>
      <c r="F364" s="3">
        <f t="shared" si="55"/>
        <v>78</v>
      </c>
      <c r="G364" s="4">
        <v>20703.080000000002</v>
      </c>
      <c r="H364" s="3">
        <f t="shared" si="56"/>
        <v>29</v>
      </c>
      <c r="I364" s="4">
        <v>5196.96</v>
      </c>
      <c r="J364" s="3">
        <f t="shared" si="57"/>
        <v>446</v>
      </c>
      <c r="K364" s="4">
        <v>592.69000000000005</v>
      </c>
      <c r="L364" s="3">
        <f t="shared" si="58"/>
        <v>349</v>
      </c>
      <c r="M364" s="4">
        <v>99.11</v>
      </c>
      <c r="N364" s="3">
        <f t="shared" si="59"/>
        <v>123</v>
      </c>
      <c r="P364" s="4"/>
      <c r="Q364" s="4"/>
      <c r="R364" s="4"/>
    </row>
    <row r="365" spans="1:18" ht="10.199999999999999" customHeight="1" x14ac:dyDescent="0.25">
      <c r="A365" s="3">
        <v>123464502</v>
      </c>
      <c r="B365" s="3" t="s">
        <v>7</v>
      </c>
      <c r="C365" s="3" t="s">
        <v>4</v>
      </c>
      <c r="D365" s="24">
        <v>8554.8029999999999</v>
      </c>
      <c r="E365" s="4">
        <v>37088.370000000003</v>
      </c>
      <c r="F365" s="3">
        <f t="shared" si="55"/>
        <v>7</v>
      </c>
      <c r="G365" s="4">
        <v>31267.05</v>
      </c>
      <c r="H365" s="3">
        <f t="shared" si="56"/>
        <v>3</v>
      </c>
      <c r="I365" s="4">
        <v>5574.52</v>
      </c>
      <c r="J365" s="3">
        <f t="shared" si="57"/>
        <v>423</v>
      </c>
      <c r="K365" s="4">
        <v>246.8</v>
      </c>
      <c r="L365" s="3">
        <f t="shared" si="58"/>
        <v>457</v>
      </c>
      <c r="M365" s="4">
        <v>0</v>
      </c>
      <c r="N365" s="3">
        <f t="shared" si="59"/>
        <v>312</v>
      </c>
      <c r="P365" s="4"/>
      <c r="Q365" s="4"/>
      <c r="R365" s="4"/>
    </row>
    <row r="366" spans="1:18" ht="10.199999999999999" customHeight="1" x14ac:dyDescent="0.25">
      <c r="A366" s="3">
        <v>123464603</v>
      </c>
      <c r="B366" s="3" t="s">
        <v>557</v>
      </c>
      <c r="C366" s="3" t="s">
        <v>4</v>
      </c>
      <c r="D366" s="24">
        <v>2629.627</v>
      </c>
      <c r="E366" s="4">
        <v>23170.97</v>
      </c>
      <c r="F366" s="3">
        <f t="shared" si="55"/>
        <v>208</v>
      </c>
      <c r="G366" s="4">
        <v>18233.71</v>
      </c>
      <c r="H366" s="3">
        <f t="shared" si="56"/>
        <v>49</v>
      </c>
      <c r="I366" s="4">
        <v>4690.87</v>
      </c>
      <c r="J366" s="3">
        <f t="shared" si="57"/>
        <v>477</v>
      </c>
      <c r="K366" s="4">
        <v>164.48</v>
      </c>
      <c r="L366" s="3">
        <f t="shared" si="58"/>
        <v>480</v>
      </c>
      <c r="M366" s="4">
        <v>81.92</v>
      </c>
      <c r="N366" s="3">
        <f t="shared" si="59"/>
        <v>134</v>
      </c>
      <c r="P366" s="4"/>
      <c r="Q366" s="4"/>
      <c r="R366" s="4"/>
    </row>
    <row r="367" spans="1:18" ht="10.199999999999999" customHeight="1" x14ac:dyDescent="0.25">
      <c r="A367" s="3">
        <v>123465303</v>
      </c>
      <c r="B367" s="3" t="s">
        <v>8</v>
      </c>
      <c r="C367" s="3" t="s">
        <v>4</v>
      </c>
      <c r="D367" s="24">
        <v>4647.567</v>
      </c>
      <c r="E367" s="4">
        <v>28565.93</v>
      </c>
      <c r="F367" s="3">
        <f t="shared" si="55"/>
        <v>39</v>
      </c>
      <c r="G367" s="4">
        <v>21962.77</v>
      </c>
      <c r="H367" s="3">
        <f t="shared" si="56"/>
        <v>18</v>
      </c>
      <c r="I367" s="4">
        <v>6072.38</v>
      </c>
      <c r="J367" s="3">
        <f t="shared" si="57"/>
        <v>399</v>
      </c>
      <c r="K367" s="4">
        <v>322.38</v>
      </c>
      <c r="L367" s="3">
        <f t="shared" si="58"/>
        <v>440</v>
      </c>
      <c r="M367" s="4">
        <v>208.39</v>
      </c>
      <c r="N367" s="3">
        <f t="shared" si="59"/>
        <v>67</v>
      </c>
      <c r="P367" s="4"/>
      <c r="Q367" s="4"/>
      <c r="R367" s="4"/>
    </row>
    <row r="368" spans="1:18" ht="10.199999999999999" customHeight="1" x14ac:dyDescent="0.25">
      <c r="A368" s="3">
        <v>123465602</v>
      </c>
      <c r="B368" s="3" t="s">
        <v>9</v>
      </c>
      <c r="C368" s="3" t="s">
        <v>4</v>
      </c>
      <c r="D368" s="24">
        <v>8364.027</v>
      </c>
      <c r="E368" s="4">
        <v>23251.759999999998</v>
      </c>
      <c r="F368" s="3">
        <f t="shared" si="55"/>
        <v>202</v>
      </c>
      <c r="G368" s="4">
        <v>15262.49</v>
      </c>
      <c r="H368" s="3">
        <f t="shared" si="56"/>
        <v>120</v>
      </c>
      <c r="I368" s="4">
        <v>6704.69</v>
      </c>
      <c r="J368" s="3">
        <f t="shared" si="57"/>
        <v>367</v>
      </c>
      <c r="K368" s="4">
        <v>1284.58</v>
      </c>
      <c r="L368" s="3">
        <f t="shared" si="58"/>
        <v>173</v>
      </c>
      <c r="M368" s="4">
        <v>0</v>
      </c>
      <c r="N368" s="3">
        <f t="shared" si="59"/>
        <v>312</v>
      </c>
      <c r="P368" s="4"/>
      <c r="Q368" s="4"/>
      <c r="R368" s="4"/>
    </row>
    <row r="369" spans="1:18" ht="10.199999999999999" customHeight="1" x14ac:dyDescent="0.25">
      <c r="A369" s="3">
        <v>123465702</v>
      </c>
      <c r="B369" s="3" t="s">
        <v>187</v>
      </c>
      <c r="C369" s="3" t="s">
        <v>4</v>
      </c>
      <c r="D369" s="24">
        <v>13239.253000000001</v>
      </c>
      <c r="E369" s="4">
        <v>24610.85</v>
      </c>
      <c r="F369" s="3">
        <f t="shared" si="55"/>
        <v>137</v>
      </c>
      <c r="G369" s="4">
        <v>18846.580000000002</v>
      </c>
      <c r="H369" s="3">
        <f t="shared" si="56"/>
        <v>45</v>
      </c>
      <c r="I369" s="4">
        <v>4940.25</v>
      </c>
      <c r="J369" s="3">
        <f t="shared" si="57"/>
        <v>464</v>
      </c>
      <c r="K369" s="4">
        <v>815.86</v>
      </c>
      <c r="L369" s="3">
        <f t="shared" si="58"/>
        <v>290</v>
      </c>
      <c r="M369" s="4">
        <v>8.16</v>
      </c>
      <c r="N369" s="3">
        <f t="shared" si="59"/>
        <v>231</v>
      </c>
      <c r="P369" s="4"/>
      <c r="Q369" s="4"/>
      <c r="R369" s="4"/>
    </row>
    <row r="370" spans="1:18" ht="10.199999999999999" customHeight="1" x14ac:dyDescent="0.25">
      <c r="A370" s="3">
        <v>123466103</v>
      </c>
      <c r="B370" s="3" t="s">
        <v>10</v>
      </c>
      <c r="C370" s="3" t="s">
        <v>4</v>
      </c>
      <c r="D370" s="24">
        <v>4950.9809999999998</v>
      </c>
      <c r="E370" s="4">
        <v>25656.93</v>
      </c>
      <c r="F370" s="3">
        <f t="shared" si="55"/>
        <v>101</v>
      </c>
      <c r="G370" s="4">
        <v>19756.03</v>
      </c>
      <c r="H370" s="3">
        <f t="shared" si="56"/>
        <v>34</v>
      </c>
      <c r="I370" s="4">
        <v>5716.55</v>
      </c>
      <c r="J370" s="3">
        <f t="shared" si="57"/>
        <v>417</v>
      </c>
      <c r="K370" s="4">
        <v>184.35</v>
      </c>
      <c r="L370" s="3">
        <f t="shared" si="58"/>
        <v>474</v>
      </c>
      <c r="M370" s="4">
        <v>0</v>
      </c>
      <c r="N370" s="3">
        <f t="shared" si="59"/>
        <v>312</v>
      </c>
      <c r="P370" s="4"/>
      <c r="Q370" s="4"/>
      <c r="R370" s="4"/>
    </row>
    <row r="371" spans="1:18" ht="10.199999999999999" customHeight="1" x14ac:dyDescent="0.25">
      <c r="A371" s="3">
        <v>123466303</v>
      </c>
      <c r="B371" s="3" t="s">
        <v>188</v>
      </c>
      <c r="C371" s="3" t="s">
        <v>4</v>
      </c>
      <c r="D371" s="24">
        <v>3171.8629999999998</v>
      </c>
      <c r="E371" s="4">
        <v>24535.49</v>
      </c>
      <c r="F371" s="3">
        <f t="shared" si="55"/>
        <v>141</v>
      </c>
      <c r="G371" s="4">
        <v>16246.45</v>
      </c>
      <c r="H371" s="3">
        <f t="shared" si="56"/>
        <v>91</v>
      </c>
      <c r="I371" s="4">
        <v>7415.32</v>
      </c>
      <c r="J371" s="3">
        <f t="shared" si="57"/>
        <v>335</v>
      </c>
      <c r="K371" s="4">
        <v>828.88</v>
      </c>
      <c r="L371" s="3">
        <f t="shared" si="58"/>
        <v>283</v>
      </c>
      <c r="M371" s="4">
        <v>44.84</v>
      </c>
      <c r="N371" s="3">
        <f t="shared" si="59"/>
        <v>160</v>
      </c>
      <c r="P371" s="4"/>
      <c r="Q371" s="4"/>
      <c r="R371" s="4"/>
    </row>
    <row r="372" spans="1:18" ht="10.199999999999999" customHeight="1" x14ac:dyDescent="0.25">
      <c r="A372" s="3">
        <v>123466403</v>
      </c>
      <c r="B372" s="3" t="s">
        <v>11</v>
      </c>
      <c r="C372" s="3" t="s">
        <v>4</v>
      </c>
      <c r="D372" s="24">
        <v>3495.895</v>
      </c>
      <c r="E372" s="4">
        <v>25150.19</v>
      </c>
      <c r="F372" s="3">
        <f t="shared" si="55"/>
        <v>115</v>
      </c>
      <c r="G372" s="4">
        <v>10566.96</v>
      </c>
      <c r="H372" s="3">
        <f t="shared" si="56"/>
        <v>263</v>
      </c>
      <c r="I372" s="4">
        <v>12169.06</v>
      </c>
      <c r="J372" s="3">
        <f t="shared" si="57"/>
        <v>135</v>
      </c>
      <c r="K372" s="4">
        <v>2343.06</v>
      </c>
      <c r="L372" s="3">
        <f t="shared" si="58"/>
        <v>58</v>
      </c>
      <c r="M372" s="4">
        <v>71.12</v>
      </c>
      <c r="N372" s="3">
        <f t="shared" si="59"/>
        <v>140</v>
      </c>
      <c r="P372" s="4"/>
      <c r="Q372" s="4"/>
      <c r="R372" s="4"/>
    </row>
    <row r="373" spans="1:18" ht="10.199999999999999" customHeight="1" x14ac:dyDescent="0.25">
      <c r="A373" s="3">
        <v>123467103</v>
      </c>
      <c r="B373" s="3" t="s">
        <v>12</v>
      </c>
      <c r="C373" s="3" t="s">
        <v>4</v>
      </c>
      <c r="D373" s="24">
        <v>6400.4080000000004</v>
      </c>
      <c r="E373" s="4">
        <v>23377.49</v>
      </c>
      <c r="F373" s="3">
        <f t="shared" si="55"/>
        <v>196</v>
      </c>
      <c r="G373" s="4">
        <v>17441.12</v>
      </c>
      <c r="H373" s="3">
        <f t="shared" si="56"/>
        <v>67</v>
      </c>
      <c r="I373" s="4">
        <v>5567.33</v>
      </c>
      <c r="J373" s="3">
        <f t="shared" si="57"/>
        <v>424</v>
      </c>
      <c r="K373" s="4">
        <v>320.97000000000003</v>
      </c>
      <c r="L373" s="3">
        <f t="shared" si="58"/>
        <v>441</v>
      </c>
      <c r="M373" s="4">
        <v>48.07</v>
      </c>
      <c r="N373" s="3">
        <f t="shared" si="59"/>
        <v>157</v>
      </c>
      <c r="P373" s="4"/>
      <c r="Q373" s="4"/>
      <c r="R373" s="4"/>
    </row>
    <row r="374" spans="1:18" ht="10.199999999999999" customHeight="1" x14ac:dyDescent="0.25">
      <c r="A374" s="3">
        <v>123467203</v>
      </c>
      <c r="B374" s="3" t="s">
        <v>13</v>
      </c>
      <c r="C374" s="3" t="s">
        <v>4</v>
      </c>
      <c r="D374" s="24">
        <v>2572.4140000000002</v>
      </c>
      <c r="E374" s="4">
        <v>27465.31</v>
      </c>
      <c r="F374" s="3">
        <f t="shared" si="55"/>
        <v>58</v>
      </c>
      <c r="G374" s="4">
        <v>21796.48</v>
      </c>
      <c r="H374" s="3">
        <f t="shared" si="56"/>
        <v>21</v>
      </c>
      <c r="I374" s="4">
        <v>5184.87</v>
      </c>
      <c r="J374" s="3">
        <f t="shared" si="57"/>
        <v>447</v>
      </c>
      <c r="K374" s="4">
        <v>459.27</v>
      </c>
      <c r="L374" s="3">
        <f t="shared" si="58"/>
        <v>398</v>
      </c>
      <c r="M374" s="4">
        <v>24.7</v>
      </c>
      <c r="N374" s="3">
        <f t="shared" si="59"/>
        <v>186</v>
      </c>
      <c r="P374" s="4"/>
      <c r="Q374" s="4"/>
      <c r="R374" s="4"/>
    </row>
    <row r="375" spans="1:18" ht="10.199999999999999" customHeight="1" x14ac:dyDescent="0.25">
      <c r="A375" s="3">
        <v>123467303</v>
      </c>
      <c r="B375" s="3" t="s">
        <v>14</v>
      </c>
      <c r="C375" s="3" t="s">
        <v>4</v>
      </c>
      <c r="D375" s="24">
        <v>8369.68</v>
      </c>
      <c r="E375" s="4">
        <v>23552.69</v>
      </c>
      <c r="F375" s="3">
        <f t="shared" si="55"/>
        <v>181</v>
      </c>
      <c r="G375" s="4">
        <v>18602.62</v>
      </c>
      <c r="H375" s="3">
        <f t="shared" si="56"/>
        <v>47</v>
      </c>
      <c r="I375" s="4">
        <v>4767.07</v>
      </c>
      <c r="J375" s="3">
        <f t="shared" si="57"/>
        <v>474</v>
      </c>
      <c r="K375" s="4">
        <v>170.97</v>
      </c>
      <c r="L375" s="3">
        <f t="shared" si="58"/>
        <v>477</v>
      </c>
      <c r="M375" s="4">
        <v>12.04</v>
      </c>
      <c r="N375" s="3">
        <f t="shared" si="59"/>
        <v>215</v>
      </c>
      <c r="P375" s="4"/>
      <c r="Q375" s="4"/>
      <c r="R375" s="4"/>
    </row>
    <row r="376" spans="1:18" ht="10.199999999999999" customHeight="1" x14ac:dyDescent="0.25">
      <c r="A376" s="3">
        <v>123468303</v>
      </c>
      <c r="B376" s="3" t="s">
        <v>15</v>
      </c>
      <c r="C376" s="3" t="s">
        <v>4</v>
      </c>
      <c r="D376" s="24">
        <v>4114.5219999999999</v>
      </c>
      <c r="E376" s="4">
        <v>30710.76</v>
      </c>
      <c r="F376" s="3">
        <f t="shared" si="55"/>
        <v>20</v>
      </c>
      <c r="G376" s="4">
        <v>24224.97</v>
      </c>
      <c r="H376" s="3">
        <f t="shared" si="56"/>
        <v>9</v>
      </c>
      <c r="I376" s="4">
        <v>5172.34</v>
      </c>
      <c r="J376" s="3">
        <f t="shared" si="57"/>
        <v>448</v>
      </c>
      <c r="K376" s="4">
        <v>404.59</v>
      </c>
      <c r="L376" s="3">
        <f t="shared" si="58"/>
        <v>423</v>
      </c>
      <c r="M376" s="4">
        <v>908.86</v>
      </c>
      <c r="N376" s="3">
        <f t="shared" si="59"/>
        <v>21</v>
      </c>
      <c r="P376" s="4"/>
      <c r="Q376" s="4"/>
      <c r="R376" s="4"/>
    </row>
    <row r="377" spans="1:18" ht="10.199999999999999" customHeight="1" x14ac:dyDescent="0.25">
      <c r="A377" s="3">
        <v>123468402</v>
      </c>
      <c r="B377" s="3" t="s">
        <v>189</v>
      </c>
      <c r="C377" s="3" t="s">
        <v>4</v>
      </c>
      <c r="D377" s="24">
        <v>4522.5330000000004</v>
      </c>
      <c r="E377" s="4">
        <v>28969.34</v>
      </c>
      <c r="F377" s="3">
        <f t="shared" si="55"/>
        <v>27</v>
      </c>
      <c r="G377" s="4">
        <v>23615.119999999999</v>
      </c>
      <c r="H377" s="3">
        <f t="shared" si="56"/>
        <v>10</v>
      </c>
      <c r="I377" s="4">
        <v>4209.0600000000004</v>
      </c>
      <c r="J377" s="3">
        <f t="shared" si="57"/>
        <v>488</v>
      </c>
      <c r="K377" s="4">
        <v>907.24</v>
      </c>
      <c r="L377" s="3">
        <f t="shared" si="58"/>
        <v>254</v>
      </c>
      <c r="M377" s="4">
        <v>237.92</v>
      </c>
      <c r="N377" s="3">
        <f t="shared" si="59"/>
        <v>58</v>
      </c>
      <c r="P377" s="4"/>
      <c r="Q377" s="4"/>
      <c r="R377" s="4"/>
    </row>
    <row r="378" spans="1:18" ht="10.199999999999999" customHeight="1" x14ac:dyDescent="0.25">
      <c r="A378" s="3">
        <v>123468503</v>
      </c>
      <c r="B378" s="3" t="s">
        <v>558</v>
      </c>
      <c r="C378" s="3" t="s">
        <v>4</v>
      </c>
      <c r="D378" s="24">
        <v>3585.3710000000001</v>
      </c>
      <c r="E378" s="4">
        <v>22331.279999999999</v>
      </c>
      <c r="F378" s="3">
        <f t="shared" si="55"/>
        <v>246</v>
      </c>
      <c r="G378" s="4">
        <v>16899.63</v>
      </c>
      <c r="H378" s="3">
        <f t="shared" si="56"/>
        <v>76</v>
      </c>
      <c r="I378" s="4">
        <v>5014.28</v>
      </c>
      <c r="J378" s="3">
        <f t="shared" si="57"/>
        <v>459</v>
      </c>
      <c r="K378" s="4">
        <v>331.19</v>
      </c>
      <c r="L378" s="3">
        <f t="shared" si="58"/>
        <v>439</v>
      </c>
      <c r="M378" s="4">
        <v>86.19</v>
      </c>
      <c r="N378" s="3">
        <f t="shared" si="59"/>
        <v>126</v>
      </c>
      <c r="P378" s="4"/>
      <c r="Q378" s="4"/>
      <c r="R378" s="4"/>
    </row>
    <row r="379" spans="1:18" ht="10.199999999999999" customHeight="1" x14ac:dyDescent="0.25">
      <c r="A379" s="3">
        <v>123468603</v>
      </c>
      <c r="B379" s="3" t="s">
        <v>16</v>
      </c>
      <c r="C379" s="3" t="s">
        <v>4</v>
      </c>
      <c r="D379" s="24">
        <v>3138.6329999999998</v>
      </c>
      <c r="E379" s="4">
        <v>24154.639999999999</v>
      </c>
      <c r="F379" s="3">
        <f t="shared" si="55"/>
        <v>156</v>
      </c>
      <c r="G379" s="4">
        <v>15948.26</v>
      </c>
      <c r="H379" s="3">
        <f t="shared" si="56"/>
        <v>97</v>
      </c>
      <c r="I379" s="4">
        <v>7568.55</v>
      </c>
      <c r="J379" s="3">
        <f t="shared" si="57"/>
        <v>323</v>
      </c>
      <c r="K379" s="4">
        <v>611.35</v>
      </c>
      <c r="L379" s="3">
        <f t="shared" si="58"/>
        <v>341</v>
      </c>
      <c r="M379" s="4">
        <v>26.47</v>
      </c>
      <c r="N379" s="3">
        <f t="shared" si="59"/>
        <v>182</v>
      </c>
      <c r="P379" s="4"/>
      <c r="Q379" s="4"/>
      <c r="R379" s="4"/>
    </row>
    <row r="380" spans="1:18" ht="10.199999999999999" customHeight="1" x14ac:dyDescent="0.25">
      <c r="A380" s="3">
        <v>123469303</v>
      </c>
      <c r="B380" s="3" t="s">
        <v>190</v>
      </c>
      <c r="C380" s="3" t="s">
        <v>4</v>
      </c>
      <c r="D380" s="24">
        <v>5225.2719999999999</v>
      </c>
      <c r="E380" s="4">
        <v>24108.19</v>
      </c>
      <c r="F380" s="3">
        <f t="shared" si="55"/>
        <v>159</v>
      </c>
      <c r="G380" s="4">
        <v>19290.419999999998</v>
      </c>
      <c r="H380" s="3">
        <f t="shared" si="56"/>
        <v>38</v>
      </c>
      <c r="I380" s="4">
        <v>4557.3500000000004</v>
      </c>
      <c r="J380" s="3">
        <f t="shared" si="57"/>
        <v>479</v>
      </c>
      <c r="K380" s="4">
        <v>258.01</v>
      </c>
      <c r="L380" s="3">
        <f t="shared" si="58"/>
        <v>455</v>
      </c>
      <c r="M380" s="4">
        <v>2.41</v>
      </c>
      <c r="N380" s="3">
        <f t="shared" si="59"/>
        <v>266</v>
      </c>
      <c r="P380" s="4"/>
      <c r="Q380" s="4"/>
      <c r="R380" s="4"/>
    </row>
    <row r="381" spans="1:18" ht="10.199999999999999" customHeight="1" x14ac:dyDescent="0.25">
      <c r="A381" s="3">
        <v>116471803</v>
      </c>
      <c r="B381" s="3" t="s">
        <v>448</v>
      </c>
      <c r="C381" s="3" t="s">
        <v>449</v>
      </c>
      <c r="D381" s="24">
        <v>2275.2959999999998</v>
      </c>
      <c r="E381" s="4">
        <v>21768.31</v>
      </c>
      <c r="F381" s="3">
        <f t="shared" si="55"/>
        <v>285</v>
      </c>
      <c r="G381" s="4">
        <v>11851.87</v>
      </c>
      <c r="H381" s="3">
        <f t="shared" si="56"/>
        <v>215</v>
      </c>
      <c r="I381" s="4">
        <v>7659.18</v>
      </c>
      <c r="J381" s="3">
        <f t="shared" si="57"/>
        <v>321</v>
      </c>
      <c r="K381" s="4">
        <v>929.5</v>
      </c>
      <c r="L381" s="3">
        <f t="shared" si="58"/>
        <v>248</v>
      </c>
      <c r="M381" s="4">
        <v>1327.76</v>
      </c>
      <c r="N381" s="3">
        <f t="shared" si="59"/>
        <v>16</v>
      </c>
      <c r="P381" s="4"/>
      <c r="Q381" s="4"/>
      <c r="R381" s="4"/>
    </row>
    <row r="382" spans="1:18" ht="10.199999999999999" customHeight="1" x14ac:dyDescent="0.25">
      <c r="A382" s="3">
        <v>120480803</v>
      </c>
      <c r="B382" s="3" t="s">
        <v>177</v>
      </c>
      <c r="C382" s="3" t="s">
        <v>505</v>
      </c>
      <c r="D382" s="24">
        <v>2946.89</v>
      </c>
      <c r="E382" s="4">
        <v>21915.21</v>
      </c>
      <c r="F382" s="3">
        <f t="shared" si="55"/>
        <v>274</v>
      </c>
      <c r="G382" s="4">
        <v>13036.36</v>
      </c>
      <c r="H382" s="3">
        <f t="shared" si="56"/>
        <v>174</v>
      </c>
      <c r="I382" s="4">
        <v>8571.52</v>
      </c>
      <c r="J382" s="3">
        <f t="shared" si="57"/>
        <v>275</v>
      </c>
      <c r="K382" s="4">
        <v>307.33999999999997</v>
      </c>
      <c r="L382" s="3">
        <f t="shared" si="58"/>
        <v>445</v>
      </c>
      <c r="M382" s="4">
        <v>0</v>
      </c>
      <c r="N382" s="3">
        <f t="shared" si="59"/>
        <v>312</v>
      </c>
      <c r="P382" s="4"/>
      <c r="Q382" s="4"/>
      <c r="R382" s="4"/>
    </row>
    <row r="383" spans="1:18" ht="10.199999999999999" customHeight="1" x14ac:dyDescent="0.25">
      <c r="A383" s="3">
        <v>120481002</v>
      </c>
      <c r="B383" s="3" t="s">
        <v>506</v>
      </c>
      <c r="C383" s="3" t="s">
        <v>505</v>
      </c>
      <c r="D383" s="24">
        <v>15108.481</v>
      </c>
      <c r="E383" s="4">
        <v>22914.82</v>
      </c>
      <c r="F383" s="3">
        <f t="shared" si="55"/>
        <v>220</v>
      </c>
      <c r="G383" s="4">
        <v>15389.09</v>
      </c>
      <c r="H383" s="3">
        <f t="shared" si="56"/>
        <v>118</v>
      </c>
      <c r="I383" s="4">
        <v>6894.77</v>
      </c>
      <c r="J383" s="3">
        <f t="shared" si="57"/>
        <v>357</v>
      </c>
      <c r="K383" s="4">
        <v>502.45</v>
      </c>
      <c r="L383" s="3">
        <f t="shared" si="58"/>
        <v>378</v>
      </c>
      <c r="M383" s="4">
        <v>128.52000000000001</v>
      </c>
      <c r="N383" s="3">
        <f t="shared" si="59"/>
        <v>97</v>
      </c>
      <c r="P383" s="4"/>
      <c r="Q383" s="4"/>
      <c r="R383" s="4"/>
    </row>
    <row r="384" spans="1:18" ht="10.199999999999999" customHeight="1" x14ac:dyDescent="0.25">
      <c r="A384" s="3">
        <v>120483302</v>
      </c>
      <c r="B384" s="3" t="s">
        <v>178</v>
      </c>
      <c r="C384" s="3" t="s">
        <v>505</v>
      </c>
      <c r="D384" s="24">
        <v>9016.0529999999999</v>
      </c>
      <c r="E384" s="4">
        <v>23923.81</v>
      </c>
      <c r="F384" s="3">
        <f t="shared" si="55"/>
        <v>167</v>
      </c>
      <c r="G384" s="4">
        <v>15145.61</v>
      </c>
      <c r="H384" s="3">
        <f t="shared" si="56"/>
        <v>124</v>
      </c>
      <c r="I384" s="4">
        <v>6101.43</v>
      </c>
      <c r="J384" s="3">
        <f t="shared" si="57"/>
        <v>397</v>
      </c>
      <c r="K384" s="4">
        <v>2220.08</v>
      </c>
      <c r="L384" s="3">
        <f t="shared" si="58"/>
        <v>67</v>
      </c>
      <c r="M384" s="4">
        <v>456.68</v>
      </c>
      <c r="N384" s="3">
        <f t="shared" si="59"/>
        <v>35</v>
      </c>
      <c r="P384" s="4"/>
      <c r="Q384" s="4"/>
      <c r="R384" s="4"/>
    </row>
    <row r="385" spans="1:18" ht="10.199999999999999" customHeight="1" x14ac:dyDescent="0.25">
      <c r="A385" s="3">
        <v>120484803</v>
      </c>
      <c r="B385" s="3" t="s">
        <v>507</v>
      </c>
      <c r="C385" s="3" t="s">
        <v>505</v>
      </c>
      <c r="D385" s="24">
        <v>5114.2749999999996</v>
      </c>
      <c r="E385" s="4">
        <v>21663.360000000001</v>
      </c>
      <c r="F385" s="3">
        <f t="shared" si="55"/>
        <v>291</v>
      </c>
      <c r="G385" s="4">
        <v>15570.05</v>
      </c>
      <c r="H385" s="3">
        <f t="shared" si="56"/>
        <v>111</v>
      </c>
      <c r="I385" s="4">
        <v>5562.26</v>
      </c>
      <c r="J385" s="3">
        <f t="shared" si="57"/>
        <v>425</v>
      </c>
      <c r="K385" s="4">
        <v>294.06</v>
      </c>
      <c r="L385" s="3">
        <f t="shared" si="58"/>
        <v>449</v>
      </c>
      <c r="M385" s="4">
        <v>236.99</v>
      </c>
      <c r="N385" s="3">
        <f t="shared" si="59"/>
        <v>59</v>
      </c>
      <c r="P385" s="4"/>
      <c r="Q385" s="4"/>
      <c r="R385" s="4"/>
    </row>
    <row r="386" spans="1:18" ht="10.199999999999999" customHeight="1" x14ac:dyDescent="0.25">
      <c r="A386" s="3">
        <v>120484903</v>
      </c>
      <c r="B386" s="3" t="s">
        <v>508</v>
      </c>
      <c r="C386" s="3" t="s">
        <v>505</v>
      </c>
      <c r="D386" s="24">
        <v>5582.2640000000001</v>
      </c>
      <c r="E386" s="4">
        <v>24368.48</v>
      </c>
      <c r="F386" s="3">
        <f t="shared" si="55"/>
        <v>147</v>
      </c>
      <c r="G386" s="4">
        <v>16569.55</v>
      </c>
      <c r="H386" s="3">
        <f t="shared" si="56"/>
        <v>85</v>
      </c>
      <c r="I386" s="4">
        <v>6954.3</v>
      </c>
      <c r="J386" s="3">
        <f t="shared" si="57"/>
        <v>353</v>
      </c>
      <c r="K386" s="4">
        <v>844.19</v>
      </c>
      <c r="L386" s="3">
        <f t="shared" si="58"/>
        <v>277</v>
      </c>
      <c r="M386" s="4">
        <v>0.45</v>
      </c>
      <c r="N386" s="3">
        <f t="shared" si="59"/>
        <v>293</v>
      </c>
      <c r="P386" s="4"/>
      <c r="Q386" s="4"/>
      <c r="R386" s="4"/>
    </row>
    <row r="387" spans="1:18" ht="10.199999999999999" customHeight="1" x14ac:dyDescent="0.25">
      <c r="A387" s="3">
        <v>120485603</v>
      </c>
      <c r="B387" s="3" t="s">
        <v>509</v>
      </c>
      <c r="C387" s="3" t="s">
        <v>505</v>
      </c>
      <c r="D387" s="24">
        <v>1537.498</v>
      </c>
      <c r="E387" s="4">
        <v>23603</v>
      </c>
      <c r="F387" s="3">
        <f t="shared" si="55"/>
        <v>179</v>
      </c>
      <c r="G387" s="4">
        <v>15148.78</v>
      </c>
      <c r="H387" s="3">
        <f t="shared" si="56"/>
        <v>123</v>
      </c>
      <c r="I387" s="4">
        <v>7966.56</v>
      </c>
      <c r="J387" s="3">
        <f t="shared" si="57"/>
        <v>305</v>
      </c>
      <c r="K387" s="4">
        <v>487.67</v>
      </c>
      <c r="L387" s="3">
        <f t="shared" si="58"/>
        <v>384</v>
      </c>
      <c r="M387" s="4">
        <v>0</v>
      </c>
      <c r="N387" s="3">
        <f t="shared" si="59"/>
        <v>312</v>
      </c>
      <c r="P387" s="4"/>
      <c r="Q387" s="4"/>
      <c r="R387" s="4"/>
    </row>
    <row r="388" spans="1:18" ht="10.199999999999999" customHeight="1" x14ac:dyDescent="0.25">
      <c r="A388" s="3">
        <v>120486003</v>
      </c>
      <c r="B388" s="3" t="s">
        <v>510</v>
      </c>
      <c r="C388" s="3" t="s">
        <v>505</v>
      </c>
      <c r="D388" s="24">
        <v>2103.8440000000001</v>
      </c>
      <c r="E388" s="4">
        <v>25328.799999999999</v>
      </c>
      <c r="F388" s="3">
        <f t="shared" si="55"/>
        <v>110</v>
      </c>
      <c r="G388" s="4">
        <v>19183.79</v>
      </c>
      <c r="H388" s="3">
        <f t="shared" si="56"/>
        <v>39</v>
      </c>
      <c r="I388" s="4">
        <v>5738.38</v>
      </c>
      <c r="J388" s="3">
        <f t="shared" si="57"/>
        <v>415</v>
      </c>
      <c r="K388" s="4">
        <v>406.63</v>
      </c>
      <c r="L388" s="3">
        <f t="shared" si="58"/>
        <v>422</v>
      </c>
      <c r="M388" s="4">
        <v>0</v>
      </c>
      <c r="N388" s="3">
        <f t="shared" si="59"/>
        <v>312</v>
      </c>
      <c r="P388" s="4"/>
      <c r="Q388" s="4"/>
      <c r="R388" s="4"/>
    </row>
    <row r="389" spans="1:18" ht="10.199999999999999" customHeight="1" x14ac:dyDescent="0.25">
      <c r="A389" s="3">
        <v>120488603</v>
      </c>
      <c r="B389" s="3" t="s">
        <v>179</v>
      </c>
      <c r="C389" s="3" t="s">
        <v>505</v>
      </c>
      <c r="D389" s="24">
        <v>2316.2910000000002</v>
      </c>
      <c r="E389" s="4">
        <v>21084.06</v>
      </c>
      <c r="F389" s="3">
        <f t="shared" si="55"/>
        <v>314</v>
      </c>
      <c r="G389" s="4">
        <v>12544.77</v>
      </c>
      <c r="H389" s="3">
        <f t="shared" si="56"/>
        <v>189</v>
      </c>
      <c r="I389" s="4">
        <v>7081.18</v>
      </c>
      <c r="J389" s="3">
        <f t="shared" si="57"/>
        <v>347</v>
      </c>
      <c r="K389" s="4">
        <v>1458.1</v>
      </c>
      <c r="L389" s="3">
        <f t="shared" si="58"/>
        <v>147</v>
      </c>
      <c r="M389" s="4">
        <v>0</v>
      </c>
      <c r="N389" s="3">
        <f t="shared" si="59"/>
        <v>312</v>
      </c>
      <c r="P389" s="4"/>
      <c r="Q389" s="4"/>
      <c r="R389" s="4"/>
    </row>
    <row r="390" spans="1:18" ht="10.199999999999999" customHeight="1" x14ac:dyDescent="0.25">
      <c r="A390" s="3">
        <v>116493503</v>
      </c>
      <c r="B390" s="3" t="s">
        <v>450</v>
      </c>
      <c r="C390" s="3" t="s">
        <v>451</v>
      </c>
      <c r="D390" s="24">
        <v>1070.3520000000001</v>
      </c>
      <c r="E390" s="4">
        <v>21800.62</v>
      </c>
      <c r="F390" s="3">
        <f t="shared" si="55"/>
        <v>282</v>
      </c>
      <c r="G390" s="4">
        <v>8758.32</v>
      </c>
      <c r="H390" s="3">
        <f t="shared" si="56"/>
        <v>328</v>
      </c>
      <c r="I390" s="4">
        <v>12133.81</v>
      </c>
      <c r="J390" s="3">
        <f t="shared" si="57"/>
        <v>137</v>
      </c>
      <c r="K390" s="4">
        <v>908.49</v>
      </c>
      <c r="L390" s="3">
        <f t="shared" si="58"/>
        <v>252</v>
      </c>
      <c r="M390" s="4">
        <v>0</v>
      </c>
      <c r="N390" s="3">
        <f t="shared" si="59"/>
        <v>312</v>
      </c>
      <c r="P390" s="4"/>
      <c r="Q390" s="4"/>
      <c r="R390" s="4"/>
    </row>
    <row r="391" spans="1:18" ht="10.199999999999999" customHeight="1" x14ac:dyDescent="0.25">
      <c r="A391" s="3">
        <v>116495003</v>
      </c>
      <c r="B391" s="3" t="s">
        <v>158</v>
      </c>
      <c r="C391" s="3" t="s">
        <v>451</v>
      </c>
      <c r="D391" s="24">
        <v>1992.798</v>
      </c>
      <c r="E391" s="4">
        <v>20006.759999999998</v>
      </c>
      <c r="F391" s="3">
        <f t="shared" si="55"/>
        <v>385</v>
      </c>
      <c r="G391" s="4">
        <v>9728.86</v>
      </c>
      <c r="H391" s="3">
        <f t="shared" si="56"/>
        <v>296</v>
      </c>
      <c r="I391" s="4">
        <v>9783.68</v>
      </c>
      <c r="J391" s="3">
        <f t="shared" si="57"/>
        <v>228</v>
      </c>
      <c r="K391" s="4">
        <v>494.22</v>
      </c>
      <c r="L391" s="3">
        <f t="shared" si="58"/>
        <v>381</v>
      </c>
      <c r="M391" s="4">
        <v>0</v>
      </c>
      <c r="N391" s="3">
        <f t="shared" si="59"/>
        <v>312</v>
      </c>
      <c r="P391" s="4"/>
      <c r="Q391" s="4"/>
      <c r="R391" s="4"/>
    </row>
    <row r="392" spans="1:18" ht="10.199999999999999" customHeight="1" x14ac:dyDescent="0.25">
      <c r="A392" s="3">
        <v>116495103</v>
      </c>
      <c r="B392" s="3" t="s">
        <v>159</v>
      </c>
      <c r="C392" s="3" t="s">
        <v>451</v>
      </c>
      <c r="D392" s="24">
        <v>1606.223</v>
      </c>
      <c r="E392" s="4">
        <v>16192.58</v>
      </c>
      <c r="F392" s="3">
        <f t="shared" ref="F392:F419" si="60">RANK(E392,E$2:E$501)</f>
        <v>492</v>
      </c>
      <c r="G392" s="4">
        <v>3878.37</v>
      </c>
      <c r="H392" s="3">
        <f t="shared" ref="H392:H419" si="61">RANK(G392,G$2:G$501)</f>
        <v>490</v>
      </c>
      <c r="I392" s="4">
        <v>11003.77</v>
      </c>
      <c r="J392" s="3">
        <f t="shared" ref="J392:J419" si="62">RANK(I392,I$2:I$501)</f>
        <v>184</v>
      </c>
      <c r="K392" s="4">
        <v>451.28</v>
      </c>
      <c r="L392" s="3">
        <f t="shared" ref="L392:L419" si="63">RANK(K392,K$2:K$501)</f>
        <v>402</v>
      </c>
      <c r="M392" s="4">
        <v>859.16</v>
      </c>
      <c r="N392" s="3">
        <f t="shared" ref="N392:N419" si="64">RANK(M392,M$2:M$501)</f>
        <v>22</v>
      </c>
      <c r="P392" s="4"/>
      <c r="Q392" s="4"/>
      <c r="R392" s="4"/>
    </row>
    <row r="393" spans="1:18" ht="10.199999999999999" customHeight="1" x14ac:dyDescent="0.25">
      <c r="A393" s="3">
        <v>116496503</v>
      </c>
      <c r="B393" s="3" t="s">
        <v>452</v>
      </c>
      <c r="C393" s="3" t="s">
        <v>451</v>
      </c>
      <c r="D393" s="24">
        <v>2379.6990000000001</v>
      </c>
      <c r="E393" s="4">
        <v>15684.19</v>
      </c>
      <c r="F393" s="3">
        <f t="shared" si="60"/>
        <v>495</v>
      </c>
      <c r="G393" s="4">
        <v>3671.17</v>
      </c>
      <c r="H393" s="3">
        <f t="shared" si="61"/>
        <v>491</v>
      </c>
      <c r="I393" s="4">
        <v>10692.45</v>
      </c>
      <c r="J393" s="3">
        <f t="shared" si="62"/>
        <v>196</v>
      </c>
      <c r="K393" s="4">
        <v>1288.06</v>
      </c>
      <c r="L393" s="3">
        <f t="shared" si="63"/>
        <v>172</v>
      </c>
      <c r="M393" s="4">
        <v>32.51</v>
      </c>
      <c r="N393" s="3">
        <f t="shared" si="64"/>
        <v>178</v>
      </c>
      <c r="P393" s="4"/>
      <c r="Q393" s="4"/>
      <c r="R393" s="4"/>
    </row>
    <row r="394" spans="1:18" ht="10.199999999999999" customHeight="1" x14ac:dyDescent="0.25">
      <c r="A394" s="3">
        <v>116496603</v>
      </c>
      <c r="B394" s="3" t="s">
        <v>160</v>
      </c>
      <c r="C394" s="3" t="s">
        <v>451</v>
      </c>
      <c r="D394" s="24">
        <v>2981.674</v>
      </c>
      <c r="E394" s="4">
        <v>19463.080000000002</v>
      </c>
      <c r="F394" s="3">
        <f t="shared" si="60"/>
        <v>407</v>
      </c>
      <c r="G394" s="4">
        <v>8422.76</v>
      </c>
      <c r="H394" s="3">
        <f t="shared" si="61"/>
        <v>335</v>
      </c>
      <c r="I394" s="4">
        <v>9465.16</v>
      </c>
      <c r="J394" s="3">
        <f t="shared" si="62"/>
        <v>236</v>
      </c>
      <c r="K394" s="4">
        <v>1575.17</v>
      </c>
      <c r="L394" s="3">
        <f t="shared" si="63"/>
        <v>132</v>
      </c>
      <c r="M394" s="4">
        <v>0</v>
      </c>
      <c r="N394" s="3">
        <f t="shared" si="64"/>
        <v>312</v>
      </c>
      <c r="P394" s="4"/>
      <c r="Q394" s="4"/>
      <c r="R394" s="4"/>
    </row>
    <row r="395" spans="1:18" ht="10.199999999999999" customHeight="1" x14ac:dyDescent="0.25">
      <c r="A395" s="3">
        <v>116498003</v>
      </c>
      <c r="B395" s="3" t="s">
        <v>161</v>
      </c>
      <c r="C395" s="3" t="s">
        <v>451</v>
      </c>
      <c r="D395" s="24">
        <v>1468.3430000000001</v>
      </c>
      <c r="E395" s="4">
        <v>20604.86</v>
      </c>
      <c r="F395" s="3">
        <f t="shared" si="60"/>
        <v>342</v>
      </c>
      <c r="G395" s="4">
        <v>10399.75</v>
      </c>
      <c r="H395" s="3">
        <f t="shared" si="61"/>
        <v>270</v>
      </c>
      <c r="I395" s="4">
        <v>9134.84</v>
      </c>
      <c r="J395" s="3">
        <f t="shared" si="62"/>
        <v>247</v>
      </c>
      <c r="K395" s="4">
        <v>1010.47</v>
      </c>
      <c r="L395" s="3">
        <f t="shared" si="63"/>
        <v>230</v>
      </c>
      <c r="M395" s="4">
        <v>59.81</v>
      </c>
      <c r="N395" s="3">
        <f t="shared" si="64"/>
        <v>146</v>
      </c>
      <c r="P395" s="4"/>
      <c r="Q395" s="4"/>
      <c r="R395" s="4"/>
    </row>
    <row r="396" spans="1:18" ht="10.199999999999999" customHeight="1" x14ac:dyDescent="0.25">
      <c r="A396" s="3">
        <v>115503004</v>
      </c>
      <c r="B396" s="3" t="s">
        <v>440</v>
      </c>
      <c r="C396" s="3" t="s">
        <v>441</v>
      </c>
      <c r="D396" s="24">
        <v>774.44899999999996</v>
      </c>
      <c r="E396" s="4">
        <v>22129.63</v>
      </c>
      <c r="F396" s="3">
        <f t="shared" si="60"/>
        <v>260</v>
      </c>
      <c r="G396" s="4">
        <v>10886.38</v>
      </c>
      <c r="H396" s="3">
        <f t="shared" si="61"/>
        <v>250</v>
      </c>
      <c r="I396" s="4">
        <v>10206.43</v>
      </c>
      <c r="J396" s="3">
        <f t="shared" si="62"/>
        <v>219</v>
      </c>
      <c r="K396" s="4">
        <v>1030.69</v>
      </c>
      <c r="L396" s="3">
        <f t="shared" si="63"/>
        <v>226</v>
      </c>
      <c r="M396" s="4">
        <v>6.13</v>
      </c>
      <c r="N396" s="3">
        <f t="shared" si="64"/>
        <v>244</v>
      </c>
      <c r="P396" s="4"/>
      <c r="Q396" s="4"/>
      <c r="R396" s="4"/>
    </row>
    <row r="397" spans="1:18" ht="10.199999999999999" customHeight="1" x14ac:dyDescent="0.25">
      <c r="A397" s="3">
        <v>115504003</v>
      </c>
      <c r="B397" s="3" t="s">
        <v>442</v>
      </c>
      <c r="C397" s="3" t="s">
        <v>441</v>
      </c>
      <c r="D397" s="24">
        <v>1052.7950000000001</v>
      </c>
      <c r="E397" s="4">
        <v>22800.04</v>
      </c>
      <c r="F397" s="3">
        <f t="shared" si="60"/>
        <v>226</v>
      </c>
      <c r="G397" s="4">
        <v>10080.73</v>
      </c>
      <c r="H397" s="3">
        <f t="shared" si="61"/>
        <v>279</v>
      </c>
      <c r="I397" s="4">
        <v>11362.34</v>
      </c>
      <c r="J397" s="3">
        <f t="shared" si="62"/>
        <v>172</v>
      </c>
      <c r="K397" s="4">
        <v>1131.8</v>
      </c>
      <c r="L397" s="3">
        <f t="shared" si="63"/>
        <v>204</v>
      </c>
      <c r="M397" s="4">
        <v>225.18</v>
      </c>
      <c r="N397" s="3">
        <f t="shared" si="64"/>
        <v>60</v>
      </c>
      <c r="P397" s="4"/>
      <c r="Q397" s="4"/>
      <c r="R397" s="4"/>
    </row>
    <row r="398" spans="1:18" ht="10.199999999999999" customHeight="1" x14ac:dyDescent="0.25">
      <c r="A398" s="3">
        <v>115506003</v>
      </c>
      <c r="B398" s="3" t="s">
        <v>155</v>
      </c>
      <c r="C398" s="3" t="s">
        <v>441</v>
      </c>
      <c r="D398" s="24">
        <v>1955.635</v>
      </c>
      <c r="E398" s="4">
        <v>26959.81</v>
      </c>
      <c r="F398" s="3">
        <f t="shared" si="60"/>
        <v>73</v>
      </c>
      <c r="G398" s="4">
        <v>9352</v>
      </c>
      <c r="H398" s="3">
        <f t="shared" si="61"/>
        <v>308</v>
      </c>
      <c r="I398" s="4">
        <v>9227.64</v>
      </c>
      <c r="J398" s="3">
        <f t="shared" si="62"/>
        <v>244</v>
      </c>
      <c r="K398" s="4">
        <v>710.03</v>
      </c>
      <c r="L398" s="3">
        <f t="shared" si="63"/>
        <v>308</v>
      </c>
      <c r="M398" s="4">
        <v>7670.14</v>
      </c>
      <c r="N398" s="3">
        <f t="shared" si="64"/>
        <v>3</v>
      </c>
      <c r="P398" s="4"/>
      <c r="Q398" s="4"/>
      <c r="R398" s="4"/>
    </row>
    <row r="399" spans="1:18" ht="10.199999999999999" customHeight="1" x14ac:dyDescent="0.25">
      <c r="A399" s="3">
        <v>115508003</v>
      </c>
      <c r="B399" s="3" t="s">
        <v>156</v>
      </c>
      <c r="C399" s="3" t="s">
        <v>441</v>
      </c>
      <c r="D399" s="24">
        <v>2301.81</v>
      </c>
      <c r="E399" s="4">
        <v>22565.599999999999</v>
      </c>
      <c r="F399" s="3">
        <f t="shared" si="60"/>
        <v>237</v>
      </c>
      <c r="G399" s="4">
        <v>12194.63</v>
      </c>
      <c r="H399" s="3">
        <f t="shared" si="61"/>
        <v>205</v>
      </c>
      <c r="I399" s="4">
        <v>8897.4699999999993</v>
      </c>
      <c r="J399" s="3">
        <f t="shared" si="62"/>
        <v>261</v>
      </c>
      <c r="K399" s="4">
        <v>1353.15</v>
      </c>
      <c r="L399" s="3">
        <f t="shared" si="63"/>
        <v>159</v>
      </c>
      <c r="M399" s="4">
        <v>120.35</v>
      </c>
      <c r="N399" s="3">
        <f t="shared" si="64"/>
        <v>104</v>
      </c>
      <c r="P399" s="4"/>
      <c r="Q399" s="4"/>
      <c r="R399" s="4"/>
    </row>
    <row r="400" spans="1:18" ht="10.199999999999999" customHeight="1" x14ac:dyDescent="0.25">
      <c r="A400" s="3">
        <v>126515001</v>
      </c>
      <c r="B400" s="3" t="s">
        <v>679</v>
      </c>
      <c r="C400" s="3" t="s">
        <v>35</v>
      </c>
      <c r="D400" s="24">
        <v>196182.91899999999</v>
      </c>
      <c r="E400" s="4">
        <v>24744.080000000002</v>
      </c>
      <c r="F400" s="3">
        <f t="shared" si="60"/>
        <v>128</v>
      </c>
      <c r="G400" s="4">
        <v>10062.41</v>
      </c>
      <c r="H400" s="3">
        <f t="shared" si="61"/>
        <v>281</v>
      </c>
      <c r="I400" s="4">
        <v>10878.28</v>
      </c>
      <c r="J400" s="3">
        <f t="shared" si="62"/>
        <v>190</v>
      </c>
      <c r="K400" s="4">
        <v>3769.87</v>
      </c>
      <c r="L400" s="3">
        <f t="shared" si="63"/>
        <v>19</v>
      </c>
      <c r="M400" s="4">
        <v>33.53</v>
      </c>
      <c r="N400" s="3">
        <f t="shared" si="64"/>
        <v>175</v>
      </c>
      <c r="P400" s="4"/>
      <c r="Q400" s="4"/>
      <c r="R400" s="4"/>
    </row>
    <row r="401" spans="1:18" ht="10.199999999999999" customHeight="1" x14ac:dyDescent="0.25">
      <c r="A401" s="3">
        <v>120522003</v>
      </c>
      <c r="B401" s="3" t="s">
        <v>511</v>
      </c>
      <c r="C401" s="3" t="s">
        <v>512</v>
      </c>
      <c r="D401" s="24">
        <v>4387.9059999999999</v>
      </c>
      <c r="E401" s="4">
        <v>21695.49</v>
      </c>
      <c r="F401" s="3">
        <f t="shared" si="60"/>
        <v>289</v>
      </c>
      <c r="G401" s="4">
        <v>12344.01</v>
      </c>
      <c r="H401" s="3">
        <f t="shared" si="61"/>
        <v>199</v>
      </c>
      <c r="I401" s="4">
        <v>8676.9699999999993</v>
      </c>
      <c r="J401" s="3">
        <f t="shared" si="62"/>
        <v>271</v>
      </c>
      <c r="K401" s="4">
        <v>674.51</v>
      </c>
      <c r="L401" s="3">
        <f t="shared" si="63"/>
        <v>322</v>
      </c>
      <c r="M401" s="4">
        <v>0</v>
      </c>
      <c r="N401" s="3">
        <f t="shared" si="64"/>
        <v>312</v>
      </c>
      <c r="P401" s="4"/>
      <c r="Q401" s="4"/>
      <c r="R401" s="4"/>
    </row>
    <row r="402" spans="1:18" ht="10.199999999999999" customHeight="1" x14ac:dyDescent="0.25">
      <c r="A402" s="3">
        <v>119648303</v>
      </c>
      <c r="B402" s="3" t="s">
        <v>176</v>
      </c>
      <c r="C402" s="3" t="s">
        <v>512</v>
      </c>
      <c r="D402" s="24">
        <v>2894.4270000000001</v>
      </c>
      <c r="E402" s="4">
        <v>31340.3</v>
      </c>
      <c r="F402" s="3">
        <f t="shared" si="60"/>
        <v>18</v>
      </c>
      <c r="G402" s="4">
        <v>21946.799999999999</v>
      </c>
      <c r="H402" s="3">
        <f t="shared" si="61"/>
        <v>19</v>
      </c>
      <c r="I402" s="4">
        <v>7730.81</v>
      </c>
      <c r="J402" s="3">
        <f t="shared" si="62"/>
        <v>318</v>
      </c>
      <c r="K402" s="4">
        <v>1396.2</v>
      </c>
      <c r="L402" s="3">
        <f t="shared" si="63"/>
        <v>155</v>
      </c>
      <c r="M402" s="4">
        <v>266.48</v>
      </c>
      <c r="N402" s="3">
        <f t="shared" si="64"/>
        <v>48</v>
      </c>
      <c r="P402" s="4"/>
      <c r="Q402" s="4"/>
      <c r="R402" s="4"/>
    </row>
    <row r="403" spans="1:18" ht="10.199999999999999" customHeight="1" x14ac:dyDescent="0.25">
      <c r="A403" s="3">
        <v>109530304</v>
      </c>
      <c r="B403" s="3" t="s">
        <v>125</v>
      </c>
      <c r="C403" s="3" t="s">
        <v>350</v>
      </c>
      <c r="D403" s="24">
        <v>132.72300000000001</v>
      </c>
      <c r="E403" s="4">
        <v>37218.71</v>
      </c>
      <c r="F403" s="3">
        <f t="shared" si="60"/>
        <v>6</v>
      </c>
      <c r="G403" s="4">
        <v>14853.08</v>
      </c>
      <c r="H403" s="3">
        <f t="shared" si="61"/>
        <v>131</v>
      </c>
      <c r="I403" s="4">
        <v>21624.16</v>
      </c>
      <c r="J403" s="3">
        <f t="shared" si="62"/>
        <v>2</v>
      </c>
      <c r="K403" s="4">
        <v>741.46</v>
      </c>
      <c r="L403" s="3">
        <f t="shared" si="63"/>
        <v>300</v>
      </c>
      <c r="M403" s="4">
        <v>0</v>
      </c>
      <c r="N403" s="3">
        <f t="shared" si="64"/>
        <v>312</v>
      </c>
      <c r="P403" s="4"/>
      <c r="Q403" s="4"/>
      <c r="R403" s="4"/>
    </row>
    <row r="404" spans="1:18" ht="10.199999999999999" customHeight="1" x14ac:dyDescent="0.25">
      <c r="A404" s="3">
        <v>109531304</v>
      </c>
      <c r="B404" s="3" t="s">
        <v>351</v>
      </c>
      <c r="C404" s="3" t="s">
        <v>350</v>
      </c>
      <c r="D404" s="24">
        <v>653.84900000000005</v>
      </c>
      <c r="E404" s="4">
        <v>23303.1</v>
      </c>
      <c r="F404" s="3">
        <f t="shared" si="60"/>
        <v>201</v>
      </c>
      <c r="G404" s="4">
        <v>9585.61</v>
      </c>
      <c r="H404" s="3">
        <f t="shared" si="61"/>
        <v>301</v>
      </c>
      <c r="I404" s="4">
        <v>13082.2</v>
      </c>
      <c r="J404" s="3">
        <f t="shared" si="62"/>
        <v>99</v>
      </c>
      <c r="K404" s="4">
        <v>635.29</v>
      </c>
      <c r="L404" s="3">
        <f t="shared" si="63"/>
        <v>333</v>
      </c>
      <c r="M404" s="4">
        <v>0</v>
      </c>
      <c r="N404" s="3">
        <f t="shared" si="64"/>
        <v>312</v>
      </c>
      <c r="P404" s="4"/>
      <c r="Q404" s="4"/>
      <c r="R404" s="4"/>
    </row>
    <row r="405" spans="1:18" ht="10.199999999999999" customHeight="1" x14ac:dyDescent="0.25">
      <c r="A405" s="3">
        <v>109532804</v>
      </c>
      <c r="B405" s="3" t="s">
        <v>352</v>
      </c>
      <c r="C405" s="3" t="s">
        <v>350</v>
      </c>
      <c r="D405" s="24">
        <v>344.49700000000001</v>
      </c>
      <c r="E405" s="4">
        <v>26279.3</v>
      </c>
      <c r="F405" s="3">
        <f t="shared" si="60"/>
        <v>88</v>
      </c>
      <c r="G405" s="4">
        <v>12710.38</v>
      </c>
      <c r="H405" s="3">
        <f t="shared" si="61"/>
        <v>188</v>
      </c>
      <c r="I405" s="4">
        <v>12577.68</v>
      </c>
      <c r="J405" s="3">
        <f t="shared" si="62"/>
        <v>118</v>
      </c>
      <c r="K405" s="4">
        <v>991.24</v>
      </c>
      <c r="L405" s="3">
        <f t="shared" si="63"/>
        <v>235</v>
      </c>
      <c r="M405" s="4">
        <v>0</v>
      </c>
      <c r="N405" s="3">
        <f t="shared" si="64"/>
        <v>312</v>
      </c>
      <c r="P405" s="4"/>
      <c r="Q405" s="4"/>
      <c r="R405" s="4"/>
    </row>
    <row r="406" spans="1:18" ht="10.199999999999999" customHeight="1" x14ac:dyDescent="0.25">
      <c r="A406" s="3">
        <v>109535504</v>
      </c>
      <c r="B406" s="3" t="s">
        <v>353</v>
      </c>
      <c r="C406" s="3" t="s">
        <v>350</v>
      </c>
      <c r="D406" s="24">
        <v>532.69899999999996</v>
      </c>
      <c r="E406" s="4">
        <v>24409.42</v>
      </c>
      <c r="F406" s="3">
        <f t="shared" si="60"/>
        <v>144</v>
      </c>
      <c r="G406" s="4">
        <v>8389.32</v>
      </c>
      <c r="H406" s="3">
        <f t="shared" si="61"/>
        <v>339</v>
      </c>
      <c r="I406" s="4">
        <v>14711.1</v>
      </c>
      <c r="J406" s="3">
        <f t="shared" si="62"/>
        <v>52</v>
      </c>
      <c r="K406" s="4">
        <v>1309</v>
      </c>
      <c r="L406" s="3">
        <f t="shared" si="63"/>
        <v>168</v>
      </c>
      <c r="M406" s="4">
        <v>0</v>
      </c>
      <c r="N406" s="3">
        <f t="shared" si="64"/>
        <v>312</v>
      </c>
      <c r="P406" s="4"/>
      <c r="Q406" s="4"/>
      <c r="R406" s="4"/>
    </row>
    <row r="407" spans="1:18" ht="10.199999999999999" customHeight="1" x14ac:dyDescent="0.25">
      <c r="A407" s="3">
        <v>109537504</v>
      </c>
      <c r="B407" s="3" t="s">
        <v>354</v>
      </c>
      <c r="C407" s="3" t="s">
        <v>350</v>
      </c>
      <c r="D407" s="24">
        <v>371.93</v>
      </c>
      <c r="E407" s="4">
        <v>27221.16</v>
      </c>
      <c r="F407" s="3">
        <f t="shared" si="60"/>
        <v>64</v>
      </c>
      <c r="G407" s="4">
        <v>7776.45</v>
      </c>
      <c r="H407" s="3">
        <f t="shared" si="61"/>
        <v>370</v>
      </c>
      <c r="I407" s="4">
        <v>17862.02</v>
      </c>
      <c r="J407" s="3">
        <f t="shared" si="62"/>
        <v>17</v>
      </c>
      <c r="K407" s="4">
        <v>1582.68</v>
      </c>
      <c r="L407" s="3">
        <f t="shared" si="63"/>
        <v>130</v>
      </c>
      <c r="M407" s="4">
        <v>0</v>
      </c>
      <c r="N407" s="3">
        <f t="shared" si="64"/>
        <v>312</v>
      </c>
      <c r="P407" s="4"/>
      <c r="Q407" s="4"/>
      <c r="R407" s="4"/>
    </row>
    <row r="408" spans="1:18" ht="10.199999999999999" customHeight="1" x14ac:dyDescent="0.25">
      <c r="A408" s="3">
        <v>129540803</v>
      </c>
      <c r="B408" s="3" t="s">
        <v>56</v>
      </c>
      <c r="C408" s="3" t="s">
        <v>57</v>
      </c>
      <c r="D408" s="24">
        <v>2581.0990000000002</v>
      </c>
      <c r="E408" s="4">
        <v>20175.580000000002</v>
      </c>
      <c r="F408" s="3">
        <f t="shared" si="60"/>
        <v>373</v>
      </c>
      <c r="G408" s="4">
        <v>11548.67</v>
      </c>
      <c r="H408" s="3">
        <f t="shared" si="61"/>
        <v>224</v>
      </c>
      <c r="I408" s="4">
        <v>7642.24</v>
      </c>
      <c r="J408" s="3">
        <f t="shared" si="62"/>
        <v>322</v>
      </c>
      <c r="K408" s="4">
        <v>474.9</v>
      </c>
      <c r="L408" s="3">
        <f t="shared" si="63"/>
        <v>390</v>
      </c>
      <c r="M408" s="4">
        <v>509.77</v>
      </c>
      <c r="N408" s="3">
        <f t="shared" si="64"/>
        <v>30</v>
      </c>
      <c r="P408" s="4"/>
      <c r="Q408" s="4"/>
      <c r="R408" s="4"/>
    </row>
    <row r="409" spans="1:18" ht="10.199999999999999" customHeight="1" x14ac:dyDescent="0.25">
      <c r="A409" s="3">
        <v>129544503</v>
      </c>
      <c r="B409" s="3" t="s">
        <v>58</v>
      </c>
      <c r="C409" s="3" t="s">
        <v>57</v>
      </c>
      <c r="D409" s="24">
        <v>1270.4970000000001</v>
      </c>
      <c r="E409" s="4">
        <v>18606.63</v>
      </c>
      <c r="F409" s="3">
        <f t="shared" si="60"/>
        <v>442</v>
      </c>
      <c r="G409" s="4">
        <v>5104.2</v>
      </c>
      <c r="H409" s="3">
        <f t="shared" si="61"/>
        <v>468</v>
      </c>
      <c r="I409" s="4">
        <v>12661.95</v>
      </c>
      <c r="J409" s="3">
        <f t="shared" si="62"/>
        <v>115</v>
      </c>
      <c r="K409" s="4">
        <v>836.6</v>
      </c>
      <c r="L409" s="3">
        <f t="shared" si="63"/>
        <v>280</v>
      </c>
      <c r="M409" s="4">
        <v>3.88</v>
      </c>
      <c r="N409" s="3">
        <f t="shared" si="64"/>
        <v>254</v>
      </c>
      <c r="P409" s="4"/>
      <c r="Q409" s="4"/>
      <c r="R409" s="4"/>
    </row>
    <row r="410" spans="1:18" ht="10.199999999999999" customHeight="1" x14ac:dyDescent="0.25">
      <c r="A410" s="3">
        <v>129544703</v>
      </c>
      <c r="B410" s="3" t="s">
        <v>59</v>
      </c>
      <c r="C410" s="3" t="s">
        <v>57</v>
      </c>
      <c r="D410" s="24">
        <v>1227.029</v>
      </c>
      <c r="E410" s="4">
        <v>20181.419999999998</v>
      </c>
      <c r="F410" s="3">
        <f t="shared" si="60"/>
        <v>372</v>
      </c>
      <c r="G410" s="4">
        <v>8418.1</v>
      </c>
      <c r="H410" s="3">
        <f t="shared" si="61"/>
        <v>336</v>
      </c>
      <c r="I410" s="4">
        <v>10946.11</v>
      </c>
      <c r="J410" s="3">
        <f t="shared" si="62"/>
        <v>186</v>
      </c>
      <c r="K410" s="4">
        <v>817.21</v>
      </c>
      <c r="L410" s="3">
        <f t="shared" si="63"/>
        <v>289</v>
      </c>
      <c r="M410" s="4">
        <v>0</v>
      </c>
      <c r="N410" s="3">
        <f t="shared" si="64"/>
        <v>312</v>
      </c>
      <c r="P410" s="4"/>
      <c r="Q410" s="4"/>
      <c r="R410" s="4"/>
    </row>
    <row r="411" spans="1:18" ht="10.199999999999999" customHeight="1" x14ac:dyDescent="0.25">
      <c r="A411" s="3">
        <v>129545003</v>
      </c>
      <c r="B411" s="3" t="s">
        <v>60</v>
      </c>
      <c r="C411" s="3" t="s">
        <v>57</v>
      </c>
      <c r="D411" s="24">
        <v>2196.42</v>
      </c>
      <c r="E411" s="4">
        <v>17266.07</v>
      </c>
      <c r="F411" s="3">
        <f t="shared" si="60"/>
        <v>482</v>
      </c>
      <c r="G411" s="4">
        <v>6767.66</v>
      </c>
      <c r="H411" s="3">
        <f t="shared" si="61"/>
        <v>413</v>
      </c>
      <c r="I411" s="4">
        <v>9544.69</v>
      </c>
      <c r="J411" s="3">
        <f t="shared" si="62"/>
        <v>232</v>
      </c>
      <c r="K411" s="4">
        <v>953.71</v>
      </c>
      <c r="L411" s="3">
        <f t="shared" si="63"/>
        <v>242</v>
      </c>
      <c r="M411" s="4">
        <v>0</v>
      </c>
      <c r="N411" s="3">
        <f t="shared" si="64"/>
        <v>312</v>
      </c>
      <c r="P411" s="4"/>
      <c r="Q411" s="4"/>
      <c r="R411" s="4"/>
    </row>
    <row r="412" spans="1:18" ht="10.199999999999999" customHeight="1" x14ac:dyDescent="0.25">
      <c r="A412" s="3">
        <v>129546003</v>
      </c>
      <c r="B412" s="3" t="s">
        <v>61</v>
      </c>
      <c r="C412" s="3" t="s">
        <v>57</v>
      </c>
      <c r="D412" s="24">
        <v>1563.576</v>
      </c>
      <c r="E412" s="4">
        <v>19387.87</v>
      </c>
      <c r="F412" s="3">
        <f t="shared" si="60"/>
        <v>412</v>
      </c>
      <c r="G412" s="4">
        <v>9459.49</v>
      </c>
      <c r="H412" s="3">
        <f t="shared" si="61"/>
        <v>303</v>
      </c>
      <c r="I412" s="4">
        <v>8706.7000000000007</v>
      </c>
      <c r="J412" s="3">
        <f t="shared" si="62"/>
        <v>268</v>
      </c>
      <c r="K412" s="4">
        <v>1221.68</v>
      </c>
      <c r="L412" s="3">
        <f t="shared" si="63"/>
        <v>183</v>
      </c>
      <c r="M412" s="4">
        <v>0</v>
      </c>
      <c r="N412" s="3">
        <f t="shared" si="64"/>
        <v>312</v>
      </c>
      <c r="P412" s="4"/>
      <c r="Q412" s="4"/>
      <c r="R412" s="4"/>
    </row>
    <row r="413" spans="1:18" ht="10.199999999999999" customHeight="1" x14ac:dyDescent="0.25">
      <c r="A413" s="3">
        <v>129546103</v>
      </c>
      <c r="B413" s="3" t="s">
        <v>62</v>
      </c>
      <c r="C413" s="3" t="s">
        <v>57</v>
      </c>
      <c r="D413" s="24">
        <v>2563.7190000000001</v>
      </c>
      <c r="E413" s="4">
        <v>20348.099999999999</v>
      </c>
      <c r="F413" s="3">
        <f t="shared" si="60"/>
        <v>357</v>
      </c>
      <c r="G413" s="4">
        <v>8276.2000000000007</v>
      </c>
      <c r="H413" s="3">
        <f t="shared" si="61"/>
        <v>346</v>
      </c>
      <c r="I413" s="4">
        <v>10889.68</v>
      </c>
      <c r="J413" s="3">
        <f t="shared" si="62"/>
        <v>189</v>
      </c>
      <c r="K413" s="4">
        <v>1066.42</v>
      </c>
      <c r="L413" s="3">
        <f t="shared" si="63"/>
        <v>218</v>
      </c>
      <c r="M413" s="4">
        <v>115.8</v>
      </c>
      <c r="N413" s="3">
        <f t="shared" si="64"/>
        <v>109</v>
      </c>
      <c r="P413" s="4"/>
      <c r="Q413" s="4"/>
      <c r="R413" s="4"/>
    </row>
    <row r="414" spans="1:18" ht="10.199999999999999" customHeight="1" x14ac:dyDescent="0.25">
      <c r="A414" s="3">
        <v>129546803</v>
      </c>
      <c r="B414" s="3" t="s">
        <v>63</v>
      </c>
      <c r="C414" s="3" t="s">
        <v>57</v>
      </c>
      <c r="D414" s="24">
        <v>810.57100000000003</v>
      </c>
      <c r="E414" s="4">
        <v>18709.740000000002</v>
      </c>
      <c r="F414" s="3">
        <f t="shared" si="60"/>
        <v>439</v>
      </c>
      <c r="G414" s="4">
        <v>8154.7</v>
      </c>
      <c r="H414" s="3">
        <f t="shared" si="61"/>
        <v>348</v>
      </c>
      <c r="I414" s="4">
        <v>9340.94</v>
      </c>
      <c r="J414" s="3">
        <f t="shared" si="62"/>
        <v>242</v>
      </c>
      <c r="K414" s="4">
        <v>1214.0899999999999</v>
      </c>
      <c r="L414" s="3">
        <f t="shared" si="63"/>
        <v>186</v>
      </c>
      <c r="M414" s="4">
        <v>0</v>
      </c>
      <c r="N414" s="3">
        <f t="shared" si="64"/>
        <v>312</v>
      </c>
      <c r="P414" s="4"/>
      <c r="Q414" s="4"/>
      <c r="R414" s="4"/>
    </row>
    <row r="415" spans="1:18" ht="10.199999999999999" customHeight="1" x14ac:dyDescent="0.25">
      <c r="A415" s="3">
        <v>129547303</v>
      </c>
      <c r="B415" s="3" t="s">
        <v>564</v>
      </c>
      <c r="C415" s="3" t="s">
        <v>57</v>
      </c>
      <c r="D415" s="24">
        <v>1179.4849999999999</v>
      </c>
      <c r="E415" s="4">
        <v>20168.64</v>
      </c>
      <c r="F415" s="3">
        <f t="shared" si="60"/>
        <v>374</v>
      </c>
      <c r="G415" s="4">
        <v>8524.25</v>
      </c>
      <c r="H415" s="3">
        <f t="shared" si="61"/>
        <v>333</v>
      </c>
      <c r="I415" s="4">
        <v>10846.49</v>
      </c>
      <c r="J415" s="3">
        <f t="shared" si="62"/>
        <v>192</v>
      </c>
      <c r="K415" s="4">
        <v>597.28</v>
      </c>
      <c r="L415" s="3">
        <f t="shared" si="63"/>
        <v>348</v>
      </c>
      <c r="M415" s="4">
        <v>200.62</v>
      </c>
      <c r="N415" s="3">
        <f t="shared" si="64"/>
        <v>71</v>
      </c>
      <c r="P415" s="4"/>
      <c r="Q415" s="4"/>
      <c r="R415" s="4"/>
    </row>
    <row r="416" spans="1:18" ht="10.199999999999999" customHeight="1" x14ac:dyDescent="0.25">
      <c r="A416" s="3">
        <v>129547203</v>
      </c>
      <c r="B416" s="3" t="s">
        <v>683</v>
      </c>
      <c r="C416" s="3" t="s">
        <v>57</v>
      </c>
      <c r="D416" s="24">
        <v>1317.06</v>
      </c>
      <c r="E416" s="4">
        <v>19222.560000000001</v>
      </c>
      <c r="F416" s="3">
        <f t="shared" si="60"/>
        <v>420</v>
      </c>
      <c r="G416" s="4">
        <v>4513.09</v>
      </c>
      <c r="H416" s="3">
        <f t="shared" si="61"/>
        <v>480</v>
      </c>
      <c r="I416" s="4">
        <v>12684.48</v>
      </c>
      <c r="J416" s="3">
        <f t="shared" si="62"/>
        <v>114</v>
      </c>
      <c r="K416" s="4">
        <v>1852.23</v>
      </c>
      <c r="L416" s="3">
        <f t="shared" si="63"/>
        <v>96</v>
      </c>
      <c r="M416" s="4">
        <v>172.76</v>
      </c>
      <c r="N416" s="3">
        <f t="shared" si="64"/>
        <v>77</v>
      </c>
      <c r="P416" s="4"/>
      <c r="Q416" s="4"/>
      <c r="R416" s="4"/>
    </row>
    <row r="417" spans="1:18" ht="10.199999999999999" customHeight="1" x14ac:dyDescent="0.25">
      <c r="A417" s="3">
        <v>129547603</v>
      </c>
      <c r="B417" s="3" t="s">
        <v>64</v>
      </c>
      <c r="C417" s="3" t="s">
        <v>57</v>
      </c>
      <c r="D417" s="24">
        <v>2257.1460000000002</v>
      </c>
      <c r="E417" s="4">
        <v>18193.25</v>
      </c>
      <c r="F417" s="3">
        <f t="shared" si="60"/>
        <v>463</v>
      </c>
      <c r="G417" s="4">
        <v>8870.77</v>
      </c>
      <c r="H417" s="3">
        <f t="shared" si="61"/>
        <v>324</v>
      </c>
      <c r="I417" s="4">
        <v>8144.56</v>
      </c>
      <c r="J417" s="3">
        <f t="shared" si="62"/>
        <v>298</v>
      </c>
      <c r="K417" s="4">
        <v>1177.92</v>
      </c>
      <c r="L417" s="3">
        <f t="shared" si="63"/>
        <v>195</v>
      </c>
      <c r="M417" s="4">
        <v>0</v>
      </c>
      <c r="N417" s="3">
        <f t="shared" si="64"/>
        <v>312</v>
      </c>
      <c r="P417" s="4"/>
      <c r="Q417" s="4"/>
      <c r="R417" s="4"/>
    </row>
    <row r="418" spans="1:18" ht="10.199999999999999" customHeight="1" x14ac:dyDescent="0.25">
      <c r="A418" s="3">
        <v>129547803</v>
      </c>
      <c r="B418" s="3" t="s">
        <v>684</v>
      </c>
      <c r="C418" s="3" t="s">
        <v>57</v>
      </c>
      <c r="D418" s="24">
        <v>912.04700000000003</v>
      </c>
      <c r="E418" s="4">
        <v>18029.96</v>
      </c>
      <c r="F418" s="3">
        <f t="shared" si="60"/>
        <v>467</v>
      </c>
      <c r="G418" s="4">
        <v>7897.26</v>
      </c>
      <c r="H418" s="3">
        <f t="shared" si="61"/>
        <v>364</v>
      </c>
      <c r="I418" s="4">
        <v>9438.77</v>
      </c>
      <c r="J418" s="3">
        <f t="shared" si="62"/>
        <v>238</v>
      </c>
      <c r="K418" s="4">
        <v>693.93</v>
      </c>
      <c r="L418" s="3">
        <f t="shared" si="63"/>
        <v>316</v>
      </c>
      <c r="M418" s="4">
        <v>0</v>
      </c>
      <c r="N418" s="3">
        <f t="shared" si="64"/>
        <v>312</v>
      </c>
      <c r="P418" s="4"/>
      <c r="Q418" s="4"/>
      <c r="R418" s="4"/>
    </row>
    <row r="419" spans="1:18" ht="10.199999999999999" customHeight="1" x14ac:dyDescent="0.25">
      <c r="A419" s="3">
        <v>129548803</v>
      </c>
      <c r="B419" s="3" t="s">
        <v>65</v>
      </c>
      <c r="C419" s="3" t="s">
        <v>57</v>
      </c>
      <c r="D419" s="24">
        <v>1041.232</v>
      </c>
      <c r="E419" s="4">
        <v>18097.68</v>
      </c>
      <c r="F419" s="3">
        <f t="shared" si="60"/>
        <v>466</v>
      </c>
      <c r="G419" s="4">
        <v>5149.3999999999996</v>
      </c>
      <c r="H419" s="3">
        <f t="shared" si="61"/>
        <v>467</v>
      </c>
      <c r="I419" s="4">
        <v>12006.28</v>
      </c>
      <c r="J419" s="3">
        <f t="shared" si="62"/>
        <v>144</v>
      </c>
      <c r="K419" s="4">
        <v>862.66</v>
      </c>
      <c r="L419" s="3">
        <f t="shared" si="63"/>
        <v>270</v>
      </c>
      <c r="M419" s="4">
        <v>79.34</v>
      </c>
      <c r="N419" s="3">
        <f t="shared" si="64"/>
        <v>136</v>
      </c>
      <c r="P419" s="4"/>
      <c r="Q419" s="4"/>
      <c r="R419" s="4"/>
    </row>
    <row r="420" spans="1:18" ht="10.199999999999999" customHeight="1" x14ac:dyDescent="0.25">
      <c r="A420" s="9">
        <v>116555003</v>
      </c>
      <c r="B420" s="9" t="s">
        <v>453</v>
      </c>
      <c r="C420" s="9" t="s">
        <v>454</v>
      </c>
      <c r="D420" s="25"/>
      <c r="E420" s="10"/>
      <c r="F420" s="9"/>
      <c r="G420" s="10"/>
      <c r="H420" s="9"/>
      <c r="I420" s="10"/>
      <c r="J420" s="9"/>
      <c r="K420" s="10"/>
      <c r="L420" s="9"/>
      <c r="M420" s="10"/>
      <c r="N420" s="9"/>
      <c r="P420" s="4"/>
      <c r="Q420" s="4"/>
      <c r="R420" s="4"/>
    </row>
    <row r="421" spans="1:18" ht="10.199999999999999" customHeight="1" x14ac:dyDescent="0.25">
      <c r="A421" s="3">
        <v>116557103</v>
      </c>
      <c r="B421" s="3" t="s">
        <v>455</v>
      </c>
      <c r="C421" s="3" t="s">
        <v>454</v>
      </c>
      <c r="D421" s="24">
        <v>2467.971</v>
      </c>
      <c r="E421" s="4">
        <v>20637.25</v>
      </c>
      <c r="F421" s="3">
        <f t="shared" ref="F421:F452" si="65">RANK(E421,E$2:E$501)</f>
        <v>340</v>
      </c>
      <c r="G421" s="4">
        <v>11990.19</v>
      </c>
      <c r="H421" s="3">
        <f t="shared" ref="H421:H452" si="66">RANK(G421,G$2:G$501)</f>
        <v>211</v>
      </c>
      <c r="I421" s="4">
        <v>7481.86</v>
      </c>
      <c r="J421" s="3">
        <f t="shared" ref="J421:J452" si="67">RANK(I421,I$2:I$501)</f>
        <v>331</v>
      </c>
      <c r="K421" s="4">
        <v>1165.19</v>
      </c>
      <c r="L421" s="3">
        <f t="shared" ref="L421:L452" si="68">RANK(K421,K$2:K$501)</f>
        <v>198</v>
      </c>
      <c r="M421" s="4">
        <v>0</v>
      </c>
      <c r="N421" s="3">
        <f t="shared" ref="N421:N452" si="69">RANK(M421,M$2:M$501)</f>
        <v>312</v>
      </c>
      <c r="P421" s="4"/>
      <c r="Q421" s="4"/>
      <c r="R421" s="4"/>
    </row>
    <row r="422" spans="1:18" ht="10.199999999999999" customHeight="1" x14ac:dyDescent="0.25">
      <c r="A422" s="3">
        <v>108561003</v>
      </c>
      <c r="B422" s="3" t="s">
        <v>542</v>
      </c>
      <c r="C422" s="3" t="s">
        <v>334</v>
      </c>
      <c r="D422" s="24">
        <v>777.529</v>
      </c>
      <c r="E422" s="4">
        <v>18399.650000000001</v>
      </c>
      <c r="F422" s="3">
        <f t="shared" si="65"/>
        <v>452</v>
      </c>
      <c r="G422" s="4">
        <v>5807.31</v>
      </c>
      <c r="H422" s="3">
        <f t="shared" si="66"/>
        <v>441</v>
      </c>
      <c r="I422" s="4">
        <v>11594.89</v>
      </c>
      <c r="J422" s="3">
        <f t="shared" si="67"/>
        <v>164</v>
      </c>
      <c r="K422" s="4">
        <v>997.45</v>
      </c>
      <c r="L422" s="3">
        <f t="shared" si="68"/>
        <v>232</v>
      </c>
      <c r="M422" s="4">
        <v>0</v>
      </c>
      <c r="N422" s="3">
        <f t="shared" si="69"/>
        <v>312</v>
      </c>
      <c r="P422" s="4"/>
      <c r="Q422" s="4"/>
      <c r="R422" s="4"/>
    </row>
    <row r="423" spans="1:18" ht="10.199999999999999" customHeight="1" x14ac:dyDescent="0.25">
      <c r="A423" s="3">
        <v>108561803</v>
      </c>
      <c r="B423" s="3" t="s">
        <v>543</v>
      </c>
      <c r="C423" s="3" t="s">
        <v>334</v>
      </c>
      <c r="D423" s="24">
        <v>905.18799999999999</v>
      </c>
      <c r="E423" s="4">
        <v>17706.72</v>
      </c>
      <c r="F423" s="3">
        <f t="shared" si="65"/>
        <v>472</v>
      </c>
      <c r="G423" s="4">
        <v>5291.21</v>
      </c>
      <c r="H423" s="3">
        <f t="shared" si="66"/>
        <v>464</v>
      </c>
      <c r="I423" s="4">
        <v>11957.89</v>
      </c>
      <c r="J423" s="3">
        <f t="shared" si="67"/>
        <v>147</v>
      </c>
      <c r="K423" s="4">
        <v>370.3</v>
      </c>
      <c r="L423" s="3">
        <f t="shared" si="68"/>
        <v>433</v>
      </c>
      <c r="M423" s="4">
        <v>87.32</v>
      </c>
      <c r="N423" s="3">
        <f t="shared" si="69"/>
        <v>125</v>
      </c>
      <c r="P423" s="4"/>
      <c r="Q423" s="4"/>
      <c r="R423" s="4"/>
    </row>
    <row r="424" spans="1:18" ht="10.199999999999999" customHeight="1" x14ac:dyDescent="0.25">
      <c r="A424" s="3">
        <v>108565203</v>
      </c>
      <c r="B424" s="3" t="s">
        <v>335</v>
      </c>
      <c r="C424" s="3" t="s">
        <v>334</v>
      </c>
      <c r="D424" s="24">
        <v>791.21600000000001</v>
      </c>
      <c r="E424" s="4">
        <v>22317.69</v>
      </c>
      <c r="F424" s="3">
        <f t="shared" si="65"/>
        <v>248</v>
      </c>
      <c r="G424" s="4">
        <v>4967.96</v>
      </c>
      <c r="H424" s="3">
        <f t="shared" si="66"/>
        <v>474</v>
      </c>
      <c r="I424" s="4">
        <v>15257.79</v>
      </c>
      <c r="J424" s="3">
        <f t="shared" si="67"/>
        <v>38</v>
      </c>
      <c r="K424" s="4">
        <v>2091.11</v>
      </c>
      <c r="L424" s="3">
        <f t="shared" si="68"/>
        <v>79</v>
      </c>
      <c r="M424" s="4">
        <v>0.83</v>
      </c>
      <c r="N424" s="3">
        <f t="shared" si="69"/>
        <v>281</v>
      </c>
      <c r="P424" s="4"/>
      <c r="Q424" s="4"/>
      <c r="R424" s="4"/>
    </row>
    <row r="425" spans="1:18" ht="10.199999999999999" customHeight="1" x14ac:dyDescent="0.25">
      <c r="A425" s="3">
        <v>108565503</v>
      </c>
      <c r="B425" s="3" t="s">
        <v>121</v>
      </c>
      <c r="C425" s="3" t="s">
        <v>334</v>
      </c>
      <c r="D425" s="24">
        <v>1067.241</v>
      </c>
      <c r="E425" s="4">
        <v>21382.22</v>
      </c>
      <c r="F425" s="3">
        <f t="shared" si="65"/>
        <v>303</v>
      </c>
      <c r="G425" s="4">
        <v>6522.84</v>
      </c>
      <c r="H425" s="3">
        <f t="shared" si="66"/>
        <v>421</v>
      </c>
      <c r="I425" s="4">
        <v>12905.19</v>
      </c>
      <c r="J425" s="3">
        <f t="shared" si="67"/>
        <v>103</v>
      </c>
      <c r="K425" s="4">
        <v>1954.19</v>
      </c>
      <c r="L425" s="3">
        <f t="shared" si="68"/>
        <v>89</v>
      </c>
      <c r="M425" s="4">
        <v>0</v>
      </c>
      <c r="N425" s="3">
        <f t="shared" si="69"/>
        <v>312</v>
      </c>
      <c r="P425" s="4"/>
      <c r="Q425" s="4"/>
      <c r="R425" s="4"/>
    </row>
    <row r="426" spans="1:18" ht="10.199999999999999" customHeight="1" x14ac:dyDescent="0.25">
      <c r="A426" s="3">
        <v>108566303</v>
      </c>
      <c r="B426" s="3" t="s">
        <v>336</v>
      </c>
      <c r="C426" s="3" t="s">
        <v>334</v>
      </c>
      <c r="D426" s="24">
        <v>600.06200000000001</v>
      </c>
      <c r="E426" s="4">
        <v>24103.01</v>
      </c>
      <c r="F426" s="3">
        <f t="shared" si="65"/>
        <v>160</v>
      </c>
      <c r="G426" s="4">
        <v>11252.67</v>
      </c>
      <c r="H426" s="3">
        <f t="shared" si="66"/>
        <v>234</v>
      </c>
      <c r="I426" s="4">
        <v>11003.93</v>
      </c>
      <c r="J426" s="3">
        <f t="shared" si="67"/>
        <v>183</v>
      </c>
      <c r="K426" s="4">
        <v>1803.96</v>
      </c>
      <c r="L426" s="3">
        <f t="shared" si="68"/>
        <v>101</v>
      </c>
      <c r="M426" s="4">
        <v>42.45</v>
      </c>
      <c r="N426" s="3">
        <f t="shared" si="69"/>
        <v>164</v>
      </c>
      <c r="P426" s="4"/>
      <c r="Q426" s="4"/>
      <c r="R426" s="4"/>
    </row>
    <row r="427" spans="1:18" ht="10.199999999999999" customHeight="1" x14ac:dyDescent="0.25">
      <c r="A427" s="3">
        <v>108567004</v>
      </c>
      <c r="B427" s="3" t="s">
        <v>122</v>
      </c>
      <c r="C427" s="3" t="s">
        <v>334</v>
      </c>
      <c r="D427" s="24">
        <v>253.797</v>
      </c>
      <c r="E427" s="4">
        <v>27788.13</v>
      </c>
      <c r="F427" s="3">
        <f t="shared" si="65"/>
        <v>52</v>
      </c>
      <c r="G427" s="4">
        <v>5932.52</v>
      </c>
      <c r="H427" s="3">
        <f t="shared" si="66"/>
        <v>437</v>
      </c>
      <c r="I427" s="4">
        <v>13551.96</v>
      </c>
      <c r="J427" s="3">
        <f t="shared" si="67"/>
        <v>85</v>
      </c>
      <c r="K427" s="4">
        <v>8302.86</v>
      </c>
      <c r="L427" s="3">
        <f t="shared" si="68"/>
        <v>1</v>
      </c>
      <c r="M427" s="4">
        <v>0.79</v>
      </c>
      <c r="N427" s="3">
        <f t="shared" si="69"/>
        <v>282</v>
      </c>
      <c r="P427" s="4"/>
      <c r="Q427" s="4"/>
      <c r="R427" s="4"/>
    </row>
    <row r="428" spans="1:18" ht="10.199999999999999" customHeight="1" x14ac:dyDescent="0.25">
      <c r="A428" s="3">
        <v>108567204</v>
      </c>
      <c r="B428" s="3" t="s">
        <v>123</v>
      </c>
      <c r="C428" s="3" t="s">
        <v>334</v>
      </c>
      <c r="D428" s="24">
        <v>335.39499999999998</v>
      </c>
      <c r="E428" s="4">
        <v>28303.45</v>
      </c>
      <c r="F428" s="3">
        <f t="shared" si="65"/>
        <v>45</v>
      </c>
      <c r="G428" s="4">
        <v>7944.46</v>
      </c>
      <c r="H428" s="3">
        <f t="shared" si="66"/>
        <v>360</v>
      </c>
      <c r="I428" s="4">
        <v>19102.990000000002</v>
      </c>
      <c r="J428" s="3">
        <f t="shared" si="67"/>
        <v>9</v>
      </c>
      <c r="K428" s="4">
        <v>1256</v>
      </c>
      <c r="L428" s="3">
        <f t="shared" si="68"/>
        <v>179</v>
      </c>
      <c r="M428" s="4">
        <v>0</v>
      </c>
      <c r="N428" s="3">
        <f t="shared" si="69"/>
        <v>312</v>
      </c>
      <c r="P428" s="4"/>
      <c r="Q428" s="4"/>
      <c r="R428" s="4"/>
    </row>
    <row r="429" spans="1:18" ht="10.199999999999999" customHeight="1" x14ac:dyDescent="0.25">
      <c r="A429" s="3">
        <v>108567404</v>
      </c>
      <c r="B429" s="3" t="s">
        <v>544</v>
      </c>
      <c r="C429" s="3" t="s">
        <v>334</v>
      </c>
      <c r="D429" s="24">
        <v>288.358</v>
      </c>
      <c r="E429" s="4">
        <v>27915.35</v>
      </c>
      <c r="F429" s="3">
        <f t="shared" si="65"/>
        <v>50</v>
      </c>
      <c r="G429" s="4">
        <v>15662.68</v>
      </c>
      <c r="H429" s="3">
        <f t="shared" si="66"/>
        <v>108</v>
      </c>
      <c r="I429" s="4">
        <v>10663.77</v>
      </c>
      <c r="J429" s="3">
        <f t="shared" si="67"/>
        <v>198</v>
      </c>
      <c r="K429" s="4">
        <v>1588.9</v>
      </c>
      <c r="L429" s="3">
        <f t="shared" si="68"/>
        <v>126</v>
      </c>
      <c r="M429" s="4">
        <v>0</v>
      </c>
      <c r="N429" s="3">
        <f t="shared" si="69"/>
        <v>312</v>
      </c>
      <c r="P429" s="4"/>
      <c r="Q429" s="4"/>
      <c r="R429" s="4"/>
    </row>
    <row r="430" spans="1:18" ht="10.199999999999999" customHeight="1" x14ac:dyDescent="0.25">
      <c r="A430" s="3">
        <v>108567703</v>
      </c>
      <c r="B430" s="3" t="s">
        <v>337</v>
      </c>
      <c r="C430" s="3" t="s">
        <v>334</v>
      </c>
      <c r="D430" s="24">
        <v>1983.1869999999999</v>
      </c>
      <c r="E430" s="4">
        <v>23184.68</v>
      </c>
      <c r="F430" s="3">
        <f t="shared" si="65"/>
        <v>206</v>
      </c>
      <c r="G430" s="4">
        <v>12434.08</v>
      </c>
      <c r="H430" s="3">
        <f t="shared" si="66"/>
        <v>195</v>
      </c>
      <c r="I430" s="4">
        <v>9500.61</v>
      </c>
      <c r="J430" s="3">
        <f t="shared" si="67"/>
        <v>233</v>
      </c>
      <c r="K430" s="4">
        <v>1250</v>
      </c>
      <c r="L430" s="3">
        <f t="shared" si="68"/>
        <v>181</v>
      </c>
      <c r="M430" s="4">
        <v>0</v>
      </c>
      <c r="N430" s="3">
        <f t="shared" si="69"/>
        <v>312</v>
      </c>
      <c r="P430" s="4"/>
      <c r="Q430" s="4"/>
      <c r="R430" s="4"/>
    </row>
    <row r="431" spans="1:18" ht="10.199999999999999" customHeight="1" x14ac:dyDescent="0.25">
      <c r="A431" s="3">
        <v>108568404</v>
      </c>
      <c r="B431" s="3" t="s">
        <v>545</v>
      </c>
      <c r="C431" s="3" t="s">
        <v>334</v>
      </c>
      <c r="D431" s="24">
        <v>274.06799999999998</v>
      </c>
      <c r="E431" s="4">
        <v>23659.42</v>
      </c>
      <c r="F431" s="3">
        <f t="shared" si="65"/>
        <v>174</v>
      </c>
      <c r="G431" s="4">
        <v>7571.98</v>
      </c>
      <c r="H431" s="3">
        <f t="shared" si="66"/>
        <v>379</v>
      </c>
      <c r="I431" s="4">
        <v>13962.93</v>
      </c>
      <c r="J431" s="3">
        <f t="shared" si="67"/>
        <v>70</v>
      </c>
      <c r="K431" s="4">
        <v>2043.3</v>
      </c>
      <c r="L431" s="3">
        <f t="shared" si="68"/>
        <v>83</v>
      </c>
      <c r="M431" s="4">
        <v>81.22</v>
      </c>
      <c r="N431" s="3">
        <f t="shared" si="69"/>
        <v>135</v>
      </c>
      <c r="P431" s="4"/>
      <c r="Q431" s="4"/>
      <c r="R431" s="4"/>
    </row>
    <row r="432" spans="1:18" ht="10.199999999999999" customHeight="1" x14ac:dyDescent="0.25">
      <c r="A432" s="3">
        <v>108569103</v>
      </c>
      <c r="B432" s="3" t="s">
        <v>338</v>
      </c>
      <c r="C432" s="3" t="s">
        <v>334</v>
      </c>
      <c r="D432" s="24">
        <v>1273.434</v>
      </c>
      <c r="E432" s="4">
        <v>18797.91</v>
      </c>
      <c r="F432" s="3">
        <f t="shared" si="65"/>
        <v>435</v>
      </c>
      <c r="G432" s="4">
        <v>5019.3500000000004</v>
      </c>
      <c r="H432" s="3">
        <f t="shared" si="66"/>
        <v>471</v>
      </c>
      <c r="I432" s="4">
        <v>11760.09</v>
      </c>
      <c r="J432" s="3">
        <f t="shared" si="67"/>
        <v>159</v>
      </c>
      <c r="K432" s="4">
        <v>2018.47</v>
      </c>
      <c r="L432" s="3">
        <f t="shared" si="68"/>
        <v>85</v>
      </c>
      <c r="M432" s="4">
        <v>0</v>
      </c>
      <c r="N432" s="3">
        <f t="shared" si="69"/>
        <v>312</v>
      </c>
      <c r="P432" s="4"/>
      <c r="Q432" s="4"/>
      <c r="R432" s="4"/>
    </row>
    <row r="433" spans="1:18" ht="10.199999999999999" customHeight="1" x14ac:dyDescent="0.25">
      <c r="A433" s="3">
        <v>117576303</v>
      </c>
      <c r="B433" s="3" t="s">
        <v>467</v>
      </c>
      <c r="C433" s="3" t="s">
        <v>468</v>
      </c>
      <c r="D433" s="24">
        <v>648.31899999999996</v>
      </c>
      <c r="E433" s="4">
        <v>28406.28</v>
      </c>
      <c r="F433" s="3">
        <f t="shared" si="65"/>
        <v>44</v>
      </c>
      <c r="G433" s="4">
        <v>17123.810000000001</v>
      </c>
      <c r="H433" s="3">
        <f t="shared" si="66"/>
        <v>70</v>
      </c>
      <c r="I433" s="4">
        <v>10278.83</v>
      </c>
      <c r="J433" s="3">
        <f t="shared" si="67"/>
        <v>217</v>
      </c>
      <c r="K433" s="4">
        <v>1003.06</v>
      </c>
      <c r="L433" s="3">
        <f t="shared" si="68"/>
        <v>231</v>
      </c>
      <c r="M433" s="4">
        <v>0.57999999999999996</v>
      </c>
      <c r="N433" s="3">
        <f t="shared" si="69"/>
        <v>290</v>
      </c>
      <c r="P433" s="4"/>
      <c r="Q433" s="4"/>
      <c r="R433" s="4"/>
    </row>
    <row r="434" spans="1:18" ht="10.199999999999999" customHeight="1" x14ac:dyDescent="0.25">
      <c r="A434" s="3">
        <v>119581003</v>
      </c>
      <c r="B434" s="3" t="s">
        <v>175</v>
      </c>
      <c r="C434" s="3" t="s">
        <v>492</v>
      </c>
      <c r="D434" s="24">
        <v>1051.057</v>
      </c>
      <c r="E434" s="4">
        <v>20346.07</v>
      </c>
      <c r="F434" s="3">
        <f t="shared" si="65"/>
        <v>359</v>
      </c>
      <c r="G434" s="4">
        <v>6880.09</v>
      </c>
      <c r="H434" s="3">
        <f t="shared" si="66"/>
        <v>406</v>
      </c>
      <c r="I434" s="4">
        <v>12958.77</v>
      </c>
      <c r="J434" s="3">
        <f t="shared" si="67"/>
        <v>101</v>
      </c>
      <c r="K434" s="4">
        <v>390.18</v>
      </c>
      <c r="L434" s="3">
        <f t="shared" si="68"/>
        <v>426</v>
      </c>
      <c r="M434" s="4">
        <v>117.03</v>
      </c>
      <c r="N434" s="3">
        <f t="shared" si="69"/>
        <v>106</v>
      </c>
      <c r="P434" s="4"/>
      <c r="Q434" s="4"/>
      <c r="R434" s="4"/>
    </row>
    <row r="435" spans="1:18" ht="10.199999999999999" customHeight="1" x14ac:dyDescent="0.25">
      <c r="A435" s="3">
        <v>119582503</v>
      </c>
      <c r="B435" s="3" t="s">
        <v>493</v>
      </c>
      <c r="C435" s="3" t="s">
        <v>492</v>
      </c>
      <c r="D435" s="24">
        <v>1086.1849999999999</v>
      </c>
      <c r="E435" s="4">
        <v>22157.27</v>
      </c>
      <c r="F435" s="3">
        <f t="shared" si="65"/>
        <v>258</v>
      </c>
      <c r="G435" s="4">
        <v>9725.94</v>
      </c>
      <c r="H435" s="3">
        <f t="shared" si="66"/>
        <v>297</v>
      </c>
      <c r="I435" s="4">
        <v>11832.16</v>
      </c>
      <c r="J435" s="3">
        <f t="shared" si="67"/>
        <v>155</v>
      </c>
      <c r="K435" s="4">
        <v>599.16999999999996</v>
      </c>
      <c r="L435" s="3">
        <f t="shared" si="68"/>
        <v>347</v>
      </c>
      <c r="M435" s="4">
        <v>0</v>
      </c>
      <c r="N435" s="3">
        <f t="shared" si="69"/>
        <v>312</v>
      </c>
      <c r="P435" s="4"/>
      <c r="Q435" s="4"/>
      <c r="R435" s="4"/>
    </row>
    <row r="436" spans="1:18" ht="10.199999999999999" customHeight="1" x14ac:dyDescent="0.25">
      <c r="A436" s="3">
        <v>119583003</v>
      </c>
      <c r="B436" s="3" t="s">
        <v>494</v>
      </c>
      <c r="C436" s="3" t="s">
        <v>492</v>
      </c>
      <c r="D436" s="24">
        <v>823.51499999999999</v>
      </c>
      <c r="E436" s="4">
        <v>23693.26</v>
      </c>
      <c r="F436" s="3">
        <f t="shared" si="65"/>
        <v>171</v>
      </c>
      <c r="G436" s="4">
        <v>10109.86</v>
      </c>
      <c r="H436" s="3">
        <f t="shared" si="66"/>
        <v>277</v>
      </c>
      <c r="I436" s="4">
        <v>12551.03</v>
      </c>
      <c r="J436" s="3">
        <f t="shared" si="67"/>
        <v>119</v>
      </c>
      <c r="K436" s="4">
        <v>787.05</v>
      </c>
      <c r="L436" s="3">
        <f t="shared" si="68"/>
        <v>294</v>
      </c>
      <c r="M436" s="4">
        <v>245.33</v>
      </c>
      <c r="N436" s="3">
        <f t="shared" si="69"/>
        <v>54</v>
      </c>
      <c r="P436" s="4"/>
      <c r="Q436" s="4"/>
      <c r="R436" s="4"/>
    </row>
    <row r="437" spans="1:18" ht="10.199999999999999" customHeight="1" x14ac:dyDescent="0.25">
      <c r="A437" s="3">
        <v>119584503</v>
      </c>
      <c r="B437" s="3" t="s">
        <v>495</v>
      </c>
      <c r="C437" s="3" t="s">
        <v>492</v>
      </c>
      <c r="D437" s="24">
        <v>1283.5260000000001</v>
      </c>
      <c r="E437" s="4">
        <v>22433.77</v>
      </c>
      <c r="F437" s="3">
        <f t="shared" si="65"/>
        <v>241</v>
      </c>
      <c r="G437" s="4">
        <v>9248.3799999999992</v>
      </c>
      <c r="H437" s="3">
        <f t="shared" si="66"/>
        <v>309</v>
      </c>
      <c r="I437" s="4">
        <v>12495.13</v>
      </c>
      <c r="J437" s="3">
        <f t="shared" si="67"/>
        <v>123</v>
      </c>
      <c r="K437" s="4">
        <v>519.16999999999996</v>
      </c>
      <c r="L437" s="3">
        <f t="shared" si="68"/>
        <v>372</v>
      </c>
      <c r="M437" s="4">
        <v>171.08</v>
      </c>
      <c r="N437" s="3">
        <f t="shared" si="69"/>
        <v>78</v>
      </c>
      <c r="P437" s="4"/>
      <c r="Q437" s="4"/>
      <c r="R437" s="4"/>
    </row>
    <row r="438" spans="1:18" ht="10.199999999999999" customHeight="1" x14ac:dyDescent="0.25">
      <c r="A438" s="3">
        <v>119584603</v>
      </c>
      <c r="B438" s="3" t="s">
        <v>496</v>
      </c>
      <c r="C438" s="3" t="s">
        <v>492</v>
      </c>
      <c r="D438" s="24">
        <v>966.25099999999998</v>
      </c>
      <c r="E438" s="4">
        <v>24256.73</v>
      </c>
      <c r="F438" s="3">
        <f t="shared" si="65"/>
        <v>151</v>
      </c>
      <c r="G438" s="4">
        <v>11470.17</v>
      </c>
      <c r="H438" s="3">
        <f t="shared" si="66"/>
        <v>228</v>
      </c>
      <c r="I438" s="4">
        <v>11481.94</v>
      </c>
      <c r="J438" s="3">
        <f t="shared" si="67"/>
        <v>168</v>
      </c>
      <c r="K438" s="4">
        <v>1304.6199999999999</v>
      </c>
      <c r="L438" s="3">
        <f t="shared" si="68"/>
        <v>170</v>
      </c>
      <c r="M438" s="4">
        <v>0</v>
      </c>
      <c r="N438" s="3">
        <f t="shared" si="69"/>
        <v>312</v>
      </c>
      <c r="P438" s="4"/>
      <c r="Q438" s="4"/>
      <c r="R438" s="4"/>
    </row>
    <row r="439" spans="1:18" ht="10.199999999999999" customHeight="1" x14ac:dyDescent="0.25">
      <c r="A439" s="3">
        <v>119586503</v>
      </c>
      <c r="B439" s="3" t="s">
        <v>555</v>
      </c>
      <c r="C439" s="3" t="s">
        <v>492</v>
      </c>
      <c r="D439" s="24">
        <v>817.36699999999996</v>
      </c>
      <c r="E439" s="4">
        <v>23654.92</v>
      </c>
      <c r="F439" s="3">
        <f t="shared" si="65"/>
        <v>175</v>
      </c>
      <c r="G439" s="4">
        <v>6143.16</v>
      </c>
      <c r="H439" s="3">
        <f t="shared" si="66"/>
        <v>428</v>
      </c>
      <c r="I439" s="4">
        <v>16664.36</v>
      </c>
      <c r="J439" s="3">
        <f t="shared" si="67"/>
        <v>24</v>
      </c>
      <c r="K439" s="4">
        <v>847.4</v>
      </c>
      <c r="L439" s="3">
        <f t="shared" si="68"/>
        <v>274</v>
      </c>
      <c r="M439" s="4">
        <v>0</v>
      </c>
      <c r="N439" s="3">
        <f t="shared" si="69"/>
        <v>312</v>
      </c>
      <c r="P439" s="4"/>
      <c r="Q439" s="4"/>
      <c r="R439" s="4"/>
    </row>
    <row r="440" spans="1:18" ht="10.199999999999999" customHeight="1" x14ac:dyDescent="0.25">
      <c r="A440" s="3">
        <v>117596003</v>
      </c>
      <c r="B440" s="3" t="s">
        <v>469</v>
      </c>
      <c r="C440" s="3" t="s">
        <v>470</v>
      </c>
      <c r="D440" s="24">
        <v>2078.0680000000002</v>
      </c>
      <c r="E440" s="4">
        <v>21354.02</v>
      </c>
      <c r="F440" s="3">
        <f t="shared" si="65"/>
        <v>304</v>
      </c>
      <c r="G440" s="4">
        <v>7256.66</v>
      </c>
      <c r="H440" s="3">
        <f t="shared" si="66"/>
        <v>391</v>
      </c>
      <c r="I440" s="4">
        <v>12487.81</v>
      </c>
      <c r="J440" s="3">
        <f t="shared" si="67"/>
        <v>124</v>
      </c>
      <c r="K440" s="4">
        <v>1609.56</v>
      </c>
      <c r="L440" s="3">
        <f t="shared" si="68"/>
        <v>122</v>
      </c>
      <c r="M440" s="4">
        <v>0</v>
      </c>
      <c r="N440" s="3">
        <f t="shared" si="69"/>
        <v>312</v>
      </c>
      <c r="P440" s="4"/>
      <c r="Q440" s="4"/>
      <c r="R440" s="4"/>
    </row>
    <row r="441" spans="1:18" ht="10.199999999999999" customHeight="1" x14ac:dyDescent="0.25">
      <c r="A441" s="3">
        <v>117597003</v>
      </c>
      <c r="B441" s="3" t="s">
        <v>471</v>
      </c>
      <c r="C441" s="3" t="s">
        <v>470</v>
      </c>
      <c r="D441" s="24">
        <v>1757.7550000000001</v>
      </c>
      <c r="E441" s="4">
        <v>24109.89</v>
      </c>
      <c r="F441" s="3">
        <f t="shared" si="65"/>
        <v>158</v>
      </c>
      <c r="G441" s="4">
        <v>10397.75</v>
      </c>
      <c r="H441" s="3">
        <f t="shared" si="66"/>
        <v>271</v>
      </c>
      <c r="I441" s="4">
        <v>10619.38</v>
      </c>
      <c r="J441" s="3">
        <f t="shared" si="67"/>
        <v>200</v>
      </c>
      <c r="K441" s="4">
        <v>2968.81</v>
      </c>
      <c r="L441" s="3">
        <f t="shared" si="68"/>
        <v>40</v>
      </c>
      <c r="M441" s="4">
        <v>123.95</v>
      </c>
      <c r="N441" s="3">
        <f t="shared" si="69"/>
        <v>99</v>
      </c>
      <c r="P441" s="4"/>
      <c r="Q441" s="4"/>
      <c r="R441" s="4"/>
    </row>
    <row r="442" spans="1:18" ht="10.199999999999999" customHeight="1" x14ac:dyDescent="0.25">
      <c r="A442" s="3">
        <v>117598503</v>
      </c>
      <c r="B442" s="3" t="s">
        <v>472</v>
      </c>
      <c r="C442" s="3" t="s">
        <v>470</v>
      </c>
      <c r="D442" s="24">
        <v>1471.2719999999999</v>
      </c>
      <c r="E442" s="4">
        <v>21789.97</v>
      </c>
      <c r="F442" s="3">
        <f t="shared" si="65"/>
        <v>284</v>
      </c>
      <c r="G442" s="4">
        <v>10665.22</v>
      </c>
      <c r="H442" s="3">
        <f t="shared" si="66"/>
        <v>259</v>
      </c>
      <c r="I442" s="4">
        <v>8850.07</v>
      </c>
      <c r="J442" s="3">
        <f t="shared" si="67"/>
        <v>264</v>
      </c>
      <c r="K442" s="4">
        <v>2274.6799999999998</v>
      </c>
      <c r="L442" s="3">
        <f t="shared" si="68"/>
        <v>64</v>
      </c>
      <c r="M442" s="4">
        <v>0</v>
      </c>
      <c r="N442" s="3">
        <f t="shared" si="69"/>
        <v>312</v>
      </c>
      <c r="P442" s="4"/>
      <c r="Q442" s="4"/>
      <c r="R442" s="4"/>
    </row>
    <row r="443" spans="1:18" ht="10.199999999999999" customHeight="1" x14ac:dyDescent="0.25">
      <c r="A443" s="3">
        <v>116604003</v>
      </c>
      <c r="B443" s="3" t="s">
        <v>456</v>
      </c>
      <c r="C443" s="3" t="s">
        <v>457</v>
      </c>
      <c r="D443" s="24">
        <v>1845.67</v>
      </c>
      <c r="E443" s="4">
        <v>23692.65</v>
      </c>
      <c r="F443" s="3">
        <f t="shared" si="65"/>
        <v>172</v>
      </c>
      <c r="G443" s="4">
        <v>16771.54</v>
      </c>
      <c r="H443" s="3">
        <f t="shared" si="66"/>
        <v>79</v>
      </c>
      <c r="I443" s="4">
        <v>6654.26</v>
      </c>
      <c r="J443" s="3">
        <f t="shared" si="67"/>
        <v>372</v>
      </c>
      <c r="K443" s="4">
        <v>264.14</v>
      </c>
      <c r="L443" s="3">
        <f t="shared" si="68"/>
        <v>454</v>
      </c>
      <c r="M443" s="4">
        <v>2.71</v>
      </c>
      <c r="N443" s="3">
        <f t="shared" si="69"/>
        <v>259</v>
      </c>
      <c r="P443" s="4"/>
      <c r="Q443" s="4"/>
      <c r="R443" s="4"/>
    </row>
    <row r="444" spans="1:18" ht="10.199999999999999" customHeight="1" x14ac:dyDescent="0.25">
      <c r="A444" s="3">
        <v>116605003</v>
      </c>
      <c r="B444" s="3" t="s">
        <v>458</v>
      </c>
      <c r="C444" s="3" t="s">
        <v>457</v>
      </c>
      <c r="D444" s="24">
        <v>1853.9570000000001</v>
      </c>
      <c r="E444" s="4">
        <v>21830.53</v>
      </c>
      <c r="F444" s="3">
        <f t="shared" si="65"/>
        <v>281</v>
      </c>
      <c r="G444" s="4">
        <v>12096.83</v>
      </c>
      <c r="H444" s="3">
        <f t="shared" si="66"/>
        <v>208</v>
      </c>
      <c r="I444" s="4">
        <v>9136.98</v>
      </c>
      <c r="J444" s="3">
        <f t="shared" si="67"/>
        <v>246</v>
      </c>
      <c r="K444" s="4">
        <v>587.54</v>
      </c>
      <c r="L444" s="3">
        <f t="shared" si="68"/>
        <v>352</v>
      </c>
      <c r="M444" s="4">
        <v>9.18</v>
      </c>
      <c r="N444" s="3">
        <f t="shared" si="69"/>
        <v>223</v>
      </c>
      <c r="P444" s="4"/>
      <c r="Q444" s="4"/>
      <c r="R444" s="4"/>
    </row>
    <row r="445" spans="1:18" ht="10.199999999999999" customHeight="1" x14ac:dyDescent="0.25">
      <c r="A445" s="3">
        <v>106611303</v>
      </c>
      <c r="B445" s="3" t="s">
        <v>294</v>
      </c>
      <c r="C445" s="3" t="s">
        <v>295</v>
      </c>
      <c r="D445" s="24">
        <v>1185.316</v>
      </c>
      <c r="E445" s="4">
        <v>20234.03</v>
      </c>
      <c r="F445" s="3">
        <f t="shared" si="65"/>
        <v>370</v>
      </c>
      <c r="G445" s="4">
        <v>7181.36</v>
      </c>
      <c r="H445" s="3">
        <f t="shared" si="66"/>
        <v>396</v>
      </c>
      <c r="I445" s="4">
        <v>11452.24</v>
      </c>
      <c r="J445" s="3">
        <f t="shared" si="67"/>
        <v>170</v>
      </c>
      <c r="K445" s="4">
        <v>1600.44</v>
      </c>
      <c r="L445" s="3">
        <f t="shared" si="68"/>
        <v>124</v>
      </c>
      <c r="M445" s="4">
        <v>0</v>
      </c>
      <c r="N445" s="3">
        <f t="shared" si="69"/>
        <v>312</v>
      </c>
      <c r="P445" s="4"/>
      <c r="Q445" s="4"/>
      <c r="R445" s="4"/>
    </row>
    <row r="446" spans="1:18" ht="10.199999999999999" customHeight="1" x14ac:dyDescent="0.25">
      <c r="A446" s="3">
        <v>106612203</v>
      </c>
      <c r="B446" s="3" t="s">
        <v>296</v>
      </c>
      <c r="C446" s="3" t="s">
        <v>295</v>
      </c>
      <c r="D446" s="24">
        <v>1839.087</v>
      </c>
      <c r="E446" s="4">
        <v>22014.3</v>
      </c>
      <c r="F446" s="3">
        <f t="shared" si="65"/>
        <v>267</v>
      </c>
      <c r="G446" s="4">
        <v>7316.55</v>
      </c>
      <c r="H446" s="3">
        <f t="shared" si="66"/>
        <v>390</v>
      </c>
      <c r="I446" s="4">
        <v>12516.38</v>
      </c>
      <c r="J446" s="3">
        <f t="shared" si="67"/>
        <v>120</v>
      </c>
      <c r="K446" s="4">
        <v>2181.37</v>
      </c>
      <c r="L446" s="3">
        <f t="shared" si="68"/>
        <v>70</v>
      </c>
      <c r="M446" s="4">
        <v>0</v>
      </c>
      <c r="N446" s="3">
        <f t="shared" si="69"/>
        <v>312</v>
      </c>
      <c r="P446" s="4"/>
      <c r="Q446" s="4"/>
      <c r="R446" s="4"/>
    </row>
    <row r="447" spans="1:18" ht="10.199999999999999" customHeight="1" x14ac:dyDescent="0.25">
      <c r="A447" s="3">
        <v>106616203</v>
      </c>
      <c r="B447" s="3" t="s">
        <v>297</v>
      </c>
      <c r="C447" s="3" t="s">
        <v>295</v>
      </c>
      <c r="D447" s="24">
        <v>1898.31</v>
      </c>
      <c r="E447" s="4">
        <v>21534.45</v>
      </c>
      <c r="F447" s="3">
        <f t="shared" si="65"/>
        <v>300</v>
      </c>
      <c r="G447" s="4">
        <v>4035.57</v>
      </c>
      <c r="H447" s="3">
        <f t="shared" si="66"/>
        <v>489</v>
      </c>
      <c r="I447" s="4">
        <v>14531.26</v>
      </c>
      <c r="J447" s="3">
        <f t="shared" si="67"/>
        <v>57</v>
      </c>
      <c r="K447" s="4">
        <v>2967.62</v>
      </c>
      <c r="L447" s="3">
        <f t="shared" si="68"/>
        <v>41</v>
      </c>
      <c r="M447" s="4">
        <v>0</v>
      </c>
      <c r="N447" s="3">
        <f t="shared" si="69"/>
        <v>312</v>
      </c>
      <c r="P447" s="4"/>
      <c r="Q447" s="4"/>
      <c r="R447" s="4"/>
    </row>
    <row r="448" spans="1:18" ht="10.199999999999999" customHeight="1" x14ac:dyDescent="0.25">
      <c r="A448" s="3">
        <v>106617203</v>
      </c>
      <c r="B448" s="3" t="s">
        <v>298</v>
      </c>
      <c r="C448" s="3" t="s">
        <v>295</v>
      </c>
      <c r="D448" s="24">
        <v>1919.596</v>
      </c>
      <c r="E448" s="4">
        <v>23067.59</v>
      </c>
      <c r="F448" s="3">
        <f t="shared" si="65"/>
        <v>215</v>
      </c>
      <c r="G448" s="4">
        <v>5919.9</v>
      </c>
      <c r="H448" s="3">
        <f t="shared" si="66"/>
        <v>438</v>
      </c>
      <c r="I448" s="4">
        <v>13907.67</v>
      </c>
      <c r="J448" s="3">
        <f t="shared" si="67"/>
        <v>72</v>
      </c>
      <c r="K448" s="4">
        <v>3233.78</v>
      </c>
      <c r="L448" s="3">
        <f t="shared" si="68"/>
        <v>34</v>
      </c>
      <c r="M448" s="4">
        <v>6.24</v>
      </c>
      <c r="N448" s="3">
        <f t="shared" si="69"/>
        <v>242</v>
      </c>
      <c r="P448" s="4"/>
      <c r="Q448" s="4"/>
      <c r="R448" s="4"/>
    </row>
    <row r="449" spans="1:18" ht="10.199999999999999" customHeight="1" x14ac:dyDescent="0.25">
      <c r="A449" s="3">
        <v>106618603</v>
      </c>
      <c r="B449" s="3" t="s">
        <v>299</v>
      </c>
      <c r="C449" s="3" t="s">
        <v>295</v>
      </c>
      <c r="D449" s="24">
        <v>853.35699999999997</v>
      </c>
      <c r="E449" s="4">
        <v>20295.43</v>
      </c>
      <c r="F449" s="3">
        <f t="shared" si="65"/>
        <v>363</v>
      </c>
      <c r="G449" s="4">
        <v>5032.9399999999996</v>
      </c>
      <c r="H449" s="3">
        <f t="shared" si="66"/>
        <v>470</v>
      </c>
      <c r="I449" s="4">
        <v>14316.17</v>
      </c>
      <c r="J449" s="3">
        <f t="shared" si="67"/>
        <v>64</v>
      </c>
      <c r="K449" s="4">
        <v>940.11</v>
      </c>
      <c r="L449" s="3">
        <f t="shared" si="68"/>
        <v>245</v>
      </c>
      <c r="M449" s="4">
        <v>6.21</v>
      </c>
      <c r="N449" s="3">
        <f t="shared" si="69"/>
        <v>243</v>
      </c>
      <c r="P449" s="4"/>
      <c r="Q449" s="4"/>
      <c r="R449" s="4"/>
    </row>
    <row r="450" spans="1:18" ht="10.199999999999999" customHeight="1" x14ac:dyDescent="0.25">
      <c r="A450" s="3">
        <v>105628302</v>
      </c>
      <c r="B450" s="3" t="s">
        <v>283</v>
      </c>
      <c r="C450" s="3" t="s">
        <v>284</v>
      </c>
      <c r="D450" s="24">
        <v>4230.8</v>
      </c>
      <c r="E450" s="4">
        <v>22870.17</v>
      </c>
      <c r="F450" s="3">
        <f t="shared" si="65"/>
        <v>222</v>
      </c>
      <c r="G450" s="4">
        <v>7484.76</v>
      </c>
      <c r="H450" s="3">
        <f t="shared" si="66"/>
        <v>384</v>
      </c>
      <c r="I450" s="4">
        <v>12726.91</v>
      </c>
      <c r="J450" s="3">
        <f t="shared" si="67"/>
        <v>112</v>
      </c>
      <c r="K450" s="4">
        <v>2651.24</v>
      </c>
      <c r="L450" s="3">
        <f t="shared" si="68"/>
        <v>50</v>
      </c>
      <c r="M450" s="4">
        <v>7.26</v>
      </c>
      <c r="N450" s="3">
        <f t="shared" si="69"/>
        <v>235</v>
      </c>
      <c r="P450" s="4"/>
      <c r="Q450" s="4"/>
      <c r="R450" s="4"/>
    </row>
    <row r="451" spans="1:18" ht="10.199999999999999" customHeight="1" x14ac:dyDescent="0.25">
      <c r="A451" s="3">
        <v>101630504</v>
      </c>
      <c r="B451" s="3" t="s">
        <v>69</v>
      </c>
      <c r="C451" s="3" t="s">
        <v>209</v>
      </c>
      <c r="D451" s="24">
        <v>488.08699999999999</v>
      </c>
      <c r="E451" s="4">
        <v>26689.119999999999</v>
      </c>
      <c r="F451" s="3">
        <f t="shared" si="65"/>
        <v>76</v>
      </c>
      <c r="G451" s="4">
        <v>9635.93</v>
      </c>
      <c r="H451" s="3">
        <f t="shared" si="66"/>
        <v>298</v>
      </c>
      <c r="I451" s="4">
        <v>15565.7</v>
      </c>
      <c r="J451" s="3">
        <f t="shared" si="67"/>
        <v>35</v>
      </c>
      <c r="K451" s="4">
        <v>719.05</v>
      </c>
      <c r="L451" s="3">
        <f t="shared" si="68"/>
        <v>307</v>
      </c>
      <c r="M451" s="4">
        <v>768.44</v>
      </c>
      <c r="N451" s="3">
        <f t="shared" si="69"/>
        <v>26</v>
      </c>
      <c r="P451" s="4"/>
      <c r="Q451" s="4"/>
      <c r="R451" s="4"/>
    </row>
    <row r="452" spans="1:18" ht="10.199999999999999" customHeight="1" x14ac:dyDescent="0.25">
      <c r="A452" s="3">
        <v>101630903</v>
      </c>
      <c r="B452" s="3" t="s">
        <v>210</v>
      </c>
      <c r="C452" s="3" t="s">
        <v>209</v>
      </c>
      <c r="D452" s="24">
        <v>1092.424</v>
      </c>
      <c r="E452" s="4">
        <v>20095.38</v>
      </c>
      <c r="F452" s="3">
        <f t="shared" si="65"/>
        <v>378</v>
      </c>
      <c r="G452" s="4">
        <v>8330.89</v>
      </c>
      <c r="H452" s="3">
        <f t="shared" si="66"/>
        <v>344</v>
      </c>
      <c r="I452" s="4">
        <v>11104.18</v>
      </c>
      <c r="J452" s="3">
        <f t="shared" si="67"/>
        <v>178</v>
      </c>
      <c r="K452" s="4">
        <v>651.61</v>
      </c>
      <c r="L452" s="3">
        <f t="shared" si="68"/>
        <v>327</v>
      </c>
      <c r="M452" s="4">
        <v>8.6999999999999993</v>
      </c>
      <c r="N452" s="3">
        <f t="shared" si="69"/>
        <v>227</v>
      </c>
      <c r="P452" s="4"/>
      <c r="Q452" s="4"/>
      <c r="R452" s="4"/>
    </row>
    <row r="453" spans="1:18" ht="10.199999999999999" customHeight="1" x14ac:dyDescent="0.25">
      <c r="A453" s="3">
        <v>101631003</v>
      </c>
      <c r="B453" s="3" t="s">
        <v>211</v>
      </c>
      <c r="C453" s="3" t="s">
        <v>209</v>
      </c>
      <c r="D453" s="24">
        <v>1053.7550000000001</v>
      </c>
      <c r="E453" s="4">
        <v>20799.169999999998</v>
      </c>
      <c r="F453" s="3">
        <f t="shared" ref="F453:F484" si="70">RANK(E453,E$2:E$501)</f>
        <v>335</v>
      </c>
      <c r="G453" s="4">
        <v>6073.06</v>
      </c>
      <c r="H453" s="3">
        <f t="shared" ref="H453:H484" si="71">RANK(G453,G$2:G$501)</f>
        <v>430</v>
      </c>
      <c r="I453" s="4">
        <v>14157</v>
      </c>
      <c r="J453" s="3">
        <f t="shared" ref="J453:J484" si="72">RANK(I453,I$2:I$501)</f>
        <v>65</v>
      </c>
      <c r="K453" s="4">
        <v>569.11</v>
      </c>
      <c r="L453" s="3">
        <f t="shared" ref="L453:L484" si="73">RANK(K453,K$2:K$501)</f>
        <v>357</v>
      </c>
      <c r="M453" s="4">
        <v>0</v>
      </c>
      <c r="N453" s="3">
        <f t="shared" ref="N453:N484" si="74">RANK(M453,M$2:M$501)</f>
        <v>312</v>
      </c>
      <c r="P453" s="4"/>
      <c r="Q453" s="4"/>
      <c r="R453" s="4"/>
    </row>
    <row r="454" spans="1:18" ht="10.199999999999999" customHeight="1" x14ac:dyDescent="0.25">
      <c r="A454" s="3">
        <v>101631203</v>
      </c>
      <c r="B454" s="3" t="s">
        <v>70</v>
      </c>
      <c r="C454" s="3" t="s">
        <v>209</v>
      </c>
      <c r="D454" s="24">
        <v>1035.751</v>
      </c>
      <c r="E454" s="4">
        <v>28924.42</v>
      </c>
      <c r="F454" s="3">
        <f t="shared" si="70"/>
        <v>28</v>
      </c>
      <c r="G454" s="4">
        <v>10841.95</v>
      </c>
      <c r="H454" s="3">
        <f t="shared" si="71"/>
        <v>253</v>
      </c>
      <c r="I454" s="4">
        <v>11798.85</v>
      </c>
      <c r="J454" s="3">
        <f t="shared" si="72"/>
        <v>158</v>
      </c>
      <c r="K454" s="4">
        <v>905.32</v>
      </c>
      <c r="L454" s="3">
        <f t="shared" si="73"/>
        <v>255</v>
      </c>
      <c r="M454" s="4">
        <v>5378.31</v>
      </c>
      <c r="N454" s="3">
        <f t="shared" si="74"/>
        <v>5</v>
      </c>
      <c r="P454" s="4"/>
      <c r="Q454" s="4"/>
      <c r="R454" s="4"/>
    </row>
    <row r="455" spans="1:18" ht="10.199999999999999" customHeight="1" x14ac:dyDescent="0.25">
      <c r="A455" s="3">
        <v>101631503</v>
      </c>
      <c r="B455" s="3" t="s">
        <v>212</v>
      </c>
      <c r="C455" s="3" t="s">
        <v>209</v>
      </c>
      <c r="D455" s="24">
        <v>989.69200000000001</v>
      </c>
      <c r="E455" s="4">
        <v>19784.88</v>
      </c>
      <c r="F455" s="3">
        <f t="shared" si="70"/>
        <v>396</v>
      </c>
      <c r="G455" s="4">
        <v>7665.04</v>
      </c>
      <c r="H455" s="3">
        <f t="shared" si="71"/>
        <v>375</v>
      </c>
      <c r="I455" s="4">
        <v>11246.05</v>
      </c>
      <c r="J455" s="3">
        <f t="shared" si="72"/>
        <v>175</v>
      </c>
      <c r="K455" s="4">
        <v>873.79</v>
      </c>
      <c r="L455" s="3">
        <f t="shared" si="73"/>
        <v>265</v>
      </c>
      <c r="M455" s="4">
        <v>0</v>
      </c>
      <c r="N455" s="3">
        <f t="shared" si="74"/>
        <v>312</v>
      </c>
      <c r="P455" s="4"/>
      <c r="Q455" s="4"/>
      <c r="R455" s="4"/>
    </row>
    <row r="456" spans="1:18" ht="10.199999999999999" customHeight="1" x14ac:dyDescent="0.25">
      <c r="A456" s="3">
        <v>101631703</v>
      </c>
      <c r="B456" s="3" t="s">
        <v>213</v>
      </c>
      <c r="C456" s="3" t="s">
        <v>209</v>
      </c>
      <c r="D456" s="24">
        <v>5569.482</v>
      </c>
      <c r="E456" s="4">
        <v>20089.650000000001</v>
      </c>
      <c r="F456" s="3">
        <f t="shared" si="70"/>
        <v>379</v>
      </c>
      <c r="G456" s="4">
        <v>14393.36</v>
      </c>
      <c r="H456" s="3">
        <f t="shared" si="71"/>
        <v>145</v>
      </c>
      <c r="I456" s="4">
        <v>5347.3</v>
      </c>
      <c r="J456" s="3">
        <f t="shared" si="72"/>
        <v>436</v>
      </c>
      <c r="K456" s="4">
        <v>305.44</v>
      </c>
      <c r="L456" s="3">
        <f t="shared" si="73"/>
        <v>446</v>
      </c>
      <c r="M456" s="4">
        <v>43.54</v>
      </c>
      <c r="N456" s="3">
        <f t="shared" si="74"/>
        <v>163</v>
      </c>
      <c r="P456" s="4"/>
      <c r="Q456" s="4"/>
      <c r="R456" s="4"/>
    </row>
    <row r="457" spans="1:18" ht="10.199999999999999" customHeight="1" x14ac:dyDescent="0.25">
      <c r="A457" s="3">
        <v>101631803</v>
      </c>
      <c r="B457" s="3" t="s">
        <v>214</v>
      </c>
      <c r="C457" s="3" t="s">
        <v>209</v>
      </c>
      <c r="D457" s="24">
        <v>1465.809</v>
      </c>
      <c r="E457" s="4">
        <v>22022.12</v>
      </c>
      <c r="F457" s="3">
        <f t="shared" si="70"/>
        <v>266</v>
      </c>
      <c r="G457" s="4">
        <v>8100.23</v>
      </c>
      <c r="H457" s="3">
        <f t="shared" si="71"/>
        <v>352</v>
      </c>
      <c r="I457" s="4">
        <v>12773.73</v>
      </c>
      <c r="J457" s="3">
        <f t="shared" si="72"/>
        <v>109</v>
      </c>
      <c r="K457" s="4">
        <v>1126.23</v>
      </c>
      <c r="L457" s="3">
        <f t="shared" si="73"/>
        <v>205</v>
      </c>
      <c r="M457" s="4">
        <v>21.93</v>
      </c>
      <c r="N457" s="3">
        <f t="shared" si="74"/>
        <v>191</v>
      </c>
      <c r="P457" s="4"/>
      <c r="Q457" s="4"/>
      <c r="R457" s="4"/>
    </row>
    <row r="458" spans="1:18" ht="10.199999999999999" customHeight="1" x14ac:dyDescent="0.25">
      <c r="A458" s="3">
        <v>101631903</v>
      </c>
      <c r="B458" s="3" t="s">
        <v>71</v>
      </c>
      <c r="C458" s="3" t="s">
        <v>209</v>
      </c>
      <c r="D458" s="24">
        <v>1277.7170000000001</v>
      </c>
      <c r="E458" s="4">
        <v>19797.689999999999</v>
      </c>
      <c r="F458" s="3">
        <f t="shared" si="70"/>
        <v>393</v>
      </c>
      <c r="G458" s="4">
        <v>11924.27</v>
      </c>
      <c r="H458" s="3">
        <f t="shared" si="71"/>
        <v>214</v>
      </c>
      <c r="I458" s="4">
        <v>7191.11</v>
      </c>
      <c r="J458" s="3">
        <f t="shared" si="72"/>
        <v>344</v>
      </c>
      <c r="K458" s="4">
        <v>682.3</v>
      </c>
      <c r="L458" s="3">
        <f t="shared" si="73"/>
        <v>319</v>
      </c>
      <c r="M458" s="4">
        <v>0</v>
      </c>
      <c r="N458" s="3">
        <f t="shared" si="74"/>
        <v>312</v>
      </c>
      <c r="P458" s="4"/>
      <c r="Q458" s="4"/>
      <c r="R458" s="4"/>
    </row>
    <row r="459" spans="1:18" ht="10.199999999999999" customHeight="1" x14ac:dyDescent="0.25">
      <c r="A459" s="3">
        <v>101632403</v>
      </c>
      <c r="B459" s="3" t="s">
        <v>72</v>
      </c>
      <c r="C459" s="3" t="s">
        <v>209</v>
      </c>
      <c r="D459" s="24">
        <v>960.38900000000001</v>
      </c>
      <c r="E459" s="4">
        <v>24091.41</v>
      </c>
      <c r="F459" s="3">
        <f t="shared" si="70"/>
        <v>161</v>
      </c>
      <c r="G459" s="4">
        <v>11219.55</v>
      </c>
      <c r="H459" s="3">
        <f t="shared" si="71"/>
        <v>238</v>
      </c>
      <c r="I459" s="4">
        <v>12015.95</v>
      </c>
      <c r="J459" s="3">
        <f t="shared" si="72"/>
        <v>142</v>
      </c>
      <c r="K459" s="4">
        <v>855.92</v>
      </c>
      <c r="L459" s="3">
        <f t="shared" si="73"/>
        <v>273</v>
      </c>
      <c r="M459" s="4">
        <v>0</v>
      </c>
      <c r="N459" s="3">
        <f t="shared" si="74"/>
        <v>312</v>
      </c>
      <c r="P459" s="4"/>
      <c r="Q459" s="4"/>
      <c r="R459" s="4"/>
    </row>
    <row r="460" spans="1:18" ht="10.199999999999999" customHeight="1" x14ac:dyDescent="0.25">
      <c r="A460" s="3">
        <v>101633903</v>
      </c>
      <c r="B460" s="3" t="s">
        <v>215</v>
      </c>
      <c r="C460" s="3" t="s">
        <v>209</v>
      </c>
      <c r="D460" s="24">
        <v>1611.097</v>
      </c>
      <c r="E460" s="4">
        <v>21836.79</v>
      </c>
      <c r="F460" s="3">
        <f t="shared" si="70"/>
        <v>279</v>
      </c>
      <c r="G460" s="4">
        <v>9045.66</v>
      </c>
      <c r="H460" s="3">
        <f t="shared" si="71"/>
        <v>316</v>
      </c>
      <c r="I460" s="4">
        <v>11956.98</v>
      </c>
      <c r="J460" s="3">
        <f t="shared" si="72"/>
        <v>148</v>
      </c>
      <c r="K460" s="4">
        <v>552.41999999999996</v>
      </c>
      <c r="L460" s="3">
        <f t="shared" si="73"/>
        <v>361</v>
      </c>
      <c r="M460" s="4">
        <v>281.73</v>
      </c>
      <c r="N460" s="3">
        <f t="shared" si="74"/>
        <v>46</v>
      </c>
      <c r="P460" s="4"/>
      <c r="Q460" s="4"/>
      <c r="R460" s="4"/>
    </row>
    <row r="461" spans="1:18" ht="10.199999999999999" customHeight="1" x14ac:dyDescent="0.25">
      <c r="A461" s="3">
        <v>101636503</v>
      </c>
      <c r="B461" s="3" t="s">
        <v>216</v>
      </c>
      <c r="C461" s="3" t="s">
        <v>209</v>
      </c>
      <c r="D461" s="24">
        <v>4052.7460000000001</v>
      </c>
      <c r="E461" s="4">
        <v>20125.900000000001</v>
      </c>
      <c r="F461" s="3">
        <f t="shared" si="70"/>
        <v>375</v>
      </c>
      <c r="G461" s="4">
        <v>15391.02</v>
      </c>
      <c r="H461" s="3">
        <f t="shared" si="71"/>
        <v>117</v>
      </c>
      <c r="I461" s="4">
        <v>4605.43</v>
      </c>
      <c r="J461" s="3">
        <f t="shared" si="72"/>
        <v>478</v>
      </c>
      <c r="K461" s="4">
        <v>129.29</v>
      </c>
      <c r="L461" s="3">
        <f t="shared" si="73"/>
        <v>486</v>
      </c>
      <c r="M461" s="4">
        <v>0.15</v>
      </c>
      <c r="N461" s="3">
        <f t="shared" si="74"/>
        <v>303</v>
      </c>
      <c r="P461" s="4"/>
      <c r="Q461" s="4"/>
      <c r="R461" s="4"/>
    </row>
    <row r="462" spans="1:18" ht="10.199999999999999" customHeight="1" x14ac:dyDescent="0.25">
      <c r="A462" s="3">
        <v>101637002</v>
      </c>
      <c r="B462" s="3" t="s">
        <v>217</v>
      </c>
      <c r="C462" s="3" t="s">
        <v>209</v>
      </c>
      <c r="D462" s="24">
        <v>2723.4560000000001</v>
      </c>
      <c r="E462" s="4">
        <v>20916.14</v>
      </c>
      <c r="F462" s="3">
        <f t="shared" si="70"/>
        <v>324</v>
      </c>
      <c r="G462" s="4">
        <v>9953.32</v>
      </c>
      <c r="H462" s="3">
        <f t="shared" si="71"/>
        <v>289</v>
      </c>
      <c r="I462" s="4">
        <v>9842.4699999999993</v>
      </c>
      <c r="J462" s="3">
        <f t="shared" si="72"/>
        <v>227</v>
      </c>
      <c r="K462" s="4">
        <v>947.49</v>
      </c>
      <c r="L462" s="3">
        <f t="shared" si="73"/>
        <v>243</v>
      </c>
      <c r="M462" s="4">
        <v>172.86</v>
      </c>
      <c r="N462" s="3">
        <f t="shared" si="74"/>
        <v>76</v>
      </c>
      <c r="P462" s="4"/>
      <c r="Q462" s="4"/>
      <c r="R462" s="4"/>
    </row>
    <row r="463" spans="1:18" ht="10.199999999999999" customHeight="1" x14ac:dyDescent="0.25">
      <c r="A463" s="3">
        <v>101638003</v>
      </c>
      <c r="B463" s="3" t="s">
        <v>218</v>
      </c>
      <c r="C463" s="3" t="s">
        <v>209</v>
      </c>
      <c r="D463" s="24">
        <v>3315.9209999999998</v>
      </c>
      <c r="E463" s="4">
        <v>22329.48</v>
      </c>
      <c r="F463" s="3">
        <f t="shared" si="70"/>
        <v>247</v>
      </c>
      <c r="G463" s="4">
        <v>13305.04</v>
      </c>
      <c r="H463" s="3">
        <f t="shared" si="71"/>
        <v>169</v>
      </c>
      <c r="I463" s="4">
        <v>8055.49</v>
      </c>
      <c r="J463" s="3">
        <f t="shared" si="72"/>
        <v>302</v>
      </c>
      <c r="K463" s="4">
        <v>884.97</v>
      </c>
      <c r="L463" s="3">
        <f t="shared" si="73"/>
        <v>263</v>
      </c>
      <c r="M463" s="4">
        <v>84</v>
      </c>
      <c r="N463" s="3">
        <f t="shared" si="74"/>
        <v>129</v>
      </c>
      <c r="P463" s="4"/>
      <c r="Q463" s="4"/>
      <c r="R463" s="4"/>
    </row>
    <row r="464" spans="1:18" ht="10.199999999999999" customHeight="1" x14ac:dyDescent="0.25">
      <c r="A464" s="3">
        <v>101638803</v>
      </c>
      <c r="B464" s="3" t="s">
        <v>73</v>
      </c>
      <c r="C464" s="3" t="s">
        <v>209</v>
      </c>
      <c r="D464" s="24">
        <v>1581.6869999999999</v>
      </c>
      <c r="E464" s="4">
        <v>23325.33</v>
      </c>
      <c r="F464" s="3">
        <f t="shared" si="70"/>
        <v>199</v>
      </c>
      <c r="G464" s="4">
        <v>7857.05</v>
      </c>
      <c r="H464" s="3">
        <f t="shared" si="71"/>
        <v>368</v>
      </c>
      <c r="I464" s="4">
        <v>12089.31</v>
      </c>
      <c r="J464" s="3">
        <f t="shared" si="72"/>
        <v>140</v>
      </c>
      <c r="K464" s="4">
        <v>3048.61</v>
      </c>
      <c r="L464" s="3">
        <f t="shared" si="73"/>
        <v>38</v>
      </c>
      <c r="M464" s="4">
        <v>330.35</v>
      </c>
      <c r="N464" s="3">
        <f t="shared" si="74"/>
        <v>41</v>
      </c>
      <c r="P464" s="4"/>
      <c r="Q464" s="4"/>
      <c r="R464" s="4"/>
    </row>
    <row r="465" spans="1:18" ht="10.199999999999999" customHeight="1" x14ac:dyDescent="0.25">
      <c r="A465" s="3">
        <v>119648703</v>
      </c>
      <c r="B465" s="3" t="s">
        <v>498</v>
      </c>
      <c r="C465" s="3" t="s">
        <v>497</v>
      </c>
      <c r="D465" s="24">
        <v>2483.7190000000001</v>
      </c>
      <c r="E465" s="4">
        <v>27153.82</v>
      </c>
      <c r="F465" s="3">
        <f t="shared" si="70"/>
        <v>67</v>
      </c>
      <c r="G465" s="4">
        <v>16534.5</v>
      </c>
      <c r="H465" s="3">
        <f t="shared" si="71"/>
        <v>86</v>
      </c>
      <c r="I465" s="4">
        <v>9000.4699999999993</v>
      </c>
      <c r="J465" s="3">
        <f t="shared" si="72"/>
        <v>255</v>
      </c>
      <c r="K465" s="4">
        <v>1618.85</v>
      </c>
      <c r="L465" s="3">
        <f t="shared" si="73"/>
        <v>121</v>
      </c>
      <c r="M465" s="4">
        <v>0</v>
      </c>
      <c r="N465" s="3">
        <f t="shared" si="74"/>
        <v>312</v>
      </c>
      <c r="P465" s="4"/>
      <c r="Q465" s="4"/>
      <c r="R465" s="4"/>
    </row>
    <row r="466" spans="1:18" ht="10.199999999999999" customHeight="1" x14ac:dyDescent="0.25">
      <c r="A466" s="3">
        <v>119648903</v>
      </c>
      <c r="B466" s="3" t="s">
        <v>499</v>
      </c>
      <c r="C466" s="3" t="s">
        <v>497</v>
      </c>
      <c r="D466" s="24">
        <v>1876.0740000000001</v>
      </c>
      <c r="E466" s="4">
        <v>29014.31</v>
      </c>
      <c r="F466" s="3">
        <f t="shared" si="70"/>
        <v>26</v>
      </c>
      <c r="G466" s="4">
        <v>16935.759999999998</v>
      </c>
      <c r="H466" s="3">
        <f t="shared" si="71"/>
        <v>75</v>
      </c>
      <c r="I466" s="4">
        <v>10381.530000000001</v>
      </c>
      <c r="J466" s="3">
        <f t="shared" si="72"/>
        <v>213</v>
      </c>
      <c r="K466" s="4">
        <v>1697.02</v>
      </c>
      <c r="L466" s="3">
        <f t="shared" si="73"/>
        <v>112</v>
      </c>
      <c r="M466" s="4">
        <v>0</v>
      </c>
      <c r="N466" s="3">
        <f t="shared" si="74"/>
        <v>312</v>
      </c>
      <c r="P466" s="4"/>
      <c r="Q466" s="4"/>
      <c r="R466" s="4"/>
    </row>
    <row r="467" spans="1:18" ht="10.199999999999999" customHeight="1" x14ac:dyDescent="0.25">
      <c r="A467" s="3">
        <v>107650603</v>
      </c>
      <c r="B467" s="3" t="s">
        <v>103</v>
      </c>
      <c r="C467" s="3" t="s">
        <v>300</v>
      </c>
      <c r="D467" s="24">
        <v>2522.261</v>
      </c>
      <c r="E467" s="4">
        <v>17914.22</v>
      </c>
      <c r="F467" s="3">
        <f t="shared" si="70"/>
        <v>470</v>
      </c>
      <c r="G467" s="4">
        <v>8971.75</v>
      </c>
      <c r="H467" s="3">
        <f t="shared" si="71"/>
        <v>318</v>
      </c>
      <c r="I467" s="4">
        <v>8165.94</v>
      </c>
      <c r="J467" s="3">
        <f t="shared" si="72"/>
        <v>297</v>
      </c>
      <c r="K467" s="4">
        <v>699.39</v>
      </c>
      <c r="L467" s="3">
        <f t="shared" si="73"/>
        <v>313</v>
      </c>
      <c r="M467" s="4">
        <v>77.14</v>
      </c>
      <c r="N467" s="3">
        <f t="shared" si="74"/>
        <v>137</v>
      </c>
      <c r="P467" s="4"/>
      <c r="Q467" s="4"/>
      <c r="R467" s="4"/>
    </row>
    <row r="468" spans="1:18" ht="10.199999999999999" customHeight="1" x14ac:dyDescent="0.25">
      <c r="A468" s="3">
        <v>107650703</v>
      </c>
      <c r="B468" s="3" t="s">
        <v>301</v>
      </c>
      <c r="C468" s="3" t="s">
        <v>300</v>
      </c>
      <c r="D468" s="24">
        <v>1718.165</v>
      </c>
      <c r="E468" s="4">
        <v>20506.099999999999</v>
      </c>
      <c r="F468" s="3">
        <f t="shared" si="70"/>
        <v>347</v>
      </c>
      <c r="G468" s="4">
        <v>11664.72</v>
      </c>
      <c r="H468" s="3">
        <f t="shared" si="71"/>
        <v>220</v>
      </c>
      <c r="I468" s="4">
        <v>8137.62</v>
      </c>
      <c r="J468" s="3">
        <f t="shared" si="72"/>
        <v>299</v>
      </c>
      <c r="K468" s="4">
        <v>697.19</v>
      </c>
      <c r="L468" s="3">
        <f t="shared" si="73"/>
        <v>314</v>
      </c>
      <c r="M468" s="4">
        <v>6.57</v>
      </c>
      <c r="N468" s="3">
        <f t="shared" si="74"/>
        <v>241</v>
      </c>
      <c r="P468" s="4"/>
      <c r="Q468" s="4"/>
      <c r="R468" s="4"/>
    </row>
    <row r="469" spans="1:18" ht="10.199999999999999" customHeight="1" x14ac:dyDescent="0.25">
      <c r="A469" s="3">
        <v>107651603</v>
      </c>
      <c r="B469" s="3" t="s">
        <v>104</v>
      </c>
      <c r="C469" s="3" t="s">
        <v>300</v>
      </c>
      <c r="D469" s="24">
        <v>1872.1130000000001</v>
      </c>
      <c r="E469" s="4">
        <v>22511.65</v>
      </c>
      <c r="F469" s="3">
        <f t="shared" si="70"/>
        <v>238</v>
      </c>
      <c r="G469" s="4">
        <v>8838.67</v>
      </c>
      <c r="H469" s="3">
        <f t="shared" si="71"/>
        <v>327</v>
      </c>
      <c r="I469" s="4">
        <v>11884.31</v>
      </c>
      <c r="J469" s="3">
        <f t="shared" si="72"/>
        <v>151</v>
      </c>
      <c r="K469" s="4">
        <v>1582.78</v>
      </c>
      <c r="L469" s="3">
        <f t="shared" si="73"/>
        <v>129</v>
      </c>
      <c r="M469" s="4">
        <v>205.88</v>
      </c>
      <c r="N469" s="3">
        <f t="shared" si="74"/>
        <v>68</v>
      </c>
      <c r="P469" s="4"/>
      <c r="Q469" s="4"/>
      <c r="R469" s="4"/>
    </row>
    <row r="470" spans="1:18" ht="10.199999999999999" customHeight="1" x14ac:dyDescent="0.25">
      <c r="A470" s="3">
        <v>107652603</v>
      </c>
      <c r="B470" s="3" t="s">
        <v>115</v>
      </c>
      <c r="C470" s="3" t="s">
        <v>300</v>
      </c>
      <c r="D470" s="24">
        <v>3383.4720000000002</v>
      </c>
      <c r="E470" s="4">
        <v>20460.59</v>
      </c>
      <c r="F470" s="3">
        <f t="shared" si="70"/>
        <v>350</v>
      </c>
      <c r="G470" s="4">
        <v>14264.76</v>
      </c>
      <c r="H470" s="3">
        <f t="shared" si="71"/>
        <v>149</v>
      </c>
      <c r="I470" s="4">
        <v>5825.75</v>
      </c>
      <c r="J470" s="3">
        <f t="shared" si="72"/>
        <v>412</v>
      </c>
      <c r="K470" s="4">
        <v>367.4</v>
      </c>
      <c r="L470" s="3">
        <f t="shared" si="73"/>
        <v>434</v>
      </c>
      <c r="M470" s="4">
        <v>2.68</v>
      </c>
      <c r="N470" s="3">
        <f t="shared" si="74"/>
        <v>260</v>
      </c>
      <c r="P470" s="4"/>
      <c r="Q470" s="4"/>
      <c r="R470" s="4"/>
    </row>
    <row r="471" spans="1:18" ht="10.199999999999999" customHeight="1" x14ac:dyDescent="0.25">
      <c r="A471" s="3">
        <v>107653102</v>
      </c>
      <c r="B471" s="3" t="s">
        <v>302</v>
      </c>
      <c r="C471" s="3" t="s">
        <v>300</v>
      </c>
      <c r="D471" s="24">
        <v>3476.1149999999998</v>
      </c>
      <c r="E471" s="4">
        <v>19123.73</v>
      </c>
      <c r="F471" s="3">
        <f t="shared" si="70"/>
        <v>425</v>
      </c>
      <c r="G471" s="4">
        <v>11507.19</v>
      </c>
      <c r="H471" s="3">
        <f t="shared" si="71"/>
        <v>226</v>
      </c>
      <c r="I471" s="4">
        <v>6940.67</v>
      </c>
      <c r="J471" s="3">
        <f t="shared" si="72"/>
        <v>354</v>
      </c>
      <c r="K471" s="4">
        <v>509.5</v>
      </c>
      <c r="L471" s="3">
        <f t="shared" si="73"/>
        <v>377</v>
      </c>
      <c r="M471" s="4">
        <v>166.37</v>
      </c>
      <c r="N471" s="3">
        <f t="shared" si="74"/>
        <v>82</v>
      </c>
      <c r="P471" s="4"/>
      <c r="Q471" s="4"/>
      <c r="R471" s="4"/>
    </row>
    <row r="472" spans="1:18" ht="10.199999999999999" customHeight="1" x14ac:dyDescent="0.25">
      <c r="A472" s="3">
        <v>107653203</v>
      </c>
      <c r="B472" s="3" t="s">
        <v>303</v>
      </c>
      <c r="C472" s="3" t="s">
        <v>300</v>
      </c>
      <c r="D472" s="24">
        <v>2658.7370000000001</v>
      </c>
      <c r="E472" s="4">
        <v>20434.27</v>
      </c>
      <c r="F472" s="3">
        <f t="shared" si="70"/>
        <v>352</v>
      </c>
      <c r="G472" s="4">
        <v>9980.9599999999991</v>
      </c>
      <c r="H472" s="3">
        <f t="shared" si="71"/>
        <v>286</v>
      </c>
      <c r="I472" s="4">
        <v>8326.75</v>
      </c>
      <c r="J472" s="3">
        <f t="shared" si="72"/>
        <v>285</v>
      </c>
      <c r="K472" s="4">
        <v>2010.51</v>
      </c>
      <c r="L472" s="3">
        <f t="shared" si="73"/>
        <v>86</v>
      </c>
      <c r="M472" s="4">
        <v>116.06</v>
      </c>
      <c r="N472" s="3">
        <f t="shared" si="74"/>
        <v>108</v>
      </c>
      <c r="P472" s="4"/>
      <c r="Q472" s="4"/>
      <c r="R472" s="4"/>
    </row>
    <row r="473" spans="1:18" ht="10.199999999999999" customHeight="1" x14ac:dyDescent="0.25">
      <c r="A473" s="3">
        <v>107653802</v>
      </c>
      <c r="B473" s="3" t="s">
        <v>304</v>
      </c>
      <c r="C473" s="3" t="s">
        <v>300</v>
      </c>
      <c r="D473" s="24">
        <v>5292.0739999999996</v>
      </c>
      <c r="E473" s="4">
        <v>20907.04</v>
      </c>
      <c r="F473" s="3">
        <f t="shared" si="70"/>
        <v>325</v>
      </c>
      <c r="G473" s="4">
        <v>12395.01</v>
      </c>
      <c r="H473" s="3">
        <f t="shared" si="71"/>
        <v>197</v>
      </c>
      <c r="I473" s="4">
        <v>7909.67</v>
      </c>
      <c r="J473" s="3">
        <f t="shared" si="72"/>
        <v>310</v>
      </c>
      <c r="K473" s="4">
        <v>602.36</v>
      </c>
      <c r="L473" s="3">
        <f t="shared" si="73"/>
        <v>344</v>
      </c>
      <c r="M473" s="4">
        <v>0</v>
      </c>
      <c r="N473" s="3">
        <f t="shared" si="74"/>
        <v>312</v>
      </c>
      <c r="P473" s="4"/>
      <c r="Q473" s="4"/>
      <c r="R473" s="4"/>
    </row>
    <row r="474" spans="1:18" ht="10.199999999999999" customHeight="1" x14ac:dyDescent="0.25">
      <c r="A474" s="3">
        <v>107654103</v>
      </c>
      <c r="B474" s="3" t="s">
        <v>305</v>
      </c>
      <c r="C474" s="3" t="s">
        <v>300</v>
      </c>
      <c r="D474" s="24">
        <v>1023.885</v>
      </c>
      <c r="E474" s="4">
        <v>22147.63</v>
      </c>
      <c r="F474" s="3">
        <f t="shared" si="70"/>
        <v>259</v>
      </c>
      <c r="G474" s="4">
        <v>5909.79</v>
      </c>
      <c r="H474" s="3">
        <f t="shared" si="71"/>
        <v>439</v>
      </c>
      <c r="I474" s="4">
        <v>14665.66</v>
      </c>
      <c r="J474" s="3">
        <f t="shared" si="72"/>
        <v>55</v>
      </c>
      <c r="K474" s="4">
        <v>1571.39</v>
      </c>
      <c r="L474" s="3">
        <f t="shared" si="73"/>
        <v>134</v>
      </c>
      <c r="M474" s="4">
        <v>0.78</v>
      </c>
      <c r="N474" s="3">
        <f t="shared" si="74"/>
        <v>284</v>
      </c>
      <c r="P474" s="4"/>
      <c r="Q474" s="4"/>
      <c r="R474" s="4"/>
    </row>
    <row r="475" spans="1:18" ht="10.199999999999999" customHeight="1" x14ac:dyDescent="0.25">
      <c r="A475" s="3">
        <v>107654403</v>
      </c>
      <c r="B475" s="3" t="s">
        <v>116</v>
      </c>
      <c r="C475" s="3" t="s">
        <v>300</v>
      </c>
      <c r="D475" s="24">
        <v>3459.2289999999998</v>
      </c>
      <c r="E475" s="4">
        <v>19171.63</v>
      </c>
      <c r="F475" s="3">
        <f t="shared" si="70"/>
        <v>423</v>
      </c>
      <c r="G475" s="4">
        <v>8594.69</v>
      </c>
      <c r="H475" s="3">
        <f t="shared" si="71"/>
        <v>332</v>
      </c>
      <c r="I475" s="4">
        <v>9468.49</v>
      </c>
      <c r="J475" s="3">
        <f t="shared" si="72"/>
        <v>235</v>
      </c>
      <c r="K475" s="4">
        <v>1087.99</v>
      </c>
      <c r="L475" s="3">
        <f t="shared" si="73"/>
        <v>212</v>
      </c>
      <c r="M475" s="4">
        <v>20.45</v>
      </c>
      <c r="N475" s="3">
        <f t="shared" si="74"/>
        <v>194</v>
      </c>
      <c r="P475" s="4"/>
      <c r="Q475" s="4"/>
      <c r="R475" s="4"/>
    </row>
    <row r="476" spans="1:18" ht="10.199999999999999" customHeight="1" x14ac:dyDescent="0.25">
      <c r="A476" s="3">
        <v>107654903</v>
      </c>
      <c r="B476" s="3" t="s">
        <v>306</v>
      </c>
      <c r="C476" s="3" t="s">
        <v>300</v>
      </c>
      <c r="D476" s="24">
        <v>1425.6759999999999</v>
      </c>
      <c r="E476" s="4">
        <v>24688.880000000001</v>
      </c>
      <c r="F476" s="3">
        <f t="shared" si="70"/>
        <v>133</v>
      </c>
      <c r="G476" s="4">
        <v>14281.88</v>
      </c>
      <c r="H476" s="3">
        <f t="shared" si="71"/>
        <v>148</v>
      </c>
      <c r="I476" s="4">
        <v>9350.7900000000009</v>
      </c>
      <c r="J476" s="3">
        <f t="shared" si="72"/>
        <v>241</v>
      </c>
      <c r="K476" s="4">
        <v>1029.33</v>
      </c>
      <c r="L476" s="3">
        <f t="shared" si="73"/>
        <v>227</v>
      </c>
      <c r="M476" s="4">
        <v>26.88</v>
      </c>
      <c r="N476" s="3">
        <f t="shared" si="74"/>
        <v>181</v>
      </c>
      <c r="P476" s="4"/>
      <c r="Q476" s="4"/>
      <c r="R476" s="4"/>
    </row>
    <row r="477" spans="1:18" ht="10.199999999999999" customHeight="1" x14ac:dyDescent="0.25">
      <c r="A477" s="3">
        <v>107655803</v>
      </c>
      <c r="B477" s="3" t="s">
        <v>307</v>
      </c>
      <c r="C477" s="3" t="s">
        <v>300</v>
      </c>
      <c r="D477" s="24">
        <v>680.62300000000005</v>
      </c>
      <c r="E477" s="4">
        <v>27639.45</v>
      </c>
      <c r="F477" s="3">
        <f t="shared" si="70"/>
        <v>55</v>
      </c>
      <c r="G477" s="4">
        <v>7938.21</v>
      </c>
      <c r="H477" s="3">
        <f t="shared" si="71"/>
        <v>361</v>
      </c>
      <c r="I477" s="4">
        <v>17413.099999999999</v>
      </c>
      <c r="J477" s="3">
        <f t="shared" si="72"/>
        <v>18</v>
      </c>
      <c r="K477" s="4">
        <v>2288.14</v>
      </c>
      <c r="L477" s="3">
        <f t="shared" si="73"/>
        <v>63</v>
      </c>
      <c r="M477" s="4">
        <v>0</v>
      </c>
      <c r="N477" s="3">
        <f t="shared" si="74"/>
        <v>312</v>
      </c>
      <c r="P477" s="4"/>
      <c r="Q477" s="4"/>
      <c r="R477" s="4"/>
    </row>
    <row r="478" spans="1:18" ht="10.199999999999999" customHeight="1" x14ac:dyDescent="0.25">
      <c r="A478" s="3">
        <v>107655903</v>
      </c>
      <c r="B478" s="3" t="s">
        <v>308</v>
      </c>
      <c r="C478" s="3" t="s">
        <v>300</v>
      </c>
      <c r="D478" s="24">
        <v>2083.5970000000002</v>
      </c>
      <c r="E478" s="4">
        <v>18495.169999999998</v>
      </c>
      <c r="F478" s="3">
        <f t="shared" si="70"/>
        <v>446</v>
      </c>
      <c r="G478" s="4">
        <v>8650.0499999999993</v>
      </c>
      <c r="H478" s="3">
        <f t="shared" si="71"/>
        <v>331</v>
      </c>
      <c r="I478" s="4">
        <v>9069.91</v>
      </c>
      <c r="J478" s="3">
        <f t="shared" si="72"/>
        <v>252</v>
      </c>
      <c r="K478" s="4">
        <v>774.16</v>
      </c>
      <c r="L478" s="3">
        <f t="shared" si="73"/>
        <v>297</v>
      </c>
      <c r="M478" s="4">
        <v>1.06</v>
      </c>
      <c r="N478" s="3">
        <f t="shared" si="74"/>
        <v>277</v>
      </c>
      <c r="P478" s="4"/>
      <c r="Q478" s="4"/>
      <c r="R478" s="4"/>
    </row>
    <row r="479" spans="1:18" ht="10.199999999999999" customHeight="1" x14ac:dyDescent="0.25">
      <c r="A479" s="3">
        <v>107656303</v>
      </c>
      <c r="B479" s="3" t="s">
        <v>539</v>
      </c>
      <c r="C479" s="3" t="s">
        <v>300</v>
      </c>
      <c r="D479" s="24">
        <v>2058.8200000000002</v>
      </c>
      <c r="E479" s="4">
        <v>25405.95</v>
      </c>
      <c r="F479" s="3">
        <f t="shared" si="70"/>
        <v>108</v>
      </c>
      <c r="G479" s="4">
        <v>6634.91</v>
      </c>
      <c r="H479" s="3">
        <f t="shared" si="71"/>
        <v>419</v>
      </c>
      <c r="I479" s="4">
        <v>14128.42</v>
      </c>
      <c r="J479" s="3">
        <f t="shared" si="72"/>
        <v>66</v>
      </c>
      <c r="K479" s="4">
        <v>4642.62</v>
      </c>
      <c r="L479" s="3">
        <f t="shared" si="73"/>
        <v>10</v>
      </c>
      <c r="M479" s="4">
        <v>0</v>
      </c>
      <c r="N479" s="3">
        <f t="shared" si="74"/>
        <v>312</v>
      </c>
      <c r="P479" s="4"/>
      <c r="Q479" s="4"/>
      <c r="R479" s="4"/>
    </row>
    <row r="480" spans="1:18" ht="10.199999999999999" customHeight="1" x14ac:dyDescent="0.25">
      <c r="A480" s="3">
        <v>107656502</v>
      </c>
      <c r="B480" s="3" t="s">
        <v>309</v>
      </c>
      <c r="C480" s="3" t="s">
        <v>300</v>
      </c>
      <c r="D480" s="24">
        <v>5192.165</v>
      </c>
      <c r="E480" s="4">
        <v>16176.86</v>
      </c>
      <c r="F480" s="3">
        <f t="shared" si="70"/>
        <v>493</v>
      </c>
      <c r="G480" s="4">
        <v>9166.1200000000008</v>
      </c>
      <c r="H480" s="3">
        <f t="shared" si="71"/>
        <v>312</v>
      </c>
      <c r="I480" s="4">
        <v>6721.73</v>
      </c>
      <c r="J480" s="3">
        <f t="shared" si="72"/>
        <v>366</v>
      </c>
      <c r="K480" s="4">
        <v>289.01</v>
      </c>
      <c r="L480" s="3">
        <f t="shared" si="73"/>
        <v>450</v>
      </c>
      <c r="M480" s="4">
        <v>0</v>
      </c>
      <c r="N480" s="3">
        <f t="shared" si="74"/>
        <v>312</v>
      </c>
      <c r="P480" s="4"/>
      <c r="Q480" s="4"/>
      <c r="R480" s="4"/>
    </row>
    <row r="481" spans="1:18" ht="10.199999999999999" customHeight="1" x14ac:dyDescent="0.25">
      <c r="A481" s="3">
        <v>107657103</v>
      </c>
      <c r="B481" s="3" t="s">
        <v>310</v>
      </c>
      <c r="C481" s="3" t="s">
        <v>300</v>
      </c>
      <c r="D481" s="24">
        <v>3966.1750000000002</v>
      </c>
      <c r="E481" s="4">
        <v>17025.580000000002</v>
      </c>
      <c r="F481" s="3">
        <f t="shared" si="70"/>
        <v>486</v>
      </c>
      <c r="G481" s="4">
        <v>9374.92</v>
      </c>
      <c r="H481" s="3">
        <f t="shared" si="71"/>
        <v>307</v>
      </c>
      <c r="I481" s="4">
        <v>7340.95</v>
      </c>
      <c r="J481" s="3">
        <f t="shared" si="72"/>
        <v>338</v>
      </c>
      <c r="K481" s="4">
        <v>225.61</v>
      </c>
      <c r="L481" s="3">
        <f t="shared" si="73"/>
        <v>464</v>
      </c>
      <c r="M481" s="4">
        <v>84.09</v>
      </c>
      <c r="N481" s="3">
        <f t="shared" si="74"/>
        <v>128</v>
      </c>
      <c r="P481" s="4"/>
      <c r="Q481" s="4"/>
      <c r="R481" s="4"/>
    </row>
    <row r="482" spans="1:18" ht="10.199999999999999" customHeight="1" x14ac:dyDescent="0.25">
      <c r="A482" s="3">
        <v>107657503</v>
      </c>
      <c r="B482" s="3" t="s">
        <v>311</v>
      </c>
      <c r="C482" s="3" t="s">
        <v>300</v>
      </c>
      <c r="D482" s="24">
        <v>1898.434</v>
      </c>
      <c r="E482" s="4">
        <v>19183.84</v>
      </c>
      <c r="F482" s="3">
        <f t="shared" si="70"/>
        <v>422</v>
      </c>
      <c r="G482" s="4">
        <v>7873.34</v>
      </c>
      <c r="H482" s="3">
        <f t="shared" si="71"/>
        <v>367</v>
      </c>
      <c r="I482" s="4">
        <v>10145.629999999999</v>
      </c>
      <c r="J482" s="3">
        <f t="shared" si="72"/>
        <v>220</v>
      </c>
      <c r="K482" s="4">
        <v>1081.3</v>
      </c>
      <c r="L482" s="3">
        <f t="shared" si="73"/>
        <v>216</v>
      </c>
      <c r="M482" s="4">
        <v>83.57</v>
      </c>
      <c r="N482" s="3">
        <f t="shared" si="74"/>
        <v>131</v>
      </c>
      <c r="P482" s="4"/>
      <c r="Q482" s="4"/>
      <c r="R482" s="4"/>
    </row>
    <row r="483" spans="1:18" ht="10.199999999999999" customHeight="1" x14ac:dyDescent="0.25">
      <c r="A483" s="3">
        <v>107658903</v>
      </c>
      <c r="B483" s="3" t="s">
        <v>312</v>
      </c>
      <c r="C483" s="3" t="s">
        <v>300</v>
      </c>
      <c r="D483" s="24">
        <v>1894.865</v>
      </c>
      <c r="E483" s="4">
        <v>19902.89</v>
      </c>
      <c r="F483" s="3">
        <f t="shared" si="70"/>
        <v>389</v>
      </c>
      <c r="G483" s="4">
        <v>8331.84</v>
      </c>
      <c r="H483" s="3">
        <f t="shared" si="71"/>
        <v>343</v>
      </c>
      <c r="I483" s="4">
        <v>10682.17</v>
      </c>
      <c r="J483" s="3">
        <f t="shared" si="72"/>
        <v>197</v>
      </c>
      <c r="K483" s="4">
        <v>888.88</v>
      </c>
      <c r="L483" s="3">
        <f t="shared" si="73"/>
        <v>262</v>
      </c>
      <c r="M483" s="4">
        <v>0</v>
      </c>
      <c r="N483" s="3">
        <f t="shared" si="74"/>
        <v>312</v>
      </c>
      <c r="P483" s="4"/>
      <c r="Q483" s="4"/>
      <c r="R483" s="4"/>
    </row>
    <row r="484" spans="1:18" ht="10.199999999999999" customHeight="1" x14ac:dyDescent="0.25">
      <c r="A484" s="3">
        <v>119665003</v>
      </c>
      <c r="B484" s="3" t="s">
        <v>500</v>
      </c>
      <c r="C484" s="3" t="s">
        <v>483</v>
      </c>
      <c r="D484" s="24">
        <v>1012.2380000000001</v>
      </c>
      <c r="E484" s="4">
        <v>24136.93</v>
      </c>
      <c r="F484" s="3">
        <f t="shared" si="70"/>
        <v>157</v>
      </c>
      <c r="G484" s="4">
        <v>11957.03</v>
      </c>
      <c r="H484" s="3">
        <f t="shared" si="71"/>
        <v>212</v>
      </c>
      <c r="I484" s="4">
        <v>11628.08</v>
      </c>
      <c r="J484" s="3">
        <f t="shared" si="72"/>
        <v>162</v>
      </c>
      <c r="K484" s="4">
        <v>516.91</v>
      </c>
      <c r="L484" s="3">
        <f t="shared" si="73"/>
        <v>374</v>
      </c>
      <c r="M484" s="4">
        <v>34.909999999999997</v>
      </c>
      <c r="N484" s="3">
        <f t="shared" si="74"/>
        <v>172</v>
      </c>
      <c r="P484" s="4"/>
      <c r="Q484" s="4"/>
      <c r="R484" s="4"/>
    </row>
    <row r="485" spans="1:18" ht="10.199999999999999" customHeight="1" x14ac:dyDescent="0.25">
      <c r="A485" s="3">
        <v>118667503</v>
      </c>
      <c r="B485" s="3" t="s">
        <v>482</v>
      </c>
      <c r="C485" s="3" t="s">
        <v>483</v>
      </c>
      <c r="D485" s="24">
        <v>2117.2890000000002</v>
      </c>
      <c r="E485" s="4">
        <v>25575.99</v>
      </c>
      <c r="F485" s="3">
        <f t="shared" ref="F485:F501" si="75">RANK(E485,E$2:E$501)</f>
        <v>104</v>
      </c>
      <c r="G485" s="4">
        <v>13426.41</v>
      </c>
      <c r="H485" s="3">
        <f t="shared" ref="H485:H501" si="76">RANK(G485,G$2:G$501)</f>
        <v>164</v>
      </c>
      <c r="I485" s="4">
        <v>10856.78</v>
      </c>
      <c r="J485" s="3">
        <f t="shared" ref="J485:J501" si="77">RANK(I485,I$2:I$501)</f>
        <v>191</v>
      </c>
      <c r="K485" s="4">
        <v>1205.45</v>
      </c>
      <c r="L485" s="3">
        <f t="shared" ref="L485:L501" si="78">RANK(K485,K$2:K$501)</f>
        <v>187</v>
      </c>
      <c r="M485" s="4">
        <v>87.35</v>
      </c>
      <c r="N485" s="3">
        <f t="shared" ref="N485:N501" si="79">RANK(M485,M$2:M$501)</f>
        <v>124</v>
      </c>
      <c r="P485" s="4"/>
      <c r="Q485" s="4"/>
      <c r="R485" s="4"/>
    </row>
    <row r="486" spans="1:18" ht="10.199999999999999" customHeight="1" x14ac:dyDescent="0.25">
      <c r="A486" s="3">
        <v>112671303</v>
      </c>
      <c r="B486" s="3" t="s">
        <v>385</v>
      </c>
      <c r="C486" s="3" t="s">
        <v>386</v>
      </c>
      <c r="D486" s="24">
        <v>5908.5870000000004</v>
      </c>
      <c r="E486" s="4">
        <v>18403.2</v>
      </c>
      <c r="F486" s="3">
        <f t="shared" si="75"/>
        <v>451</v>
      </c>
      <c r="G486" s="4">
        <v>13405.17</v>
      </c>
      <c r="H486" s="3">
        <f t="shared" si="76"/>
        <v>167</v>
      </c>
      <c r="I486" s="4">
        <v>4822.8500000000004</v>
      </c>
      <c r="J486" s="3">
        <f t="shared" si="77"/>
        <v>470</v>
      </c>
      <c r="K486" s="4">
        <v>174.58</v>
      </c>
      <c r="L486" s="3">
        <f t="shared" si="78"/>
        <v>476</v>
      </c>
      <c r="M486" s="4">
        <v>0.59</v>
      </c>
      <c r="N486" s="3">
        <f t="shared" si="79"/>
        <v>289</v>
      </c>
      <c r="P486" s="4"/>
      <c r="Q486" s="4"/>
      <c r="R486" s="4"/>
    </row>
    <row r="487" spans="1:18" ht="10.199999999999999" customHeight="1" x14ac:dyDescent="0.25">
      <c r="A487" s="3">
        <v>112671603</v>
      </c>
      <c r="B487" s="3" t="s">
        <v>387</v>
      </c>
      <c r="C487" s="3" t="s">
        <v>386</v>
      </c>
      <c r="D487" s="24">
        <v>6707.5330000000004</v>
      </c>
      <c r="E487" s="4">
        <v>19957.48</v>
      </c>
      <c r="F487" s="3">
        <f t="shared" si="75"/>
        <v>386</v>
      </c>
      <c r="G487" s="4">
        <v>13698.74</v>
      </c>
      <c r="H487" s="3">
        <f t="shared" si="76"/>
        <v>159</v>
      </c>
      <c r="I487" s="4">
        <v>5861.79</v>
      </c>
      <c r="J487" s="3">
        <f t="shared" si="77"/>
        <v>411</v>
      </c>
      <c r="K487" s="4">
        <v>376.89</v>
      </c>
      <c r="L487" s="3">
        <f t="shared" si="78"/>
        <v>429</v>
      </c>
      <c r="M487" s="4">
        <v>20.059999999999999</v>
      </c>
      <c r="N487" s="3">
        <f t="shared" si="79"/>
        <v>196</v>
      </c>
      <c r="P487" s="4"/>
      <c r="Q487" s="4"/>
      <c r="R487" s="4"/>
    </row>
    <row r="488" spans="1:18" ht="10.199999999999999" customHeight="1" x14ac:dyDescent="0.25">
      <c r="A488" s="3">
        <v>112671803</v>
      </c>
      <c r="B488" s="3" t="s">
        <v>134</v>
      </c>
      <c r="C488" s="3" t="s">
        <v>386</v>
      </c>
      <c r="D488" s="24">
        <v>3491.4630000000002</v>
      </c>
      <c r="E488" s="4">
        <v>20533.72</v>
      </c>
      <c r="F488" s="3">
        <f t="shared" si="75"/>
        <v>346</v>
      </c>
      <c r="G488" s="4">
        <v>11576.86</v>
      </c>
      <c r="H488" s="3">
        <f t="shared" si="76"/>
        <v>223</v>
      </c>
      <c r="I488" s="4">
        <v>8232.35</v>
      </c>
      <c r="J488" s="3">
        <f t="shared" si="77"/>
        <v>293</v>
      </c>
      <c r="K488" s="4">
        <v>691.67</v>
      </c>
      <c r="L488" s="3">
        <f t="shared" si="78"/>
        <v>317</v>
      </c>
      <c r="M488" s="4">
        <v>32.840000000000003</v>
      </c>
      <c r="N488" s="3">
        <f t="shared" si="79"/>
        <v>177</v>
      </c>
      <c r="P488" s="4"/>
      <c r="Q488" s="4"/>
      <c r="R488" s="4"/>
    </row>
    <row r="489" spans="1:18" ht="10.199999999999999" customHeight="1" x14ac:dyDescent="0.25">
      <c r="A489" s="3">
        <v>112672203</v>
      </c>
      <c r="B489" s="3" t="s">
        <v>388</v>
      </c>
      <c r="C489" s="3" t="s">
        <v>386</v>
      </c>
      <c r="D489" s="24">
        <v>2492.2719999999999</v>
      </c>
      <c r="E489" s="4">
        <v>23518.54</v>
      </c>
      <c r="F489" s="3">
        <f t="shared" si="75"/>
        <v>184</v>
      </c>
      <c r="G489" s="4">
        <v>13809.09</v>
      </c>
      <c r="H489" s="3">
        <f t="shared" si="76"/>
        <v>156</v>
      </c>
      <c r="I489" s="4">
        <v>7954.93</v>
      </c>
      <c r="J489" s="3">
        <f t="shared" si="77"/>
        <v>306</v>
      </c>
      <c r="K489" s="4">
        <v>1699.84</v>
      </c>
      <c r="L489" s="3">
        <f t="shared" si="78"/>
        <v>111</v>
      </c>
      <c r="M489" s="4">
        <v>54.67</v>
      </c>
      <c r="N489" s="3">
        <f t="shared" si="79"/>
        <v>149</v>
      </c>
      <c r="P489" s="4"/>
      <c r="Q489" s="4"/>
      <c r="R489" s="4"/>
    </row>
    <row r="490" spans="1:18" ht="10.199999999999999" customHeight="1" x14ac:dyDescent="0.25">
      <c r="A490" s="3">
        <v>112672803</v>
      </c>
      <c r="B490" s="3" t="s">
        <v>389</v>
      </c>
      <c r="C490" s="3" t="s">
        <v>386</v>
      </c>
      <c r="D490" s="24">
        <v>2129.6320000000001</v>
      </c>
      <c r="E490" s="4">
        <v>20294.12</v>
      </c>
      <c r="F490" s="3">
        <f t="shared" si="75"/>
        <v>364</v>
      </c>
      <c r="G490" s="4">
        <v>13253.74</v>
      </c>
      <c r="H490" s="3">
        <f t="shared" si="76"/>
        <v>170</v>
      </c>
      <c r="I490" s="4">
        <v>6361.76</v>
      </c>
      <c r="J490" s="3">
        <f t="shared" si="77"/>
        <v>388</v>
      </c>
      <c r="K490" s="4">
        <v>678.61</v>
      </c>
      <c r="L490" s="3">
        <f t="shared" si="78"/>
        <v>321</v>
      </c>
      <c r="M490" s="4">
        <v>0</v>
      </c>
      <c r="N490" s="3">
        <f t="shared" si="79"/>
        <v>312</v>
      </c>
      <c r="P490" s="4"/>
      <c r="Q490" s="4"/>
      <c r="R490" s="4"/>
    </row>
    <row r="491" spans="1:18" ht="10.199999999999999" customHeight="1" x14ac:dyDescent="0.25">
      <c r="A491" s="3">
        <v>112674403</v>
      </c>
      <c r="B491" s="3" t="s">
        <v>135</v>
      </c>
      <c r="C491" s="3" t="s">
        <v>386</v>
      </c>
      <c r="D491" s="24">
        <v>4318.3190000000004</v>
      </c>
      <c r="E491" s="4">
        <v>21037.13</v>
      </c>
      <c r="F491" s="3">
        <f t="shared" si="75"/>
        <v>317</v>
      </c>
      <c r="G491" s="4">
        <v>13359.98</v>
      </c>
      <c r="H491" s="3">
        <f t="shared" si="76"/>
        <v>168</v>
      </c>
      <c r="I491" s="4">
        <v>6824.29</v>
      </c>
      <c r="J491" s="3">
        <f t="shared" si="77"/>
        <v>362</v>
      </c>
      <c r="K491" s="4">
        <v>839.07</v>
      </c>
      <c r="L491" s="3">
        <f t="shared" si="78"/>
        <v>279</v>
      </c>
      <c r="M491" s="4">
        <v>13.8</v>
      </c>
      <c r="N491" s="3">
        <f t="shared" si="79"/>
        <v>207</v>
      </c>
      <c r="P491" s="4"/>
      <c r="Q491" s="4"/>
      <c r="R491" s="4"/>
    </row>
    <row r="492" spans="1:18" ht="10.199999999999999" customHeight="1" x14ac:dyDescent="0.25">
      <c r="A492" s="3">
        <v>115674603</v>
      </c>
      <c r="B492" s="3" t="s">
        <v>551</v>
      </c>
      <c r="C492" s="3" t="s">
        <v>386</v>
      </c>
      <c r="D492" s="24">
        <v>3488.1039999999998</v>
      </c>
      <c r="E492" s="4">
        <v>19165.77</v>
      </c>
      <c r="F492" s="3">
        <f t="shared" si="75"/>
        <v>424</v>
      </c>
      <c r="G492" s="4">
        <v>12405.59</v>
      </c>
      <c r="H492" s="3">
        <f t="shared" si="76"/>
        <v>196</v>
      </c>
      <c r="I492" s="4">
        <v>6038.32</v>
      </c>
      <c r="J492" s="3">
        <f t="shared" si="77"/>
        <v>400</v>
      </c>
      <c r="K492" s="4">
        <v>469.08</v>
      </c>
      <c r="L492" s="3">
        <f t="shared" si="78"/>
        <v>391</v>
      </c>
      <c r="M492" s="4">
        <v>252.8</v>
      </c>
      <c r="N492" s="3">
        <f t="shared" si="79"/>
        <v>52</v>
      </c>
      <c r="P492" s="4"/>
      <c r="Q492" s="4"/>
      <c r="R492" s="4"/>
    </row>
    <row r="493" spans="1:18" ht="10.199999999999999" customHeight="1" x14ac:dyDescent="0.25">
      <c r="A493" s="3">
        <v>112675503</v>
      </c>
      <c r="B493" s="3" t="s">
        <v>390</v>
      </c>
      <c r="C493" s="3" t="s">
        <v>386</v>
      </c>
      <c r="D493" s="24">
        <v>5268.8879999999999</v>
      </c>
      <c r="E493" s="4">
        <v>18998.54</v>
      </c>
      <c r="F493" s="3">
        <f t="shared" si="75"/>
        <v>428</v>
      </c>
      <c r="G493" s="4">
        <v>11005.75</v>
      </c>
      <c r="H493" s="3">
        <f t="shared" si="76"/>
        <v>247</v>
      </c>
      <c r="I493" s="4">
        <v>7501.2</v>
      </c>
      <c r="J493" s="3">
        <f t="shared" si="77"/>
        <v>328</v>
      </c>
      <c r="K493" s="4">
        <v>447.94</v>
      </c>
      <c r="L493" s="3">
        <f t="shared" si="78"/>
        <v>407</v>
      </c>
      <c r="M493" s="4">
        <v>43.65</v>
      </c>
      <c r="N493" s="3">
        <f t="shared" si="79"/>
        <v>161</v>
      </c>
      <c r="P493" s="4"/>
      <c r="Q493" s="4"/>
      <c r="R493" s="4"/>
    </row>
    <row r="494" spans="1:18" ht="10.199999999999999" customHeight="1" x14ac:dyDescent="0.25">
      <c r="A494" s="3">
        <v>112676203</v>
      </c>
      <c r="B494" s="3" t="s">
        <v>391</v>
      </c>
      <c r="C494" s="3" t="s">
        <v>386</v>
      </c>
      <c r="D494" s="24">
        <v>2628.482</v>
      </c>
      <c r="E494" s="4">
        <v>24436.76</v>
      </c>
      <c r="F494" s="3">
        <f t="shared" si="75"/>
        <v>143</v>
      </c>
      <c r="G494" s="4">
        <v>15545.37</v>
      </c>
      <c r="H494" s="3">
        <f t="shared" si="76"/>
        <v>112</v>
      </c>
      <c r="I494" s="4">
        <v>8224.9500000000007</v>
      </c>
      <c r="J494" s="3">
        <f t="shared" si="77"/>
        <v>294</v>
      </c>
      <c r="K494" s="4">
        <v>546.04</v>
      </c>
      <c r="L494" s="3">
        <f t="shared" si="78"/>
        <v>364</v>
      </c>
      <c r="M494" s="4">
        <v>120.4</v>
      </c>
      <c r="N494" s="3">
        <f t="shared" si="79"/>
        <v>103</v>
      </c>
      <c r="P494" s="4"/>
      <c r="Q494" s="4"/>
      <c r="R494" s="4"/>
    </row>
    <row r="495" spans="1:18" ht="10.199999999999999" customHeight="1" x14ac:dyDescent="0.25">
      <c r="A495" s="3">
        <v>112676403</v>
      </c>
      <c r="B495" s="3" t="s">
        <v>392</v>
      </c>
      <c r="C495" s="3" t="s">
        <v>386</v>
      </c>
      <c r="D495" s="24">
        <v>4660.6360000000004</v>
      </c>
      <c r="E495" s="4">
        <v>19786.68</v>
      </c>
      <c r="F495" s="3">
        <f t="shared" si="75"/>
        <v>395</v>
      </c>
      <c r="G495" s="4">
        <v>12757.06</v>
      </c>
      <c r="H495" s="3">
        <f t="shared" si="76"/>
        <v>187</v>
      </c>
      <c r="I495" s="4">
        <v>6205.67</v>
      </c>
      <c r="J495" s="3">
        <f t="shared" si="77"/>
        <v>395</v>
      </c>
      <c r="K495" s="4">
        <v>823.95</v>
      </c>
      <c r="L495" s="3">
        <f t="shared" si="78"/>
        <v>285</v>
      </c>
      <c r="M495" s="4">
        <v>0</v>
      </c>
      <c r="N495" s="3">
        <f t="shared" si="79"/>
        <v>312</v>
      </c>
      <c r="P495" s="4"/>
      <c r="Q495" s="4"/>
      <c r="R495" s="4"/>
    </row>
    <row r="496" spans="1:18" ht="10.199999999999999" customHeight="1" x14ac:dyDescent="0.25">
      <c r="A496" s="3">
        <v>112676503</v>
      </c>
      <c r="B496" s="3" t="s">
        <v>393</v>
      </c>
      <c r="C496" s="3" t="s">
        <v>386</v>
      </c>
      <c r="D496" s="24">
        <v>2964.9009999999998</v>
      </c>
      <c r="E496" s="4">
        <v>24407.17</v>
      </c>
      <c r="F496" s="3">
        <f t="shared" si="75"/>
        <v>145</v>
      </c>
      <c r="G496" s="4">
        <v>14443.17</v>
      </c>
      <c r="H496" s="3">
        <f t="shared" si="76"/>
        <v>142</v>
      </c>
      <c r="I496" s="4">
        <v>6903.79</v>
      </c>
      <c r="J496" s="3">
        <f t="shared" si="77"/>
        <v>356</v>
      </c>
      <c r="K496" s="4">
        <v>703.68</v>
      </c>
      <c r="L496" s="3">
        <f t="shared" si="78"/>
        <v>311</v>
      </c>
      <c r="M496" s="4">
        <v>2356.54</v>
      </c>
      <c r="N496" s="3">
        <f t="shared" si="79"/>
        <v>11</v>
      </c>
      <c r="P496" s="4"/>
      <c r="Q496" s="4"/>
      <c r="R496" s="4"/>
    </row>
    <row r="497" spans="1:18" ht="10.199999999999999" customHeight="1" x14ac:dyDescent="0.25">
      <c r="A497" s="3">
        <v>112676703</v>
      </c>
      <c r="B497" s="3" t="s">
        <v>136</v>
      </c>
      <c r="C497" s="3" t="s">
        <v>386</v>
      </c>
      <c r="D497" s="24">
        <v>4222.4669999999996</v>
      </c>
      <c r="E497" s="4">
        <v>23428.6</v>
      </c>
      <c r="F497" s="3">
        <f t="shared" si="75"/>
        <v>190</v>
      </c>
      <c r="G497" s="4">
        <v>12361.99</v>
      </c>
      <c r="H497" s="3">
        <f t="shared" si="76"/>
        <v>198</v>
      </c>
      <c r="I497" s="4">
        <v>6970.38</v>
      </c>
      <c r="J497" s="3">
        <f t="shared" si="77"/>
        <v>352</v>
      </c>
      <c r="K497" s="4">
        <v>423.74</v>
      </c>
      <c r="L497" s="3">
        <f t="shared" si="78"/>
        <v>419</v>
      </c>
      <c r="M497" s="4">
        <v>3672.48</v>
      </c>
      <c r="N497" s="3">
        <f t="shared" si="79"/>
        <v>9</v>
      </c>
      <c r="P497" s="4"/>
      <c r="Q497" s="4"/>
      <c r="R497" s="4"/>
    </row>
    <row r="498" spans="1:18" ht="10.199999999999999" customHeight="1" x14ac:dyDescent="0.25">
      <c r="A498" s="3">
        <v>115219002</v>
      </c>
      <c r="B498" s="3" t="s">
        <v>152</v>
      </c>
      <c r="C498" s="3" t="s">
        <v>386</v>
      </c>
      <c r="D498" s="24">
        <v>7962.7020000000002</v>
      </c>
      <c r="E498" s="4">
        <v>19490.91</v>
      </c>
      <c r="F498" s="3">
        <f t="shared" si="75"/>
        <v>404</v>
      </c>
      <c r="G498" s="4">
        <v>13414.25</v>
      </c>
      <c r="H498" s="3">
        <f t="shared" si="76"/>
        <v>166</v>
      </c>
      <c r="I498" s="4">
        <v>4988.8999999999996</v>
      </c>
      <c r="J498" s="3">
        <f t="shared" si="77"/>
        <v>460</v>
      </c>
      <c r="K498" s="4">
        <v>873.35</v>
      </c>
      <c r="L498" s="3">
        <f t="shared" si="78"/>
        <v>267</v>
      </c>
      <c r="M498" s="4">
        <v>214.41</v>
      </c>
      <c r="N498" s="3">
        <f t="shared" si="79"/>
        <v>63</v>
      </c>
      <c r="P498" s="4"/>
      <c r="Q498" s="4"/>
      <c r="R498" s="4"/>
    </row>
    <row r="499" spans="1:18" ht="10.199999999999999" customHeight="1" x14ac:dyDescent="0.25">
      <c r="A499" s="3">
        <v>112678503</v>
      </c>
      <c r="B499" s="3" t="s">
        <v>394</v>
      </c>
      <c r="C499" s="3" t="s">
        <v>386</v>
      </c>
      <c r="D499" s="24">
        <v>3140.2579999999998</v>
      </c>
      <c r="E499" s="4">
        <v>22126.01</v>
      </c>
      <c r="F499" s="3">
        <f t="shared" si="75"/>
        <v>261</v>
      </c>
      <c r="G499" s="4">
        <v>14505.86</v>
      </c>
      <c r="H499" s="3">
        <f t="shared" si="76"/>
        <v>141</v>
      </c>
      <c r="I499" s="4">
        <v>6678.12</v>
      </c>
      <c r="J499" s="3">
        <f t="shared" si="77"/>
        <v>371</v>
      </c>
      <c r="K499" s="4">
        <v>942.03</v>
      </c>
      <c r="L499" s="3">
        <f t="shared" si="78"/>
        <v>244</v>
      </c>
      <c r="M499" s="4">
        <v>0</v>
      </c>
      <c r="N499" s="3">
        <f t="shared" si="79"/>
        <v>312</v>
      </c>
      <c r="P499" s="4"/>
      <c r="Q499" s="4"/>
      <c r="R499" s="4"/>
    </row>
    <row r="500" spans="1:18" ht="10.199999999999999" customHeight="1" x14ac:dyDescent="0.25">
      <c r="A500" s="3">
        <v>112679002</v>
      </c>
      <c r="B500" s="3" t="s">
        <v>395</v>
      </c>
      <c r="C500" s="3" t="s">
        <v>386</v>
      </c>
      <c r="D500" s="24">
        <v>8163.0320000000002</v>
      </c>
      <c r="E500" s="4">
        <v>26326.27</v>
      </c>
      <c r="F500" s="3">
        <f t="shared" si="75"/>
        <v>86</v>
      </c>
      <c r="G500" s="4">
        <v>5711.75</v>
      </c>
      <c r="H500" s="3">
        <f t="shared" si="76"/>
        <v>449</v>
      </c>
      <c r="I500" s="4">
        <v>17267.43</v>
      </c>
      <c r="J500" s="3">
        <f t="shared" si="77"/>
        <v>19</v>
      </c>
      <c r="K500" s="4">
        <v>3347.09</v>
      </c>
      <c r="L500" s="3">
        <f t="shared" si="78"/>
        <v>29</v>
      </c>
      <c r="M500" s="4">
        <v>0</v>
      </c>
      <c r="N500" s="3">
        <f t="shared" si="79"/>
        <v>312</v>
      </c>
      <c r="P500" s="4"/>
      <c r="Q500" s="4"/>
      <c r="R500" s="4"/>
    </row>
    <row r="501" spans="1:18" ht="10.199999999999999" customHeight="1" x14ac:dyDescent="0.25">
      <c r="A501" s="3">
        <v>112679403</v>
      </c>
      <c r="B501" s="3" t="s">
        <v>396</v>
      </c>
      <c r="C501" s="3" t="s">
        <v>386</v>
      </c>
      <c r="D501" s="24">
        <v>3249.2220000000002</v>
      </c>
      <c r="E501" s="4">
        <v>21844.16</v>
      </c>
      <c r="F501" s="3">
        <f t="shared" si="75"/>
        <v>277</v>
      </c>
      <c r="G501" s="4">
        <v>16628.169999999998</v>
      </c>
      <c r="H501" s="3">
        <f t="shared" si="76"/>
        <v>83</v>
      </c>
      <c r="I501" s="4">
        <v>4748.95</v>
      </c>
      <c r="J501" s="3">
        <f t="shared" si="77"/>
        <v>475</v>
      </c>
      <c r="K501" s="4">
        <v>467.02</v>
      </c>
      <c r="L501" s="3">
        <f t="shared" si="78"/>
        <v>392</v>
      </c>
      <c r="M501" s="4">
        <v>0.01</v>
      </c>
      <c r="N501" s="3">
        <f t="shared" si="79"/>
        <v>311</v>
      </c>
      <c r="P501" s="4"/>
      <c r="Q501" s="4"/>
      <c r="R501" s="4"/>
    </row>
    <row r="502" spans="1:18" ht="10.199999999999999" customHeight="1" x14ac:dyDescent="0.25">
      <c r="P502" s="4"/>
    </row>
    <row r="503" spans="1:18" s="3" customFormat="1" ht="10.199999999999999" customHeight="1" x14ac:dyDescent="0.2">
      <c r="B503" s="17" t="s">
        <v>633</v>
      </c>
      <c r="D503" s="27">
        <f>SUM(D2:D501)</f>
        <v>1673308.7840000002</v>
      </c>
      <c r="E503" s="16">
        <v>23061.19</v>
      </c>
      <c r="F503" s="17"/>
      <c r="G503" s="16">
        <v>12712.29</v>
      </c>
      <c r="H503" s="17"/>
      <c r="I503" s="16">
        <v>8648.7000000000007</v>
      </c>
      <c r="J503" s="17"/>
      <c r="K503" s="16">
        <v>1513.68</v>
      </c>
      <c r="L503" s="17"/>
      <c r="M503" s="16">
        <v>186.53</v>
      </c>
      <c r="P503" s="16"/>
      <c r="Q503" s="16"/>
      <c r="R503" s="16"/>
    </row>
    <row r="504" spans="1:18" ht="10.199999999999999" customHeight="1" x14ac:dyDescent="0.25"/>
    <row r="505" spans="1:18" ht="10.199999999999999" customHeight="1" x14ac:dyDescent="0.25"/>
    <row r="506" spans="1:18" ht="10.199999999999999" customHeight="1" x14ac:dyDescent="0.25"/>
    <row r="507" spans="1:18" ht="10.199999999999999" customHeight="1" x14ac:dyDescent="0.25"/>
    <row r="508" spans="1:18" ht="10.199999999999999" customHeight="1" x14ac:dyDescent="0.25"/>
    <row r="509" spans="1:18" ht="10.199999999999999" customHeight="1" x14ac:dyDescent="0.25"/>
    <row r="510" spans="1:18" ht="10.199999999999999" customHeight="1" x14ac:dyDescent="0.25"/>
    <row r="511" spans="1:18" ht="10.199999999999999" customHeight="1" x14ac:dyDescent="0.25"/>
    <row r="512" spans="1:18" ht="10.199999999999999" customHeight="1" x14ac:dyDescent="0.25"/>
    <row r="513" ht="10.199999999999999" customHeight="1" x14ac:dyDescent="0.25"/>
    <row r="514" ht="10.199999999999999" customHeight="1" x14ac:dyDescent="0.25"/>
    <row r="515" ht="10.199999999999999" customHeight="1" x14ac:dyDescent="0.25"/>
    <row r="516" ht="10.199999999999999" customHeight="1" x14ac:dyDescent="0.25"/>
    <row r="517" ht="10.199999999999999" customHeight="1" x14ac:dyDescent="0.25"/>
    <row r="518" ht="10.199999999999999" customHeight="1" x14ac:dyDescent="0.25"/>
    <row r="519" ht="10.199999999999999" customHeight="1" x14ac:dyDescent="0.25"/>
    <row r="520" ht="10.199999999999999" customHeight="1" x14ac:dyDescent="0.25"/>
    <row r="521" ht="10.199999999999999" customHeight="1" x14ac:dyDescent="0.25"/>
    <row r="522" ht="10.199999999999999" customHeight="1" x14ac:dyDescent="0.25"/>
    <row r="523" ht="10.199999999999999" customHeight="1" x14ac:dyDescent="0.25"/>
    <row r="524" ht="10.199999999999999" customHeight="1" x14ac:dyDescent="0.25"/>
    <row r="525" ht="10.199999999999999" customHeight="1" x14ac:dyDescent="0.25"/>
    <row r="526" ht="10.199999999999999" customHeight="1" x14ac:dyDescent="0.25"/>
    <row r="527" ht="10.199999999999999" customHeight="1" x14ac:dyDescent="0.25"/>
    <row r="528" ht="10.199999999999999" customHeight="1" x14ac:dyDescent="0.25"/>
    <row r="529" ht="10.199999999999999" customHeight="1" x14ac:dyDescent="0.25"/>
    <row r="530" ht="10.199999999999999" customHeight="1" x14ac:dyDescent="0.25"/>
    <row r="531" ht="10.199999999999999" customHeight="1" x14ac:dyDescent="0.25"/>
    <row r="532" ht="10.199999999999999" customHeight="1" x14ac:dyDescent="0.25"/>
    <row r="533" ht="10.199999999999999" customHeight="1" x14ac:dyDescent="0.25"/>
    <row r="534" ht="10.199999999999999" customHeight="1" x14ac:dyDescent="0.25"/>
    <row r="535" ht="10.199999999999999" customHeight="1" x14ac:dyDescent="0.25"/>
    <row r="536" ht="10.199999999999999" customHeight="1" x14ac:dyDescent="0.25"/>
    <row r="537" ht="10.199999999999999" customHeight="1" x14ac:dyDescent="0.25"/>
    <row r="538" ht="10.199999999999999" customHeight="1" x14ac:dyDescent="0.25"/>
    <row r="539" ht="10.199999999999999" customHeight="1" x14ac:dyDescent="0.25"/>
    <row r="540" ht="10.199999999999999" customHeight="1" x14ac:dyDescent="0.25"/>
    <row r="541" ht="10.199999999999999" customHeight="1" x14ac:dyDescent="0.25"/>
    <row r="542" ht="10.199999999999999" customHeight="1" x14ac:dyDescent="0.25"/>
    <row r="543" ht="10.199999999999999" customHeight="1" x14ac:dyDescent="0.25"/>
    <row r="544" ht="10.199999999999999" customHeight="1" x14ac:dyDescent="0.25"/>
    <row r="545" ht="10.199999999999999" customHeight="1" x14ac:dyDescent="0.25"/>
    <row r="546" ht="10.199999999999999" customHeight="1" x14ac:dyDescent="0.25"/>
    <row r="547" ht="10.199999999999999" customHeight="1" x14ac:dyDescent="0.25"/>
    <row r="548" ht="10.199999999999999" customHeight="1" x14ac:dyDescent="0.25"/>
    <row r="549" ht="10.199999999999999" customHeight="1" x14ac:dyDescent="0.25"/>
    <row r="550" ht="10.199999999999999" customHeight="1" x14ac:dyDescent="0.25"/>
    <row r="551" ht="10.199999999999999" customHeight="1" x14ac:dyDescent="0.25"/>
    <row r="552" ht="10.199999999999999" customHeight="1" x14ac:dyDescent="0.25"/>
    <row r="553" ht="10.199999999999999" customHeight="1" x14ac:dyDescent="0.25"/>
    <row r="554" ht="10.199999999999999" customHeight="1" x14ac:dyDescent="0.25"/>
    <row r="555" ht="10.199999999999999" customHeight="1" x14ac:dyDescent="0.25"/>
    <row r="556" ht="10.199999999999999" customHeight="1" x14ac:dyDescent="0.25"/>
    <row r="557" ht="10.199999999999999" customHeight="1" x14ac:dyDescent="0.25"/>
    <row r="558" ht="10.199999999999999" customHeight="1" x14ac:dyDescent="0.25"/>
    <row r="559" ht="10.199999999999999" customHeight="1" x14ac:dyDescent="0.25"/>
    <row r="560" ht="10.199999999999999" customHeight="1" x14ac:dyDescent="0.25"/>
    <row r="561" ht="10.199999999999999" customHeight="1" x14ac:dyDescent="0.25"/>
    <row r="562" ht="10.199999999999999" customHeight="1" x14ac:dyDescent="0.25"/>
    <row r="563" ht="10.199999999999999" customHeight="1" x14ac:dyDescent="0.25"/>
    <row r="564" ht="10.199999999999999" customHeight="1" x14ac:dyDescent="0.25"/>
    <row r="565" ht="10.199999999999999" customHeight="1" x14ac:dyDescent="0.25"/>
    <row r="566" ht="10.199999999999999" customHeight="1" x14ac:dyDescent="0.25"/>
    <row r="567" ht="10.199999999999999" customHeight="1" x14ac:dyDescent="0.25"/>
    <row r="568" ht="10.199999999999999" customHeight="1" x14ac:dyDescent="0.25"/>
    <row r="569" ht="10.199999999999999" customHeight="1" x14ac:dyDescent="0.25"/>
    <row r="570" ht="10.199999999999999" customHeight="1" x14ac:dyDescent="0.25"/>
    <row r="571" ht="10.199999999999999" customHeight="1" x14ac:dyDescent="0.25"/>
    <row r="572" ht="10.199999999999999" customHeight="1" x14ac:dyDescent="0.25"/>
    <row r="573" ht="10.199999999999999" customHeight="1" x14ac:dyDescent="0.25"/>
    <row r="574" ht="10.199999999999999" customHeight="1" x14ac:dyDescent="0.25"/>
  </sheetData>
  <sortState xmlns:xlrd2="http://schemas.microsoft.com/office/spreadsheetml/2017/richdata2" ref="A2:N501">
    <sortCondition ref="C2:C501"/>
    <sortCondition ref="B2:B501"/>
  </sortState>
  <pageMargins left="0.7" right="0.7" top="0.75" bottom="0.75" header="0.3" footer="0.3"/>
  <pageSetup orientation="portrait" r:id="rId1"/>
  <ignoredErrors>
    <ignoredError sqref="H2:H42 H421:H501 H264:H419 H249:H262 H201:H247 H44:H199 L2:L42 L421:L501 L264:L419 L249:L262 L201:L247 L44:L199 J2:J42 J421:J501 J264:J419 J249:J262 J201:J247 J44:J199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99A53-55E7-4706-9668-3CDC52ACD57E}">
  <dimension ref="A1:M503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0.199999999999999" x14ac:dyDescent="0.2"/>
  <cols>
    <col min="1" max="1" width="7.77734375" style="3" bestFit="1" customWidth="1"/>
    <col min="2" max="2" width="22" style="3" bestFit="1" customWidth="1"/>
    <col min="3" max="3" width="10.88671875" style="3" bestFit="1" customWidth="1"/>
    <col min="4" max="5" width="12.6640625" style="3" bestFit="1" customWidth="1"/>
    <col min="6" max="6" width="9.88671875" style="3" bestFit="1" customWidth="1"/>
    <col min="7" max="7" width="12.33203125" style="3" bestFit="1" customWidth="1"/>
    <col min="8" max="8" width="12.109375" style="3" bestFit="1" customWidth="1"/>
    <col min="9" max="9" width="13.33203125" style="3" bestFit="1" customWidth="1"/>
    <col min="10" max="10" width="13.21875" style="3" bestFit="1" customWidth="1"/>
    <col min="11" max="11" width="14.33203125" style="3" bestFit="1" customWidth="1"/>
    <col min="12" max="12" width="7.77734375" style="3" bestFit="1" customWidth="1"/>
    <col min="13" max="13" width="11.109375" style="3" bestFit="1" customWidth="1"/>
    <col min="14" max="16384" width="8.88671875" style="3"/>
  </cols>
  <sheetData>
    <row r="1" spans="1:13" ht="40.799999999999997" x14ac:dyDescent="0.2">
      <c r="A1" s="18" t="s">
        <v>66</v>
      </c>
      <c r="B1" s="19" t="s">
        <v>197</v>
      </c>
      <c r="C1" s="19" t="s">
        <v>196</v>
      </c>
      <c r="D1" s="20" t="s">
        <v>836</v>
      </c>
      <c r="E1" s="20" t="s">
        <v>837</v>
      </c>
      <c r="F1" s="20" t="s">
        <v>838</v>
      </c>
      <c r="G1" s="20" t="s">
        <v>839</v>
      </c>
      <c r="H1" s="20" t="s">
        <v>840</v>
      </c>
      <c r="I1" s="20" t="s">
        <v>841</v>
      </c>
      <c r="J1" s="20" t="s">
        <v>842</v>
      </c>
      <c r="K1" s="20" t="s">
        <v>846</v>
      </c>
      <c r="L1" s="28" t="s">
        <v>848</v>
      </c>
    </row>
    <row r="2" spans="1:13" x14ac:dyDescent="0.2">
      <c r="A2" s="3">
        <v>112011103</v>
      </c>
      <c r="B2" s="3" t="s">
        <v>130</v>
      </c>
      <c r="C2" s="3" t="s">
        <v>376</v>
      </c>
      <c r="D2" s="4">
        <v>19335292.010000002</v>
      </c>
      <c r="E2" s="4">
        <v>13451172.439999999</v>
      </c>
      <c r="F2" s="4">
        <v>16401.669999999998</v>
      </c>
      <c r="G2" s="4">
        <v>1386.41</v>
      </c>
      <c r="H2" s="4">
        <v>40960.400000000001</v>
      </c>
      <c r="I2" s="4">
        <v>5478903.4400000004</v>
      </c>
      <c r="J2" s="4">
        <v>346467.65</v>
      </c>
      <c r="K2" s="4">
        <v>925271704</v>
      </c>
      <c r="L2" s="21">
        <v>20.8</v>
      </c>
      <c r="M2" s="4"/>
    </row>
    <row r="3" spans="1:13" x14ac:dyDescent="0.2">
      <c r="A3" s="3">
        <v>112011603</v>
      </c>
      <c r="B3" s="3" t="s">
        <v>377</v>
      </c>
      <c r="C3" s="3" t="s">
        <v>376</v>
      </c>
      <c r="D3" s="4">
        <v>46477879.57</v>
      </c>
      <c r="E3" s="4">
        <v>36129157.710000001</v>
      </c>
      <c r="F3" s="4">
        <v>40755.550000000003</v>
      </c>
      <c r="G3" s="4">
        <v>0</v>
      </c>
      <c r="H3" s="4">
        <v>92411.8</v>
      </c>
      <c r="I3" s="4">
        <v>9594205.6199999992</v>
      </c>
      <c r="J3" s="4">
        <v>621348.89</v>
      </c>
      <c r="K3" s="4">
        <v>1985230915</v>
      </c>
      <c r="L3" s="21">
        <v>23.4</v>
      </c>
      <c r="M3" s="4"/>
    </row>
    <row r="4" spans="1:13" x14ac:dyDescent="0.2">
      <c r="A4" s="3">
        <v>112013054</v>
      </c>
      <c r="B4" s="3" t="s">
        <v>378</v>
      </c>
      <c r="C4" s="3" t="s">
        <v>376</v>
      </c>
      <c r="D4" s="4">
        <v>12504986.34</v>
      </c>
      <c r="E4" s="4">
        <v>9748763.4800000004</v>
      </c>
      <c r="F4" s="4">
        <v>10879.18</v>
      </c>
      <c r="G4" s="4">
        <v>15519.78</v>
      </c>
      <c r="H4" s="4"/>
      <c r="I4" s="4">
        <v>2574203.7999999998</v>
      </c>
      <c r="J4" s="4">
        <v>155620.1</v>
      </c>
      <c r="K4" s="4">
        <v>727940265</v>
      </c>
      <c r="L4" s="21">
        <v>17.100000000000001</v>
      </c>
      <c r="M4" s="4"/>
    </row>
    <row r="5" spans="1:13" x14ac:dyDescent="0.2">
      <c r="A5" s="3">
        <v>112013753</v>
      </c>
      <c r="B5" s="3" t="s">
        <v>379</v>
      </c>
      <c r="C5" s="3" t="s">
        <v>376</v>
      </c>
      <c r="D5" s="4">
        <v>46268805.25</v>
      </c>
      <c r="E5" s="4">
        <v>33891400.859999999</v>
      </c>
      <c r="F5" s="4">
        <v>37927.449999999997</v>
      </c>
      <c r="G5" s="4">
        <v>60480.44</v>
      </c>
      <c r="H5" s="4"/>
      <c r="I5" s="4">
        <v>10564801.76</v>
      </c>
      <c r="J5" s="4">
        <v>1714194.74</v>
      </c>
      <c r="K5" s="4">
        <v>2534683697</v>
      </c>
      <c r="L5" s="21">
        <v>18.2</v>
      </c>
      <c r="M5" s="4"/>
    </row>
    <row r="6" spans="1:13" x14ac:dyDescent="0.2">
      <c r="A6" s="3">
        <v>112015203</v>
      </c>
      <c r="B6" s="3" t="s">
        <v>380</v>
      </c>
      <c r="C6" s="3" t="s">
        <v>376</v>
      </c>
      <c r="D6" s="4">
        <v>22905133.780000001</v>
      </c>
      <c r="E6" s="4">
        <v>16697468.310000001</v>
      </c>
      <c r="F6" s="4">
        <v>19293.099999999999</v>
      </c>
      <c r="G6" s="4">
        <v>0</v>
      </c>
      <c r="H6" s="4">
        <v>48180.4</v>
      </c>
      <c r="I6" s="4">
        <v>5690211.5899999999</v>
      </c>
      <c r="J6" s="4">
        <v>449980.38</v>
      </c>
      <c r="K6" s="4">
        <v>1121804514</v>
      </c>
      <c r="L6" s="21">
        <v>20.399999999999999</v>
      </c>
      <c r="M6" s="4"/>
    </row>
    <row r="7" spans="1:13" x14ac:dyDescent="0.2">
      <c r="A7" s="3">
        <v>112018523</v>
      </c>
      <c r="B7" s="3" t="s">
        <v>131</v>
      </c>
      <c r="C7" s="3" t="s">
        <v>376</v>
      </c>
      <c r="D7" s="4">
        <v>16748615.99</v>
      </c>
      <c r="E7" s="4">
        <v>12619439.140000001</v>
      </c>
      <c r="F7" s="4">
        <v>15096.55</v>
      </c>
      <c r="G7" s="4">
        <v>12886.16</v>
      </c>
      <c r="H7" s="4">
        <v>34651.199999999997</v>
      </c>
      <c r="I7" s="4">
        <v>3716224.67</v>
      </c>
      <c r="J7" s="4">
        <v>350318.27</v>
      </c>
      <c r="K7" s="4">
        <v>712032342</v>
      </c>
      <c r="L7" s="21">
        <v>23.5</v>
      </c>
      <c r="M7" s="4"/>
    </row>
    <row r="8" spans="1:13" x14ac:dyDescent="0.2">
      <c r="A8" s="3">
        <v>103020603</v>
      </c>
      <c r="B8" s="3" t="s">
        <v>220</v>
      </c>
      <c r="C8" s="3" t="s">
        <v>219</v>
      </c>
      <c r="D8" s="4">
        <v>17093420</v>
      </c>
      <c r="E8" s="4">
        <v>15024322</v>
      </c>
      <c r="F8" s="4">
        <v>15730</v>
      </c>
      <c r="G8" s="4">
        <v>0</v>
      </c>
      <c r="H8" s="4"/>
      <c r="I8" s="4">
        <v>1656371</v>
      </c>
      <c r="J8" s="4">
        <v>396997</v>
      </c>
      <c r="K8" s="4">
        <v>750986042</v>
      </c>
      <c r="L8" s="21">
        <v>22.7</v>
      </c>
      <c r="M8" s="4"/>
    </row>
    <row r="9" spans="1:13" x14ac:dyDescent="0.2">
      <c r="A9" s="3">
        <v>103020753</v>
      </c>
      <c r="B9" s="3" t="s">
        <v>221</v>
      </c>
      <c r="C9" s="3" t="s">
        <v>219</v>
      </c>
      <c r="D9" s="4">
        <v>29771170.920000002</v>
      </c>
      <c r="E9" s="4">
        <v>25256014.850000001</v>
      </c>
      <c r="F9" s="4"/>
      <c r="G9" s="4">
        <v>0</v>
      </c>
      <c r="H9" s="4"/>
      <c r="I9" s="4">
        <v>3792569.49</v>
      </c>
      <c r="J9" s="4">
        <v>722586.58</v>
      </c>
      <c r="K9" s="4">
        <v>1345522989</v>
      </c>
      <c r="L9" s="21">
        <v>22.1</v>
      </c>
      <c r="M9" s="4"/>
    </row>
    <row r="10" spans="1:13" x14ac:dyDescent="0.2">
      <c r="A10" s="3">
        <v>103021102</v>
      </c>
      <c r="B10" s="3" t="s">
        <v>75</v>
      </c>
      <c r="C10" s="3" t="s">
        <v>219</v>
      </c>
      <c r="D10" s="4">
        <v>52144351</v>
      </c>
      <c r="E10" s="4">
        <v>43623424.280000001</v>
      </c>
      <c r="F10" s="4">
        <v>45412.480000000003</v>
      </c>
      <c r="G10" s="4">
        <v>0</v>
      </c>
      <c r="H10" s="4"/>
      <c r="I10" s="4">
        <v>6756478.9400000004</v>
      </c>
      <c r="J10" s="4">
        <v>1719035.3</v>
      </c>
      <c r="K10" s="4">
        <v>2118334983</v>
      </c>
      <c r="L10" s="21">
        <v>24.6</v>
      </c>
      <c r="M10" s="4"/>
    </row>
    <row r="11" spans="1:13" x14ac:dyDescent="0.2">
      <c r="A11" s="3">
        <v>103021252</v>
      </c>
      <c r="B11" s="3" t="s">
        <v>76</v>
      </c>
      <c r="C11" s="3" t="s">
        <v>219</v>
      </c>
      <c r="D11" s="4">
        <v>69765177.769999996</v>
      </c>
      <c r="E11" s="4">
        <v>60780776.380000003</v>
      </c>
      <c r="F11" s="4">
        <v>55764.28</v>
      </c>
      <c r="G11" s="4">
        <v>9174.69</v>
      </c>
      <c r="H11" s="4"/>
      <c r="I11" s="4">
        <v>6973047.2400000002</v>
      </c>
      <c r="J11" s="4">
        <v>1946415.18</v>
      </c>
      <c r="K11" s="4">
        <v>2682524932</v>
      </c>
      <c r="L11" s="21">
        <v>26</v>
      </c>
      <c r="M11" s="4"/>
    </row>
    <row r="12" spans="1:13" x14ac:dyDescent="0.2">
      <c r="A12" s="3">
        <v>103021453</v>
      </c>
      <c r="B12" s="3" t="s">
        <v>77</v>
      </c>
      <c r="C12" s="3" t="s">
        <v>219</v>
      </c>
      <c r="D12" s="4">
        <v>18351417.449999999</v>
      </c>
      <c r="E12" s="4">
        <v>13722963.74</v>
      </c>
      <c r="F12" s="4">
        <v>13466.03</v>
      </c>
      <c r="G12" s="4">
        <v>0</v>
      </c>
      <c r="H12" s="4"/>
      <c r="I12" s="4">
        <v>1610514.92</v>
      </c>
      <c r="J12" s="4">
        <v>3004472.76</v>
      </c>
      <c r="K12" s="4">
        <v>441480890</v>
      </c>
      <c r="L12" s="21">
        <v>41.5</v>
      </c>
      <c r="M12" s="4"/>
    </row>
    <row r="13" spans="1:13" x14ac:dyDescent="0.2">
      <c r="A13" s="3">
        <v>103021603</v>
      </c>
      <c r="B13" s="3" t="s">
        <v>223</v>
      </c>
      <c r="C13" s="3" t="s">
        <v>219</v>
      </c>
      <c r="D13" s="4">
        <v>21275208.170000002</v>
      </c>
      <c r="E13" s="4">
        <v>17572336.149999999</v>
      </c>
      <c r="F13" s="4">
        <v>19161.599999999999</v>
      </c>
      <c r="G13" s="4">
        <v>229.42</v>
      </c>
      <c r="H13" s="4"/>
      <c r="I13" s="4">
        <v>2716014.03</v>
      </c>
      <c r="J13" s="4">
        <v>967466.97</v>
      </c>
      <c r="K13" s="4">
        <v>770916627</v>
      </c>
      <c r="L13" s="21">
        <v>27.5</v>
      </c>
      <c r="M13" s="4"/>
    </row>
    <row r="14" spans="1:13" x14ac:dyDescent="0.2">
      <c r="A14" s="3">
        <v>103021752</v>
      </c>
      <c r="B14" s="3" t="s">
        <v>224</v>
      </c>
      <c r="C14" s="3" t="s">
        <v>219</v>
      </c>
      <c r="D14" s="4">
        <v>55332483</v>
      </c>
      <c r="E14" s="4">
        <v>45912542</v>
      </c>
      <c r="F14" s="4">
        <v>46264</v>
      </c>
      <c r="G14" s="4">
        <v>90100</v>
      </c>
      <c r="H14" s="4"/>
      <c r="I14" s="4">
        <v>7756086</v>
      </c>
      <c r="J14" s="4">
        <v>1527491</v>
      </c>
      <c r="K14" s="4">
        <v>2475093818</v>
      </c>
      <c r="L14" s="21">
        <v>22.3</v>
      </c>
      <c r="M14" s="4"/>
    </row>
    <row r="15" spans="1:13" x14ac:dyDescent="0.2">
      <c r="A15" s="3">
        <v>103021903</v>
      </c>
      <c r="B15" s="3" t="s">
        <v>225</v>
      </c>
      <c r="C15" s="3" t="s">
        <v>219</v>
      </c>
      <c r="D15" s="4">
        <v>3921703.06</v>
      </c>
      <c r="E15" s="4">
        <v>2557640.6800000002</v>
      </c>
      <c r="F15" s="4">
        <v>3306.86</v>
      </c>
      <c r="G15" s="4">
        <v>0</v>
      </c>
      <c r="H15" s="4"/>
      <c r="I15" s="4">
        <v>996306.71</v>
      </c>
      <c r="J15" s="4">
        <v>364448.81</v>
      </c>
      <c r="K15" s="4">
        <v>153312635</v>
      </c>
      <c r="L15" s="21">
        <v>25.5</v>
      </c>
      <c r="M15" s="4"/>
    </row>
    <row r="16" spans="1:13" x14ac:dyDescent="0.2">
      <c r="A16" s="3">
        <v>103022103</v>
      </c>
      <c r="B16" s="3" t="s">
        <v>226</v>
      </c>
      <c r="C16" s="3" t="s">
        <v>219</v>
      </c>
      <c r="D16" s="4">
        <v>10506640</v>
      </c>
      <c r="E16" s="4">
        <v>8634217</v>
      </c>
      <c r="F16" s="4">
        <v>9096</v>
      </c>
      <c r="G16" s="4">
        <v>0</v>
      </c>
      <c r="H16" s="4"/>
      <c r="I16" s="4">
        <v>1007968</v>
      </c>
      <c r="J16" s="4">
        <v>855359</v>
      </c>
      <c r="K16" s="4">
        <v>420264963</v>
      </c>
      <c r="L16" s="21">
        <v>25</v>
      </c>
      <c r="M16" s="4"/>
    </row>
    <row r="17" spans="1:13" x14ac:dyDescent="0.2">
      <c r="A17" s="3">
        <v>103022253</v>
      </c>
      <c r="B17" s="3" t="s">
        <v>78</v>
      </c>
      <c r="C17" s="3" t="s">
        <v>219</v>
      </c>
      <c r="D17" s="4">
        <v>24946118.84</v>
      </c>
      <c r="E17" s="4">
        <v>20927527.16</v>
      </c>
      <c r="F17" s="4"/>
      <c r="G17" s="4">
        <v>125817.44</v>
      </c>
      <c r="H17" s="4">
        <v>33571.519999999997</v>
      </c>
      <c r="I17" s="4">
        <v>2808101.63</v>
      </c>
      <c r="J17" s="4">
        <v>1051101.0900000001</v>
      </c>
      <c r="K17" s="4">
        <v>1114735966</v>
      </c>
      <c r="L17" s="21">
        <v>22.3</v>
      </c>
      <c r="M17" s="4"/>
    </row>
    <row r="18" spans="1:13" x14ac:dyDescent="0.2">
      <c r="A18" s="3">
        <v>103022503</v>
      </c>
      <c r="B18" s="3" t="s">
        <v>227</v>
      </c>
      <c r="C18" s="3" t="s">
        <v>219</v>
      </c>
      <c r="D18" s="4">
        <v>2099282</v>
      </c>
      <c r="E18" s="4">
        <v>1231434</v>
      </c>
      <c r="F18" s="4">
        <v>1641</v>
      </c>
      <c r="G18" s="4">
        <v>1636</v>
      </c>
      <c r="H18" s="4"/>
      <c r="I18" s="4">
        <v>488798</v>
      </c>
      <c r="J18" s="4">
        <v>375773</v>
      </c>
      <c r="K18" s="4">
        <v>100364535</v>
      </c>
      <c r="L18" s="21">
        <v>20.9</v>
      </c>
      <c r="M18" s="4"/>
    </row>
    <row r="19" spans="1:13" x14ac:dyDescent="0.2">
      <c r="A19" s="3">
        <v>103022803</v>
      </c>
      <c r="B19" s="3" t="s">
        <v>228</v>
      </c>
      <c r="C19" s="3" t="s">
        <v>219</v>
      </c>
      <c r="D19" s="4">
        <v>15877578.34</v>
      </c>
      <c r="E19" s="4">
        <v>12325715.359999999</v>
      </c>
      <c r="F19" s="4">
        <v>14453.02</v>
      </c>
      <c r="G19" s="4">
        <v>150000</v>
      </c>
      <c r="H19" s="4"/>
      <c r="I19" s="4">
        <v>2283177.34</v>
      </c>
      <c r="J19" s="4">
        <v>1104232.6200000001</v>
      </c>
      <c r="K19" s="4">
        <v>557909422</v>
      </c>
      <c r="L19" s="21">
        <v>28.4</v>
      </c>
      <c r="M19" s="4"/>
    </row>
    <row r="20" spans="1:13" x14ac:dyDescent="0.2">
      <c r="A20" s="3">
        <v>103023153</v>
      </c>
      <c r="B20" s="3" t="s">
        <v>79</v>
      </c>
      <c r="C20" s="3" t="s">
        <v>219</v>
      </c>
      <c r="D20" s="4">
        <v>24696455.75</v>
      </c>
      <c r="E20" s="4">
        <v>20439856.890000001</v>
      </c>
      <c r="F20" s="4">
        <v>21894.26</v>
      </c>
      <c r="G20" s="4">
        <v>0</v>
      </c>
      <c r="H20" s="4"/>
      <c r="I20" s="4">
        <v>2896465.74</v>
      </c>
      <c r="J20" s="4">
        <v>1338238.8600000001</v>
      </c>
      <c r="K20" s="4">
        <v>902580710</v>
      </c>
      <c r="L20" s="21">
        <v>27.3</v>
      </c>
      <c r="M20" s="4"/>
    </row>
    <row r="21" spans="1:13" x14ac:dyDescent="0.2">
      <c r="A21" s="3">
        <v>103023912</v>
      </c>
      <c r="B21" s="3" t="s">
        <v>229</v>
      </c>
      <c r="C21" s="3" t="s">
        <v>219</v>
      </c>
      <c r="D21" s="4">
        <v>86538831.340000004</v>
      </c>
      <c r="E21" s="4">
        <v>71607023.329999998</v>
      </c>
      <c r="F21" s="4">
        <v>73329.710000000006</v>
      </c>
      <c r="G21" s="4">
        <v>5115.59</v>
      </c>
      <c r="H21" s="4"/>
      <c r="I21" s="4">
        <v>12074221.09</v>
      </c>
      <c r="J21" s="4">
        <v>2779141.62</v>
      </c>
      <c r="K21" s="4">
        <v>3869106650</v>
      </c>
      <c r="L21" s="21">
        <v>22.3</v>
      </c>
      <c r="M21" s="4"/>
    </row>
    <row r="22" spans="1:13" x14ac:dyDescent="0.2">
      <c r="A22" s="3">
        <v>103024102</v>
      </c>
      <c r="B22" s="3" t="s">
        <v>230</v>
      </c>
      <c r="C22" s="3" t="s">
        <v>219</v>
      </c>
      <c r="D22" s="4">
        <v>61802802.149999999</v>
      </c>
      <c r="E22" s="4">
        <v>51852221.960000001</v>
      </c>
      <c r="F22" s="4">
        <v>49817.89</v>
      </c>
      <c r="G22" s="4">
        <v>0</v>
      </c>
      <c r="H22" s="4"/>
      <c r="I22" s="4">
        <v>7772513.2599999998</v>
      </c>
      <c r="J22" s="4">
        <v>2128249.04</v>
      </c>
      <c r="K22" s="4">
        <v>2353163364</v>
      </c>
      <c r="L22" s="21">
        <v>26.2</v>
      </c>
      <c r="M22" s="4"/>
    </row>
    <row r="23" spans="1:13" x14ac:dyDescent="0.2">
      <c r="A23" s="3">
        <v>103024603</v>
      </c>
      <c r="B23" s="3" t="s">
        <v>231</v>
      </c>
      <c r="C23" s="3" t="s">
        <v>219</v>
      </c>
      <c r="D23" s="4">
        <v>43658566.740000002</v>
      </c>
      <c r="E23" s="4">
        <v>37113779.32</v>
      </c>
      <c r="F23" s="4">
        <v>36426.620000000003</v>
      </c>
      <c r="G23" s="4">
        <v>0</v>
      </c>
      <c r="H23" s="4"/>
      <c r="I23" s="4">
        <v>5635027.54</v>
      </c>
      <c r="J23" s="4">
        <v>873333.26</v>
      </c>
      <c r="K23" s="4">
        <v>1897808744</v>
      </c>
      <c r="L23" s="21">
        <v>23</v>
      </c>
      <c r="M23" s="4"/>
    </row>
    <row r="24" spans="1:13" x14ac:dyDescent="0.2">
      <c r="A24" s="3">
        <v>103024753</v>
      </c>
      <c r="B24" s="3" t="s">
        <v>232</v>
      </c>
      <c r="C24" s="3" t="s">
        <v>219</v>
      </c>
      <c r="D24" s="4">
        <v>21488895</v>
      </c>
      <c r="E24" s="4">
        <v>17171370</v>
      </c>
      <c r="F24" s="4">
        <v>19812</v>
      </c>
      <c r="G24" s="4">
        <v>36684</v>
      </c>
      <c r="H24" s="4">
        <v>46061</v>
      </c>
      <c r="I24" s="4">
        <v>2708410</v>
      </c>
      <c r="J24" s="4">
        <v>1506558</v>
      </c>
      <c r="K24" s="4">
        <v>816697332</v>
      </c>
      <c r="L24" s="21">
        <v>26.3</v>
      </c>
      <c r="M24" s="4"/>
    </row>
    <row r="25" spans="1:13" x14ac:dyDescent="0.2">
      <c r="A25" s="3">
        <v>103025002</v>
      </c>
      <c r="B25" s="3" t="s">
        <v>233</v>
      </c>
      <c r="C25" s="3" t="s">
        <v>219</v>
      </c>
      <c r="D25" s="4">
        <v>31773069.5</v>
      </c>
      <c r="E25" s="4">
        <v>26503433.68</v>
      </c>
      <c r="F25" s="4">
        <v>29095.18</v>
      </c>
      <c r="G25" s="4">
        <v>0</v>
      </c>
      <c r="H25" s="4"/>
      <c r="I25" s="4">
        <v>4496661.09</v>
      </c>
      <c r="J25" s="4">
        <v>743879.55</v>
      </c>
      <c r="K25" s="4">
        <v>1433105367</v>
      </c>
      <c r="L25" s="21">
        <v>22.1</v>
      </c>
      <c r="M25" s="4"/>
    </row>
    <row r="26" spans="1:13" x14ac:dyDescent="0.2">
      <c r="A26" s="3">
        <v>103026002</v>
      </c>
      <c r="B26" s="3" t="s">
        <v>234</v>
      </c>
      <c r="C26" s="3" t="s">
        <v>219</v>
      </c>
      <c r="D26" s="4">
        <v>18385415</v>
      </c>
      <c r="E26" s="4">
        <v>12969856</v>
      </c>
      <c r="F26" s="4">
        <v>16838</v>
      </c>
      <c r="G26" s="4">
        <v>0</v>
      </c>
      <c r="H26" s="4"/>
      <c r="I26" s="4">
        <v>3508432</v>
      </c>
      <c r="J26" s="4">
        <v>1890289</v>
      </c>
      <c r="K26" s="4">
        <v>856180345</v>
      </c>
      <c r="L26" s="21">
        <v>21.4</v>
      </c>
      <c r="M26" s="4"/>
    </row>
    <row r="27" spans="1:13" x14ac:dyDescent="0.2">
      <c r="A27" s="3">
        <v>103026303</v>
      </c>
      <c r="B27" s="3" t="s">
        <v>235</v>
      </c>
      <c r="C27" s="3" t="s">
        <v>219</v>
      </c>
      <c r="D27" s="4">
        <v>56888187.420000002</v>
      </c>
      <c r="E27" s="4">
        <v>48184828.490000002</v>
      </c>
      <c r="F27" s="4">
        <v>52483.3</v>
      </c>
      <c r="G27" s="4">
        <v>17679.47</v>
      </c>
      <c r="H27" s="4"/>
      <c r="I27" s="4">
        <v>7094120.7699999996</v>
      </c>
      <c r="J27" s="4">
        <v>1539075.39</v>
      </c>
      <c r="K27" s="4">
        <v>2909081386</v>
      </c>
      <c r="L27" s="21">
        <v>19.5</v>
      </c>
      <c r="M27" s="4"/>
    </row>
    <row r="28" spans="1:13" x14ac:dyDescent="0.2">
      <c r="A28" s="3">
        <v>103026343</v>
      </c>
      <c r="B28" s="3" t="s">
        <v>236</v>
      </c>
      <c r="C28" s="3" t="s">
        <v>219</v>
      </c>
      <c r="D28" s="4">
        <v>66752111.689999998</v>
      </c>
      <c r="E28" s="4">
        <v>58583147.240000002</v>
      </c>
      <c r="F28" s="4">
        <v>56065.58</v>
      </c>
      <c r="G28" s="4">
        <v>0</v>
      </c>
      <c r="H28" s="4"/>
      <c r="I28" s="4">
        <v>6910073.5199999996</v>
      </c>
      <c r="J28" s="4">
        <v>1202825.3500000001</v>
      </c>
      <c r="K28" s="4">
        <v>2671151874</v>
      </c>
      <c r="L28" s="21">
        <v>24.9</v>
      </c>
      <c r="M28" s="4"/>
    </row>
    <row r="29" spans="1:13" x14ac:dyDescent="0.2">
      <c r="A29" s="3">
        <v>103026402</v>
      </c>
      <c r="B29" s="3" t="s">
        <v>80</v>
      </c>
      <c r="C29" s="3" t="s">
        <v>219</v>
      </c>
      <c r="D29" s="4">
        <v>83735713.980000004</v>
      </c>
      <c r="E29" s="4">
        <v>71773351.480000004</v>
      </c>
      <c r="F29" s="4">
        <v>70871.89</v>
      </c>
      <c r="G29" s="4">
        <v>21725.360000000001</v>
      </c>
      <c r="H29" s="4"/>
      <c r="I29" s="4">
        <v>10591788.83</v>
      </c>
      <c r="J29" s="4">
        <v>1277976.42</v>
      </c>
      <c r="K29" s="4">
        <v>3050403357</v>
      </c>
      <c r="L29" s="21">
        <v>27.4</v>
      </c>
      <c r="M29" s="4"/>
    </row>
    <row r="30" spans="1:13" x14ac:dyDescent="0.2">
      <c r="A30" s="3">
        <v>103026852</v>
      </c>
      <c r="B30" s="3" t="s">
        <v>237</v>
      </c>
      <c r="C30" s="3" t="s">
        <v>219</v>
      </c>
      <c r="D30" s="4">
        <v>145239879.88</v>
      </c>
      <c r="E30" s="4">
        <v>123240583.84</v>
      </c>
      <c r="F30" s="4">
        <v>124179.13</v>
      </c>
      <c r="G30" s="4" t="s">
        <v>847</v>
      </c>
      <c r="H30" s="4">
        <v>181926.03</v>
      </c>
      <c r="I30" s="4">
        <v>20200807.190000001</v>
      </c>
      <c r="J30" s="4">
        <v>1490888.73</v>
      </c>
      <c r="K30" s="4">
        <v>6681660819</v>
      </c>
      <c r="L30" s="21">
        <v>21.7</v>
      </c>
      <c r="M30" s="4"/>
    </row>
    <row r="31" spans="1:13" x14ac:dyDescent="0.2">
      <c r="A31" s="3">
        <v>103026902</v>
      </c>
      <c r="B31" s="3" t="s">
        <v>81</v>
      </c>
      <c r="C31" s="3" t="s">
        <v>219</v>
      </c>
      <c r="D31" s="4">
        <v>64940579.140000001</v>
      </c>
      <c r="E31" s="4">
        <v>52961533.939999998</v>
      </c>
      <c r="F31" s="4">
        <v>57337.13</v>
      </c>
      <c r="G31" s="4">
        <v>0</v>
      </c>
      <c r="H31" s="4"/>
      <c r="I31" s="4">
        <v>10036060.67</v>
      </c>
      <c r="J31" s="4">
        <v>1885647.4</v>
      </c>
      <c r="K31" s="4">
        <v>3098303358</v>
      </c>
      <c r="L31" s="21">
        <v>20.9</v>
      </c>
      <c r="M31" s="4"/>
    </row>
    <row r="32" spans="1:13" x14ac:dyDescent="0.2">
      <c r="A32" s="3">
        <v>103026873</v>
      </c>
      <c r="B32" s="3" t="s">
        <v>238</v>
      </c>
      <c r="C32" s="3" t="s">
        <v>219</v>
      </c>
      <c r="D32" s="4">
        <v>15761237.779999999</v>
      </c>
      <c r="E32" s="4">
        <v>12412648.93</v>
      </c>
      <c r="F32" s="4"/>
      <c r="G32" s="4">
        <v>0</v>
      </c>
      <c r="H32" s="4"/>
      <c r="I32" s="4">
        <v>2329914.4500000002</v>
      </c>
      <c r="J32" s="4">
        <v>1018674.4</v>
      </c>
      <c r="K32" s="4">
        <v>526151629</v>
      </c>
      <c r="L32" s="21">
        <v>29.9</v>
      </c>
      <c r="M32" s="4"/>
    </row>
    <row r="33" spans="1:13" x14ac:dyDescent="0.2">
      <c r="A33" s="3">
        <v>103027352</v>
      </c>
      <c r="B33" s="3" t="s">
        <v>82</v>
      </c>
      <c r="C33" s="3" t="s">
        <v>219</v>
      </c>
      <c r="D33" s="4">
        <v>50681125.969999999</v>
      </c>
      <c r="E33" s="4">
        <v>42491571.770000003</v>
      </c>
      <c r="F33" s="4">
        <v>46707.58</v>
      </c>
      <c r="G33" s="4">
        <v>9935.32</v>
      </c>
      <c r="H33" s="4"/>
      <c r="I33" s="4">
        <v>6741624.54</v>
      </c>
      <c r="J33" s="4">
        <v>1391286.76</v>
      </c>
      <c r="K33" s="4">
        <v>1672716946</v>
      </c>
      <c r="L33" s="21">
        <v>30.2</v>
      </c>
      <c r="M33" s="4"/>
    </row>
    <row r="34" spans="1:13" x14ac:dyDescent="0.2">
      <c r="A34" s="3">
        <v>103021003</v>
      </c>
      <c r="B34" s="3" t="s">
        <v>222</v>
      </c>
      <c r="C34" s="3" t="s">
        <v>219</v>
      </c>
      <c r="D34" s="4">
        <v>78654334.299999997</v>
      </c>
      <c r="E34" s="4">
        <v>65450409.960000001</v>
      </c>
      <c r="F34" s="4">
        <v>67126.55</v>
      </c>
      <c r="G34" s="4">
        <v>0</v>
      </c>
      <c r="H34" s="4">
        <v>84070.5</v>
      </c>
      <c r="I34" s="4">
        <v>11512779.939999999</v>
      </c>
      <c r="J34" s="4">
        <v>1539947.35</v>
      </c>
      <c r="K34" s="4">
        <v>3695575739</v>
      </c>
      <c r="L34" s="21">
        <v>21.2</v>
      </c>
      <c r="M34" s="4"/>
    </row>
    <row r="35" spans="1:13" x14ac:dyDescent="0.2">
      <c r="A35" s="3">
        <v>102027451</v>
      </c>
      <c r="B35" s="3" t="s">
        <v>74</v>
      </c>
      <c r="C35" s="3" t="s">
        <v>219</v>
      </c>
      <c r="D35" s="4">
        <v>377574476.54000002</v>
      </c>
      <c r="E35" s="4">
        <v>180050032.28</v>
      </c>
      <c r="F35" s="4">
        <v>341156.49</v>
      </c>
      <c r="G35" s="4">
        <v>138104.32000000001</v>
      </c>
      <c r="H35" s="4"/>
      <c r="I35" s="4">
        <v>177453579.15000001</v>
      </c>
      <c r="J35" s="4">
        <v>19591604.300000001</v>
      </c>
      <c r="K35" s="4">
        <v>22907138505</v>
      </c>
      <c r="L35" s="21">
        <v>16.399999999999999</v>
      </c>
      <c r="M35" s="4"/>
    </row>
    <row r="36" spans="1:13" x14ac:dyDescent="0.2">
      <c r="A36" s="3">
        <v>103027503</v>
      </c>
      <c r="B36" s="3" t="s">
        <v>239</v>
      </c>
      <c r="C36" s="3" t="s">
        <v>219</v>
      </c>
      <c r="D36" s="4">
        <v>38976510.840000004</v>
      </c>
      <c r="E36" s="4">
        <v>32488961.23</v>
      </c>
      <c r="F36" s="4">
        <v>34903.879999999997</v>
      </c>
      <c r="G36" s="4">
        <v>0</v>
      </c>
      <c r="H36" s="4">
        <v>93068.69</v>
      </c>
      <c r="I36" s="4">
        <v>5299594.3899999997</v>
      </c>
      <c r="J36" s="4">
        <v>1059982.6499999999</v>
      </c>
      <c r="K36" s="4">
        <v>1696961424</v>
      </c>
      <c r="L36" s="21">
        <v>22.9</v>
      </c>
      <c r="M36" s="4"/>
    </row>
    <row r="37" spans="1:13" x14ac:dyDescent="0.2">
      <c r="A37" s="3">
        <v>103027753</v>
      </c>
      <c r="B37" s="3" t="s">
        <v>240</v>
      </c>
      <c r="C37" s="3" t="s">
        <v>219</v>
      </c>
      <c r="D37" s="4">
        <v>46988047.509999998</v>
      </c>
      <c r="E37" s="4">
        <v>39113681.619999997</v>
      </c>
      <c r="F37" s="4">
        <v>39498.120000000003</v>
      </c>
      <c r="G37" s="4">
        <v>479327.36</v>
      </c>
      <c r="H37" s="4">
        <v>37755.26</v>
      </c>
      <c r="I37" s="4">
        <v>6017372.5199999996</v>
      </c>
      <c r="J37" s="4">
        <v>1300412.6299999999</v>
      </c>
      <c r="K37" s="4">
        <v>2136076720</v>
      </c>
      <c r="L37" s="21">
        <v>21.9</v>
      </c>
      <c r="M37" s="4"/>
    </row>
    <row r="38" spans="1:13" x14ac:dyDescent="0.2">
      <c r="A38" s="3">
        <v>103028203</v>
      </c>
      <c r="B38" s="3" t="s">
        <v>241</v>
      </c>
      <c r="C38" s="3" t="s">
        <v>219</v>
      </c>
      <c r="D38" s="4">
        <v>18797467.899999999</v>
      </c>
      <c r="E38" s="4">
        <v>15932440.68</v>
      </c>
      <c r="F38" s="4">
        <v>16074.82</v>
      </c>
      <c r="G38" s="4">
        <v>0</v>
      </c>
      <c r="H38" s="4"/>
      <c r="I38" s="4">
        <v>1851458.72</v>
      </c>
      <c r="J38" s="4">
        <v>997493.68</v>
      </c>
      <c r="K38" s="4">
        <v>755510145</v>
      </c>
      <c r="L38" s="21">
        <v>24.8</v>
      </c>
      <c r="M38" s="4"/>
    </row>
    <row r="39" spans="1:13" x14ac:dyDescent="0.2">
      <c r="A39" s="3">
        <v>103028302</v>
      </c>
      <c r="B39" s="3" t="s">
        <v>83</v>
      </c>
      <c r="C39" s="3" t="s">
        <v>219</v>
      </c>
      <c r="D39" s="4">
        <v>58795146.200000003</v>
      </c>
      <c r="E39" s="4">
        <v>49529521.350000001</v>
      </c>
      <c r="F39" s="4"/>
      <c r="G39" s="4">
        <v>0</v>
      </c>
      <c r="H39" s="4"/>
      <c r="I39" s="4">
        <v>7699164.46</v>
      </c>
      <c r="J39" s="4">
        <v>1566460.39</v>
      </c>
      <c r="K39" s="4">
        <v>2397042821</v>
      </c>
      <c r="L39" s="21">
        <v>24.5</v>
      </c>
      <c r="M39" s="4"/>
    </row>
    <row r="40" spans="1:13" x14ac:dyDescent="0.2">
      <c r="A40" s="3">
        <v>103028653</v>
      </c>
      <c r="B40" s="3" t="s">
        <v>242</v>
      </c>
      <c r="C40" s="3" t="s">
        <v>219</v>
      </c>
      <c r="D40" s="4">
        <v>9423837.7400000002</v>
      </c>
      <c r="E40" s="4">
        <v>6939514.0199999996</v>
      </c>
      <c r="F40" s="4">
        <v>7233.24</v>
      </c>
      <c r="G40" s="4">
        <v>0</v>
      </c>
      <c r="H40" s="4"/>
      <c r="I40" s="4">
        <v>1490778.87</v>
      </c>
      <c r="J40" s="4">
        <v>986311.61</v>
      </c>
      <c r="K40" s="4">
        <v>353422075</v>
      </c>
      <c r="L40" s="21">
        <v>26.6</v>
      </c>
      <c r="M40" s="4"/>
    </row>
    <row r="41" spans="1:13" x14ac:dyDescent="0.2">
      <c r="A41" s="3">
        <v>103028703</v>
      </c>
      <c r="B41" s="3" t="s">
        <v>536</v>
      </c>
      <c r="C41" s="3" t="s">
        <v>219</v>
      </c>
      <c r="D41" s="4">
        <v>49734175.579999998</v>
      </c>
      <c r="E41" s="4">
        <v>42558665.82</v>
      </c>
      <c r="F41" s="4">
        <v>42874.8</v>
      </c>
      <c r="G41" s="4">
        <v>0</v>
      </c>
      <c r="H41" s="4">
        <v>48820</v>
      </c>
      <c r="I41" s="4">
        <v>5840734.2199999997</v>
      </c>
      <c r="J41" s="4">
        <v>1243080.74</v>
      </c>
      <c r="K41" s="4">
        <v>1736678622</v>
      </c>
      <c r="L41" s="21">
        <v>28.6</v>
      </c>
      <c r="M41" s="4"/>
    </row>
    <row r="42" spans="1:13" x14ac:dyDescent="0.2">
      <c r="A42" s="3">
        <v>103028753</v>
      </c>
      <c r="B42" s="3" t="s">
        <v>84</v>
      </c>
      <c r="C42" s="3" t="s">
        <v>219</v>
      </c>
      <c r="D42" s="4">
        <v>25113245.289999999</v>
      </c>
      <c r="E42" s="4">
        <v>21146567.530000001</v>
      </c>
      <c r="F42" s="4">
        <v>20397.05</v>
      </c>
      <c r="G42" s="4">
        <v>0</v>
      </c>
      <c r="H42" s="4">
        <v>37014.76</v>
      </c>
      <c r="I42" s="4">
        <v>2982293.46</v>
      </c>
      <c r="J42" s="4">
        <v>926972.49</v>
      </c>
      <c r="K42" s="4">
        <v>933781012</v>
      </c>
      <c r="L42" s="21">
        <v>26.8</v>
      </c>
      <c r="M42" s="4"/>
    </row>
    <row r="43" spans="1:13" x14ac:dyDescent="0.2">
      <c r="A43" s="9">
        <v>103028833</v>
      </c>
      <c r="B43" s="9" t="s">
        <v>243</v>
      </c>
      <c r="C43" s="9" t="s">
        <v>219</v>
      </c>
      <c r="D43" s="10"/>
      <c r="E43" s="10"/>
      <c r="F43" s="10"/>
      <c r="G43" s="10"/>
      <c r="H43" s="10"/>
      <c r="I43" s="10"/>
      <c r="J43" s="10"/>
      <c r="K43" s="4">
        <v>723865745</v>
      </c>
      <c r="L43" s="21">
        <v>26.7</v>
      </c>
      <c r="M43" s="4"/>
    </row>
    <row r="44" spans="1:13" x14ac:dyDescent="0.2">
      <c r="A44" s="3">
        <v>103028853</v>
      </c>
      <c r="B44" s="3" t="s">
        <v>244</v>
      </c>
      <c r="C44" s="3" t="s">
        <v>219</v>
      </c>
      <c r="D44" s="4">
        <v>9326917.9399999995</v>
      </c>
      <c r="E44" s="4">
        <v>7211535.2999999998</v>
      </c>
      <c r="F44" s="4">
        <v>7526.73</v>
      </c>
      <c r="G44" s="4">
        <v>0</v>
      </c>
      <c r="H44" s="4"/>
      <c r="I44" s="4">
        <v>1311239.73</v>
      </c>
      <c r="J44" s="4">
        <v>796616.18</v>
      </c>
      <c r="K44" s="4">
        <v>362124293</v>
      </c>
      <c r="L44" s="21">
        <v>25.7</v>
      </c>
      <c r="M44" s="4"/>
    </row>
    <row r="45" spans="1:13" x14ac:dyDescent="0.2">
      <c r="A45" s="3">
        <v>103029203</v>
      </c>
      <c r="B45" s="3" t="s">
        <v>812</v>
      </c>
      <c r="C45" s="3" t="s">
        <v>219</v>
      </c>
      <c r="D45" s="4">
        <v>75796037.349999994</v>
      </c>
      <c r="E45" s="4">
        <v>65853389.479999997</v>
      </c>
      <c r="F45" s="4">
        <v>66237.59</v>
      </c>
      <c r="G45" s="4">
        <v>0</v>
      </c>
      <c r="H45" s="4"/>
      <c r="I45" s="4">
        <v>8761537.3800000008</v>
      </c>
      <c r="J45" s="4">
        <v>1114872.8999999999</v>
      </c>
      <c r="K45" s="4">
        <v>2423301913</v>
      </c>
      <c r="L45" s="21">
        <v>31.2</v>
      </c>
      <c r="M45" s="4"/>
    </row>
    <row r="46" spans="1:13" x14ac:dyDescent="0.2">
      <c r="A46" s="3">
        <v>103029403</v>
      </c>
      <c r="B46" s="3" t="s">
        <v>245</v>
      </c>
      <c r="C46" s="3" t="s">
        <v>219</v>
      </c>
      <c r="D46" s="4">
        <v>57563428.170000002</v>
      </c>
      <c r="E46" s="4">
        <v>48286026.509999998</v>
      </c>
      <c r="F46" s="4">
        <v>48344.71</v>
      </c>
      <c r="G46" s="4">
        <v>160993.45000000001</v>
      </c>
      <c r="H46" s="4"/>
      <c r="I46" s="4">
        <v>8021802.3600000003</v>
      </c>
      <c r="J46" s="4">
        <v>1046261.14</v>
      </c>
      <c r="K46" s="4">
        <v>2908920986</v>
      </c>
      <c r="L46" s="21">
        <v>19.7</v>
      </c>
      <c r="M46" s="4"/>
    </row>
    <row r="47" spans="1:13" x14ac:dyDescent="0.2">
      <c r="A47" s="3">
        <v>103029553</v>
      </c>
      <c r="B47" s="3" t="s">
        <v>246</v>
      </c>
      <c r="C47" s="3" t="s">
        <v>219</v>
      </c>
      <c r="D47" s="4">
        <v>42815862.799999997</v>
      </c>
      <c r="E47" s="4">
        <v>34435590.649999999</v>
      </c>
      <c r="F47" s="4">
        <v>36309.97</v>
      </c>
      <c r="G47" s="4">
        <v>0</v>
      </c>
      <c r="H47" s="4"/>
      <c r="I47" s="4">
        <v>6903454.9000000004</v>
      </c>
      <c r="J47" s="4">
        <v>1440507.28</v>
      </c>
      <c r="K47" s="4">
        <v>1688588924</v>
      </c>
      <c r="L47" s="21">
        <v>25.3</v>
      </c>
      <c r="M47" s="4"/>
    </row>
    <row r="48" spans="1:13" x14ac:dyDescent="0.2">
      <c r="A48" s="3">
        <v>103029603</v>
      </c>
      <c r="B48" s="3" t="s">
        <v>85</v>
      </c>
      <c r="C48" s="3" t="s">
        <v>219</v>
      </c>
      <c r="D48" s="4">
        <v>31487478.719999999</v>
      </c>
      <c r="E48" s="4">
        <v>22965104.27</v>
      </c>
      <c r="F48" s="4">
        <v>27024.6</v>
      </c>
      <c r="G48" s="4">
        <v>413100.79999999999</v>
      </c>
      <c r="H48" s="4"/>
      <c r="I48" s="4">
        <v>5049548.7</v>
      </c>
      <c r="J48" s="4">
        <v>3032700.35</v>
      </c>
      <c r="K48" s="4">
        <v>1027560242</v>
      </c>
      <c r="L48" s="21">
        <v>30.6</v>
      </c>
      <c r="M48" s="4"/>
    </row>
    <row r="49" spans="1:13" x14ac:dyDescent="0.2">
      <c r="A49" s="3">
        <v>103029803</v>
      </c>
      <c r="B49" s="3" t="s">
        <v>247</v>
      </c>
      <c r="C49" s="3" t="s">
        <v>219</v>
      </c>
      <c r="D49" s="4">
        <v>11378477.449999999</v>
      </c>
      <c r="E49" s="4">
        <v>7602849.0300000003</v>
      </c>
      <c r="F49" s="4">
        <v>11423.49</v>
      </c>
      <c r="G49" s="4">
        <v>5415.68</v>
      </c>
      <c r="H49" s="4"/>
      <c r="I49" s="4">
        <v>2114252.25</v>
      </c>
      <c r="J49" s="4">
        <v>1644537</v>
      </c>
      <c r="K49" s="4">
        <v>484471551</v>
      </c>
      <c r="L49" s="21">
        <v>23.4</v>
      </c>
      <c r="M49" s="4"/>
    </row>
    <row r="50" spans="1:13" x14ac:dyDescent="0.2">
      <c r="A50" s="3">
        <v>103029902</v>
      </c>
      <c r="B50" s="3" t="s">
        <v>248</v>
      </c>
      <c r="C50" s="3" t="s">
        <v>219</v>
      </c>
      <c r="D50" s="4">
        <v>57647007.799999997</v>
      </c>
      <c r="E50" s="4">
        <v>46213677.060000002</v>
      </c>
      <c r="F50" s="4">
        <v>54314.89</v>
      </c>
      <c r="G50" s="4">
        <v>14826.76</v>
      </c>
      <c r="H50" s="4"/>
      <c r="I50" s="4">
        <v>7161123.5300000003</v>
      </c>
      <c r="J50" s="4">
        <v>4203065.5599999996</v>
      </c>
      <c r="K50" s="4">
        <v>2084882697</v>
      </c>
      <c r="L50" s="21">
        <v>27.6</v>
      </c>
      <c r="M50" s="4"/>
    </row>
    <row r="51" spans="1:13" x14ac:dyDescent="0.2">
      <c r="A51" s="3">
        <v>128030603</v>
      </c>
      <c r="B51" s="3" t="s">
        <v>45</v>
      </c>
      <c r="C51" s="3" t="s">
        <v>46</v>
      </c>
      <c r="D51" s="4">
        <v>8442869.5899999999</v>
      </c>
      <c r="E51" s="4">
        <v>6679898.3499999996</v>
      </c>
      <c r="F51" s="4">
        <v>7344.4</v>
      </c>
      <c r="G51" s="4">
        <v>26901.9</v>
      </c>
      <c r="H51" s="4">
        <v>16292.33</v>
      </c>
      <c r="I51" s="4">
        <v>1211882.1299999999</v>
      </c>
      <c r="J51" s="4">
        <v>500550.48</v>
      </c>
      <c r="K51" s="4">
        <v>312281959</v>
      </c>
      <c r="L51" s="21">
        <v>27</v>
      </c>
      <c r="M51" s="4"/>
    </row>
    <row r="52" spans="1:13" x14ac:dyDescent="0.2">
      <c r="A52" s="3">
        <v>128030852</v>
      </c>
      <c r="B52" s="3" t="s">
        <v>47</v>
      </c>
      <c r="C52" s="3" t="s">
        <v>46</v>
      </c>
      <c r="D52" s="4">
        <v>37388583</v>
      </c>
      <c r="E52" s="4">
        <v>29516871</v>
      </c>
      <c r="F52" s="4">
        <v>33583</v>
      </c>
      <c r="G52" s="4">
        <v>63514</v>
      </c>
      <c r="H52" s="4"/>
      <c r="I52" s="4">
        <v>5360294</v>
      </c>
      <c r="J52" s="4">
        <v>2414321</v>
      </c>
      <c r="K52" s="4">
        <v>1738634592</v>
      </c>
      <c r="L52" s="21">
        <v>21.5</v>
      </c>
      <c r="M52" s="4"/>
    </row>
    <row r="53" spans="1:13" x14ac:dyDescent="0.2">
      <c r="A53" s="3">
        <v>128033053</v>
      </c>
      <c r="B53" s="3" t="s">
        <v>48</v>
      </c>
      <c r="C53" s="3" t="s">
        <v>46</v>
      </c>
      <c r="D53" s="4">
        <v>20874106.620000001</v>
      </c>
      <c r="E53" s="4">
        <v>17802828.289999999</v>
      </c>
      <c r="F53" s="4">
        <v>17008.099999999999</v>
      </c>
      <c r="G53" s="4">
        <v>29496.400000000001</v>
      </c>
      <c r="H53" s="4"/>
      <c r="I53" s="4">
        <v>2450147.58</v>
      </c>
      <c r="J53" s="4">
        <v>574626.25</v>
      </c>
      <c r="K53" s="4">
        <v>996922583</v>
      </c>
      <c r="L53" s="21">
        <v>20.9</v>
      </c>
      <c r="M53" s="4"/>
    </row>
    <row r="54" spans="1:13" x14ac:dyDescent="0.2">
      <c r="A54" s="3">
        <v>128034503</v>
      </c>
      <c r="B54" s="3" t="s">
        <v>49</v>
      </c>
      <c r="C54" s="3" t="s">
        <v>46</v>
      </c>
      <c r="D54" s="4">
        <v>6311276.6600000001</v>
      </c>
      <c r="E54" s="4">
        <v>5023045.71</v>
      </c>
      <c r="F54" s="4">
        <v>5813.89</v>
      </c>
      <c r="G54" s="4">
        <v>23748.94</v>
      </c>
      <c r="H54" s="4"/>
      <c r="I54" s="4">
        <v>786862.75</v>
      </c>
      <c r="J54" s="4">
        <v>471805.37</v>
      </c>
      <c r="K54" s="4">
        <v>220726344</v>
      </c>
      <c r="L54" s="21">
        <v>28.5</v>
      </c>
      <c r="M54" s="4"/>
    </row>
    <row r="55" spans="1:13" x14ac:dyDescent="0.2">
      <c r="A55" s="3">
        <v>127040503</v>
      </c>
      <c r="B55" s="3" t="s">
        <v>36</v>
      </c>
      <c r="C55" s="3" t="s">
        <v>37</v>
      </c>
      <c r="D55" s="4">
        <v>6862966.4500000002</v>
      </c>
      <c r="E55" s="4">
        <v>5232896.29</v>
      </c>
      <c r="F55" s="4"/>
      <c r="G55" s="4">
        <v>44264.92</v>
      </c>
      <c r="H55" s="4">
        <v>4300</v>
      </c>
      <c r="I55" s="4">
        <v>994645.57</v>
      </c>
      <c r="J55" s="4">
        <v>586859.67000000004</v>
      </c>
      <c r="K55" s="4">
        <v>282450059</v>
      </c>
      <c r="L55" s="21">
        <v>24.2</v>
      </c>
      <c r="M55" s="4"/>
    </row>
    <row r="56" spans="1:13" x14ac:dyDescent="0.2">
      <c r="A56" s="3">
        <v>127040703</v>
      </c>
      <c r="B56" s="3" t="s">
        <v>38</v>
      </c>
      <c r="C56" s="3" t="s">
        <v>37</v>
      </c>
      <c r="D56" s="4">
        <v>26399783.670000002</v>
      </c>
      <c r="E56" s="4">
        <v>20803535.34</v>
      </c>
      <c r="F56" s="4">
        <v>23097.81</v>
      </c>
      <c r="G56" s="4">
        <v>10724.84</v>
      </c>
      <c r="H56" s="4">
        <v>80750.490000000005</v>
      </c>
      <c r="I56" s="4">
        <v>4338395.62</v>
      </c>
      <c r="J56" s="4">
        <v>1143279.57</v>
      </c>
      <c r="K56" s="4">
        <v>1237987626</v>
      </c>
      <c r="L56" s="21">
        <v>21.3</v>
      </c>
      <c r="M56" s="4"/>
    </row>
    <row r="57" spans="1:13" x14ac:dyDescent="0.2">
      <c r="A57" s="3">
        <v>127041203</v>
      </c>
      <c r="B57" s="3" t="s">
        <v>680</v>
      </c>
      <c r="C57" s="3" t="s">
        <v>37</v>
      </c>
      <c r="D57" s="4">
        <v>24782903.07</v>
      </c>
      <c r="E57" s="4">
        <v>20940805.41</v>
      </c>
      <c r="F57" s="4">
        <v>19870.71</v>
      </c>
      <c r="G57" s="4">
        <v>113212.93</v>
      </c>
      <c r="H57" s="4">
        <v>37770</v>
      </c>
      <c r="I57" s="4">
        <v>3148916.23</v>
      </c>
      <c r="J57" s="4">
        <v>522327.79</v>
      </c>
      <c r="K57" s="4">
        <v>1127805993</v>
      </c>
      <c r="L57" s="21">
        <v>21.9</v>
      </c>
      <c r="M57" s="4"/>
    </row>
    <row r="58" spans="1:13" x14ac:dyDescent="0.2">
      <c r="A58" s="3">
        <v>127041503</v>
      </c>
      <c r="B58" s="3" t="s">
        <v>561</v>
      </c>
      <c r="C58" s="3" t="s">
        <v>37</v>
      </c>
      <c r="D58" s="4">
        <v>8551603.0700000003</v>
      </c>
      <c r="E58" s="4">
        <v>6009236.29</v>
      </c>
      <c r="F58" s="4">
        <v>7494.4</v>
      </c>
      <c r="G58" s="4">
        <v>40156.720000000001</v>
      </c>
      <c r="H58" s="4">
        <v>13168.16</v>
      </c>
      <c r="I58" s="4">
        <v>1602180.06</v>
      </c>
      <c r="J58" s="4">
        <v>879367.44</v>
      </c>
      <c r="K58" s="4">
        <v>395971574</v>
      </c>
      <c r="L58" s="21">
        <v>21.5</v>
      </c>
      <c r="M58" s="4"/>
    </row>
    <row r="59" spans="1:13" x14ac:dyDescent="0.2">
      <c r="A59" s="3">
        <v>127041603</v>
      </c>
      <c r="B59" s="3" t="s">
        <v>39</v>
      </c>
      <c r="C59" s="3" t="s">
        <v>37</v>
      </c>
      <c r="D59" s="4">
        <v>20594336.079999998</v>
      </c>
      <c r="E59" s="4">
        <v>16407262.83</v>
      </c>
      <c r="F59" s="4">
        <v>18355.95</v>
      </c>
      <c r="G59" s="4">
        <v>0</v>
      </c>
      <c r="H59" s="4">
        <v>33703.29</v>
      </c>
      <c r="I59" s="4">
        <v>3430840.13</v>
      </c>
      <c r="J59" s="4">
        <v>704173.88</v>
      </c>
      <c r="K59" s="4">
        <v>1215028621</v>
      </c>
      <c r="L59" s="21">
        <v>16.899999999999999</v>
      </c>
      <c r="M59" s="4"/>
    </row>
    <row r="60" spans="1:13" x14ac:dyDescent="0.2">
      <c r="A60" s="3">
        <v>127042003</v>
      </c>
      <c r="B60" s="3" t="s">
        <v>699</v>
      </c>
      <c r="C60" s="3" t="s">
        <v>37</v>
      </c>
      <c r="D60" s="4">
        <v>24049915.359999999</v>
      </c>
      <c r="E60" s="4">
        <v>18440996.620000001</v>
      </c>
      <c r="F60" s="4">
        <v>19546</v>
      </c>
      <c r="G60" s="4">
        <v>433976.24</v>
      </c>
      <c r="H60" s="4"/>
      <c r="I60" s="4">
        <v>4099363.54</v>
      </c>
      <c r="J60" s="4">
        <v>1056032.96</v>
      </c>
      <c r="K60" s="4">
        <v>1427065774</v>
      </c>
      <c r="L60" s="21">
        <v>16.8</v>
      </c>
      <c r="M60" s="4"/>
    </row>
    <row r="61" spans="1:13" x14ac:dyDescent="0.2">
      <c r="A61" s="3">
        <v>127042853</v>
      </c>
      <c r="B61" s="3" t="s">
        <v>40</v>
      </c>
      <c r="C61" s="3" t="s">
        <v>37</v>
      </c>
      <c r="D61" s="4">
        <v>11184156</v>
      </c>
      <c r="E61" s="4">
        <v>8917674</v>
      </c>
      <c r="F61" s="4">
        <v>9488</v>
      </c>
      <c r="G61" s="4">
        <v>3516</v>
      </c>
      <c r="H61" s="4"/>
      <c r="I61" s="4">
        <v>1642838</v>
      </c>
      <c r="J61" s="4">
        <v>610640</v>
      </c>
      <c r="K61" s="4">
        <v>686862999</v>
      </c>
      <c r="L61" s="21">
        <v>16.2</v>
      </c>
      <c r="M61" s="4"/>
    </row>
    <row r="62" spans="1:13" x14ac:dyDescent="0.2">
      <c r="A62" s="3">
        <v>127044103</v>
      </c>
      <c r="B62" s="3" t="s">
        <v>41</v>
      </c>
      <c r="C62" s="3" t="s">
        <v>37</v>
      </c>
      <c r="D62" s="4">
        <v>23771735.609999999</v>
      </c>
      <c r="E62" s="4">
        <v>19431928.379999999</v>
      </c>
      <c r="F62" s="4">
        <v>19667.830000000002</v>
      </c>
      <c r="G62" s="4">
        <v>0</v>
      </c>
      <c r="H62" s="4"/>
      <c r="I62" s="4">
        <v>3466060.96</v>
      </c>
      <c r="J62" s="4">
        <v>854078.44</v>
      </c>
      <c r="K62" s="4">
        <v>1115758272</v>
      </c>
      <c r="L62" s="21">
        <v>21.3</v>
      </c>
      <c r="M62" s="4"/>
    </row>
    <row r="63" spans="1:13" x14ac:dyDescent="0.2">
      <c r="A63" s="3">
        <v>127045303</v>
      </c>
      <c r="B63" s="3" t="s">
        <v>42</v>
      </c>
      <c r="C63" s="3" t="s">
        <v>37</v>
      </c>
      <c r="D63" s="4">
        <v>845455.62</v>
      </c>
      <c r="E63" s="4">
        <v>541598.15</v>
      </c>
      <c r="F63" s="4"/>
      <c r="G63" s="4">
        <v>0</v>
      </c>
      <c r="H63" s="4"/>
      <c r="I63" s="4">
        <v>247007.87</v>
      </c>
      <c r="J63" s="4">
        <v>56849.599999999999</v>
      </c>
      <c r="K63" s="4">
        <v>85886955</v>
      </c>
      <c r="L63" s="21">
        <v>9.8000000000000007</v>
      </c>
      <c r="M63" s="4"/>
    </row>
    <row r="64" spans="1:13" x14ac:dyDescent="0.2">
      <c r="A64" s="3">
        <v>127045653</v>
      </c>
      <c r="B64" s="3" t="s">
        <v>681</v>
      </c>
      <c r="C64" s="3" t="s">
        <v>37</v>
      </c>
      <c r="D64" s="4">
        <v>7681000.0999999996</v>
      </c>
      <c r="E64" s="4">
        <v>5679512.5099999998</v>
      </c>
      <c r="F64" s="4">
        <v>6872.49</v>
      </c>
      <c r="G64" s="4">
        <v>23342.92</v>
      </c>
      <c r="H64" s="4">
        <v>18258.28</v>
      </c>
      <c r="I64" s="4">
        <v>1510682.12</v>
      </c>
      <c r="J64" s="4">
        <v>442331.78</v>
      </c>
      <c r="K64" s="4">
        <v>386147973</v>
      </c>
      <c r="L64" s="21">
        <v>19.8</v>
      </c>
      <c r="M64" s="4"/>
    </row>
    <row r="65" spans="1:13" x14ac:dyDescent="0.2">
      <c r="A65" s="3">
        <v>127045853</v>
      </c>
      <c r="B65" s="3" t="s">
        <v>562</v>
      </c>
      <c r="C65" s="3" t="s">
        <v>37</v>
      </c>
      <c r="D65" s="4">
        <v>10827809.07</v>
      </c>
      <c r="E65" s="4">
        <v>8572103.5199999996</v>
      </c>
      <c r="F65" s="4">
        <v>9287.08</v>
      </c>
      <c r="G65" s="4">
        <v>735</v>
      </c>
      <c r="H65" s="4">
        <v>19421.03</v>
      </c>
      <c r="I65" s="4">
        <v>1739788.62</v>
      </c>
      <c r="J65" s="4">
        <v>486473.82</v>
      </c>
      <c r="K65" s="4">
        <v>665271053</v>
      </c>
      <c r="L65" s="21">
        <v>16.2</v>
      </c>
      <c r="M65" s="4"/>
    </row>
    <row r="66" spans="1:13" x14ac:dyDescent="0.2">
      <c r="A66" s="3">
        <v>127046903</v>
      </c>
      <c r="B66" s="3" t="s">
        <v>43</v>
      </c>
      <c r="C66" s="3" t="s">
        <v>37</v>
      </c>
      <c r="D66" s="4">
        <v>5655306.0199999996</v>
      </c>
      <c r="E66" s="4">
        <v>4173541.13</v>
      </c>
      <c r="F66" s="4"/>
      <c r="G66" s="4">
        <v>0</v>
      </c>
      <c r="H66" s="4"/>
      <c r="I66" s="4">
        <v>1059141.69</v>
      </c>
      <c r="J66" s="4">
        <v>422623.2</v>
      </c>
      <c r="K66" s="4">
        <v>240825088</v>
      </c>
      <c r="L66" s="21">
        <v>23.4</v>
      </c>
      <c r="M66" s="4"/>
    </row>
    <row r="67" spans="1:13" x14ac:dyDescent="0.2">
      <c r="A67" s="3">
        <v>127047404</v>
      </c>
      <c r="B67" s="3" t="s">
        <v>44</v>
      </c>
      <c r="C67" s="3" t="s">
        <v>37</v>
      </c>
      <c r="D67" s="4">
        <v>9923214.7200000007</v>
      </c>
      <c r="E67" s="4">
        <v>8291173.21</v>
      </c>
      <c r="F67" s="4">
        <v>8135.63</v>
      </c>
      <c r="G67" s="4">
        <v>0</v>
      </c>
      <c r="H67" s="4"/>
      <c r="I67" s="4">
        <v>1276506.28</v>
      </c>
      <c r="J67" s="4">
        <v>347399.6</v>
      </c>
      <c r="K67" s="4">
        <v>593356156</v>
      </c>
      <c r="L67" s="21">
        <v>16.7</v>
      </c>
      <c r="M67" s="4"/>
    </row>
    <row r="68" spans="1:13" x14ac:dyDescent="0.2">
      <c r="A68" s="3">
        <v>127049303</v>
      </c>
      <c r="B68" s="3" t="s">
        <v>563</v>
      </c>
      <c r="C68" s="3" t="s">
        <v>37</v>
      </c>
      <c r="D68" s="4">
        <v>4990555.78</v>
      </c>
      <c r="E68" s="4">
        <v>3940424.41</v>
      </c>
      <c r="F68" s="4">
        <v>4171.9799999999996</v>
      </c>
      <c r="G68" s="4">
        <v>1275.72</v>
      </c>
      <c r="H68" s="4"/>
      <c r="I68" s="4">
        <v>821947.52</v>
      </c>
      <c r="J68" s="4">
        <v>222736.15</v>
      </c>
      <c r="K68" s="4">
        <v>292706729</v>
      </c>
      <c r="L68" s="21">
        <v>17</v>
      </c>
      <c r="M68" s="4"/>
    </row>
    <row r="69" spans="1:13" x14ac:dyDescent="0.2">
      <c r="A69" s="3">
        <v>108051003</v>
      </c>
      <c r="B69" s="3" t="s">
        <v>313</v>
      </c>
      <c r="C69" s="3" t="s">
        <v>314</v>
      </c>
      <c r="D69" s="4">
        <v>15670904.84</v>
      </c>
      <c r="E69" s="4">
        <v>10628249.99</v>
      </c>
      <c r="F69" s="4">
        <v>13185.58</v>
      </c>
      <c r="G69" s="4">
        <v>55842.28</v>
      </c>
      <c r="H69" s="4">
        <v>42151.83</v>
      </c>
      <c r="I69" s="4">
        <v>4619348.5999999996</v>
      </c>
      <c r="J69" s="4">
        <v>312126.56</v>
      </c>
      <c r="K69" s="4">
        <v>1328885697</v>
      </c>
      <c r="L69" s="21">
        <v>11.7</v>
      </c>
      <c r="M69" s="4"/>
    </row>
    <row r="70" spans="1:13" x14ac:dyDescent="0.2">
      <c r="A70" s="3">
        <v>108051503</v>
      </c>
      <c r="B70" s="3" t="s">
        <v>315</v>
      </c>
      <c r="C70" s="3" t="s">
        <v>314</v>
      </c>
      <c r="D70" s="4">
        <v>7012871.0099999998</v>
      </c>
      <c r="E70" s="4">
        <v>5288764.46</v>
      </c>
      <c r="F70" s="4">
        <v>5867.76</v>
      </c>
      <c r="G70" s="4">
        <v>6310.58</v>
      </c>
      <c r="H70" s="4">
        <v>33069.21</v>
      </c>
      <c r="I70" s="4">
        <v>1461511.35</v>
      </c>
      <c r="J70" s="4">
        <v>217347.65</v>
      </c>
      <c r="K70" s="4">
        <v>701193070</v>
      </c>
      <c r="L70" s="21">
        <v>10</v>
      </c>
      <c r="M70" s="4"/>
    </row>
    <row r="71" spans="1:13" x14ac:dyDescent="0.2">
      <c r="A71" s="3">
        <v>108053003</v>
      </c>
      <c r="B71" s="3" t="s">
        <v>316</v>
      </c>
      <c r="C71" s="3" t="s">
        <v>314</v>
      </c>
      <c r="D71" s="4">
        <v>9661486.5199999996</v>
      </c>
      <c r="E71" s="4">
        <v>6257921.3499999996</v>
      </c>
      <c r="F71" s="4">
        <v>7588.86</v>
      </c>
      <c r="G71" s="4">
        <v>61428.98</v>
      </c>
      <c r="H71" s="4">
        <v>22949.4</v>
      </c>
      <c r="I71" s="4">
        <v>2490617.84</v>
      </c>
      <c r="J71" s="4">
        <v>820980.09</v>
      </c>
      <c r="K71" s="4">
        <v>660969698</v>
      </c>
      <c r="L71" s="21">
        <v>14.6</v>
      </c>
      <c r="M71" s="4"/>
    </row>
    <row r="72" spans="1:13" x14ac:dyDescent="0.2">
      <c r="A72" s="3">
        <v>108056004</v>
      </c>
      <c r="B72" s="3" t="s">
        <v>540</v>
      </c>
      <c r="C72" s="3" t="s">
        <v>314</v>
      </c>
      <c r="D72" s="4">
        <v>4476336.72</v>
      </c>
      <c r="E72" s="4">
        <v>3305296.39</v>
      </c>
      <c r="F72" s="4">
        <v>3730.21</v>
      </c>
      <c r="G72" s="4">
        <v>13068.78</v>
      </c>
      <c r="H72" s="4">
        <v>15008.85</v>
      </c>
      <c r="I72" s="4">
        <v>1013247.84</v>
      </c>
      <c r="J72" s="4">
        <v>125984.65</v>
      </c>
      <c r="K72" s="4">
        <v>440580396</v>
      </c>
      <c r="L72" s="21">
        <v>10.1</v>
      </c>
      <c r="M72" s="4"/>
    </row>
    <row r="73" spans="1:13" x14ac:dyDescent="0.2">
      <c r="A73" s="3">
        <v>108058003</v>
      </c>
      <c r="B73" s="3" t="s">
        <v>317</v>
      </c>
      <c r="C73" s="3" t="s">
        <v>314</v>
      </c>
      <c r="D73" s="4">
        <v>5581064.2699999996</v>
      </c>
      <c r="E73" s="4">
        <v>4328239.53</v>
      </c>
      <c r="F73" s="4">
        <v>4528.76</v>
      </c>
      <c r="G73" s="4">
        <v>34693.75</v>
      </c>
      <c r="H73" s="4">
        <v>15391</v>
      </c>
      <c r="I73" s="4">
        <v>731839.34</v>
      </c>
      <c r="J73" s="4">
        <v>466371.89</v>
      </c>
      <c r="K73" s="4">
        <v>445112072</v>
      </c>
      <c r="L73" s="21">
        <v>12.5</v>
      </c>
      <c r="M73" s="4"/>
    </row>
    <row r="74" spans="1:13" x14ac:dyDescent="0.2">
      <c r="A74" s="3">
        <v>114060503</v>
      </c>
      <c r="B74" s="3" t="s">
        <v>415</v>
      </c>
      <c r="C74" s="3" t="s">
        <v>416</v>
      </c>
      <c r="D74" s="4">
        <v>12522777.640000001</v>
      </c>
      <c r="E74" s="4">
        <v>10711453.460000001</v>
      </c>
      <c r="F74" s="4">
        <v>10630.81</v>
      </c>
      <c r="G74" s="4">
        <v>0</v>
      </c>
      <c r="H74" s="4"/>
      <c r="I74" s="4">
        <v>1372418.35</v>
      </c>
      <c r="J74" s="4">
        <v>428275.02</v>
      </c>
      <c r="K74" s="4">
        <v>382090574</v>
      </c>
      <c r="L74" s="21">
        <v>32.700000000000003</v>
      </c>
      <c r="M74" s="4"/>
    </row>
    <row r="75" spans="1:13" x14ac:dyDescent="0.2">
      <c r="A75" s="3">
        <v>114060753</v>
      </c>
      <c r="B75" s="3" t="s">
        <v>417</v>
      </c>
      <c r="C75" s="3" t="s">
        <v>416</v>
      </c>
      <c r="D75" s="4">
        <v>94877878.290000007</v>
      </c>
      <c r="E75" s="4">
        <v>81919503.709999993</v>
      </c>
      <c r="F75" s="4">
        <v>80863.490000000005</v>
      </c>
      <c r="G75" s="4">
        <v>0</v>
      </c>
      <c r="H75" s="4">
        <v>127812</v>
      </c>
      <c r="I75" s="4">
        <v>11393892.119999999</v>
      </c>
      <c r="J75" s="4">
        <v>1355806.97</v>
      </c>
      <c r="K75" s="4">
        <v>4560649184</v>
      </c>
      <c r="L75" s="21">
        <v>20.8</v>
      </c>
      <c r="M75" s="4"/>
    </row>
    <row r="76" spans="1:13" x14ac:dyDescent="0.2">
      <c r="A76" s="3">
        <v>114060853</v>
      </c>
      <c r="B76" s="3" t="s">
        <v>550</v>
      </c>
      <c r="C76" s="3" t="s">
        <v>416</v>
      </c>
      <c r="D76" s="4">
        <v>23125467.940000001</v>
      </c>
      <c r="E76" s="4">
        <v>20098777.66</v>
      </c>
      <c r="F76" s="4">
        <v>19720.02</v>
      </c>
      <c r="G76" s="4">
        <v>168.72</v>
      </c>
      <c r="H76" s="4">
        <v>31556.9</v>
      </c>
      <c r="I76" s="4">
        <v>2428387.15</v>
      </c>
      <c r="J76" s="4">
        <v>546857.49</v>
      </c>
      <c r="K76" s="4">
        <v>965425905</v>
      </c>
      <c r="L76" s="21">
        <v>23.9</v>
      </c>
      <c r="M76" s="4"/>
    </row>
    <row r="77" spans="1:13" x14ac:dyDescent="0.2">
      <c r="A77" s="3">
        <v>114061103</v>
      </c>
      <c r="B77" s="3" t="s">
        <v>141</v>
      </c>
      <c r="C77" s="3" t="s">
        <v>416</v>
      </c>
      <c r="D77" s="4">
        <v>36971275.579999998</v>
      </c>
      <c r="E77" s="4">
        <v>32233461.190000001</v>
      </c>
      <c r="F77" s="4">
        <v>32000</v>
      </c>
      <c r="G77" s="4">
        <v>71145.62</v>
      </c>
      <c r="H77" s="4">
        <v>57226.67</v>
      </c>
      <c r="I77" s="4">
        <v>3768145.34</v>
      </c>
      <c r="J77" s="4">
        <v>809296.76</v>
      </c>
      <c r="K77" s="4">
        <v>1572207152</v>
      </c>
      <c r="L77" s="21">
        <v>23.5</v>
      </c>
      <c r="M77" s="4"/>
    </row>
    <row r="78" spans="1:13" x14ac:dyDescent="0.2">
      <c r="A78" s="3">
        <v>114061503</v>
      </c>
      <c r="B78" s="3" t="s">
        <v>142</v>
      </c>
      <c r="C78" s="3" t="s">
        <v>416</v>
      </c>
      <c r="D78" s="4">
        <v>40222867.75</v>
      </c>
      <c r="E78" s="4">
        <v>34822368.170000002</v>
      </c>
      <c r="F78" s="4">
        <v>35764.800000000003</v>
      </c>
      <c r="G78" s="4">
        <v>33182.07</v>
      </c>
      <c r="H78" s="4">
        <v>46997.5</v>
      </c>
      <c r="I78" s="4">
        <v>4722402.09</v>
      </c>
      <c r="J78" s="4">
        <v>562153.12</v>
      </c>
      <c r="K78" s="4">
        <v>1699986364</v>
      </c>
      <c r="L78" s="21">
        <v>23.6</v>
      </c>
      <c r="M78" s="4"/>
    </row>
    <row r="79" spans="1:13" x14ac:dyDescent="0.2">
      <c r="A79" s="3">
        <v>114062003</v>
      </c>
      <c r="B79" s="3" t="s">
        <v>418</v>
      </c>
      <c r="C79" s="3" t="s">
        <v>416</v>
      </c>
      <c r="D79" s="4">
        <v>53961238.619999997</v>
      </c>
      <c r="E79" s="4">
        <v>46715025.380000003</v>
      </c>
      <c r="F79" s="4">
        <v>43282.33</v>
      </c>
      <c r="G79" s="4">
        <v>0</v>
      </c>
      <c r="H79" s="4">
        <v>59366.1</v>
      </c>
      <c r="I79" s="4">
        <v>6476835.75</v>
      </c>
      <c r="J79" s="4">
        <v>666729.06000000006</v>
      </c>
      <c r="K79" s="4">
        <v>2015718720</v>
      </c>
      <c r="L79" s="21">
        <v>26.7</v>
      </c>
      <c r="M79" s="4"/>
    </row>
    <row r="80" spans="1:13" x14ac:dyDescent="0.2">
      <c r="A80" s="3">
        <v>114062503</v>
      </c>
      <c r="B80" s="3" t="s">
        <v>419</v>
      </c>
      <c r="C80" s="3" t="s">
        <v>416</v>
      </c>
      <c r="D80" s="4">
        <v>31484169.48</v>
      </c>
      <c r="E80" s="4">
        <v>27663602.010000002</v>
      </c>
      <c r="F80" s="4">
        <v>27657.94</v>
      </c>
      <c r="G80" s="4">
        <v>26.28</v>
      </c>
      <c r="H80" s="4"/>
      <c r="I80" s="4">
        <v>3314328.93</v>
      </c>
      <c r="J80" s="4">
        <v>478554.32</v>
      </c>
      <c r="K80" s="4">
        <v>1334503683</v>
      </c>
      <c r="L80" s="21">
        <v>23.5</v>
      </c>
      <c r="M80" s="4"/>
    </row>
    <row r="81" spans="1:13" x14ac:dyDescent="0.2">
      <c r="A81" s="3">
        <v>114063003</v>
      </c>
      <c r="B81" s="3" t="s">
        <v>420</v>
      </c>
      <c r="C81" s="3" t="s">
        <v>416</v>
      </c>
      <c r="D81" s="4">
        <v>53675616.390000001</v>
      </c>
      <c r="E81" s="4">
        <v>45771064.640000001</v>
      </c>
      <c r="F81" s="4">
        <v>46456.12</v>
      </c>
      <c r="G81" s="4">
        <v>23754.93</v>
      </c>
      <c r="H81" s="4">
        <v>87479.74</v>
      </c>
      <c r="I81" s="4">
        <v>6700884.5300000003</v>
      </c>
      <c r="J81" s="4">
        <v>1045976.43</v>
      </c>
      <c r="K81" s="4">
        <v>2317380769</v>
      </c>
      <c r="L81" s="21">
        <v>23.1</v>
      </c>
      <c r="M81" s="4"/>
    </row>
    <row r="82" spans="1:13" x14ac:dyDescent="0.2">
      <c r="A82" s="3">
        <v>114063503</v>
      </c>
      <c r="B82" s="3" t="s">
        <v>421</v>
      </c>
      <c r="C82" s="3" t="s">
        <v>416</v>
      </c>
      <c r="D82" s="4">
        <v>31846843.649999999</v>
      </c>
      <c r="E82" s="4">
        <v>28431196.210000001</v>
      </c>
      <c r="F82" s="4">
        <v>25894.36</v>
      </c>
      <c r="G82" s="4">
        <v>11770.23</v>
      </c>
      <c r="H82" s="4"/>
      <c r="I82" s="4">
        <v>3208961.22</v>
      </c>
      <c r="J82" s="4">
        <v>169021.63</v>
      </c>
      <c r="K82" s="4">
        <v>2074996434</v>
      </c>
      <c r="L82" s="21">
        <v>15.3</v>
      </c>
      <c r="M82" s="4"/>
    </row>
    <row r="83" spans="1:13" x14ac:dyDescent="0.2">
      <c r="A83" s="3">
        <v>114064003</v>
      </c>
      <c r="B83" s="3" t="s">
        <v>422</v>
      </c>
      <c r="C83" s="3" t="s">
        <v>416</v>
      </c>
      <c r="D83" s="4">
        <v>23844223.510000002</v>
      </c>
      <c r="E83" s="4">
        <v>20720650.460000001</v>
      </c>
      <c r="F83" s="4">
        <v>21242.48</v>
      </c>
      <c r="G83" s="4">
        <v>12325.32</v>
      </c>
      <c r="H83" s="4">
        <v>32661.3</v>
      </c>
      <c r="I83" s="4">
        <v>2518876.5699999998</v>
      </c>
      <c r="J83" s="4">
        <v>538467.38</v>
      </c>
      <c r="K83" s="4">
        <v>1205496563</v>
      </c>
      <c r="L83" s="21">
        <v>19.7</v>
      </c>
      <c r="M83" s="4"/>
    </row>
    <row r="84" spans="1:13" x14ac:dyDescent="0.2">
      <c r="A84" s="3">
        <v>114065503</v>
      </c>
      <c r="B84" s="3" t="s">
        <v>143</v>
      </c>
      <c r="C84" s="3" t="s">
        <v>416</v>
      </c>
      <c r="D84" s="4">
        <v>48146495.490000002</v>
      </c>
      <c r="E84" s="4">
        <v>41255659.210000001</v>
      </c>
      <c r="F84" s="4">
        <v>39604.04</v>
      </c>
      <c r="G84" s="4">
        <v>8482.7999999999993</v>
      </c>
      <c r="H84" s="4"/>
      <c r="I84" s="4">
        <v>6079362.3300000001</v>
      </c>
      <c r="J84" s="4">
        <v>763387.11</v>
      </c>
      <c r="K84" s="4">
        <v>1957834854</v>
      </c>
      <c r="L84" s="21">
        <v>24.5</v>
      </c>
      <c r="M84" s="4"/>
    </row>
    <row r="85" spans="1:13" x14ac:dyDescent="0.2">
      <c r="A85" s="3">
        <v>114066503</v>
      </c>
      <c r="B85" s="3" t="s">
        <v>144</v>
      </c>
      <c r="C85" s="3" t="s">
        <v>416</v>
      </c>
      <c r="D85" s="4">
        <v>24914314.16</v>
      </c>
      <c r="E85" s="4">
        <v>21565923.210000001</v>
      </c>
      <c r="F85" s="4">
        <v>21224.3</v>
      </c>
      <c r="G85" s="4">
        <v>0</v>
      </c>
      <c r="H85" s="4">
        <v>41461</v>
      </c>
      <c r="I85" s="4">
        <v>2793087.85</v>
      </c>
      <c r="J85" s="4">
        <v>492617.8</v>
      </c>
      <c r="K85" s="4">
        <v>1180560083</v>
      </c>
      <c r="L85" s="21">
        <v>21.1</v>
      </c>
      <c r="M85" s="4"/>
    </row>
    <row r="86" spans="1:13" x14ac:dyDescent="0.2">
      <c r="A86" s="3">
        <v>114067002</v>
      </c>
      <c r="B86" s="3" t="s">
        <v>423</v>
      </c>
      <c r="C86" s="3" t="s">
        <v>416</v>
      </c>
      <c r="D86" s="4">
        <v>49084716.579999998</v>
      </c>
      <c r="E86" s="4">
        <v>19700114.73</v>
      </c>
      <c r="F86" s="4">
        <v>40037.11</v>
      </c>
      <c r="G86" s="4">
        <v>119673</v>
      </c>
      <c r="H86" s="4">
        <v>96323.43</v>
      </c>
      <c r="I86" s="4">
        <v>26321104</v>
      </c>
      <c r="J86" s="4">
        <v>2807464.31</v>
      </c>
      <c r="K86" s="4">
        <v>2000299527</v>
      </c>
      <c r="L86" s="21">
        <v>24.5</v>
      </c>
      <c r="M86" s="4"/>
    </row>
    <row r="87" spans="1:13" x14ac:dyDescent="0.2">
      <c r="A87" s="3">
        <v>114067503</v>
      </c>
      <c r="B87" s="3" t="s">
        <v>145</v>
      </c>
      <c r="C87" s="3" t="s">
        <v>416</v>
      </c>
      <c r="D87" s="4">
        <v>32796172.350000001</v>
      </c>
      <c r="E87" s="4">
        <v>28854047.789999999</v>
      </c>
      <c r="F87" s="4">
        <v>27182.54</v>
      </c>
      <c r="G87" s="4">
        <v>0</v>
      </c>
      <c r="H87" s="4"/>
      <c r="I87" s="4">
        <v>3463409.94</v>
      </c>
      <c r="J87" s="4">
        <v>451532.08</v>
      </c>
      <c r="K87" s="4">
        <v>1616672726</v>
      </c>
      <c r="L87" s="21">
        <v>20.2</v>
      </c>
      <c r="M87" s="4"/>
    </row>
    <row r="88" spans="1:13" x14ac:dyDescent="0.2">
      <c r="A88" s="3">
        <v>114068003</v>
      </c>
      <c r="B88" s="3" t="s">
        <v>424</v>
      </c>
      <c r="C88" s="3" t="s">
        <v>416</v>
      </c>
      <c r="D88" s="4">
        <v>27636294.120000001</v>
      </c>
      <c r="E88" s="4">
        <v>24793203.510000002</v>
      </c>
      <c r="F88" s="4">
        <v>22561.97</v>
      </c>
      <c r="G88" s="4">
        <v>7521.48</v>
      </c>
      <c r="H88" s="4">
        <v>35127.29</v>
      </c>
      <c r="I88" s="4">
        <v>2408350.17</v>
      </c>
      <c r="J88" s="4">
        <v>369529.7</v>
      </c>
      <c r="K88" s="4">
        <v>1638390781</v>
      </c>
      <c r="L88" s="21">
        <v>16.8</v>
      </c>
      <c r="M88" s="4"/>
    </row>
    <row r="89" spans="1:13" x14ac:dyDescent="0.2">
      <c r="A89" s="3">
        <v>114068103</v>
      </c>
      <c r="B89" s="3" t="s">
        <v>146</v>
      </c>
      <c r="C89" s="3" t="s">
        <v>416</v>
      </c>
      <c r="D89" s="4">
        <v>50190165.57</v>
      </c>
      <c r="E89" s="4">
        <v>44308744.93</v>
      </c>
      <c r="F89" s="4">
        <v>42786.13</v>
      </c>
      <c r="G89" s="4">
        <v>3450.64</v>
      </c>
      <c r="H89" s="4"/>
      <c r="I89" s="4">
        <v>5406576.6799999997</v>
      </c>
      <c r="J89" s="4">
        <v>428607.19</v>
      </c>
      <c r="K89" s="4">
        <v>2443766304</v>
      </c>
      <c r="L89" s="21">
        <v>20.5</v>
      </c>
      <c r="M89" s="4"/>
    </row>
    <row r="90" spans="1:13" x14ac:dyDescent="0.2">
      <c r="A90" s="3">
        <v>114069103</v>
      </c>
      <c r="B90" s="3" t="s">
        <v>147</v>
      </c>
      <c r="C90" s="3" t="s">
        <v>416</v>
      </c>
      <c r="D90" s="4">
        <v>94267224.390000001</v>
      </c>
      <c r="E90" s="4">
        <v>76364481.109999999</v>
      </c>
      <c r="F90" s="4">
        <v>75464</v>
      </c>
      <c r="G90" s="4">
        <v>1014.54</v>
      </c>
      <c r="H90" s="4">
        <v>120739.26</v>
      </c>
      <c r="I90" s="4">
        <v>13404680.050000001</v>
      </c>
      <c r="J90" s="4">
        <v>4300845.43</v>
      </c>
      <c r="K90" s="4">
        <v>4158008316</v>
      </c>
      <c r="L90" s="21">
        <v>22.6</v>
      </c>
      <c r="M90" s="4"/>
    </row>
    <row r="91" spans="1:13" x14ac:dyDescent="0.2">
      <c r="A91" s="3">
        <v>114069353</v>
      </c>
      <c r="B91" s="3" t="s">
        <v>425</v>
      </c>
      <c r="C91" s="3" t="s">
        <v>416</v>
      </c>
      <c r="D91" s="4">
        <v>32359719.309999999</v>
      </c>
      <c r="E91" s="4">
        <v>27433488.77</v>
      </c>
      <c r="F91" s="4">
        <v>27397.07</v>
      </c>
      <c r="G91" s="4">
        <v>408500</v>
      </c>
      <c r="H91" s="4">
        <v>31508.48</v>
      </c>
      <c r="I91" s="4">
        <v>4077491.78</v>
      </c>
      <c r="J91" s="4">
        <v>381333.21</v>
      </c>
      <c r="K91" s="4">
        <v>1281731829</v>
      </c>
      <c r="L91" s="21">
        <v>25.2</v>
      </c>
      <c r="M91" s="4"/>
    </row>
    <row r="92" spans="1:13" x14ac:dyDescent="0.2">
      <c r="A92" s="3">
        <v>108070502</v>
      </c>
      <c r="B92" s="3" t="s">
        <v>318</v>
      </c>
      <c r="C92" s="3" t="s">
        <v>319</v>
      </c>
      <c r="D92" s="4">
        <v>30283188.539999999</v>
      </c>
      <c r="E92" s="4">
        <v>17908512.390000001</v>
      </c>
      <c r="F92" s="4">
        <v>25669.38</v>
      </c>
      <c r="G92" s="4">
        <v>318465.8</v>
      </c>
      <c r="H92" s="4">
        <v>105144.28</v>
      </c>
      <c r="I92" s="4">
        <v>10891934.74</v>
      </c>
      <c r="J92" s="4">
        <v>1033461.95</v>
      </c>
      <c r="K92" s="4">
        <v>2630730306</v>
      </c>
      <c r="L92" s="21">
        <v>11.5</v>
      </c>
      <c r="M92" s="4"/>
    </row>
    <row r="93" spans="1:13" x14ac:dyDescent="0.2">
      <c r="A93" s="3">
        <v>108071003</v>
      </c>
      <c r="B93" s="3" t="s">
        <v>320</v>
      </c>
      <c r="C93" s="3" t="s">
        <v>319</v>
      </c>
      <c r="D93" s="4">
        <v>7235681</v>
      </c>
      <c r="E93" s="4">
        <v>5678986</v>
      </c>
      <c r="F93" s="4"/>
      <c r="G93" s="4">
        <v>17043</v>
      </c>
      <c r="H93" s="4">
        <v>14143</v>
      </c>
      <c r="I93" s="4">
        <v>1275640</v>
      </c>
      <c r="J93" s="4">
        <v>249869</v>
      </c>
      <c r="K93" s="4">
        <v>529909770</v>
      </c>
      <c r="L93" s="21">
        <v>13.6</v>
      </c>
      <c r="M93" s="4"/>
    </row>
    <row r="94" spans="1:13" x14ac:dyDescent="0.2">
      <c r="A94" s="3">
        <v>108071504</v>
      </c>
      <c r="B94" s="3" t="s">
        <v>321</v>
      </c>
      <c r="C94" s="3" t="s">
        <v>319</v>
      </c>
      <c r="D94" s="4">
        <v>3511499.78</v>
      </c>
      <c r="E94" s="4">
        <v>2553556.85</v>
      </c>
      <c r="F94" s="4">
        <v>2737.35</v>
      </c>
      <c r="G94" s="4">
        <v>1953.21</v>
      </c>
      <c r="H94" s="4">
        <v>9587.19</v>
      </c>
      <c r="I94" s="4">
        <v>664844.04</v>
      </c>
      <c r="J94" s="4">
        <v>278821.14</v>
      </c>
      <c r="K94" s="4">
        <v>287466102</v>
      </c>
      <c r="L94" s="21">
        <v>12.2</v>
      </c>
      <c r="M94" s="4"/>
    </row>
    <row r="95" spans="1:13" x14ac:dyDescent="0.2">
      <c r="A95" s="3">
        <v>108073503</v>
      </c>
      <c r="B95" s="3" t="s">
        <v>117</v>
      </c>
      <c r="C95" s="3" t="s">
        <v>319</v>
      </c>
      <c r="D95" s="4">
        <v>28770836.16</v>
      </c>
      <c r="E95" s="4">
        <v>22998489.510000002</v>
      </c>
      <c r="F95" s="4">
        <v>24174.15</v>
      </c>
      <c r="G95" s="4">
        <v>14044.87</v>
      </c>
      <c r="H95" s="4">
        <v>67373</v>
      </c>
      <c r="I95" s="4">
        <v>4740005.2</v>
      </c>
      <c r="J95" s="4">
        <v>926749.43</v>
      </c>
      <c r="K95" s="4">
        <v>2047344214</v>
      </c>
      <c r="L95" s="21">
        <v>14</v>
      </c>
      <c r="M95" s="4"/>
    </row>
    <row r="96" spans="1:13" x14ac:dyDescent="0.2">
      <c r="A96" s="3">
        <v>108077503</v>
      </c>
      <c r="B96" s="3" t="s">
        <v>118</v>
      </c>
      <c r="C96" s="3" t="s">
        <v>319</v>
      </c>
      <c r="D96" s="4">
        <v>12463129.23</v>
      </c>
      <c r="E96" s="4">
        <v>10286609.289999999</v>
      </c>
      <c r="F96" s="4">
        <v>10882.39</v>
      </c>
      <c r="G96" s="4">
        <v>6840.84</v>
      </c>
      <c r="H96" s="4">
        <v>22986.25</v>
      </c>
      <c r="I96" s="4">
        <v>1694119.09</v>
      </c>
      <c r="J96" s="4">
        <v>441691.37</v>
      </c>
      <c r="K96" s="4">
        <v>872986107</v>
      </c>
      <c r="L96" s="21">
        <v>14.2</v>
      </c>
      <c r="M96" s="4"/>
    </row>
    <row r="97" spans="1:13" x14ac:dyDescent="0.2">
      <c r="A97" s="3">
        <v>108078003</v>
      </c>
      <c r="B97" s="3" t="s">
        <v>119</v>
      </c>
      <c r="C97" s="3" t="s">
        <v>319</v>
      </c>
      <c r="D97" s="4">
        <v>8530589.9399999995</v>
      </c>
      <c r="E97" s="4">
        <v>6147272.7300000004</v>
      </c>
      <c r="F97" s="4">
        <v>6891.09</v>
      </c>
      <c r="G97" s="4">
        <v>19716</v>
      </c>
      <c r="H97" s="4"/>
      <c r="I97" s="4">
        <v>1958921</v>
      </c>
      <c r="J97" s="4">
        <v>397789.12</v>
      </c>
      <c r="K97" s="4">
        <v>803049272</v>
      </c>
      <c r="L97" s="21">
        <v>10.6</v>
      </c>
      <c r="M97" s="4"/>
    </row>
    <row r="98" spans="1:13" x14ac:dyDescent="0.2">
      <c r="A98" s="3">
        <v>108079004</v>
      </c>
      <c r="B98" s="3" t="s">
        <v>541</v>
      </c>
      <c r="C98" s="3" t="s">
        <v>319</v>
      </c>
      <c r="D98" s="4">
        <v>2254189.56</v>
      </c>
      <c r="E98" s="4">
        <v>1657826.1</v>
      </c>
      <c r="F98" s="4">
        <v>1918.89</v>
      </c>
      <c r="G98" s="4">
        <v>16057.11</v>
      </c>
      <c r="H98" s="4">
        <v>7146.9</v>
      </c>
      <c r="I98" s="4">
        <v>447326.08</v>
      </c>
      <c r="J98" s="4">
        <v>123914.48</v>
      </c>
      <c r="K98" s="4">
        <v>167309393</v>
      </c>
      <c r="L98" s="21">
        <v>13.4</v>
      </c>
      <c r="M98" s="4"/>
    </row>
    <row r="99" spans="1:13" x14ac:dyDescent="0.2">
      <c r="A99" s="3">
        <v>117080503</v>
      </c>
      <c r="B99" s="3" t="s">
        <v>162</v>
      </c>
      <c r="C99" s="3" t="s">
        <v>459</v>
      </c>
      <c r="D99" s="4">
        <v>16821277.370000001</v>
      </c>
      <c r="E99" s="4">
        <v>12289195.869999999</v>
      </c>
      <c r="F99" s="4">
        <v>14695.37</v>
      </c>
      <c r="G99" s="4">
        <v>15241.57</v>
      </c>
      <c r="H99" s="4"/>
      <c r="I99" s="4">
        <v>3655130.44</v>
      </c>
      <c r="J99" s="4">
        <v>847014.12</v>
      </c>
      <c r="K99" s="4">
        <v>818564038</v>
      </c>
      <c r="L99" s="21">
        <v>20.5</v>
      </c>
      <c r="M99" s="4"/>
    </row>
    <row r="100" spans="1:13" x14ac:dyDescent="0.2">
      <c r="A100" s="3">
        <v>117081003</v>
      </c>
      <c r="B100" s="3" t="s">
        <v>163</v>
      </c>
      <c r="C100" s="3" t="s">
        <v>459</v>
      </c>
      <c r="D100" s="4">
        <v>4326169.29</v>
      </c>
      <c r="E100" s="4">
        <v>3187654.43</v>
      </c>
      <c r="F100" s="4">
        <v>7533.34</v>
      </c>
      <c r="G100" s="4">
        <v>97238.13</v>
      </c>
      <c r="H100" s="4">
        <v>9953.1</v>
      </c>
      <c r="I100" s="4">
        <v>767138.7</v>
      </c>
      <c r="J100" s="4">
        <v>256651.59</v>
      </c>
      <c r="K100" s="4">
        <v>341649284</v>
      </c>
      <c r="L100" s="21">
        <v>12.6</v>
      </c>
      <c r="M100" s="4"/>
    </row>
    <row r="101" spans="1:13" x14ac:dyDescent="0.2">
      <c r="A101" s="3">
        <v>117083004</v>
      </c>
      <c r="B101" s="3" t="s">
        <v>164</v>
      </c>
      <c r="C101" s="3" t="s">
        <v>459</v>
      </c>
      <c r="D101" s="4">
        <v>4892985.6399999997</v>
      </c>
      <c r="E101" s="4">
        <v>3664761.66</v>
      </c>
      <c r="F101" s="4">
        <v>4038.88</v>
      </c>
      <c r="G101" s="4">
        <v>13816.02</v>
      </c>
      <c r="H101" s="4"/>
      <c r="I101" s="4">
        <v>869813.81</v>
      </c>
      <c r="J101" s="4">
        <v>340555.27</v>
      </c>
      <c r="K101" s="4">
        <v>334775446</v>
      </c>
      <c r="L101" s="21">
        <v>14.6</v>
      </c>
      <c r="M101" s="4"/>
    </row>
    <row r="102" spans="1:13" x14ac:dyDescent="0.2">
      <c r="A102" s="3">
        <v>117086003</v>
      </c>
      <c r="B102" s="3" t="s">
        <v>165</v>
      </c>
      <c r="C102" s="3" t="s">
        <v>459</v>
      </c>
      <c r="D102" s="4">
        <v>9017274.4499999993</v>
      </c>
      <c r="E102" s="4">
        <v>6490827.5800000001</v>
      </c>
      <c r="F102" s="4">
        <v>7296.53</v>
      </c>
      <c r="G102" s="4">
        <v>306645.81</v>
      </c>
      <c r="H102" s="4"/>
      <c r="I102" s="4">
        <v>1921509.41</v>
      </c>
      <c r="J102" s="4">
        <v>290995.12</v>
      </c>
      <c r="K102" s="4">
        <v>399532396</v>
      </c>
      <c r="L102" s="21">
        <v>22.5</v>
      </c>
      <c r="M102" s="4"/>
    </row>
    <row r="103" spans="1:13" x14ac:dyDescent="0.2">
      <c r="A103" s="3">
        <v>117086503</v>
      </c>
      <c r="B103" s="3" t="s">
        <v>460</v>
      </c>
      <c r="C103" s="3" t="s">
        <v>459</v>
      </c>
      <c r="D103" s="4">
        <v>12425010.76</v>
      </c>
      <c r="E103" s="4">
        <v>10309437.27</v>
      </c>
      <c r="F103" s="4">
        <v>10720.28</v>
      </c>
      <c r="G103" s="4">
        <v>84007.48</v>
      </c>
      <c r="H103" s="4"/>
      <c r="I103" s="4">
        <v>1994699.62</v>
      </c>
      <c r="J103" s="4">
        <v>26146.11</v>
      </c>
      <c r="K103" s="4">
        <v>712724727</v>
      </c>
      <c r="L103" s="21">
        <v>17.399999999999999</v>
      </c>
      <c r="M103" s="4"/>
    </row>
    <row r="104" spans="1:13" x14ac:dyDescent="0.2">
      <c r="A104" s="3">
        <v>117086653</v>
      </c>
      <c r="B104" s="3" t="s">
        <v>461</v>
      </c>
      <c r="C104" s="3" t="s">
        <v>459</v>
      </c>
      <c r="D104" s="4">
        <v>9510533.8800000008</v>
      </c>
      <c r="E104" s="4">
        <v>7630924.4000000004</v>
      </c>
      <c r="F104" s="4">
        <v>8045.33</v>
      </c>
      <c r="G104" s="4">
        <v>12007.53</v>
      </c>
      <c r="H104" s="4">
        <v>26017.93</v>
      </c>
      <c r="I104" s="4">
        <v>1521229.13</v>
      </c>
      <c r="J104" s="4">
        <v>312309.56</v>
      </c>
      <c r="K104" s="4">
        <v>652013121</v>
      </c>
      <c r="L104" s="21">
        <v>14.5</v>
      </c>
      <c r="M104" s="4"/>
    </row>
    <row r="105" spans="1:13" x14ac:dyDescent="0.2">
      <c r="A105" s="3">
        <v>117089003</v>
      </c>
      <c r="B105" s="3" t="s">
        <v>462</v>
      </c>
      <c r="C105" s="3" t="s">
        <v>459</v>
      </c>
      <c r="D105" s="4">
        <v>11884116.07</v>
      </c>
      <c r="E105" s="4">
        <v>9119965.6300000008</v>
      </c>
      <c r="F105" s="4">
        <v>10039.67</v>
      </c>
      <c r="G105" s="4">
        <v>52683.61</v>
      </c>
      <c r="H105" s="4">
        <v>17898.5</v>
      </c>
      <c r="I105" s="4">
        <v>2011158.6</v>
      </c>
      <c r="J105" s="4">
        <v>672370.06</v>
      </c>
      <c r="K105" s="4">
        <v>596527218</v>
      </c>
      <c r="L105" s="21">
        <v>19.899999999999999</v>
      </c>
      <c r="M105" s="4"/>
    </row>
    <row r="106" spans="1:13" x14ac:dyDescent="0.2">
      <c r="A106" s="3">
        <v>122091002</v>
      </c>
      <c r="B106" s="3" t="s">
        <v>181</v>
      </c>
      <c r="C106" s="3" t="s">
        <v>528</v>
      </c>
      <c r="D106" s="4">
        <v>113007082.73</v>
      </c>
      <c r="E106" s="4">
        <v>103192345.58</v>
      </c>
      <c r="F106" s="4">
        <v>100153.71</v>
      </c>
      <c r="G106" s="4">
        <v>30000</v>
      </c>
      <c r="H106" s="4"/>
      <c r="I106" s="4">
        <v>7264587.7300000004</v>
      </c>
      <c r="J106" s="4">
        <v>2419995.71</v>
      </c>
      <c r="K106" s="4">
        <v>6228356601</v>
      </c>
      <c r="L106" s="21">
        <v>18.100000000000001</v>
      </c>
      <c r="M106" s="4"/>
    </row>
    <row r="107" spans="1:13" x14ac:dyDescent="0.2">
      <c r="A107" s="3">
        <v>122091303</v>
      </c>
      <c r="B107" s="3" t="s">
        <v>529</v>
      </c>
      <c r="C107" s="3" t="s">
        <v>528</v>
      </c>
      <c r="D107" s="4">
        <v>11677751.49</v>
      </c>
      <c r="E107" s="4">
        <v>11146306.16</v>
      </c>
      <c r="F107" s="4">
        <v>10617.98</v>
      </c>
      <c r="G107" s="4">
        <v>0</v>
      </c>
      <c r="H107" s="4"/>
      <c r="I107" s="4">
        <v>224879.25</v>
      </c>
      <c r="J107" s="4">
        <v>295948.09999999998</v>
      </c>
      <c r="K107" s="4">
        <v>702982068</v>
      </c>
      <c r="L107" s="21">
        <v>16.600000000000001</v>
      </c>
      <c r="M107" s="4"/>
    </row>
    <row r="108" spans="1:13" x14ac:dyDescent="0.2">
      <c r="A108" s="3">
        <v>122091352</v>
      </c>
      <c r="B108" s="3" t="s">
        <v>530</v>
      </c>
      <c r="C108" s="3" t="s">
        <v>528</v>
      </c>
      <c r="D108" s="4">
        <v>92547775.049999997</v>
      </c>
      <c r="E108" s="4">
        <v>86862331.25</v>
      </c>
      <c r="F108" s="4">
        <v>83882.92</v>
      </c>
      <c r="G108" s="4">
        <v>0</v>
      </c>
      <c r="H108" s="4"/>
      <c r="I108" s="4">
        <v>2262059.62</v>
      </c>
      <c r="J108" s="4">
        <v>3339501.26</v>
      </c>
      <c r="K108" s="4">
        <v>4198352845</v>
      </c>
      <c r="L108" s="21">
        <v>22</v>
      </c>
      <c r="M108" s="4"/>
    </row>
    <row r="109" spans="1:13" x14ac:dyDescent="0.2">
      <c r="A109" s="3">
        <v>122092002</v>
      </c>
      <c r="B109" s="3" t="s">
        <v>182</v>
      </c>
      <c r="C109" s="3" t="s">
        <v>528</v>
      </c>
      <c r="D109" s="4">
        <v>100085922</v>
      </c>
      <c r="E109" s="4">
        <v>85481393.810000002</v>
      </c>
      <c r="F109" s="4">
        <v>83740.320000000007</v>
      </c>
      <c r="G109" s="4">
        <v>1806687.26</v>
      </c>
      <c r="H109" s="4"/>
      <c r="I109" s="4">
        <v>11590271.279999999</v>
      </c>
      <c r="J109" s="4">
        <v>1123829.33</v>
      </c>
      <c r="K109" s="4">
        <v>5333565582</v>
      </c>
      <c r="L109" s="21">
        <v>18.7</v>
      </c>
      <c r="M109" s="4"/>
    </row>
    <row r="110" spans="1:13" x14ac:dyDescent="0.2">
      <c r="A110" s="3">
        <v>122092102</v>
      </c>
      <c r="B110" s="3" t="s">
        <v>531</v>
      </c>
      <c r="C110" s="3" t="s">
        <v>528</v>
      </c>
      <c r="D110" s="4">
        <v>280791772.70999998</v>
      </c>
      <c r="E110" s="4">
        <v>238161817.13999999</v>
      </c>
      <c r="F110" s="4">
        <v>241155.67</v>
      </c>
      <c r="G110" s="4">
        <v>0</v>
      </c>
      <c r="H110" s="4"/>
      <c r="I110" s="4">
        <v>37954504.100000001</v>
      </c>
      <c r="J110" s="4">
        <v>4434295.8</v>
      </c>
      <c r="K110" s="4">
        <v>18425318741</v>
      </c>
      <c r="L110" s="21">
        <v>15.2</v>
      </c>
      <c r="M110" s="4"/>
    </row>
    <row r="111" spans="1:13" x14ac:dyDescent="0.2">
      <c r="A111" s="3">
        <v>122092353</v>
      </c>
      <c r="B111" s="3" t="s">
        <v>532</v>
      </c>
      <c r="C111" s="3" t="s">
        <v>528</v>
      </c>
      <c r="D111" s="4">
        <v>203069844.96000001</v>
      </c>
      <c r="E111" s="4">
        <v>169727858.24000001</v>
      </c>
      <c r="F111" s="4">
        <v>176266.27</v>
      </c>
      <c r="G111" s="4">
        <v>3265.85</v>
      </c>
      <c r="H111" s="4"/>
      <c r="I111" s="4">
        <v>30497272.210000001</v>
      </c>
      <c r="J111" s="4">
        <v>2665182.39</v>
      </c>
      <c r="K111" s="4">
        <v>12600115688</v>
      </c>
      <c r="L111" s="21">
        <v>16.100000000000001</v>
      </c>
      <c r="M111" s="4"/>
    </row>
    <row r="112" spans="1:13" x14ac:dyDescent="0.2">
      <c r="A112" s="3">
        <v>122097203</v>
      </c>
      <c r="B112" s="3" t="s">
        <v>533</v>
      </c>
      <c r="C112" s="3" t="s">
        <v>528</v>
      </c>
      <c r="D112" s="4">
        <v>14626973</v>
      </c>
      <c r="E112" s="4">
        <v>14037575</v>
      </c>
      <c r="F112" s="4"/>
      <c r="G112" s="4">
        <v>0</v>
      </c>
      <c r="H112" s="4"/>
      <c r="I112" s="4">
        <v>239958</v>
      </c>
      <c r="J112" s="4">
        <v>349440</v>
      </c>
      <c r="K112" s="4">
        <v>573266589</v>
      </c>
      <c r="L112" s="21">
        <v>25.5</v>
      </c>
      <c r="M112" s="4"/>
    </row>
    <row r="113" spans="1:13" x14ac:dyDescent="0.2">
      <c r="A113" s="3">
        <v>122097502</v>
      </c>
      <c r="B113" s="3" t="s">
        <v>534</v>
      </c>
      <c r="C113" s="3" t="s">
        <v>528</v>
      </c>
      <c r="D113" s="4">
        <v>139773943.02000001</v>
      </c>
      <c r="E113" s="4">
        <v>128854052.7</v>
      </c>
      <c r="F113" s="4">
        <v>122449.51</v>
      </c>
      <c r="G113" s="4">
        <v>445760.43</v>
      </c>
      <c r="H113" s="4">
        <v>180781.34</v>
      </c>
      <c r="I113" s="4">
        <v>5776826.4400000004</v>
      </c>
      <c r="J113" s="4">
        <v>4394072.5999999996</v>
      </c>
      <c r="K113" s="4">
        <v>7848264857</v>
      </c>
      <c r="L113" s="21">
        <v>17.8</v>
      </c>
      <c r="M113" s="4"/>
    </row>
    <row r="114" spans="1:13" x14ac:dyDescent="0.2">
      <c r="A114" s="3">
        <v>122097604</v>
      </c>
      <c r="B114" s="3" t="s">
        <v>183</v>
      </c>
      <c r="C114" s="3" t="s">
        <v>528</v>
      </c>
      <c r="D114" s="4">
        <v>39742386.060000002</v>
      </c>
      <c r="E114" s="4">
        <v>33036676.350000001</v>
      </c>
      <c r="F114" s="4">
        <v>34992.949999999997</v>
      </c>
      <c r="G114" s="4">
        <v>0</v>
      </c>
      <c r="H114" s="4"/>
      <c r="I114" s="4">
        <v>6188223.9199999999</v>
      </c>
      <c r="J114" s="4">
        <v>482492.84</v>
      </c>
      <c r="K114" s="4">
        <v>3089470870</v>
      </c>
      <c r="L114" s="21">
        <v>12.8</v>
      </c>
      <c r="M114" s="4"/>
    </row>
    <row r="115" spans="1:13" x14ac:dyDescent="0.2">
      <c r="A115" s="3">
        <v>122098003</v>
      </c>
      <c r="B115" s="3" t="s">
        <v>0</v>
      </c>
      <c r="C115" s="3" t="s">
        <v>528</v>
      </c>
      <c r="D115" s="4">
        <v>34117500.619999997</v>
      </c>
      <c r="E115" s="4">
        <v>29402481.379999999</v>
      </c>
      <c r="F115" s="4">
        <v>32064.94</v>
      </c>
      <c r="G115" s="4">
        <v>2091</v>
      </c>
      <c r="H115" s="4"/>
      <c r="I115" s="4">
        <v>3800566.55</v>
      </c>
      <c r="J115" s="4">
        <v>880296.75</v>
      </c>
      <c r="K115" s="4">
        <v>2576703126</v>
      </c>
      <c r="L115" s="21">
        <v>13.2</v>
      </c>
      <c r="M115" s="4"/>
    </row>
    <row r="116" spans="1:13" ht="9.6" customHeight="1" x14ac:dyDescent="0.2">
      <c r="A116" s="3">
        <v>122098103</v>
      </c>
      <c r="B116" s="3" t="s">
        <v>1</v>
      </c>
      <c r="C116" s="3" t="s">
        <v>528</v>
      </c>
      <c r="D116" s="4">
        <v>110206649.5</v>
      </c>
      <c r="E116" s="4">
        <v>85348228.549999997</v>
      </c>
      <c r="F116" s="4">
        <v>97258.92</v>
      </c>
      <c r="G116" s="4">
        <v>170120.26</v>
      </c>
      <c r="H116" s="4"/>
      <c r="I116" s="4">
        <v>23921098.43</v>
      </c>
      <c r="J116" s="4">
        <v>669943.34</v>
      </c>
      <c r="K116" s="4">
        <v>6150773252</v>
      </c>
      <c r="L116" s="21">
        <v>17.899999999999999</v>
      </c>
      <c r="M116" s="4"/>
    </row>
    <row r="117" spans="1:13" x14ac:dyDescent="0.2">
      <c r="A117" s="3">
        <v>122098202</v>
      </c>
      <c r="B117" s="3" t="s">
        <v>2</v>
      </c>
      <c r="C117" s="3" t="s">
        <v>528</v>
      </c>
      <c r="D117" s="4">
        <v>172723079.55000001</v>
      </c>
      <c r="E117" s="4">
        <v>164673272.97</v>
      </c>
      <c r="F117" s="4">
        <v>144300.37</v>
      </c>
      <c r="G117" s="4">
        <v>1206988.07</v>
      </c>
      <c r="H117" s="4"/>
      <c r="I117" s="4">
        <v>2629416</v>
      </c>
      <c r="J117" s="4">
        <v>4069102.14</v>
      </c>
      <c r="K117" s="4">
        <v>9263051417</v>
      </c>
      <c r="L117" s="21">
        <v>18.600000000000001</v>
      </c>
      <c r="M117" s="4"/>
    </row>
    <row r="118" spans="1:13" x14ac:dyDescent="0.2">
      <c r="A118" s="3">
        <v>122098403</v>
      </c>
      <c r="B118" s="3" t="s">
        <v>3</v>
      </c>
      <c r="C118" s="3" t="s">
        <v>528</v>
      </c>
      <c r="D118" s="4">
        <v>88431085.180000007</v>
      </c>
      <c r="E118" s="4">
        <v>72280218.769999996</v>
      </c>
      <c r="F118" s="4">
        <v>76043.149999999994</v>
      </c>
      <c r="G118" s="4">
        <v>55950.33</v>
      </c>
      <c r="H118" s="4"/>
      <c r="I118" s="4">
        <v>14814440.84</v>
      </c>
      <c r="J118" s="4">
        <v>1204432.0900000001</v>
      </c>
      <c r="K118" s="4">
        <v>4190144847</v>
      </c>
      <c r="L118" s="21">
        <v>21.1</v>
      </c>
      <c r="M118" s="4"/>
    </row>
    <row r="119" spans="1:13" x14ac:dyDescent="0.2">
      <c r="A119" s="3">
        <v>104101252</v>
      </c>
      <c r="B119" s="3" t="s">
        <v>86</v>
      </c>
      <c r="C119" s="3" t="s">
        <v>249</v>
      </c>
      <c r="D119" s="4">
        <v>53261523.280000001</v>
      </c>
      <c r="E119" s="4">
        <v>43119452.32</v>
      </c>
      <c r="F119" s="4">
        <v>46075.6</v>
      </c>
      <c r="G119" s="4">
        <v>120422.73</v>
      </c>
      <c r="H119" s="4">
        <v>137245.43</v>
      </c>
      <c r="I119" s="4">
        <v>8549141.8800000008</v>
      </c>
      <c r="J119" s="4">
        <v>1289185.32</v>
      </c>
      <c r="K119" s="4">
        <v>3848983178</v>
      </c>
      <c r="L119" s="21">
        <v>13.8</v>
      </c>
      <c r="M119" s="4"/>
    </row>
    <row r="120" spans="1:13" x14ac:dyDescent="0.2">
      <c r="A120" s="3">
        <v>104103603</v>
      </c>
      <c r="B120" s="3" t="s">
        <v>250</v>
      </c>
      <c r="C120" s="3" t="s">
        <v>249</v>
      </c>
      <c r="D120" s="4">
        <v>7594769.7999999998</v>
      </c>
      <c r="E120" s="4">
        <v>5876997.1100000003</v>
      </c>
      <c r="F120" s="4"/>
      <c r="G120" s="4">
        <v>0</v>
      </c>
      <c r="H120" s="4"/>
      <c r="I120" s="4">
        <v>1365266.13</v>
      </c>
      <c r="J120" s="4">
        <v>352506.56</v>
      </c>
      <c r="K120" s="4">
        <v>556273912</v>
      </c>
      <c r="L120" s="21">
        <v>13.6</v>
      </c>
      <c r="M120" s="4"/>
    </row>
    <row r="121" spans="1:13" x14ac:dyDescent="0.2">
      <c r="A121" s="3">
        <v>104107803</v>
      </c>
      <c r="B121" s="3" t="s">
        <v>814</v>
      </c>
      <c r="C121" s="3" t="s">
        <v>249</v>
      </c>
      <c r="D121" s="4">
        <v>20064121.48</v>
      </c>
      <c r="E121" s="4">
        <v>16146463.779999999</v>
      </c>
      <c r="F121" s="4">
        <v>17558.189999999999</v>
      </c>
      <c r="G121" s="4">
        <v>118652.6</v>
      </c>
      <c r="H121" s="4">
        <v>53135</v>
      </c>
      <c r="I121" s="4">
        <v>3224104.75</v>
      </c>
      <c r="J121" s="4">
        <v>504207.16</v>
      </c>
      <c r="K121" s="4">
        <v>1722246808</v>
      </c>
      <c r="L121" s="21">
        <v>11.6</v>
      </c>
      <c r="M121" s="4"/>
    </row>
    <row r="122" spans="1:13" x14ac:dyDescent="0.2">
      <c r="A122" s="3">
        <v>104105003</v>
      </c>
      <c r="B122" s="3" t="s">
        <v>251</v>
      </c>
      <c r="C122" s="3" t="s">
        <v>249</v>
      </c>
      <c r="D122" s="4">
        <v>41589683.689999998</v>
      </c>
      <c r="E122" s="4">
        <v>31531538.859999999</v>
      </c>
      <c r="F122" s="4">
        <v>33660.39</v>
      </c>
      <c r="G122" s="4">
        <v>318642.08</v>
      </c>
      <c r="H122" s="4"/>
      <c r="I122" s="4">
        <v>9200682.1799999997</v>
      </c>
      <c r="J122" s="4">
        <v>505160.18</v>
      </c>
      <c r="K122" s="4">
        <v>3420404874</v>
      </c>
      <c r="L122" s="21">
        <v>12.1</v>
      </c>
      <c r="M122" s="4"/>
    </row>
    <row r="123" spans="1:13" x14ac:dyDescent="0.2">
      <c r="A123" s="3">
        <v>104105353</v>
      </c>
      <c r="B123" s="3" t="s">
        <v>252</v>
      </c>
      <c r="C123" s="3" t="s">
        <v>249</v>
      </c>
      <c r="D123" s="4">
        <v>7238844.9100000001</v>
      </c>
      <c r="E123" s="4">
        <v>5465292.4100000001</v>
      </c>
      <c r="F123" s="4"/>
      <c r="G123" s="4">
        <v>0</v>
      </c>
      <c r="H123" s="4">
        <v>26212.400000000001</v>
      </c>
      <c r="I123" s="4">
        <v>1316910.28</v>
      </c>
      <c r="J123" s="4">
        <v>430429.82</v>
      </c>
      <c r="K123" s="4">
        <v>608736498</v>
      </c>
      <c r="L123" s="21">
        <v>11.8</v>
      </c>
      <c r="M123" s="4"/>
    </row>
    <row r="124" spans="1:13" x14ac:dyDescent="0.2">
      <c r="A124" s="3">
        <v>104107903</v>
      </c>
      <c r="B124" s="3" t="s">
        <v>253</v>
      </c>
      <c r="C124" s="3" t="s">
        <v>249</v>
      </c>
      <c r="D124" s="4">
        <v>109864216.92</v>
      </c>
      <c r="E124" s="4">
        <v>90302374.980000004</v>
      </c>
      <c r="F124" s="4">
        <v>90997.65</v>
      </c>
      <c r="G124" s="4">
        <v>364960.44</v>
      </c>
      <c r="H124" s="4"/>
      <c r="I124" s="4">
        <v>17968150.960000001</v>
      </c>
      <c r="J124" s="4">
        <v>1137732.8899999999</v>
      </c>
      <c r="K124" s="4">
        <v>7351680161</v>
      </c>
      <c r="L124" s="21">
        <v>14.9</v>
      </c>
      <c r="M124" s="4"/>
    </row>
    <row r="125" spans="1:13" x14ac:dyDescent="0.2">
      <c r="A125" s="3">
        <v>104107503</v>
      </c>
      <c r="B125" s="3" t="s">
        <v>87</v>
      </c>
      <c r="C125" s="3" t="s">
        <v>249</v>
      </c>
      <c r="D125" s="4">
        <v>17319304.34</v>
      </c>
      <c r="E125" s="4">
        <v>14105512.93</v>
      </c>
      <c r="F125" s="4">
        <v>15079.83</v>
      </c>
      <c r="G125" s="4">
        <v>59418.9</v>
      </c>
      <c r="H125" s="4">
        <v>41507.18</v>
      </c>
      <c r="I125" s="4">
        <v>2607285.2599999998</v>
      </c>
      <c r="J125" s="4">
        <v>490500.24</v>
      </c>
      <c r="K125" s="4">
        <v>1395507539</v>
      </c>
      <c r="L125" s="21">
        <v>12.4</v>
      </c>
      <c r="M125" s="4"/>
    </row>
    <row r="126" spans="1:13" x14ac:dyDescent="0.2">
      <c r="A126" s="3">
        <v>108110603</v>
      </c>
      <c r="B126" s="3" t="s">
        <v>322</v>
      </c>
      <c r="C126" s="3" t="s">
        <v>323</v>
      </c>
      <c r="D126" s="4">
        <v>2052698.78</v>
      </c>
      <c r="E126" s="4">
        <v>1302042.78</v>
      </c>
      <c r="F126" s="4">
        <v>1787.83</v>
      </c>
      <c r="G126" s="4">
        <v>6812.04</v>
      </c>
      <c r="H126" s="4">
        <v>8975.85</v>
      </c>
      <c r="I126" s="4">
        <v>578069.97</v>
      </c>
      <c r="J126" s="4">
        <v>155010.31</v>
      </c>
      <c r="K126" s="4">
        <v>152118144</v>
      </c>
      <c r="L126" s="21">
        <v>13.4</v>
      </c>
      <c r="M126" s="4"/>
    </row>
    <row r="127" spans="1:13" x14ac:dyDescent="0.2">
      <c r="A127" s="3">
        <v>108111203</v>
      </c>
      <c r="B127" s="3" t="s">
        <v>324</v>
      </c>
      <c r="C127" s="3" t="s">
        <v>323</v>
      </c>
      <c r="D127" s="4">
        <v>6257062.46</v>
      </c>
      <c r="E127" s="4">
        <v>4658717.93</v>
      </c>
      <c r="F127" s="4"/>
      <c r="G127" s="4">
        <v>6199.16</v>
      </c>
      <c r="H127" s="4">
        <v>24709.25</v>
      </c>
      <c r="I127" s="4">
        <v>1280770.5</v>
      </c>
      <c r="J127" s="4">
        <v>286665.62</v>
      </c>
      <c r="K127" s="4">
        <v>421123459</v>
      </c>
      <c r="L127" s="21">
        <v>14.8</v>
      </c>
      <c r="M127" s="4"/>
    </row>
    <row r="128" spans="1:13" x14ac:dyDescent="0.2">
      <c r="A128" s="3">
        <v>108111303</v>
      </c>
      <c r="B128" s="3" t="s">
        <v>325</v>
      </c>
      <c r="C128" s="3" t="s">
        <v>323</v>
      </c>
      <c r="D128" s="4">
        <v>10938461.43</v>
      </c>
      <c r="E128" s="4">
        <v>8627273.1899999995</v>
      </c>
      <c r="F128" s="4">
        <v>9588.7000000000007</v>
      </c>
      <c r="G128" s="4">
        <v>15673.49</v>
      </c>
      <c r="H128" s="4"/>
      <c r="I128" s="4">
        <v>2047607.35</v>
      </c>
      <c r="J128" s="4">
        <v>238318.7</v>
      </c>
      <c r="K128" s="4">
        <v>912215252</v>
      </c>
      <c r="L128" s="21">
        <v>11.9</v>
      </c>
      <c r="M128" s="4"/>
    </row>
    <row r="129" spans="1:13" x14ac:dyDescent="0.2">
      <c r="A129" s="3">
        <v>108111403</v>
      </c>
      <c r="B129" s="3" t="s">
        <v>326</v>
      </c>
      <c r="C129" s="3" t="s">
        <v>323</v>
      </c>
      <c r="D129" s="4">
        <v>2997512.3</v>
      </c>
      <c r="E129" s="4">
        <v>2066675.01</v>
      </c>
      <c r="F129" s="4">
        <v>2498.0700000000002</v>
      </c>
      <c r="G129" s="4">
        <v>0</v>
      </c>
      <c r="H129" s="4"/>
      <c r="I129" s="4">
        <v>750557.11</v>
      </c>
      <c r="J129" s="4">
        <v>177782.11</v>
      </c>
      <c r="K129" s="4">
        <v>204172040</v>
      </c>
      <c r="L129" s="21">
        <v>14.6</v>
      </c>
      <c r="M129" s="4"/>
    </row>
    <row r="130" spans="1:13" x14ac:dyDescent="0.2">
      <c r="A130" s="3">
        <v>108112003</v>
      </c>
      <c r="B130" s="3" t="s">
        <v>327</v>
      </c>
      <c r="C130" s="3" t="s">
        <v>323</v>
      </c>
      <c r="D130" s="4">
        <v>2738750.93</v>
      </c>
      <c r="E130" s="4">
        <v>1970251.37</v>
      </c>
      <c r="F130" s="4">
        <v>2380.2800000000002</v>
      </c>
      <c r="G130" s="4">
        <v>243.42</v>
      </c>
      <c r="H130" s="4">
        <v>10117.4</v>
      </c>
      <c r="I130" s="4">
        <v>467008.27</v>
      </c>
      <c r="J130" s="4">
        <v>288750.19</v>
      </c>
      <c r="K130" s="4">
        <v>97656205</v>
      </c>
      <c r="L130" s="21">
        <v>28</v>
      </c>
      <c r="M130" s="4"/>
    </row>
    <row r="131" spans="1:13" x14ac:dyDescent="0.2">
      <c r="A131" s="3">
        <v>108112203</v>
      </c>
      <c r="B131" s="3" t="s">
        <v>328</v>
      </c>
      <c r="C131" s="3" t="s">
        <v>323</v>
      </c>
      <c r="D131" s="4">
        <v>6276804.3600000003</v>
      </c>
      <c r="E131" s="4">
        <v>4315027.07</v>
      </c>
      <c r="F131" s="4">
        <v>5115.76</v>
      </c>
      <c r="G131" s="4">
        <v>11670</v>
      </c>
      <c r="H131" s="4">
        <v>18076.099999999999</v>
      </c>
      <c r="I131" s="4">
        <v>1731271.3</v>
      </c>
      <c r="J131" s="4">
        <v>195644.13</v>
      </c>
      <c r="K131" s="4">
        <v>571015787</v>
      </c>
      <c r="L131" s="21">
        <v>10.9</v>
      </c>
      <c r="M131" s="4"/>
    </row>
    <row r="132" spans="1:13" x14ac:dyDescent="0.2">
      <c r="A132" s="3">
        <v>108112502</v>
      </c>
      <c r="B132" s="3" t="s">
        <v>120</v>
      </c>
      <c r="C132" s="3" t="s">
        <v>323</v>
      </c>
      <c r="D132" s="4">
        <v>11728383.74</v>
      </c>
      <c r="E132" s="4">
        <v>7112950.71</v>
      </c>
      <c r="F132" s="4">
        <v>21070.28</v>
      </c>
      <c r="G132" s="4">
        <v>48598.81</v>
      </c>
      <c r="H132" s="4">
        <v>35228.94</v>
      </c>
      <c r="I132" s="4">
        <v>3734978.44</v>
      </c>
      <c r="J132" s="4">
        <v>775556.56</v>
      </c>
      <c r="K132" s="4">
        <v>651991890</v>
      </c>
      <c r="L132" s="21">
        <v>17.899999999999999</v>
      </c>
      <c r="M132" s="4"/>
    </row>
    <row r="133" spans="1:13" x14ac:dyDescent="0.2">
      <c r="A133" s="3">
        <v>108114503</v>
      </c>
      <c r="B133" s="3" t="s">
        <v>329</v>
      </c>
      <c r="C133" s="3" t="s">
        <v>323</v>
      </c>
      <c r="D133" s="4">
        <v>4021409.13</v>
      </c>
      <c r="E133" s="4">
        <v>2874020.92</v>
      </c>
      <c r="F133" s="4">
        <v>3293.88</v>
      </c>
      <c r="G133" s="4">
        <v>1647.6</v>
      </c>
      <c r="H133" s="4">
        <v>19224.8</v>
      </c>
      <c r="I133" s="4">
        <v>933946.03</v>
      </c>
      <c r="J133" s="4">
        <v>189275.9</v>
      </c>
      <c r="K133" s="4">
        <v>251041256</v>
      </c>
      <c r="L133" s="21">
        <v>16</v>
      </c>
      <c r="M133" s="4"/>
    </row>
    <row r="134" spans="1:13" x14ac:dyDescent="0.2">
      <c r="A134" s="3">
        <v>108116003</v>
      </c>
      <c r="B134" s="3" t="s">
        <v>330</v>
      </c>
      <c r="C134" s="3" t="s">
        <v>323</v>
      </c>
      <c r="D134" s="4">
        <v>7815097.5899999999</v>
      </c>
      <c r="E134" s="4">
        <v>5596871.4500000002</v>
      </c>
      <c r="F134" s="4">
        <v>6498.86</v>
      </c>
      <c r="G134" s="4">
        <v>29483.45</v>
      </c>
      <c r="H134" s="4">
        <v>32286.7</v>
      </c>
      <c r="I134" s="4">
        <v>1813753.83</v>
      </c>
      <c r="J134" s="4">
        <v>336203.3</v>
      </c>
      <c r="K134" s="4">
        <v>602344333</v>
      </c>
      <c r="L134" s="21">
        <v>12.9</v>
      </c>
      <c r="M134" s="4"/>
    </row>
    <row r="135" spans="1:13" x14ac:dyDescent="0.2">
      <c r="A135" s="3">
        <v>108116303</v>
      </c>
      <c r="B135" s="3" t="s">
        <v>331</v>
      </c>
      <c r="C135" s="3" t="s">
        <v>323</v>
      </c>
      <c r="D135" s="4">
        <v>2746716.31</v>
      </c>
      <c r="E135" s="4">
        <v>1843074.57</v>
      </c>
      <c r="F135" s="4"/>
      <c r="G135" s="4">
        <v>2199.88</v>
      </c>
      <c r="H135" s="4">
        <v>8571.39</v>
      </c>
      <c r="I135" s="4">
        <v>756935.85</v>
      </c>
      <c r="J135" s="4">
        <v>135934.62</v>
      </c>
      <c r="K135" s="4">
        <v>221107870</v>
      </c>
      <c r="L135" s="21">
        <v>12.4</v>
      </c>
      <c r="M135" s="4"/>
    </row>
    <row r="136" spans="1:13" x14ac:dyDescent="0.2">
      <c r="A136" s="3">
        <v>108116503</v>
      </c>
      <c r="B136" s="3" t="s">
        <v>332</v>
      </c>
      <c r="C136" s="3" t="s">
        <v>323</v>
      </c>
      <c r="D136" s="4">
        <v>15192025.93</v>
      </c>
      <c r="E136" s="4">
        <v>11969803.710000001</v>
      </c>
      <c r="F136" s="4">
        <v>13556.97</v>
      </c>
      <c r="G136" s="4">
        <v>0</v>
      </c>
      <c r="H136" s="4">
        <v>20293</v>
      </c>
      <c r="I136" s="4">
        <v>2913027.18</v>
      </c>
      <c r="J136" s="4">
        <v>275345.07</v>
      </c>
      <c r="K136" s="4">
        <v>1041928001</v>
      </c>
      <c r="L136" s="21">
        <v>14.5</v>
      </c>
      <c r="M136" s="4"/>
    </row>
    <row r="137" spans="1:13" x14ac:dyDescent="0.2">
      <c r="A137" s="3">
        <v>108118503</v>
      </c>
      <c r="B137" s="3" t="s">
        <v>333</v>
      </c>
      <c r="C137" s="3" t="s">
        <v>323</v>
      </c>
      <c r="D137" s="4">
        <v>13609921.92</v>
      </c>
      <c r="E137" s="4">
        <v>11045674.02</v>
      </c>
      <c r="F137" s="4">
        <v>11933.52</v>
      </c>
      <c r="G137" s="4">
        <v>828.19</v>
      </c>
      <c r="H137" s="4">
        <v>28013.11</v>
      </c>
      <c r="I137" s="4">
        <v>1913846.43</v>
      </c>
      <c r="J137" s="4">
        <v>609626.65</v>
      </c>
      <c r="K137" s="4">
        <v>575144482</v>
      </c>
      <c r="L137" s="21">
        <v>23.6</v>
      </c>
      <c r="M137" s="4"/>
    </row>
    <row r="138" spans="1:13" x14ac:dyDescent="0.2">
      <c r="A138" s="3">
        <v>109122703</v>
      </c>
      <c r="B138" s="3" t="s">
        <v>339</v>
      </c>
      <c r="C138" s="3" t="s">
        <v>340</v>
      </c>
      <c r="D138" s="4">
        <v>3639508.31</v>
      </c>
      <c r="E138" s="4">
        <v>2647811.5299999998</v>
      </c>
      <c r="F138" s="4"/>
      <c r="G138" s="4">
        <v>279777.44</v>
      </c>
      <c r="H138" s="4">
        <v>9615</v>
      </c>
      <c r="I138" s="4">
        <v>405901.08</v>
      </c>
      <c r="J138" s="4">
        <v>296403.26</v>
      </c>
      <c r="K138" s="4">
        <v>226845702</v>
      </c>
      <c r="L138" s="21">
        <v>16</v>
      </c>
      <c r="M138" s="4"/>
    </row>
    <row r="139" spans="1:13" x14ac:dyDescent="0.2">
      <c r="A139" s="3">
        <v>121135003</v>
      </c>
      <c r="B139" s="3" t="s">
        <v>513</v>
      </c>
      <c r="C139" s="3" t="s">
        <v>514</v>
      </c>
      <c r="D139" s="4">
        <v>33317804.329999998</v>
      </c>
      <c r="E139" s="4">
        <v>28401945.530000001</v>
      </c>
      <c r="F139" s="4">
        <v>29752.240000000002</v>
      </c>
      <c r="G139" s="4">
        <v>24879.22</v>
      </c>
      <c r="H139" s="4">
        <v>27671.5</v>
      </c>
      <c r="I139" s="4">
        <v>3277421.32</v>
      </c>
      <c r="J139" s="4">
        <v>1556134.52</v>
      </c>
      <c r="K139" s="4">
        <v>1784517939</v>
      </c>
      <c r="L139" s="21">
        <v>18.600000000000001</v>
      </c>
      <c r="M139" s="4"/>
    </row>
    <row r="140" spans="1:13" x14ac:dyDescent="0.2">
      <c r="A140" s="3">
        <v>121135503</v>
      </c>
      <c r="B140" s="3" t="s">
        <v>515</v>
      </c>
      <c r="C140" s="3" t="s">
        <v>514</v>
      </c>
      <c r="D140" s="4">
        <v>23419728.27</v>
      </c>
      <c r="E140" s="4">
        <v>18982642.879999999</v>
      </c>
      <c r="F140" s="4">
        <v>21388.3</v>
      </c>
      <c r="G140" s="4">
        <v>7893.04</v>
      </c>
      <c r="H140" s="4">
        <v>47883.65</v>
      </c>
      <c r="I140" s="4">
        <v>3453231.84</v>
      </c>
      <c r="J140" s="4">
        <v>906688.56</v>
      </c>
      <c r="K140" s="4">
        <v>1127988141</v>
      </c>
      <c r="L140" s="21">
        <v>20.7</v>
      </c>
      <c r="M140" s="4"/>
    </row>
    <row r="141" spans="1:13" x14ac:dyDescent="0.2">
      <c r="A141" s="3">
        <v>121136503</v>
      </c>
      <c r="B141" s="3" t="s">
        <v>516</v>
      </c>
      <c r="C141" s="3" t="s">
        <v>514</v>
      </c>
      <c r="D141" s="4">
        <v>22320606.34</v>
      </c>
      <c r="E141" s="4">
        <v>19038199.57</v>
      </c>
      <c r="F141" s="4">
        <v>18514.349999999999</v>
      </c>
      <c r="G141" s="4">
        <v>5100.53</v>
      </c>
      <c r="H141" s="4">
        <v>35424.199999999997</v>
      </c>
      <c r="I141" s="4">
        <v>2376029.9500000002</v>
      </c>
      <c r="J141" s="4">
        <v>847337.74</v>
      </c>
      <c r="K141" s="4">
        <v>917452950</v>
      </c>
      <c r="L141" s="21">
        <v>24.3</v>
      </c>
      <c r="M141" s="4"/>
    </row>
    <row r="142" spans="1:13" x14ac:dyDescent="0.2">
      <c r="A142" s="3">
        <v>121136603</v>
      </c>
      <c r="B142" s="3" t="s">
        <v>517</v>
      </c>
      <c r="C142" s="3" t="s">
        <v>514</v>
      </c>
      <c r="D142" s="4">
        <v>11152944.699999999</v>
      </c>
      <c r="E142" s="4">
        <v>8432823.2100000009</v>
      </c>
      <c r="F142" s="4">
        <v>2335.85</v>
      </c>
      <c r="G142" s="4">
        <v>25341.26</v>
      </c>
      <c r="H142" s="4">
        <v>17737.75</v>
      </c>
      <c r="I142" s="4">
        <v>1818865.9</v>
      </c>
      <c r="J142" s="4">
        <v>855840.73</v>
      </c>
      <c r="K142" s="4">
        <v>354597802</v>
      </c>
      <c r="L142" s="21">
        <v>31.4</v>
      </c>
      <c r="M142" s="4"/>
    </row>
    <row r="143" spans="1:13" x14ac:dyDescent="0.2">
      <c r="A143" s="3">
        <v>121139004</v>
      </c>
      <c r="B143" s="3" t="s">
        <v>518</v>
      </c>
      <c r="C143" s="3" t="s">
        <v>514</v>
      </c>
      <c r="D143" s="4">
        <v>7855324.6299999999</v>
      </c>
      <c r="E143" s="4">
        <v>6812112.1200000001</v>
      </c>
      <c r="F143" s="4">
        <v>6290.94</v>
      </c>
      <c r="G143" s="4">
        <v>16794.169999999998</v>
      </c>
      <c r="H143" s="4">
        <v>12105.9</v>
      </c>
      <c r="I143" s="4">
        <v>840938.06</v>
      </c>
      <c r="J143" s="4">
        <v>167083.44</v>
      </c>
      <c r="K143" s="4">
        <v>369873962</v>
      </c>
      <c r="L143" s="21">
        <v>21.2</v>
      </c>
      <c r="M143" s="4"/>
    </row>
    <row r="144" spans="1:13" x14ac:dyDescent="0.2">
      <c r="A144" s="3">
        <v>110141003</v>
      </c>
      <c r="B144" s="3" t="s">
        <v>355</v>
      </c>
      <c r="C144" s="3" t="s">
        <v>356</v>
      </c>
      <c r="D144" s="4">
        <v>17848709.16</v>
      </c>
      <c r="E144" s="4">
        <v>10617628.779999999</v>
      </c>
      <c r="F144" s="4">
        <v>14926.36</v>
      </c>
      <c r="G144" s="4">
        <v>140375.01</v>
      </c>
      <c r="H144" s="4">
        <v>34703.1</v>
      </c>
      <c r="I144" s="4">
        <v>6532938.6399999997</v>
      </c>
      <c r="J144" s="4">
        <v>508137.27</v>
      </c>
      <c r="K144" s="4">
        <v>777973326</v>
      </c>
      <c r="L144" s="21">
        <v>22.9</v>
      </c>
      <c r="M144" s="4"/>
    </row>
    <row r="145" spans="1:13" x14ac:dyDescent="0.2">
      <c r="A145" s="3">
        <v>110141103</v>
      </c>
      <c r="B145" s="3" t="s">
        <v>357</v>
      </c>
      <c r="C145" s="3" t="s">
        <v>356</v>
      </c>
      <c r="D145" s="4">
        <v>37469093.909999996</v>
      </c>
      <c r="E145" s="4">
        <v>28115246.149999999</v>
      </c>
      <c r="F145" s="4">
        <v>30512.9</v>
      </c>
      <c r="G145" s="4">
        <v>138190.73000000001</v>
      </c>
      <c r="H145" s="4"/>
      <c r="I145" s="4">
        <v>8752079.3000000007</v>
      </c>
      <c r="J145" s="4">
        <v>433064.83</v>
      </c>
      <c r="K145" s="4">
        <v>1872732727</v>
      </c>
      <c r="L145" s="21">
        <v>20</v>
      </c>
      <c r="M145" s="4"/>
    </row>
    <row r="146" spans="1:13" x14ac:dyDescent="0.2">
      <c r="A146" s="3">
        <v>110147003</v>
      </c>
      <c r="B146" s="3" t="s">
        <v>126</v>
      </c>
      <c r="C146" s="3" t="s">
        <v>356</v>
      </c>
      <c r="D146" s="4">
        <v>18965995.649999999</v>
      </c>
      <c r="E146" s="4">
        <v>14248447.15</v>
      </c>
      <c r="F146" s="4">
        <v>15624.83</v>
      </c>
      <c r="G146" s="4">
        <v>86270.78</v>
      </c>
      <c r="H146" s="4"/>
      <c r="I146" s="4">
        <v>4447068.76</v>
      </c>
      <c r="J146" s="4">
        <v>168584.13</v>
      </c>
      <c r="K146" s="4">
        <v>990718796</v>
      </c>
      <c r="L146" s="21">
        <v>19.100000000000001</v>
      </c>
      <c r="M146" s="4"/>
    </row>
    <row r="147" spans="1:13" x14ac:dyDescent="0.2">
      <c r="A147" s="3">
        <v>110148002</v>
      </c>
      <c r="B147" s="3" t="s">
        <v>127</v>
      </c>
      <c r="C147" s="3" t="s">
        <v>356</v>
      </c>
      <c r="D147" s="4">
        <v>146794968.93000001</v>
      </c>
      <c r="E147" s="4">
        <v>119337256.63</v>
      </c>
      <c r="F147" s="4">
        <v>120857.35</v>
      </c>
      <c r="G147" s="4">
        <v>675406.68</v>
      </c>
      <c r="H147" s="4"/>
      <c r="I147" s="4">
        <v>25351792.5</v>
      </c>
      <c r="J147" s="4">
        <v>1309655.77</v>
      </c>
      <c r="K147" s="4">
        <v>8678689527</v>
      </c>
      <c r="L147" s="21">
        <v>16.899999999999999</v>
      </c>
      <c r="M147" s="4"/>
    </row>
    <row r="148" spans="1:13" x14ac:dyDescent="0.2">
      <c r="A148" s="3">
        <v>124150503</v>
      </c>
      <c r="B148" s="3" t="s">
        <v>191</v>
      </c>
      <c r="C148" s="3" t="s">
        <v>17</v>
      </c>
      <c r="D148" s="4">
        <v>68115512.870000005</v>
      </c>
      <c r="E148" s="4">
        <v>65875541.670000002</v>
      </c>
      <c r="F148" s="4">
        <v>56487.4</v>
      </c>
      <c r="G148" s="4">
        <v>0</v>
      </c>
      <c r="H148" s="4"/>
      <c r="I148" s="4">
        <v>964577.11</v>
      </c>
      <c r="J148" s="4">
        <v>1218906.69</v>
      </c>
      <c r="K148" s="4">
        <v>3265874773</v>
      </c>
      <c r="L148" s="21">
        <v>20.8</v>
      </c>
      <c r="M148" s="4"/>
    </row>
    <row r="149" spans="1:13" x14ac:dyDescent="0.2">
      <c r="A149" s="3">
        <v>124151902</v>
      </c>
      <c r="B149" s="3" t="s">
        <v>18</v>
      </c>
      <c r="C149" s="3" t="s">
        <v>17</v>
      </c>
      <c r="D149" s="4">
        <v>145546154.18000001</v>
      </c>
      <c r="E149" s="4">
        <v>128627162.36</v>
      </c>
      <c r="F149" s="4">
        <v>114510.29</v>
      </c>
      <c r="G149" s="4">
        <v>234.1</v>
      </c>
      <c r="H149" s="4"/>
      <c r="I149" s="4">
        <v>13302354.27</v>
      </c>
      <c r="J149" s="4">
        <v>3501893.16</v>
      </c>
      <c r="K149" s="4">
        <v>5246117739</v>
      </c>
      <c r="L149" s="21">
        <v>27.7</v>
      </c>
      <c r="M149" s="4"/>
    </row>
    <row r="150" spans="1:13" x14ac:dyDescent="0.2">
      <c r="A150" s="3">
        <v>124152003</v>
      </c>
      <c r="B150" s="3" t="s">
        <v>19</v>
      </c>
      <c r="C150" s="3" t="s">
        <v>17</v>
      </c>
      <c r="D150" s="4">
        <v>199180977.44999999</v>
      </c>
      <c r="E150" s="4">
        <v>168928550.12</v>
      </c>
      <c r="F150" s="4">
        <v>164434.20000000001</v>
      </c>
      <c r="G150" s="4">
        <v>0</v>
      </c>
      <c r="H150" s="4"/>
      <c r="I150" s="4">
        <v>27533560.93</v>
      </c>
      <c r="J150" s="4">
        <v>2554432.2000000002</v>
      </c>
      <c r="K150" s="4">
        <v>10534155117</v>
      </c>
      <c r="L150" s="21">
        <v>18.899999999999999</v>
      </c>
      <c r="M150" s="4"/>
    </row>
    <row r="151" spans="1:13" x14ac:dyDescent="0.2">
      <c r="A151" s="3">
        <v>124153503</v>
      </c>
      <c r="B151" s="3" t="s">
        <v>20</v>
      </c>
      <c r="C151" s="3" t="s">
        <v>17</v>
      </c>
      <c r="D151" s="4">
        <v>102544688.22</v>
      </c>
      <c r="E151" s="4">
        <v>97420753.140000001</v>
      </c>
      <c r="F151" s="4">
        <v>86846.64</v>
      </c>
      <c r="G151" s="4">
        <v>0</v>
      </c>
      <c r="H151" s="4"/>
      <c r="I151" s="4">
        <v>3521267.72</v>
      </c>
      <c r="J151" s="4">
        <v>1515820.72</v>
      </c>
      <c r="K151" s="4">
        <v>7825487329</v>
      </c>
      <c r="L151" s="21">
        <v>13.1</v>
      </c>
      <c r="M151" s="4"/>
    </row>
    <row r="152" spans="1:13" x14ac:dyDescent="0.2">
      <c r="A152" s="3">
        <v>124154003</v>
      </c>
      <c r="B152" s="3" t="s">
        <v>21</v>
      </c>
      <c r="C152" s="3" t="s">
        <v>17</v>
      </c>
      <c r="D152" s="4">
        <v>75548711.709999993</v>
      </c>
      <c r="E152" s="4">
        <v>66262030.600000001</v>
      </c>
      <c r="F152" s="4">
        <v>65863.679999999993</v>
      </c>
      <c r="G152" s="4">
        <v>0</v>
      </c>
      <c r="H152" s="4"/>
      <c r="I152" s="4">
        <v>7436850.4299999997</v>
      </c>
      <c r="J152" s="4">
        <v>1783967</v>
      </c>
      <c r="K152" s="4">
        <v>3627620717</v>
      </c>
      <c r="L152" s="21">
        <v>20.8</v>
      </c>
      <c r="M152" s="4"/>
    </row>
    <row r="153" spans="1:13" x14ac:dyDescent="0.2">
      <c r="A153" s="3">
        <v>124156503</v>
      </c>
      <c r="B153" s="3" t="s">
        <v>22</v>
      </c>
      <c r="C153" s="3" t="s">
        <v>17</v>
      </c>
      <c r="D153" s="4">
        <v>40235063.5</v>
      </c>
      <c r="E153" s="4">
        <v>35606817.340000004</v>
      </c>
      <c r="F153" s="4">
        <v>34151.31</v>
      </c>
      <c r="G153" s="4">
        <v>0</v>
      </c>
      <c r="H153" s="4"/>
      <c r="I153" s="4">
        <v>3645420.01</v>
      </c>
      <c r="J153" s="4">
        <v>948674.84</v>
      </c>
      <c r="K153" s="4">
        <v>1529929799</v>
      </c>
      <c r="L153" s="21">
        <v>26.2</v>
      </c>
      <c r="M153" s="4"/>
    </row>
    <row r="154" spans="1:13" x14ac:dyDescent="0.2">
      <c r="A154" s="3">
        <v>124156603</v>
      </c>
      <c r="B154" s="3" t="s">
        <v>23</v>
      </c>
      <c r="C154" s="3" t="s">
        <v>17</v>
      </c>
      <c r="D154" s="4">
        <v>96093449.730000004</v>
      </c>
      <c r="E154" s="4">
        <v>82710508.319999993</v>
      </c>
      <c r="F154" s="4">
        <v>82221.919999999998</v>
      </c>
      <c r="G154" s="4">
        <v>2620.29</v>
      </c>
      <c r="H154" s="4"/>
      <c r="I154" s="4">
        <v>10772973.57</v>
      </c>
      <c r="J154" s="4">
        <v>2525125.63</v>
      </c>
      <c r="K154" s="4">
        <v>4188333994</v>
      </c>
      <c r="L154" s="21">
        <v>22.9</v>
      </c>
      <c r="M154" s="4"/>
    </row>
    <row r="155" spans="1:13" x14ac:dyDescent="0.2">
      <c r="A155" s="3">
        <v>124156703</v>
      </c>
      <c r="B155" s="3" t="s">
        <v>671</v>
      </c>
      <c r="C155" s="3" t="s">
        <v>17</v>
      </c>
      <c r="D155" s="4">
        <v>45681004.060000002</v>
      </c>
      <c r="E155" s="4">
        <v>40053622.329999998</v>
      </c>
      <c r="F155" s="4"/>
      <c r="G155" s="4">
        <v>0</v>
      </c>
      <c r="H155" s="4"/>
      <c r="I155" s="4">
        <v>4148851.53</v>
      </c>
      <c r="J155" s="4">
        <v>1478530.2</v>
      </c>
      <c r="K155" s="4">
        <v>2038122463</v>
      </c>
      <c r="L155" s="21">
        <v>22.4</v>
      </c>
      <c r="M155" s="4"/>
    </row>
    <row r="156" spans="1:13" x14ac:dyDescent="0.2">
      <c r="A156" s="3">
        <v>124157203</v>
      </c>
      <c r="B156" s="3" t="s">
        <v>672</v>
      </c>
      <c r="C156" s="3" t="s">
        <v>17</v>
      </c>
      <c r="D156" s="4">
        <v>88944706.739999995</v>
      </c>
      <c r="E156" s="4">
        <v>72691342</v>
      </c>
      <c r="F156" s="4">
        <v>73927</v>
      </c>
      <c r="G156" s="4">
        <v>0</v>
      </c>
      <c r="H156" s="4"/>
      <c r="I156" s="4">
        <v>13807465</v>
      </c>
      <c r="J156" s="4">
        <v>2371972.7400000002</v>
      </c>
      <c r="K156" s="4">
        <v>4192107254</v>
      </c>
      <c r="L156" s="21">
        <v>21.2</v>
      </c>
      <c r="M156" s="4"/>
    </row>
    <row r="157" spans="1:13" x14ac:dyDescent="0.2">
      <c r="A157" s="3">
        <v>124157802</v>
      </c>
      <c r="B157" s="3" t="s">
        <v>24</v>
      </c>
      <c r="C157" s="3" t="s">
        <v>17</v>
      </c>
      <c r="D157" s="4">
        <v>138203300.88999999</v>
      </c>
      <c r="E157" s="4">
        <v>133481210.73999999</v>
      </c>
      <c r="F157" s="4">
        <v>116429.61</v>
      </c>
      <c r="G157" s="4">
        <v>0</v>
      </c>
      <c r="H157" s="4"/>
      <c r="I157" s="4">
        <v>2736295.77</v>
      </c>
      <c r="J157" s="4">
        <v>1869364.77</v>
      </c>
      <c r="K157" s="4">
        <v>10111101051</v>
      </c>
      <c r="L157" s="21">
        <v>13.6</v>
      </c>
      <c r="M157" s="4"/>
    </row>
    <row r="158" spans="1:13" x14ac:dyDescent="0.2">
      <c r="A158" s="3">
        <v>124158503</v>
      </c>
      <c r="B158" s="3" t="s">
        <v>559</v>
      </c>
      <c r="C158" s="3" t="s">
        <v>17</v>
      </c>
      <c r="D158" s="4">
        <v>78059423.129999995</v>
      </c>
      <c r="E158" s="4">
        <v>75583373.180000007</v>
      </c>
      <c r="F158" s="4">
        <v>66430.22</v>
      </c>
      <c r="G158" s="4">
        <v>0</v>
      </c>
      <c r="H158" s="4"/>
      <c r="I158" s="4">
        <v>1386662.84</v>
      </c>
      <c r="J158" s="4">
        <v>1022956.89</v>
      </c>
      <c r="K158" s="4">
        <v>4359348423</v>
      </c>
      <c r="L158" s="21">
        <v>17.899999999999999</v>
      </c>
      <c r="M158" s="4"/>
    </row>
    <row r="159" spans="1:13" x14ac:dyDescent="0.2">
      <c r="A159" s="3">
        <v>124159002</v>
      </c>
      <c r="B159" s="3" t="s">
        <v>673</v>
      </c>
      <c r="C159" s="3" t="s">
        <v>17</v>
      </c>
      <c r="D159" s="4">
        <v>227612002.59</v>
      </c>
      <c r="E159" s="4">
        <v>190309880.53</v>
      </c>
      <c r="F159" s="4">
        <v>199704.21</v>
      </c>
      <c r="G159" s="4">
        <v>0</v>
      </c>
      <c r="H159" s="4"/>
      <c r="I159" s="4">
        <v>34402993.270000003</v>
      </c>
      <c r="J159" s="4">
        <v>2699424.58</v>
      </c>
      <c r="K159" s="4">
        <v>16790636518</v>
      </c>
      <c r="L159" s="21">
        <v>13.5</v>
      </c>
      <c r="M159" s="4"/>
    </row>
    <row r="160" spans="1:13" x14ac:dyDescent="0.2">
      <c r="A160" s="3">
        <v>106160303</v>
      </c>
      <c r="B160" s="3" t="s">
        <v>537</v>
      </c>
      <c r="C160" s="3" t="s">
        <v>285</v>
      </c>
      <c r="D160" s="4">
        <v>4461603.8</v>
      </c>
      <c r="E160" s="4">
        <v>3450215.94</v>
      </c>
      <c r="F160" s="4">
        <v>4159.2299999999996</v>
      </c>
      <c r="G160" s="4">
        <v>98.4</v>
      </c>
      <c r="H160" s="4">
        <v>14163.7</v>
      </c>
      <c r="I160" s="4">
        <v>754895.52</v>
      </c>
      <c r="J160" s="4">
        <v>238071.01</v>
      </c>
      <c r="K160" s="4">
        <v>334112542</v>
      </c>
      <c r="L160" s="21">
        <v>13.3</v>
      </c>
      <c r="M160" s="4"/>
    </row>
    <row r="161" spans="1:13" x14ac:dyDescent="0.2">
      <c r="A161" s="3">
        <v>106161203</v>
      </c>
      <c r="B161" s="3" t="s">
        <v>286</v>
      </c>
      <c r="C161" s="3" t="s">
        <v>285</v>
      </c>
      <c r="D161" s="4">
        <v>8071079.6299999999</v>
      </c>
      <c r="E161" s="4">
        <v>6653177.3200000003</v>
      </c>
      <c r="F161" s="4">
        <v>7152.41</v>
      </c>
      <c r="G161" s="4">
        <v>8241.34</v>
      </c>
      <c r="H161" s="4">
        <v>12422.3</v>
      </c>
      <c r="I161" s="4">
        <v>1135142.1599999999</v>
      </c>
      <c r="J161" s="4">
        <v>254944.1</v>
      </c>
      <c r="K161" s="4">
        <v>319276770</v>
      </c>
      <c r="L161" s="21">
        <v>25.2</v>
      </c>
      <c r="M161" s="4"/>
    </row>
    <row r="162" spans="1:13" x14ac:dyDescent="0.2">
      <c r="A162" s="3">
        <v>106161703</v>
      </c>
      <c r="B162" s="3" t="s">
        <v>538</v>
      </c>
      <c r="C162" s="3" t="s">
        <v>285</v>
      </c>
      <c r="D162" s="4">
        <v>5392054.4100000001</v>
      </c>
      <c r="E162" s="4">
        <v>4140435.32</v>
      </c>
      <c r="F162" s="4">
        <v>4826.62</v>
      </c>
      <c r="G162" s="4">
        <v>72375.56</v>
      </c>
      <c r="H162" s="4">
        <v>15493.9</v>
      </c>
      <c r="I162" s="4">
        <v>936725.9</v>
      </c>
      <c r="J162" s="4">
        <v>222197.11</v>
      </c>
      <c r="K162" s="4">
        <v>289775984</v>
      </c>
      <c r="L162" s="21">
        <v>18.600000000000001</v>
      </c>
      <c r="M162" s="4"/>
    </row>
    <row r="163" spans="1:13" x14ac:dyDescent="0.2">
      <c r="A163" s="3">
        <v>106166503</v>
      </c>
      <c r="B163" s="3" t="s">
        <v>99</v>
      </c>
      <c r="C163" s="3" t="s">
        <v>285</v>
      </c>
      <c r="D163" s="4">
        <v>5603290.2599999998</v>
      </c>
      <c r="E163" s="4">
        <v>3722519.64</v>
      </c>
      <c r="F163" s="4">
        <v>4367.08</v>
      </c>
      <c r="G163" s="4">
        <v>5300.77</v>
      </c>
      <c r="H163" s="4">
        <v>17140.099999999999</v>
      </c>
      <c r="I163" s="4">
        <v>1422511.07</v>
      </c>
      <c r="J163" s="4">
        <v>431451.6</v>
      </c>
      <c r="K163" s="4">
        <v>273975945</v>
      </c>
      <c r="L163" s="21">
        <v>20.399999999999999</v>
      </c>
      <c r="M163" s="4"/>
    </row>
    <row r="164" spans="1:13" x14ac:dyDescent="0.2">
      <c r="A164" s="3">
        <v>106167504</v>
      </c>
      <c r="B164" s="3" t="s">
        <v>287</v>
      </c>
      <c r="C164" s="3" t="s">
        <v>285</v>
      </c>
      <c r="D164" s="4">
        <v>3806698.39</v>
      </c>
      <c r="E164" s="4">
        <v>2897567.79</v>
      </c>
      <c r="F164" s="4">
        <v>3079.95</v>
      </c>
      <c r="G164" s="4">
        <v>15167.87</v>
      </c>
      <c r="H164" s="4">
        <v>13576.22</v>
      </c>
      <c r="I164" s="4">
        <v>687608.84</v>
      </c>
      <c r="J164" s="4">
        <v>189697.72</v>
      </c>
      <c r="K164" s="4">
        <v>254534937</v>
      </c>
      <c r="L164" s="21">
        <v>14.9</v>
      </c>
      <c r="M164" s="4"/>
    </row>
    <row r="165" spans="1:13" x14ac:dyDescent="0.2">
      <c r="A165" s="3">
        <v>106168003</v>
      </c>
      <c r="B165" s="3" t="s">
        <v>288</v>
      </c>
      <c r="C165" s="3" t="s">
        <v>285</v>
      </c>
      <c r="D165" s="4">
        <v>4711752.24</v>
      </c>
      <c r="E165" s="4">
        <v>3467735.04</v>
      </c>
      <c r="F165" s="4">
        <v>3928.39</v>
      </c>
      <c r="G165" s="4">
        <v>3791.34</v>
      </c>
      <c r="H165" s="4">
        <v>13166.45</v>
      </c>
      <c r="I165" s="4">
        <v>985143.04</v>
      </c>
      <c r="J165" s="4">
        <v>237987.98</v>
      </c>
      <c r="K165" s="4">
        <v>304523429</v>
      </c>
      <c r="L165" s="21">
        <v>15.4</v>
      </c>
      <c r="M165" s="4"/>
    </row>
    <row r="166" spans="1:13" x14ac:dyDescent="0.2">
      <c r="A166" s="3">
        <v>106169003</v>
      </c>
      <c r="B166" s="3" t="s">
        <v>100</v>
      </c>
      <c r="C166" s="3" t="s">
        <v>285</v>
      </c>
      <c r="D166" s="4">
        <v>2515673.62</v>
      </c>
      <c r="E166" s="4">
        <v>1794985.94</v>
      </c>
      <c r="F166" s="4">
        <v>2201.65</v>
      </c>
      <c r="G166" s="4">
        <v>4443.3500000000004</v>
      </c>
      <c r="H166" s="4">
        <v>9135.65</v>
      </c>
      <c r="I166" s="4">
        <v>555150.64</v>
      </c>
      <c r="J166" s="4">
        <v>149756.39000000001</v>
      </c>
      <c r="K166" s="4">
        <v>112594598</v>
      </c>
      <c r="L166" s="21">
        <v>22.3</v>
      </c>
      <c r="M166" s="4"/>
    </row>
    <row r="167" spans="1:13" x14ac:dyDescent="0.2">
      <c r="A167" s="3">
        <v>110171003</v>
      </c>
      <c r="B167" s="3" t="s">
        <v>358</v>
      </c>
      <c r="C167" s="3" t="s">
        <v>289</v>
      </c>
      <c r="D167" s="4">
        <v>16627415.4</v>
      </c>
      <c r="E167" s="4">
        <v>13264520.68</v>
      </c>
      <c r="F167" s="4">
        <v>14230.13</v>
      </c>
      <c r="G167" s="4">
        <v>162731.26</v>
      </c>
      <c r="H167" s="4"/>
      <c r="I167" s="4">
        <v>2313353.9900000002</v>
      </c>
      <c r="J167" s="4">
        <v>872579.34</v>
      </c>
      <c r="K167" s="4">
        <v>990390280</v>
      </c>
      <c r="L167" s="21">
        <v>16.7</v>
      </c>
      <c r="M167" s="4"/>
    </row>
    <row r="168" spans="1:13" x14ac:dyDescent="0.2">
      <c r="A168" s="3">
        <v>110171803</v>
      </c>
      <c r="B168" s="3" t="s">
        <v>128</v>
      </c>
      <c r="C168" s="3" t="s">
        <v>289</v>
      </c>
      <c r="D168" s="4">
        <v>4375259.4000000004</v>
      </c>
      <c r="E168" s="4">
        <v>3386755.53</v>
      </c>
      <c r="F168" s="4">
        <v>4011</v>
      </c>
      <c r="G168" s="4">
        <v>30785.46</v>
      </c>
      <c r="H168" s="4"/>
      <c r="I168" s="4">
        <v>867469.03</v>
      </c>
      <c r="J168" s="4">
        <v>86238.38</v>
      </c>
      <c r="K168" s="4">
        <v>312231759</v>
      </c>
      <c r="L168" s="21">
        <v>14</v>
      </c>
      <c r="M168" s="4"/>
    </row>
    <row r="169" spans="1:13" x14ac:dyDescent="0.2">
      <c r="A169" s="3">
        <v>106172003</v>
      </c>
      <c r="B169" s="3" t="s">
        <v>773</v>
      </c>
      <c r="C169" s="3" t="s">
        <v>289</v>
      </c>
      <c r="D169" s="4">
        <v>25293716.219999999</v>
      </c>
      <c r="E169" s="4">
        <v>19607468.149999999</v>
      </c>
      <c r="F169" s="4">
        <v>22467.66</v>
      </c>
      <c r="G169" s="4">
        <v>290167.39</v>
      </c>
      <c r="H169" s="4">
        <v>60293.599999999999</v>
      </c>
      <c r="I169" s="4">
        <v>4512587.54</v>
      </c>
      <c r="J169" s="4">
        <v>800731.88</v>
      </c>
      <c r="K169" s="4">
        <v>1721568630</v>
      </c>
      <c r="L169" s="21">
        <v>14.6</v>
      </c>
      <c r="M169" s="4"/>
    </row>
    <row r="170" spans="1:13" x14ac:dyDescent="0.2">
      <c r="A170" s="3">
        <v>110173003</v>
      </c>
      <c r="B170" s="3" t="s">
        <v>359</v>
      </c>
      <c r="C170" s="3" t="s">
        <v>289</v>
      </c>
      <c r="D170" s="4">
        <v>3743881.33</v>
      </c>
      <c r="E170" s="4">
        <v>2802496.71</v>
      </c>
      <c r="F170" s="4">
        <v>3136.58</v>
      </c>
      <c r="G170" s="4">
        <v>20267.330000000002</v>
      </c>
      <c r="H170" s="4">
        <v>8658.2000000000007</v>
      </c>
      <c r="I170" s="4">
        <v>641886.36</v>
      </c>
      <c r="J170" s="4">
        <v>267436.15000000002</v>
      </c>
      <c r="K170" s="4">
        <v>204429761</v>
      </c>
      <c r="L170" s="21">
        <v>18.3</v>
      </c>
      <c r="M170" s="4"/>
    </row>
    <row r="171" spans="1:13" x14ac:dyDescent="0.2">
      <c r="A171" s="3">
        <v>110173504</v>
      </c>
      <c r="B171" s="3" t="s">
        <v>360</v>
      </c>
      <c r="C171" s="3" t="s">
        <v>289</v>
      </c>
      <c r="D171" s="4">
        <v>1284122.98</v>
      </c>
      <c r="E171" s="4">
        <v>895179.47</v>
      </c>
      <c r="F171" s="4">
        <v>1029.9000000000001</v>
      </c>
      <c r="G171" s="4">
        <v>3355.68</v>
      </c>
      <c r="H171" s="4">
        <v>4383.8999999999996</v>
      </c>
      <c r="I171" s="4">
        <v>261958.53</v>
      </c>
      <c r="J171" s="4">
        <v>118215.5</v>
      </c>
      <c r="K171" s="4">
        <v>98593977</v>
      </c>
      <c r="L171" s="21">
        <v>13</v>
      </c>
      <c r="M171" s="4"/>
    </row>
    <row r="172" spans="1:13" x14ac:dyDescent="0.2">
      <c r="A172" s="3">
        <v>110175003</v>
      </c>
      <c r="B172" s="3" t="s">
        <v>361</v>
      </c>
      <c r="C172" s="3" t="s">
        <v>289</v>
      </c>
      <c r="D172" s="4">
        <v>3889838.64</v>
      </c>
      <c r="E172" s="4">
        <v>2719380.3</v>
      </c>
      <c r="F172" s="4">
        <v>3403.22</v>
      </c>
      <c r="G172" s="4">
        <v>3750.18</v>
      </c>
      <c r="H172" s="4">
        <v>13464.5</v>
      </c>
      <c r="I172" s="4">
        <v>844523.94</v>
      </c>
      <c r="J172" s="4">
        <v>305316.5</v>
      </c>
      <c r="K172" s="4">
        <v>263141243</v>
      </c>
      <c r="L172" s="21">
        <v>14.7</v>
      </c>
      <c r="M172" s="4"/>
    </row>
    <row r="173" spans="1:13" x14ac:dyDescent="0.2">
      <c r="A173" s="3">
        <v>110177003</v>
      </c>
      <c r="B173" s="3" t="s">
        <v>546</v>
      </c>
      <c r="C173" s="3" t="s">
        <v>289</v>
      </c>
      <c r="D173" s="4">
        <v>12537136.5</v>
      </c>
      <c r="E173" s="4">
        <v>9982907.6099999994</v>
      </c>
      <c r="F173" s="4">
        <v>10318.549999999999</v>
      </c>
      <c r="G173" s="4">
        <v>97756.77</v>
      </c>
      <c r="H173" s="4">
        <v>20504.439999999999</v>
      </c>
      <c r="I173" s="4">
        <v>1866427.85</v>
      </c>
      <c r="J173" s="4">
        <v>559221.28</v>
      </c>
      <c r="K173" s="4">
        <v>603290373</v>
      </c>
      <c r="L173" s="21">
        <v>20.7</v>
      </c>
      <c r="M173" s="4"/>
    </row>
    <row r="174" spans="1:13" x14ac:dyDescent="0.2">
      <c r="A174" s="3">
        <v>110179003</v>
      </c>
      <c r="B174" s="3" t="s">
        <v>362</v>
      </c>
      <c r="C174" s="3" t="s">
        <v>289</v>
      </c>
      <c r="D174" s="4">
        <v>5501447.1100000003</v>
      </c>
      <c r="E174" s="4">
        <v>4248744.1900000004</v>
      </c>
      <c r="F174" s="4">
        <v>4627.3599999999997</v>
      </c>
      <c r="G174" s="4">
        <v>49166.91</v>
      </c>
      <c r="H174" s="4">
        <v>15535</v>
      </c>
      <c r="I174" s="4">
        <v>1015349.99</v>
      </c>
      <c r="J174" s="4">
        <v>168023.66</v>
      </c>
      <c r="K174" s="4">
        <v>336349124</v>
      </c>
      <c r="L174" s="21">
        <v>16.3</v>
      </c>
      <c r="M174" s="4"/>
    </row>
    <row r="175" spans="1:13" x14ac:dyDescent="0.2">
      <c r="A175" s="3">
        <v>110183602</v>
      </c>
      <c r="B175" s="3" t="s">
        <v>363</v>
      </c>
      <c r="C175" s="3" t="s">
        <v>364</v>
      </c>
      <c r="D175" s="4">
        <v>36224363.700000003</v>
      </c>
      <c r="E175" s="4">
        <v>24195673.460000001</v>
      </c>
      <c r="F175" s="4">
        <v>29701.97</v>
      </c>
      <c r="G175" s="4">
        <v>784901.64</v>
      </c>
      <c r="H175" s="4"/>
      <c r="I175" s="4">
        <v>9797776.1400000006</v>
      </c>
      <c r="J175" s="4">
        <v>1416310.49</v>
      </c>
      <c r="K175" s="4">
        <v>2260734874</v>
      </c>
      <c r="L175" s="21">
        <v>16</v>
      </c>
      <c r="M175" s="4"/>
    </row>
    <row r="176" spans="1:13" x14ac:dyDescent="0.2">
      <c r="A176" s="3">
        <v>116191004</v>
      </c>
      <c r="B176" s="3" t="s">
        <v>157</v>
      </c>
      <c r="C176" s="3" t="s">
        <v>443</v>
      </c>
      <c r="D176" s="4">
        <v>7406861.4800000004</v>
      </c>
      <c r="E176" s="4">
        <v>5633910.4100000001</v>
      </c>
      <c r="F176" s="4"/>
      <c r="G176" s="4">
        <v>2119.17</v>
      </c>
      <c r="H176" s="4"/>
      <c r="I176" s="4">
        <v>1510811.47</v>
      </c>
      <c r="J176" s="4">
        <v>260020.43</v>
      </c>
      <c r="K176" s="4">
        <v>413913507</v>
      </c>
      <c r="L176" s="21">
        <v>17.8</v>
      </c>
      <c r="M176" s="4"/>
    </row>
    <row r="177" spans="1:13" x14ac:dyDescent="0.2">
      <c r="A177" s="3">
        <v>116191103</v>
      </c>
      <c r="B177" s="3" t="s">
        <v>444</v>
      </c>
      <c r="C177" s="3" t="s">
        <v>443</v>
      </c>
      <c r="D177" s="4">
        <v>21892767.050000001</v>
      </c>
      <c r="E177" s="4">
        <v>17390860.780000001</v>
      </c>
      <c r="F177" s="4">
        <v>17449.52</v>
      </c>
      <c r="G177" s="4">
        <v>5536.16</v>
      </c>
      <c r="H177" s="4"/>
      <c r="I177" s="4">
        <v>3519631.08</v>
      </c>
      <c r="J177" s="4">
        <v>959289.51</v>
      </c>
      <c r="K177" s="4">
        <v>1486096419</v>
      </c>
      <c r="L177" s="21">
        <v>14.7</v>
      </c>
      <c r="M177" s="4"/>
    </row>
    <row r="178" spans="1:13" x14ac:dyDescent="0.2">
      <c r="A178" s="3">
        <v>116191203</v>
      </c>
      <c r="B178" s="3" t="s">
        <v>445</v>
      </c>
      <c r="C178" s="3" t="s">
        <v>443</v>
      </c>
      <c r="D178" s="4">
        <v>17447269.469999999</v>
      </c>
      <c r="E178" s="4">
        <v>12416661.08</v>
      </c>
      <c r="F178" s="4">
        <v>14349.53</v>
      </c>
      <c r="G178" s="4">
        <v>133936.04999999999</v>
      </c>
      <c r="H178" s="4"/>
      <c r="I178" s="4">
        <v>4409163.5</v>
      </c>
      <c r="J178" s="4">
        <v>473159.31</v>
      </c>
      <c r="K178" s="4">
        <v>1103607633</v>
      </c>
      <c r="L178" s="21">
        <v>15.8</v>
      </c>
      <c r="M178" s="4"/>
    </row>
    <row r="179" spans="1:13" x14ac:dyDescent="0.2">
      <c r="A179" s="3">
        <v>116191503</v>
      </c>
      <c r="B179" s="3" t="s">
        <v>446</v>
      </c>
      <c r="C179" s="3" t="s">
        <v>443</v>
      </c>
      <c r="D179" s="4">
        <v>19106543.670000002</v>
      </c>
      <c r="E179" s="4">
        <v>13477418.08</v>
      </c>
      <c r="F179" s="4">
        <v>16266.16</v>
      </c>
      <c r="G179" s="4">
        <v>1506.51</v>
      </c>
      <c r="H179" s="4"/>
      <c r="I179" s="4">
        <v>5097500.01</v>
      </c>
      <c r="J179" s="4">
        <v>513852.91</v>
      </c>
      <c r="K179" s="4">
        <v>1269635618</v>
      </c>
      <c r="L179" s="21">
        <v>15</v>
      </c>
      <c r="M179" s="4"/>
    </row>
    <row r="180" spans="1:13" x14ac:dyDescent="0.2">
      <c r="A180" s="3">
        <v>116195004</v>
      </c>
      <c r="B180" s="3" t="s">
        <v>447</v>
      </c>
      <c r="C180" s="3" t="s">
        <v>443</v>
      </c>
      <c r="D180" s="4">
        <v>6371520.0199999996</v>
      </c>
      <c r="E180" s="4">
        <v>4432711.38</v>
      </c>
      <c r="F180" s="4">
        <v>5242.1400000000003</v>
      </c>
      <c r="G180" s="4">
        <v>5202.3599999999997</v>
      </c>
      <c r="H180" s="4"/>
      <c r="I180" s="4">
        <v>1716208.21</v>
      </c>
      <c r="J180" s="4">
        <v>212155.93</v>
      </c>
      <c r="K180" s="4">
        <v>394876507</v>
      </c>
      <c r="L180" s="21">
        <v>16.100000000000001</v>
      </c>
      <c r="M180" s="4"/>
    </row>
    <row r="181" spans="1:13" x14ac:dyDescent="0.2">
      <c r="A181" s="3">
        <v>116197503</v>
      </c>
      <c r="B181" s="3" t="s">
        <v>552</v>
      </c>
      <c r="C181" s="3" t="s">
        <v>443</v>
      </c>
      <c r="D181" s="4">
        <v>14700722.08</v>
      </c>
      <c r="E181" s="4">
        <v>9385255.6199999992</v>
      </c>
      <c r="F181" s="4">
        <v>12568.8</v>
      </c>
      <c r="G181" s="4">
        <v>7301.73</v>
      </c>
      <c r="H181" s="4"/>
      <c r="I181" s="4">
        <v>4909626.33</v>
      </c>
      <c r="J181" s="4">
        <v>385969.6</v>
      </c>
      <c r="K181" s="4">
        <v>794285940</v>
      </c>
      <c r="L181" s="21">
        <v>18.5</v>
      </c>
      <c r="M181" s="4"/>
    </row>
    <row r="182" spans="1:13" x14ac:dyDescent="0.2">
      <c r="A182" s="3">
        <v>105201033</v>
      </c>
      <c r="B182" s="3" t="s">
        <v>270</v>
      </c>
      <c r="C182" s="3" t="s">
        <v>271</v>
      </c>
      <c r="D182" s="4">
        <v>17465498.68</v>
      </c>
      <c r="E182" s="4">
        <v>14121380.199999999</v>
      </c>
      <c r="F182" s="4"/>
      <c r="G182" s="4">
        <v>114324.88</v>
      </c>
      <c r="H182" s="4">
        <v>38658.699999999997</v>
      </c>
      <c r="I182" s="4">
        <v>2142516.85</v>
      </c>
      <c r="J182" s="4">
        <v>1048618.05</v>
      </c>
      <c r="K182" s="4">
        <v>1087165990</v>
      </c>
      <c r="L182" s="21">
        <v>16</v>
      </c>
      <c r="M182" s="4"/>
    </row>
    <row r="183" spans="1:13" x14ac:dyDescent="0.2">
      <c r="A183" s="3">
        <v>105201352</v>
      </c>
      <c r="B183" s="3" t="s">
        <v>272</v>
      </c>
      <c r="C183" s="3" t="s">
        <v>271</v>
      </c>
      <c r="D183" s="4">
        <v>27585191.690000001</v>
      </c>
      <c r="E183" s="4">
        <v>22593373.969999999</v>
      </c>
      <c r="F183" s="4">
        <v>24105.64</v>
      </c>
      <c r="G183" s="4">
        <v>3531.48</v>
      </c>
      <c r="H183" s="4"/>
      <c r="I183" s="4">
        <v>3181629.35</v>
      </c>
      <c r="J183" s="4">
        <v>1782551.25</v>
      </c>
      <c r="K183" s="4">
        <v>1409524260</v>
      </c>
      <c r="L183" s="21">
        <v>19.5</v>
      </c>
      <c r="M183" s="4"/>
    </row>
    <row r="184" spans="1:13" x14ac:dyDescent="0.2">
      <c r="A184" s="3">
        <v>105204703</v>
      </c>
      <c r="B184" s="3" t="s">
        <v>273</v>
      </c>
      <c r="C184" s="3" t="s">
        <v>271</v>
      </c>
      <c r="D184" s="4">
        <v>17354569.09</v>
      </c>
      <c r="E184" s="4">
        <v>13440208.1</v>
      </c>
      <c r="F184" s="4">
        <v>15355.97</v>
      </c>
      <c r="G184" s="4">
        <v>18060.53</v>
      </c>
      <c r="H184" s="4">
        <v>61404.800000000003</v>
      </c>
      <c r="I184" s="4">
        <v>2921785.93</v>
      </c>
      <c r="J184" s="4">
        <v>897753.76</v>
      </c>
      <c r="K184" s="4">
        <v>1105233400</v>
      </c>
      <c r="L184" s="21">
        <v>15.7</v>
      </c>
      <c r="M184" s="4"/>
    </row>
    <row r="185" spans="1:13" x14ac:dyDescent="0.2">
      <c r="A185" s="3">
        <v>115210503</v>
      </c>
      <c r="B185" s="3" t="s">
        <v>148</v>
      </c>
      <c r="C185" s="3" t="s">
        <v>426</v>
      </c>
      <c r="D185" s="4">
        <v>38260375.600000001</v>
      </c>
      <c r="E185" s="4">
        <v>30260137.640000001</v>
      </c>
      <c r="F185" s="4">
        <v>31952.62</v>
      </c>
      <c r="G185" s="4">
        <v>38456.21</v>
      </c>
      <c r="H185" s="4"/>
      <c r="I185" s="4">
        <v>7124122.2300000004</v>
      </c>
      <c r="J185" s="4">
        <v>805706.9</v>
      </c>
      <c r="K185" s="4">
        <v>1870342211</v>
      </c>
      <c r="L185" s="21">
        <v>20.399999999999999</v>
      </c>
      <c r="M185" s="4"/>
    </row>
    <row r="186" spans="1:13" x14ac:dyDescent="0.2">
      <c r="A186" s="3">
        <v>115211003</v>
      </c>
      <c r="B186" s="3" t="s">
        <v>427</v>
      </c>
      <c r="C186" s="3" t="s">
        <v>426</v>
      </c>
      <c r="D186" s="4">
        <v>20640234.969999999</v>
      </c>
      <c r="E186" s="4">
        <v>14655262.029999999</v>
      </c>
      <c r="F186" s="4">
        <v>17551.759999999998</v>
      </c>
      <c r="G186" s="4">
        <v>0</v>
      </c>
      <c r="H186" s="4">
        <v>21845</v>
      </c>
      <c r="I186" s="4">
        <v>5707945.9000000004</v>
      </c>
      <c r="J186" s="4">
        <v>237630.28</v>
      </c>
      <c r="K186" s="4">
        <v>795414882</v>
      </c>
      <c r="L186" s="21">
        <v>25.9</v>
      </c>
      <c r="M186" s="4"/>
    </row>
    <row r="187" spans="1:13" x14ac:dyDescent="0.2">
      <c r="A187" s="3">
        <v>115211103</v>
      </c>
      <c r="B187" s="3" t="s">
        <v>428</v>
      </c>
      <c r="C187" s="3" t="s">
        <v>426</v>
      </c>
      <c r="D187" s="4">
        <v>67323829.620000005</v>
      </c>
      <c r="E187" s="4">
        <v>52809731.240000002</v>
      </c>
      <c r="F187" s="4">
        <v>55877.69</v>
      </c>
      <c r="G187" s="4">
        <v>58575.83</v>
      </c>
      <c r="H187" s="4"/>
      <c r="I187" s="4">
        <v>13089226.960000001</v>
      </c>
      <c r="J187" s="4">
        <v>1310417.8999999999</v>
      </c>
      <c r="K187" s="4">
        <v>3145186961</v>
      </c>
      <c r="L187" s="21">
        <v>21.4</v>
      </c>
      <c r="M187" s="4"/>
    </row>
    <row r="188" spans="1:13" x14ac:dyDescent="0.2">
      <c r="A188" s="3">
        <v>115211603</v>
      </c>
      <c r="B188" s="3" t="s">
        <v>149</v>
      </c>
      <c r="C188" s="3" t="s">
        <v>426</v>
      </c>
      <c r="D188" s="4">
        <v>130680398</v>
      </c>
      <c r="E188" s="4">
        <v>94180091</v>
      </c>
      <c r="F188" s="4">
        <v>106966</v>
      </c>
      <c r="G188" s="4">
        <v>1029</v>
      </c>
      <c r="H188" s="4"/>
      <c r="I188" s="4">
        <v>34804830</v>
      </c>
      <c r="J188" s="4">
        <v>1587482</v>
      </c>
      <c r="K188" s="4">
        <v>8266800957</v>
      </c>
      <c r="L188" s="21">
        <v>15.8</v>
      </c>
      <c r="M188" s="4"/>
    </row>
    <row r="189" spans="1:13" x14ac:dyDescent="0.2">
      <c r="A189" s="3">
        <v>115212503</v>
      </c>
      <c r="B189" s="3" t="s">
        <v>429</v>
      </c>
      <c r="C189" s="3" t="s">
        <v>426</v>
      </c>
      <c r="D189" s="4">
        <v>33000050.510000002</v>
      </c>
      <c r="E189" s="4">
        <v>24150177.859999999</v>
      </c>
      <c r="F189" s="4">
        <v>30108.15</v>
      </c>
      <c r="G189" s="4">
        <v>0</v>
      </c>
      <c r="H189" s="4"/>
      <c r="I189" s="4">
        <v>8427090.9700000007</v>
      </c>
      <c r="J189" s="4">
        <v>392673.53</v>
      </c>
      <c r="K189" s="4">
        <v>1693765569</v>
      </c>
      <c r="L189" s="21">
        <v>19.399999999999999</v>
      </c>
      <c r="M189" s="4"/>
    </row>
    <row r="190" spans="1:13" x14ac:dyDescent="0.2">
      <c r="A190" s="3">
        <v>115216503</v>
      </c>
      <c r="B190" s="3" t="s">
        <v>150</v>
      </c>
      <c r="C190" s="3" t="s">
        <v>426</v>
      </c>
      <c r="D190" s="4">
        <v>66118386.969999999</v>
      </c>
      <c r="E190" s="4">
        <v>48567438.520000003</v>
      </c>
      <c r="F190" s="4">
        <v>52273.62</v>
      </c>
      <c r="G190" s="4">
        <v>0</v>
      </c>
      <c r="H190" s="4"/>
      <c r="I190" s="4">
        <v>16900008.719999999</v>
      </c>
      <c r="J190" s="4">
        <v>598666.11</v>
      </c>
      <c r="K190" s="4">
        <v>2936805930</v>
      </c>
      <c r="L190" s="21">
        <v>22.5</v>
      </c>
      <c r="M190" s="4"/>
    </row>
    <row r="191" spans="1:13" x14ac:dyDescent="0.2">
      <c r="A191" s="3">
        <v>115218003</v>
      </c>
      <c r="B191" s="3" t="s">
        <v>151</v>
      </c>
      <c r="C191" s="3" t="s">
        <v>426</v>
      </c>
      <c r="D191" s="4">
        <v>37030957.93</v>
      </c>
      <c r="E191" s="4">
        <v>28800396.190000001</v>
      </c>
      <c r="F191" s="4">
        <v>29652.51</v>
      </c>
      <c r="G191" s="4">
        <v>30879.88</v>
      </c>
      <c r="H191" s="4"/>
      <c r="I191" s="4">
        <v>7529754.4800000004</v>
      </c>
      <c r="J191" s="4">
        <v>640274.87</v>
      </c>
      <c r="K191" s="4">
        <v>2194683256</v>
      </c>
      <c r="L191" s="21">
        <v>16.8</v>
      </c>
      <c r="M191" s="4"/>
    </row>
    <row r="192" spans="1:13" x14ac:dyDescent="0.2">
      <c r="A192" s="3">
        <v>115218303</v>
      </c>
      <c r="B192" s="3" t="s">
        <v>430</v>
      </c>
      <c r="C192" s="3" t="s">
        <v>426</v>
      </c>
      <c r="D192" s="4">
        <v>31562022.890000001</v>
      </c>
      <c r="E192" s="4">
        <v>24130208.16</v>
      </c>
      <c r="F192" s="4">
        <v>25362.91</v>
      </c>
      <c r="G192" s="4">
        <v>226109.27</v>
      </c>
      <c r="H192" s="4"/>
      <c r="I192" s="4">
        <v>6906917.2800000003</v>
      </c>
      <c r="J192" s="4">
        <v>273425.27</v>
      </c>
      <c r="K192" s="4">
        <v>1875700050</v>
      </c>
      <c r="L192" s="21">
        <v>16.8</v>
      </c>
      <c r="M192" s="4"/>
    </row>
    <row r="193" spans="1:13" x14ac:dyDescent="0.2">
      <c r="A193" s="3">
        <v>115221402</v>
      </c>
      <c r="B193" s="3" t="s">
        <v>431</v>
      </c>
      <c r="C193" s="3" t="s">
        <v>432</v>
      </c>
      <c r="D193" s="4">
        <v>164103922.06</v>
      </c>
      <c r="E193" s="4">
        <v>102242396.16</v>
      </c>
      <c r="F193" s="4">
        <v>137363.06</v>
      </c>
      <c r="G193" s="4">
        <v>409444.1</v>
      </c>
      <c r="H193" s="4"/>
      <c r="I193" s="4">
        <v>56332772.210000001</v>
      </c>
      <c r="J193" s="4">
        <v>4981946.53</v>
      </c>
      <c r="K193" s="4">
        <v>8695523882</v>
      </c>
      <c r="L193" s="21">
        <v>18.8</v>
      </c>
      <c r="M193" s="4"/>
    </row>
    <row r="194" spans="1:13" x14ac:dyDescent="0.2">
      <c r="A194" s="3">
        <v>115221753</v>
      </c>
      <c r="B194" s="3" t="s">
        <v>433</v>
      </c>
      <c r="C194" s="3" t="s">
        <v>432</v>
      </c>
      <c r="D194" s="4">
        <v>52894699.659999996</v>
      </c>
      <c r="E194" s="4">
        <v>40341836.729999997</v>
      </c>
      <c r="F194" s="4">
        <v>44828.3</v>
      </c>
      <c r="G194" s="4">
        <v>1070011.3899999999</v>
      </c>
      <c r="H194" s="4"/>
      <c r="I194" s="4">
        <v>10080656.619999999</v>
      </c>
      <c r="J194" s="4">
        <v>1357366.62</v>
      </c>
      <c r="K194" s="4">
        <v>3173232547</v>
      </c>
      <c r="L194" s="21">
        <v>16.600000000000001</v>
      </c>
      <c r="M194" s="4"/>
    </row>
    <row r="195" spans="1:13" x14ac:dyDescent="0.2">
      <c r="A195" s="3">
        <v>115222504</v>
      </c>
      <c r="B195" s="3" t="s">
        <v>434</v>
      </c>
      <c r="C195" s="3" t="s">
        <v>432</v>
      </c>
      <c r="D195" s="4">
        <v>10569349.02</v>
      </c>
      <c r="E195" s="4">
        <v>7980137.0599999996</v>
      </c>
      <c r="F195" s="4"/>
      <c r="G195" s="4">
        <v>15017.98</v>
      </c>
      <c r="H195" s="4">
        <v>23206</v>
      </c>
      <c r="I195" s="4">
        <v>2007249.45</v>
      </c>
      <c r="J195" s="4">
        <v>543738.53</v>
      </c>
      <c r="K195" s="4">
        <v>513198778</v>
      </c>
      <c r="L195" s="21">
        <v>20.5</v>
      </c>
      <c r="M195" s="4"/>
    </row>
    <row r="196" spans="1:13" x14ac:dyDescent="0.2">
      <c r="A196" s="3">
        <v>115222752</v>
      </c>
      <c r="B196" s="3" t="s">
        <v>435</v>
      </c>
      <c r="C196" s="3" t="s">
        <v>432</v>
      </c>
      <c r="D196" s="4">
        <v>59838893.350000001</v>
      </c>
      <c r="E196" s="4">
        <v>39971279.369999997</v>
      </c>
      <c r="F196" s="4">
        <v>51571.85</v>
      </c>
      <c r="G196" s="4">
        <v>1948375.26</v>
      </c>
      <c r="H196" s="4"/>
      <c r="I196" s="4">
        <v>10047690.640000001</v>
      </c>
      <c r="J196" s="4">
        <v>7819976.2300000004</v>
      </c>
      <c r="K196" s="4">
        <v>2311303393</v>
      </c>
      <c r="L196" s="21">
        <v>25.8</v>
      </c>
      <c r="M196" s="4"/>
    </row>
    <row r="197" spans="1:13" x14ac:dyDescent="0.2">
      <c r="A197" s="3">
        <v>115224003</v>
      </c>
      <c r="B197" s="3" t="s">
        <v>436</v>
      </c>
      <c r="C197" s="3" t="s">
        <v>432</v>
      </c>
      <c r="D197" s="4">
        <v>43121329.950000003</v>
      </c>
      <c r="E197" s="4">
        <v>33294209.59</v>
      </c>
      <c r="F197" s="4">
        <v>35888.04</v>
      </c>
      <c r="G197" s="4">
        <v>5925.84</v>
      </c>
      <c r="H197" s="4">
        <v>76141.100000000006</v>
      </c>
      <c r="I197" s="4">
        <v>8415051.2100000009</v>
      </c>
      <c r="J197" s="4">
        <v>1294114.17</v>
      </c>
      <c r="K197" s="4">
        <v>2530972492</v>
      </c>
      <c r="L197" s="21">
        <v>17</v>
      </c>
      <c r="M197" s="4"/>
    </row>
    <row r="198" spans="1:13" x14ac:dyDescent="0.2">
      <c r="A198" s="3">
        <v>115226003</v>
      </c>
      <c r="B198" s="3" t="s">
        <v>437</v>
      </c>
      <c r="C198" s="3" t="s">
        <v>432</v>
      </c>
      <c r="D198" s="4">
        <v>35501924.229999997</v>
      </c>
      <c r="E198" s="4">
        <v>26052708.149999999</v>
      </c>
      <c r="F198" s="4">
        <v>27669.66</v>
      </c>
      <c r="G198" s="4">
        <v>2191.71</v>
      </c>
      <c r="H198" s="4"/>
      <c r="I198" s="4">
        <v>8234936.71</v>
      </c>
      <c r="J198" s="4">
        <v>1184418</v>
      </c>
      <c r="K198" s="4">
        <v>1918386012</v>
      </c>
      <c r="L198" s="21">
        <v>18.5</v>
      </c>
      <c r="M198" s="4"/>
    </row>
    <row r="199" spans="1:13" x14ac:dyDescent="0.2">
      <c r="A199" s="3">
        <v>115226103</v>
      </c>
      <c r="B199" s="3" t="s">
        <v>438</v>
      </c>
      <c r="C199" s="3" t="s">
        <v>432</v>
      </c>
      <c r="D199" s="4">
        <v>8009065.7300000004</v>
      </c>
      <c r="E199" s="4">
        <v>5927813.3899999997</v>
      </c>
      <c r="F199" s="4">
        <v>6478.17</v>
      </c>
      <c r="G199" s="4">
        <v>312.20999999999998</v>
      </c>
      <c r="H199" s="4">
        <v>15873.6</v>
      </c>
      <c r="I199" s="4">
        <v>1506233.22</v>
      </c>
      <c r="J199" s="4">
        <v>552355.14</v>
      </c>
      <c r="K199" s="4">
        <v>370144332</v>
      </c>
      <c r="L199" s="21">
        <v>21.6</v>
      </c>
      <c r="M199" s="4"/>
    </row>
    <row r="200" spans="1:13" x14ac:dyDescent="0.2">
      <c r="A200" s="9">
        <v>115228003</v>
      </c>
      <c r="B200" s="9" t="s">
        <v>153</v>
      </c>
      <c r="C200" s="9" t="s">
        <v>432</v>
      </c>
      <c r="D200" s="10"/>
      <c r="E200" s="10"/>
      <c r="F200" s="10"/>
      <c r="G200" s="10"/>
      <c r="H200" s="10"/>
      <c r="I200" s="10"/>
      <c r="J200" s="10"/>
      <c r="K200" s="4">
        <v>284220143</v>
      </c>
      <c r="L200" s="21">
        <v>25.5</v>
      </c>
      <c r="M200" s="4"/>
    </row>
    <row r="201" spans="1:13" x14ac:dyDescent="0.2">
      <c r="A201" s="3">
        <v>115228303</v>
      </c>
      <c r="B201" s="3" t="s">
        <v>439</v>
      </c>
      <c r="C201" s="3" t="s">
        <v>432</v>
      </c>
      <c r="D201" s="4">
        <v>44324319.909999996</v>
      </c>
      <c r="E201" s="4">
        <v>33603015</v>
      </c>
      <c r="F201" s="4">
        <v>36997</v>
      </c>
      <c r="G201" s="4">
        <v>74</v>
      </c>
      <c r="H201" s="4">
        <v>59791</v>
      </c>
      <c r="I201" s="4">
        <v>8034305.9000000004</v>
      </c>
      <c r="J201" s="4">
        <v>2590137.0099999998</v>
      </c>
      <c r="K201" s="4">
        <v>2423902834</v>
      </c>
      <c r="L201" s="21">
        <v>18.2</v>
      </c>
      <c r="M201" s="4"/>
    </row>
    <row r="202" spans="1:13" x14ac:dyDescent="0.2">
      <c r="A202" s="3">
        <v>115229003</v>
      </c>
      <c r="B202" s="3" t="s">
        <v>154</v>
      </c>
      <c r="C202" s="3" t="s">
        <v>432</v>
      </c>
      <c r="D202" s="4">
        <v>9919891.5800000001</v>
      </c>
      <c r="E202" s="4">
        <v>7034734.7800000003</v>
      </c>
      <c r="F202" s="4">
        <v>7253.49</v>
      </c>
      <c r="G202" s="4">
        <v>12958.97</v>
      </c>
      <c r="H202" s="4">
        <v>24533.599999999999</v>
      </c>
      <c r="I202" s="4">
        <v>2127815.91</v>
      </c>
      <c r="J202" s="4">
        <v>712594.83</v>
      </c>
      <c r="K202" s="4">
        <v>560734960</v>
      </c>
      <c r="L202" s="21">
        <v>17.600000000000001</v>
      </c>
      <c r="M202" s="4"/>
    </row>
    <row r="203" spans="1:13" x14ac:dyDescent="0.2">
      <c r="A203" s="3">
        <v>125231232</v>
      </c>
      <c r="B203" s="3" t="s">
        <v>25</v>
      </c>
      <c r="C203" s="3" t="s">
        <v>26</v>
      </c>
      <c r="D203" s="4">
        <v>19207846.059999999</v>
      </c>
      <c r="E203" s="4">
        <v>15550370.75</v>
      </c>
      <c r="F203" s="4"/>
      <c r="G203" s="4">
        <v>35819.85</v>
      </c>
      <c r="H203" s="4"/>
      <c r="I203" s="4">
        <v>615764.06000000006</v>
      </c>
      <c r="J203" s="4">
        <v>3005891.4</v>
      </c>
      <c r="K203" s="4">
        <v>1523838907</v>
      </c>
      <c r="L203" s="21">
        <v>12.6</v>
      </c>
      <c r="M203" s="4"/>
    </row>
    <row r="204" spans="1:13" x14ac:dyDescent="0.2">
      <c r="A204" s="3">
        <v>125231303</v>
      </c>
      <c r="B204" s="3" t="s">
        <v>674</v>
      </c>
      <c r="C204" s="3" t="s">
        <v>26</v>
      </c>
      <c r="D204" s="4">
        <v>54677704.210000001</v>
      </c>
      <c r="E204" s="4">
        <v>52000675.170000002</v>
      </c>
      <c r="F204" s="4">
        <v>52500.32</v>
      </c>
      <c r="G204" s="4">
        <v>215486.07999999999</v>
      </c>
      <c r="H204" s="4"/>
      <c r="I204" s="4">
        <v>686360.55</v>
      </c>
      <c r="J204" s="4">
        <v>1722682.09</v>
      </c>
      <c r="K204" s="4">
        <v>2041825792</v>
      </c>
      <c r="L204" s="21">
        <v>26.7</v>
      </c>
      <c r="M204" s="4"/>
    </row>
    <row r="205" spans="1:13" x14ac:dyDescent="0.2">
      <c r="A205" s="3">
        <v>125234103</v>
      </c>
      <c r="B205" s="3" t="s">
        <v>27</v>
      </c>
      <c r="C205" s="3" t="s">
        <v>26</v>
      </c>
      <c r="D205" s="4">
        <v>95572308.329999998</v>
      </c>
      <c r="E205" s="4">
        <v>92697404.650000006</v>
      </c>
      <c r="F205" s="4">
        <v>82215.86</v>
      </c>
      <c r="G205" s="4">
        <v>0</v>
      </c>
      <c r="H205" s="4"/>
      <c r="I205" s="4">
        <v>1531715.17</v>
      </c>
      <c r="J205" s="4">
        <v>1260972.6499999999</v>
      </c>
      <c r="K205" s="4">
        <v>4824116438</v>
      </c>
      <c r="L205" s="21">
        <v>19.8</v>
      </c>
      <c r="M205" s="4"/>
    </row>
    <row r="206" spans="1:13" x14ac:dyDescent="0.2">
      <c r="A206" s="3">
        <v>125234502</v>
      </c>
      <c r="B206" s="3" t="s">
        <v>675</v>
      </c>
      <c r="C206" s="3" t="s">
        <v>26</v>
      </c>
      <c r="D206" s="4">
        <v>113235135.64</v>
      </c>
      <c r="E206" s="4">
        <v>110280476.54000001</v>
      </c>
      <c r="F206" s="4"/>
      <c r="G206" s="4">
        <v>-18390.939999999999</v>
      </c>
      <c r="H206" s="4"/>
      <c r="I206" s="4">
        <v>1559076</v>
      </c>
      <c r="J206" s="4">
        <v>1413974.04</v>
      </c>
      <c r="K206" s="4">
        <v>6129987343</v>
      </c>
      <c r="L206" s="21">
        <v>18.399999999999999</v>
      </c>
      <c r="M206" s="4"/>
    </row>
    <row r="207" spans="1:13" x14ac:dyDescent="0.2">
      <c r="A207" s="3">
        <v>125235103</v>
      </c>
      <c r="B207" s="3" t="s">
        <v>28</v>
      </c>
      <c r="C207" s="3" t="s">
        <v>26</v>
      </c>
      <c r="D207" s="4">
        <v>52138503.399999999</v>
      </c>
      <c r="E207" s="4">
        <v>49163214.899999999</v>
      </c>
      <c r="F207" s="4">
        <v>40411.49</v>
      </c>
      <c r="G207" s="4">
        <v>4866</v>
      </c>
      <c r="H207" s="4"/>
      <c r="I207" s="4">
        <v>1444573.73</v>
      </c>
      <c r="J207" s="4">
        <v>1485437.28</v>
      </c>
      <c r="K207" s="4">
        <v>2118673919</v>
      </c>
      <c r="L207" s="21">
        <v>24.6</v>
      </c>
      <c r="M207" s="4"/>
    </row>
    <row r="208" spans="1:13" x14ac:dyDescent="0.2">
      <c r="A208" s="3">
        <v>125235502</v>
      </c>
      <c r="B208" s="3" t="s">
        <v>29</v>
      </c>
      <c r="C208" s="3" t="s">
        <v>26</v>
      </c>
      <c r="D208" s="4">
        <v>83218160.400000006</v>
      </c>
      <c r="E208" s="4">
        <v>80300002.650000006</v>
      </c>
      <c r="F208" s="4">
        <v>70533.440000000002</v>
      </c>
      <c r="G208" s="4">
        <v>28120.01</v>
      </c>
      <c r="H208" s="4"/>
      <c r="I208" s="4">
        <v>1761997.12</v>
      </c>
      <c r="J208" s="4">
        <v>1057507.18</v>
      </c>
      <c r="K208" s="4">
        <v>6461839075</v>
      </c>
      <c r="L208" s="21">
        <v>12.8</v>
      </c>
      <c r="M208" s="4"/>
    </row>
    <row r="209" spans="1:13" x14ac:dyDescent="0.2">
      <c r="A209" s="3">
        <v>125236903</v>
      </c>
      <c r="B209" s="3" t="s">
        <v>676</v>
      </c>
      <c r="C209" s="3" t="s">
        <v>26</v>
      </c>
      <c r="D209" s="4">
        <v>51773047.25</v>
      </c>
      <c r="E209" s="4">
        <v>45787591.840000004</v>
      </c>
      <c r="F209" s="4">
        <v>42267.57</v>
      </c>
      <c r="G209" s="4">
        <v>0</v>
      </c>
      <c r="H209" s="4"/>
      <c r="I209" s="4">
        <v>5058105.62</v>
      </c>
      <c r="J209" s="4">
        <v>885082.22</v>
      </c>
      <c r="K209" s="4">
        <v>2423850204</v>
      </c>
      <c r="L209" s="21">
        <v>21.3</v>
      </c>
      <c r="M209" s="4"/>
    </row>
    <row r="210" spans="1:13" x14ac:dyDescent="0.2">
      <c r="A210" s="3">
        <v>125237603</v>
      </c>
      <c r="B210" s="3" t="s">
        <v>30</v>
      </c>
      <c r="C210" s="3" t="s">
        <v>26</v>
      </c>
      <c r="D210" s="4">
        <v>95053006.310000002</v>
      </c>
      <c r="E210" s="4">
        <v>91810515.680000007</v>
      </c>
      <c r="F210" s="4">
        <v>77950.33</v>
      </c>
      <c r="G210" s="4">
        <v>0</v>
      </c>
      <c r="H210" s="4"/>
      <c r="I210" s="4">
        <v>2197494.85</v>
      </c>
      <c r="J210" s="4">
        <v>967045.45</v>
      </c>
      <c r="K210" s="4">
        <v>6521684712</v>
      </c>
      <c r="L210" s="21">
        <v>14.5</v>
      </c>
      <c r="M210" s="4"/>
    </row>
    <row r="211" spans="1:13" x14ac:dyDescent="0.2">
      <c r="A211" s="3">
        <v>125237702</v>
      </c>
      <c r="B211" s="3" t="s">
        <v>31</v>
      </c>
      <c r="C211" s="3" t="s">
        <v>26</v>
      </c>
      <c r="D211" s="4">
        <v>81967790.609999999</v>
      </c>
      <c r="E211" s="4">
        <v>77820747.150000006</v>
      </c>
      <c r="F211" s="4">
        <v>67886.13</v>
      </c>
      <c r="G211" s="4">
        <v>6794.25</v>
      </c>
      <c r="H211" s="4"/>
      <c r="I211" s="4">
        <v>1009677.47</v>
      </c>
      <c r="J211" s="4">
        <v>3062685.61</v>
      </c>
      <c r="K211" s="4">
        <v>3212369309</v>
      </c>
      <c r="L211" s="21">
        <v>25.5</v>
      </c>
      <c r="M211" s="4"/>
    </row>
    <row r="212" spans="1:13" x14ac:dyDescent="0.2">
      <c r="A212" s="3">
        <v>125237903</v>
      </c>
      <c r="B212" s="3" t="s">
        <v>32</v>
      </c>
      <c r="C212" s="3" t="s">
        <v>26</v>
      </c>
      <c r="D212" s="4">
        <v>92519003.290000007</v>
      </c>
      <c r="E212" s="4">
        <v>89226087.069999993</v>
      </c>
      <c r="F212" s="4">
        <v>75200.490000000005</v>
      </c>
      <c r="G212" s="4">
        <v>4918.6499999999996</v>
      </c>
      <c r="H212" s="4"/>
      <c r="I212" s="4">
        <v>2011987.54</v>
      </c>
      <c r="J212" s="4">
        <v>1200809.54</v>
      </c>
      <c r="K212" s="4">
        <v>5522264821</v>
      </c>
      <c r="L212" s="21">
        <v>16.7</v>
      </c>
      <c r="M212" s="4"/>
    </row>
    <row r="213" spans="1:13" x14ac:dyDescent="0.2">
      <c r="A213" s="3">
        <v>125238402</v>
      </c>
      <c r="B213" s="3" t="s">
        <v>33</v>
      </c>
      <c r="C213" s="3" t="s">
        <v>26</v>
      </c>
      <c r="D213" s="4">
        <v>47948383.759999998</v>
      </c>
      <c r="E213" s="4">
        <v>43820791.140000001</v>
      </c>
      <c r="F213" s="4"/>
      <c r="G213" s="4">
        <v>0</v>
      </c>
      <c r="H213" s="4"/>
      <c r="I213" s="4">
        <v>564190</v>
      </c>
      <c r="J213" s="4">
        <v>3563402.62</v>
      </c>
      <c r="K213" s="4">
        <v>1596324481</v>
      </c>
      <c r="L213" s="21">
        <v>30</v>
      </c>
      <c r="M213" s="4"/>
    </row>
    <row r="214" spans="1:13" x14ac:dyDescent="0.2">
      <c r="A214" s="3">
        <v>125238502</v>
      </c>
      <c r="B214" s="3" t="s">
        <v>677</v>
      </c>
      <c r="C214" s="3" t="s">
        <v>26</v>
      </c>
      <c r="D214" s="4">
        <v>65792831.32</v>
      </c>
      <c r="E214" s="4">
        <v>63344735.780000001</v>
      </c>
      <c r="F214" s="4">
        <v>57269.72</v>
      </c>
      <c r="G214" s="4">
        <v>49104.49</v>
      </c>
      <c r="H214" s="4"/>
      <c r="I214" s="4">
        <v>1594334.47</v>
      </c>
      <c r="J214" s="4">
        <v>747386.86</v>
      </c>
      <c r="K214" s="4">
        <v>3192359829</v>
      </c>
      <c r="L214" s="21">
        <v>20.6</v>
      </c>
      <c r="M214" s="4"/>
    </row>
    <row r="215" spans="1:13" x14ac:dyDescent="0.2">
      <c r="A215" s="3">
        <v>125239452</v>
      </c>
      <c r="B215" s="3" t="s">
        <v>678</v>
      </c>
      <c r="C215" s="3" t="s">
        <v>26</v>
      </c>
      <c r="D215" s="4">
        <v>112968358.42</v>
      </c>
      <c r="E215" s="4">
        <v>105346353.17</v>
      </c>
      <c r="F215" s="4">
        <v>100753.08</v>
      </c>
      <c r="G215" s="4">
        <v>0</v>
      </c>
      <c r="H215" s="4"/>
      <c r="I215" s="4">
        <v>3115818.43</v>
      </c>
      <c r="J215" s="4">
        <v>4405433.74</v>
      </c>
      <c r="K215" s="4">
        <v>4732210119</v>
      </c>
      <c r="L215" s="21">
        <v>23.8</v>
      </c>
      <c r="M215" s="4"/>
    </row>
    <row r="216" spans="1:13" x14ac:dyDescent="0.2">
      <c r="A216" s="3">
        <v>125239603</v>
      </c>
      <c r="B216" s="3" t="s">
        <v>560</v>
      </c>
      <c r="C216" s="3" t="s">
        <v>26</v>
      </c>
      <c r="D216" s="4">
        <v>73181855.140000001</v>
      </c>
      <c r="E216" s="4">
        <v>71397294.840000004</v>
      </c>
      <c r="F216" s="4"/>
      <c r="G216" s="4">
        <v>0</v>
      </c>
      <c r="H216" s="4">
        <v>41829.33</v>
      </c>
      <c r="I216" s="4">
        <v>893190.05</v>
      </c>
      <c r="J216" s="4">
        <v>849540.92</v>
      </c>
      <c r="K216" s="4">
        <v>2576289030</v>
      </c>
      <c r="L216" s="21">
        <v>28.4</v>
      </c>
      <c r="M216" s="4"/>
    </row>
    <row r="217" spans="1:13" x14ac:dyDescent="0.2">
      <c r="A217" s="3">
        <v>125239652</v>
      </c>
      <c r="B217" s="3" t="s">
        <v>34</v>
      </c>
      <c r="C217" s="3" t="s">
        <v>26</v>
      </c>
      <c r="D217" s="4">
        <v>53243215.789999999</v>
      </c>
      <c r="E217" s="4">
        <v>47873391.149999999</v>
      </c>
      <c r="F217" s="4">
        <v>43712.26</v>
      </c>
      <c r="G217" s="4">
        <v>0</v>
      </c>
      <c r="H217" s="4"/>
      <c r="I217" s="4">
        <v>706147.62</v>
      </c>
      <c r="J217" s="4">
        <v>4619964.76</v>
      </c>
      <c r="K217" s="4">
        <v>1843498134</v>
      </c>
      <c r="L217" s="21">
        <v>28.8</v>
      </c>
      <c r="M217" s="4"/>
    </row>
    <row r="218" spans="1:13" x14ac:dyDescent="0.2">
      <c r="A218" s="3">
        <v>109243503</v>
      </c>
      <c r="B218" s="3" t="s">
        <v>341</v>
      </c>
      <c r="C218" s="3" t="s">
        <v>342</v>
      </c>
      <c r="D218" s="4">
        <v>2897417.48</v>
      </c>
      <c r="E218" s="4">
        <v>1716706.46</v>
      </c>
      <c r="F218" s="4">
        <v>2280.73</v>
      </c>
      <c r="G218" s="4">
        <v>103170.37</v>
      </c>
      <c r="H218" s="4">
        <v>11650.6</v>
      </c>
      <c r="I218" s="4">
        <v>901120.64</v>
      </c>
      <c r="J218" s="4">
        <v>162488.68</v>
      </c>
      <c r="K218" s="4">
        <v>182386152</v>
      </c>
      <c r="L218" s="21">
        <v>15.8</v>
      </c>
      <c r="M218" s="4"/>
    </row>
    <row r="219" spans="1:13" x14ac:dyDescent="0.2">
      <c r="A219" s="3">
        <v>109246003</v>
      </c>
      <c r="B219" s="3" t="s">
        <v>343</v>
      </c>
      <c r="C219" s="3" t="s">
        <v>342</v>
      </c>
      <c r="D219" s="4">
        <v>5271706.99</v>
      </c>
      <c r="E219" s="4">
        <v>3557754.55</v>
      </c>
      <c r="F219" s="4">
        <v>4111.1899999999996</v>
      </c>
      <c r="G219" s="4">
        <v>132269.62</v>
      </c>
      <c r="H219" s="4"/>
      <c r="I219" s="4">
        <v>1224632.5</v>
      </c>
      <c r="J219" s="4">
        <v>352939.13</v>
      </c>
      <c r="K219" s="4">
        <v>281562143</v>
      </c>
      <c r="L219" s="21">
        <v>18.7</v>
      </c>
      <c r="M219" s="4"/>
    </row>
    <row r="220" spans="1:13" x14ac:dyDescent="0.2">
      <c r="A220" s="3">
        <v>109248003</v>
      </c>
      <c r="B220" s="3" t="s">
        <v>344</v>
      </c>
      <c r="C220" s="3" t="s">
        <v>342</v>
      </c>
      <c r="D220" s="4">
        <v>16966586.719999999</v>
      </c>
      <c r="E220" s="4">
        <v>11881666.060000001</v>
      </c>
      <c r="F220" s="4">
        <v>14636.63</v>
      </c>
      <c r="G220" s="4">
        <v>155241.53</v>
      </c>
      <c r="H220" s="4">
        <v>31327</v>
      </c>
      <c r="I220" s="4">
        <v>3947553.91</v>
      </c>
      <c r="J220" s="4">
        <v>936161.59</v>
      </c>
      <c r="K220" s="4">
        <v>1109530396</v>
      </c>
      <c r="L220" s="21">
        <v>15.2</v>
      </c>
      <c r="M220" s="4"/>
    </row>
    <row r="221" spans="1:13" x14ac:dyDescent="0.2">
      <c r="A221" s="3">
        <v>105251453</v>
      </c>
      <c r="B221" s="3" t="s">
        <v>94</v>
      </c>
      <c r="C221" s="3" t="s">
        <v>274</v>
      </c>
      <c r="D221" s="4">
        <v>9051226.6999999993</v>
      </c>
      <c r="E221" s="4">
        <v>6979864.6200000001</v>
      </c>
      <c r="F221" s="4">
        <v>8065.1</v>
      </c>
      <c r="G221" s="4">
        <v>7682.85</v>
      </c>
      <c r="H221" s="4">
        <v>1023</v>
      </c>
      <c r="I221" s="4">
        <v>1475689.56</v>
      </c>
      <c r="J221" s="4">
        <v>578901.56999999995</v>
      </c>
      <c r="K221" s="4">
        <v>593936320</v>
      </c>
      <c r="L221" s="21">
        <v>15.2</v>
      </c>
      <c r="M221" s="4"/>
    </row>
    <row r="222" spans="1:13" x14ac:dyDescent="0.2">
      <c r="A222" s="3">
        <v>105252602</v>
      </c>
      <c r="B222" s="3" t="s">
        <v>275</v>
      </c>
      <c r="C222" s="3" t="s">
        <v>274</v>
      </c>
      <c r="D222" s="4">
        <v>64455339.32</v>
      </c>
      <c r="E222" s="4">
        <v>47949547.210000001</v>
      </c>
      <c r="F222" s="4">
        <v>54884.02</v>
      </c>
      <c r="G222" s="4">
        <v>1454145.93</v>
      </c>
      <c r="H222" s="4"/>
      <c r="I222" s="4">
        <v>10187956.16</v>
      </c>
      <c r="J222" s="4">
        <v>4808806</v>
      </c>
      <c r="K222" s="4">
        <v>3199089410</v>
      </c>
      <c r="L222" s="21">
        <v>20.100000000000001</v>
      </c>
      <c r="M222" s="4"/>
    </row>
    <row r="223" spans="1:13" x14ac:dyDescent="0.2">
      <c r="A223" s="3">
        <v>105253303</v>
      </c>
      <c r="B223" s="3" t="s">
        <v>276</v>
      </c>
      <c r="C223" s="3" t="s">
        <v>274</v>
      </c>
      <c r="D223" s="4">
        <v>22033548</v>
      </c>
      <c r="E223" s="4">
        <v>19062570</v>
      </c>
      <c r="F223" s="4">
        <v>18694</v>
      </c>
      <c r="G223" s="4">
        <v>0</v>
      </c>
      <c r="H223" s="4"/>
      <c r="I223" s="4">
        <v>2551788</v>
      </c>
      <c r="J223" s="4">
        <v>400496</v>
      </c>
      <c r="K223" s="4">
        <v>1008028405</v>
      </c>
      <c r="L223" s="21">
        <v>21.8</v>
      </c>
      <c r="M223" s="4"/>
    </row>
    <row r="224" spans="1:13" x14ac:dyDescent="0.2">
      <c r="A224" s="3">
        <v>105253553</v>
      </c>
      <c r="B224" s="3" t="s">
        <v>95</v>
      </c>
      <c r="C224" s="3" t="s">
        <v>274</v>
      </c>
      <c r="D224" s="4">
        <v>19860838.59</v>
      </c>
      <c r="E224" s="4">
        <v>16762998.369999999</v>
      </c>
      <c r="F224" s="4">
        <v>17266.87</v>
      </c>
      <c r="G224" s="4">
        <v>2473.13</v>
      </c>
      <c r="H224" s="4">
        <v>32608.76</v>
      </c>
      <c r="I224" s="4">
        <v>2421403.11</v>
      </c>
      <c r="J224" s="4">
        <v>624088.35</v>
      </c>
      <c r="K224" s="4">
        <v>1421371805</v>
      </c>
      <c r="L224" s="21">
        <v>13.9</v>
      </c>
      <c r="M224" s="4"/>
    </row>
    <row r="225" spans="1:13" x14ac:dyDescent="0.2">
      <c r="A225" s="3">
        <v>105253903</v>
      </c>
      <c r="B225" s="3" t="s">
        <v>277</v>
      </c>
      <c r="C225" s="3" t="s">
        <v>274</v>
      </c>
      <c r="D225" s="4">
        <v>16063382.73</v>
      </c>
      <c r="E225" s="4">
        <v>13136223.970000001</v>
      </c>
      <c r="F225" s="4">
        <v>13199.75</v>
      </c>
      <c r="G225" s="4">
        <v>36348.839999999997</v>
      </c>
      <c r="H225" s="4"/>
      <c r="I225" s="4">
        <v>2527008.5499999998</v>
      </c>
      <c r="J225" s="4">
        <v>350601.62</v>
      </c>
      <c r="K225" s="4">
        <v>1063957611</v>
      </c>
      <c r="L225" s="21">
        <v>15</v>
      </c>
      <c r="M225" s="4"/>
    </row>
    <row r="226" spans="1:13" x14ac:dyDescent="0.2">
      <c r="A226" s="3">
        <v>105254053</v>
      </c>
      <c r="B226" s="3" t="s">
        <v>278</v>
      </c>
      <c r="C226" s="3" t="s">
        <v>274</v>
      </c>
      <c r="D226" s="4">
        <v>11381552.359999999</v>
      </c>
      <c r="E226" s="4">
        <v>9392186.0299999993</v>
      </c>
      <c r="F226" s="4">
        <v>9411.11</v>
      </c>
      <c r="G226" s="4">
        <v>33771.11</v>
      </c>
      <c r="H226" s="4">
        <v>27431.599999999999</v>
      </c>
      <c r="I226" s="4">
        <v>1511375.8</v>
      </c>
      <c r="J226" s="4">
        <v>407376.71</v>
      </c>
      <c r="K226" s="4">
        <v>545822739</v>
      </c>
      <c r="L226" s="21">
        <v>20.8</v>
      </c>
      <c r="M226" s="4"/>
    </row>
    <row r="227" spans="1:13" x14ac:dyDescent="0.2">
      <c r="A227" s="3">
        <v>105254353</v>
      </c>
      <c r="B227" s="3" t="s">
        <v>279</v>
      </c>
      <c r="C227" s="3" t="s">
        <v>274</v>
      </c>
      <c r="D227" s="4">
        <v>22043715.600000001</v>
      </c>
      <c r="E227" s="4">
        <v>18718428.68</v>
      </c>
      <c r="F227" s="4">
        <v>18155.73</v>
      </c>
      <c r="G227" s="4">
        <v>239702.23</v>
      </c>
      <c r="H227" s="4"/>
      <c r="I227" s="4">
        <v>2482886.86</v>
      </c>
      <c r="J227" s="4">
        <v>584542.1</v>
      </c>
      <c r="K227" s="4">
        <v>1057268431</v>
      </c>
      <c r="L227" s="21">
        <v>20.8</v>
      </c>
      <c r="M227" s="4"/>
    </row>
    <row r="228" spans="1:13" x14ac:dyDescent="0.2">
      <c r="A228" s="3">
        <v>105256553</v>
      </c>
      <c r="B228" s="3" t="s">
        <v>280</v>
      </c>
      <c r="C228" s="3" t="s">
        <v>274</v>
      </c>
      <c r="D228" s="4">
        <v>7231488.7999999998</v>
      </c>
      <c r="E228" s="4">
        <v>5866638.79</v>
      </c>
      <c r="F228" s="4">
        <v>6306.98</v>
      </c>
      <c r="G228" s="4">
        <v>0</v>
      </c>
      <c r="H228" s="4">
        <v>18016.2</v>
      </c>
      <c r="I228" s="4">
        <v>931624.23</v>
      </c>
      <c r="J228" s="4">
        <v>408902.6</v>
      </c>
      <c r="K228" s="4">
        <v>293139399</v>
      </c>
      <c r="L228" s="21">
        <v>24.6</v>
      </c>
      <c r="M228" s="4"/>
    </row>
    <row r="229" spans="1:13" x14ac:dyDescent="0.2">
      <c r="A229" s="3">
        <v>105257602</v>
      </c>
      <c r="B229" s="3" t="s">
        <v>96</v>
      </c>
      <c r="C229" s="3" t="s">
        <v>274</v>
      </c>
      <c r="D229" s="4">
        <v>72612256.319999993</v>
      </c>
      <c r="E229" s="4">
        <v>60376335.770000003</v>
      </c>
      <c r="F229" s="4">
        <v>59893.34</v>
      </c>
      <c r="G229" s="4">
        <v>584196.56000000006</v>
      </c>
      <c r="H229" s="4"/>
      <c r="I229" s="4">
        <v>10332739.07</v>
      </c>
      <c r="J229" s="4">
        <v>1259091.58</v>
      </c>
      <c r="K229" s="4">
        <v>4076133593</v>
      </c>
      <c r="L229" s="21">
        <v>17.8</v>
      </c>
      <c r="M229" s="4"/>
    </row>
    <row r="230" spans="1:13" x14ac:dyDescent="0.2">
      <c r="A230" s="3">
        <v>105258303</v>
      </c>
      <c r="B230" s="3" t="s">
        <v>97</v>
      </c>
      <c r="C230" s="3" t="s">
        <v>274</v>
      </c>
      <c r="D230" s="4">
        <v>10922155.630000001</v>
      </c>
      <c r="E230" s="4">
        <v>8820573.6099999994</v>
      </c>
      <c r="F230" s="4">
        <v>8704.34</v>
      </c>
      <c r="G230" s="4">
        <v>0</v>
      </c>
      <c r="H230" s="4"/>
      <c r="I230" s="4">
        <v>1507981.79</v>
      </c>
      <c r="J230" s="4">
        <v>584895.89</v>
      </c>
      <c r="K230" s="4">
        <v>658331780</v>
      </c>
      <c r="L230" s="21">
        <v>16.5</v>
      </c>
      <c r="M230" s="4"/>
    </row>
    <row r="231" spans="1:13" x14ac:dyDescent="0.2">
      <c r="A231" s="3">
        <v>105258503</v>
      </c>
      <c r="B231" s="3" t="s">
        <v>98</v>
      </c>
      <c r="C231" s="3" t="s">
        <v>274</v>
      </c>
      <c r="D231" s="4">
        <v>5949377.0800000001</v>
      </c>
      <c r="E231" s="4">
        <v>4534433.05</v>
      </c>
      <c r="F231" s="4">
        <v>5069.32</v>
      </c>
      <c r="G231" s="4">
        <v>15345.05</v>
      </c>
      <c r="H231" s="4"/>
      <c r="I231" s="4">
        <v>1139629.8799999999</v>
      </c>
      <c r="J231" s="4">
        <v>254899.78</v>
      </c>
      <c r="K231" s="4">
        <v>488479411</v>
      </c>
      <c r="L231" s="21">
        <v>12.1</v>
      </c>
      <c r="M231" s="4"/>
    </row>
    <row r="232" spans="1:13" x14ac:dyDescent="0.2">
      <c r="A232" s="3">
        <v>105259103</v>
      </c>
      <c r="B232" s="3" t="s">
        <v>281</v>
      </c>
      <c r="C232" s="3" t="s">
        <v>274</v>
      </c>
      <c r="D232" s="4">
        <v>3688922.98</v>
      </c>
      <c r="E232" s="4">
        <v>2638967.4500000002</v>
      </c>
      <c r="F232" s="4">
        <v>3250.07</v>
      </c>
      <c r="G232" s="4">
        <v>913.92</v>
      </c>
      <c r="H232" s="4">
        <v>14055.8</v>
      </c>
      <c r="I232" s="4">
        <v>712996.49</v>
      </c>
      <c r="J232" s="4">
        <v>318739.25</v>
      </c>
      <c r="K232" s="4">
        <v>294151390</v>
      </c>
      <c r="L232" s="21">
        <v>12.5</v>
      </c>
      <c r="M232" s="4"/>
    </row>
    <row r="233" spans="1:13" x14ac:dyDescent="0.2">
      <c r="A233" s="3">
        <v>105259703</v>
      </c>
      <c r="B233" s="3" t="s">
        <v>282</v>
      </c>
      <c r="C233" s="3" t="s">
        <v>274</v>
      </c>
      <c r="D233" s="4">
        <v>14023416.92</v>
      </c>
      <c r="E233" s="4">
        <v>11898610.77</v>
      </c>
      <c r="F233" s="4">
        <v>11751.69</v>
      </c>
      <c r="G233" s="4">
        <v>22806.12</v>
      </c>
      <c r="H233" s="4">
        <v>27460.12</v>
      </c>
      <c r="I233" s="4">
        <v>1614095.68</v>
      </c>
      <c r="J233" s="4">
        <v>448692.54</v>
      </c>
      <c r="K233" s="4">
        <v>633813288</v>
      </c>
      <c r="L233" s="21">
        <v>22.1</v>
      </c>
      <c r="M233" s="4"/>
    </row>
    <row r="234" spans="1:13" x14ac:dyDescent="0.2">
      <c r="A234" s="3">
        <v>101260303</v>
      </c>
      <c r="B234" s="3" t="s">
        <v>198</v>
      </c>
      <c r="C234" s="3" t="s">
        <v>199</v>
      </c>
      <c r="D234" s="4">
        <v>12999848.550000001</v>
      </c>
      <c r="E234" s="4">
        <v>9077103.7799999993</v>
      </c>
      <c r="F234" s="4">
        <v>10390.51</v>
      </c>
      <c r="G234" s="4">
        <v>8888.2900000000009</v>
      </c>
      <c r="H234" s="4">
        <v>26237.4</v>
      </c>
      <c r="I234" s="4">
        <v>2566288.4900000002</v>
      </c>
      <c r="J234" s="4">
        <v>1310940.08</v>
      </c>
      <c r="K234" s="4">
        <v>1136589759</v>
      </c>
      <c r="L234" s="21">
        <v>11.4</v>
      </c>
      <c r="M234" s="4"/>
    </row>
    <row r="235" spans="1:13" x14ac:dyDescent="0.2">
      <c r="A235" s="3">
        <v>101260803</v>
      </c>
      <c r="B235" s="3" t="s">
        <v>200</v>
      </c>
      <c r="C235" s="3" t="s">
        <v>199</v>
      </c>
      <c r="D235" s="4">
        <v>6985064.2199999997</v>
      </c>
      <c r="E235" s="4">
        <v>5034943.17</v>
      </c>
      <c r="F235" s="4">
        <v>6423.99</v>
      </c>
      <c r="G235" s="4">
        <v>8605.7999999999993</v>
      </c>
      <c r="H235" s="4">
        <v>9314.6</v>
      </c>
      <c r="I235" s="4">
        <v>1216882.29</v>
      </c>
      <c r="J235" s="4">
        <v>708894.37</v>
      </c>
      <c r="K235" s="4">
        <v>444569559</v>
      </c>
      <c r="L235" s="21">
        <v>15.7</v>
      </c>
      <c r="M235" s="4"/>
    </row>
    <row r="236" spans="1:13" x14ac:dyDescent="0.2">
      <c r="A236" s="3">
        <v>101261302</v>
      </c>
      <c r="B236" s="3" t="s">
        <v>67</v>
      </c>
      <c r="C236" s="3" t="s">
        <v>199</v>
      </c>
      <c r="D236" s="4">
        <v>20241553.960000001</v>
      </c>
      <c r="E236" s="4">
        <v>14675280.16</v>
      </c>
      <c r="F236" s="4">
        <v>16931.080000000002</v>
      </c>
      <c r="G236" s="4">
        <v>49339.03</v>
      </c>
      <c r="H236" s="4"/>
      <c r="I236" s="4">
        <v>3910380.62</v>
      </c>
      <c r="J236" s="4">
        <v>1589623.07</v>
      </c>
      <c r="K236" s="4">
        <v>1673245411</v>
      </c>
      <c r="L236" s="21">
        <v>12</v>
      </c>
      <c r="M236" s="4"/>
    </row>
    <row r="237" spans="1:13" x14ac:dyDescent="0.2">
      <c r="A237" s="3">
        <v>101262903</v>
      </c>
      <c r="B237" s="3" t="s">
        <v>201</v>
      </c>
      <c r="C237" s="3" t="s">
        <v>199</v>
      </c>
      <c r="D237" s="4">
        <v>7442952.96</v>
      </c>
      <c r="E237" s="4">
        <v>5915560.4900000002</v>
      </c>
      <c r="F237" s="4">
        <v>6047.23</v>
      </c>
      <c r="G237" s="4">
        <v>6304.55</v>
      </c>
      <c r="H237" s="4">
        <v>16218.6</v>
      </c>
      <c r="I237" s="4">
        <v>1110742.97</v>
      </c>
      <c r="J237" s="4">
        <v>388079.12</v>
      </c>
      <c r="K237" s="4">
        <v>455822303</v>
      </c>
      <c r="L237" s="21">
        <v>16.3</v>
      </c>
      <c r="M237" s="4"/>
    </row>
    <row r="238" spans="1:13" x14ac:dyDescent="0.2">
      <c r="A238" s="3">
        <v>101264003</v>
      </c>
      <c r="B238" s="3" t="s">
        <v>202</v>
      </c>
      <c r="C238" s="3" t="s">
        <v>199</v>
      </c>
      <c r="D238" s="4">
        <v>25291149.170000002</v>
      </c>
      <c r="E238" s="4">
        <v>19830742.25</v>
      </c>
      <c r="F238" s="4">
        <v>21538.07</v>
      </c>
      <c r="G238" s="4">
        <v>8602.2199999999993</v>
      </c>
      <c r="H238" s="4"/>
      <c r="I238" s="4">
        <v>3857803.68</v>
      </c>
      <c r="J238" s="4">
        <v>1572462.95</v>
      </c>
      <c r="K238" s="4">
        <v>1533141810</v>
      </c>
      <c r="L238" s="21">
        <v>16.399999999999999</v>
      </c>
      <c r="M238" s="4"/>
    </row>
    <row r="239" spans="1:13" x14ac:dyDescent="0.2">
      <c r="A239" s="3">
        <v>101268003</v>
      </c>
      <c r="B239" s="3" t="s">
        <v>203</v>
      </c>
      <c r="C239" s="3" t="s">
        <v>199</v>
      </c>
      <c r="D239" s="4">
        <v>17907912.989999998</v>
      </c>
      <c r="E239" s="4">
        <v>13308504.949999999</v>
      </c>
      <c r="F239" s="4">
        <v>15973.03</v>
      </c>
      <c r="G239" s="4">
        <v>57071.08</v>
      </c>
      <c r="H239" s="4">
        <v>29862.82</v>
      </c>
      <c r="I239" s="4">
        <v>2609068.86</v>
      </c>
      <c r="J239" s="4">
        <v>1887432.25</v>
      </c>
      <c r="K239" s="4">
        <v>1439948874</v>
      </c>
      <c r="L239" s="21">
        <v>12.4</v>
      </c>
      <c r="M239" s="4"/>
    </row>
    <row r="240" spans="1:13" x14ac:dyDescent="0.2">
      <c r="A240" s="3">
        <v>106272003</v>
      </c>
      <c r="B240" s="3" t="s">
        <v>101</v>
      </c>
      <c r="C240" s="3" t="s">
        <v>290</v>
      </c>
      <c r="D240" s="4">
        <v>7443544.25</v>
      </c>
      <c r="E240" s="4">
        <v>5644813.9699999997</v>
      </c>
      <c r="F240" s="4">
        <v>6063.7</v>
      </c>
      <c r="G240" s="4">
        <v>764703</v>
      </c>
      <c r="H240" s="4"/>
      <c r="I240" s="4">
        <v>543897.54</v>
      </c>
      <c r="J240" s="4">
        <v>484066.04</v>
      </c>
      <c r="K240" s="4">
        <v>530710156</v>
      </c>
      <c r="L240" s="21">
        <v>14</v>
      </c>
      <c r="M240" s="4"/>
    </row>
    <row r="241" spans="1:13" x14ac:dyDescent="0.2">
      <c r="A241" s="3">
        <v>112281302</v>
      </c>
      <c r="B241" s="3" t="s">
        <v>132</v>
      </c>
      <c r="C241" s="3" t="s">
        <v>381</v>
      </c>
      <c r="D241" s="4">
        <v>107695077</v>
      </c>
      <c r="E241" s="4">
        <v>81258996</v>
      </c>
      <c r="F241" s="4">
        <v>89725</v>
      </c>
      <c r="G241" s="4">
        <v>115418</v>
      </c>
      <c r="H241" s="4"/>
      <c r="I241" s="4">
        <v>25621456</v>
      </c>
      <c r="J241" s="4">
        <v>609482</v>
      </c>
      <c r="K241" s="4">
        <v>5837979417</v>
      </c>
      <c r="L241" s="21">
        <v>18.399999999999999</v>
      </c>
      <c r="M241" s="4"/>
    </row>
    <row r="242" spans="1:13" x14ac:dyDescent="0.2">
      <c r="A242" s="3">
        <v>112282004</v>
      </c>
      <c r="B242" s="3" t="s">
        <v>382</v>
      </c>
      <c r="C242" s="3" t="s">
        <v>381</v>
      </c>
      <c r="D242" s="4">
        <v>3717786.84</v>
      </c>
      <c r="E242" s="4">
        <v>2983949.32</v>
      </c>
      <c r="F242" s="4">
        <v>3197.31</v>
      </c>
      <c r="G242" s="4">
        <v>14391.74</v>
      </c>
      <c r="H242" s="4">
        <v>14165.87</v>
      </c>
      <c r="I242" s="4">
        <v>606757.55000000005</v>
      </c>
      <c r="J242" s="4">
        <v>95325.05</v>
      </c>
      <c r="K242" s="4">
        <v>374226723</v>
      </c>
      <c r="L242" s="21">
        <v>9.9</v>
      </c>
      <c r="M242" s="4"/>
    </row>
    <row r="243" spans="1:13" x14ac:dyDescent="0.2">
      <c r="A243" s="3">
        <v>112283003</v>
      </c>
      <c r="B243" s="3" t="s">
        <v>133</v>
      </c>
      <c r="C243" s="3" t="s">
        <v>381</v>
      </c>
      <c r="D243" s="4">
        <v>33076446.030000001</v>
      </c>
      <c r="E243" s="4">
        <v>28397491.809999999</v>
      </c>
      <c r="F243" s="4">
        <v>26301.9</v>
      </c>
      <c r="G243" s="4">
        <v>0</v>
      </c>
      <c r="H243" s="4"/>
      <c r="I243" s="4">
        <v>4010078.51</v>
      </c>
      <c r="J243" s="4">
        <v>642573.81000000006</v>
      </c>
      <c r="K243" s="4">
        <v>2109716422</v>
      </c>
      <c r="L243" s="21">
        <v>15.6</v>
      </c>
      <c r="M243" s="4"/>
    </row>
    <row r="244" spans="1:13" x14ac:dyDescent="0.2">
      <c r="A244" s="3">
        <v>112286003</v>
      </c>
      <c r="B244" s="3" t="s">
        <v>383</v>
      </c>
      <c r="C244" s="3" t="s">
        <v>381</v>
      </c>
      <c r="D244" s="4">
        <v>24559735</v>
      </c>
      <c r="E244" s="4">
        <v>21638357</v>
      </c>
      <c r="F244" s="4">
        <v>20449</v>
      </c>
      <c r="G244" s="4">
        <v>16775</v>
      </c>
      <c r="H244" s="4"/>
      <c r="I244" s="4">
        <v>2884154</v>
      </c>
      <c r="J244" s="4"/>
      <c r="K244" s="4">
        <v>1461799854</v>
      </c>
      <c r="L244" s="21">
        <v>16.8</v>
      </c>
      <c r="M244" s="4"/>
    </row>
    <row r="245" spans="1:13" x14ac:dyDescent="0.2">
      <c r="A245" s="3">
        <v>112289003</v>
      </c>
      <c r="B245" s="3" t="s">
        <v>384</v>
      </c>
      <c r="C245" s="3" t="s">
        <v>381</v>
      </c>
      <c r="D245" s="4">
        <v>34746133.469999999</v>
      </c>
      <c r="E245" s="4">
        <v>28760275.859999999</v>
      </c>
      <c r="F245" s="4">
        <v>28538.51</v>
      </c>
      <c r="G245" s="4">
        <v>43521.79</v>
      </c>
      <c r="H245" s="4"/>
      <c r="I245" s="4">
        <v>5250699.58</v>
      </c>
      <c r="J245" s="4">
        <v>663097.73</v>
      </c>
      <c r="K245" s="4">
        <v>2147758030</v>
      </c>
      <c r="L245" s="21">
        <v>16.100000000000001</v>
      </c>
      <c r="M245" s="4"/>
    </row>
    <row r="246" spans="1:13" x14ac:dyDescent="0.2">
      <c r="A246" s="3">
        <v>111291304</v>
      </c>
      <c r="B246" s="3" t="s">
        <v>365</v>
      </c>
      <c r="C246" s="3" t="s">
        <v>366</v>
      </c>
      <c r="D246" s="4">
        <v>6166798</v>
      </c>
      <c r="E246" s="4">
        <v>5049156</v>
      </c>
      <c r="F246" s="4"/>
      <c r="G246" s="4">
        <v>28533</v>
      </c>
      <c r="H246" s="4">
        <v>11833</v>
      </c>
      <c r="I246" s="4">
        <v>875020</v>
      </c>
      <c r="J246" s="4">
        <v>202256</v>
      </c>
      <c r="K246" s="4">
        <v>475583247</v>
      </c>
      <c r="L246" s="21">
        <v>12.9</v>
      </c>
      <c r="M246" s="4"/>
    </row>
    <row r="247" spans="1:13" x14ac:dyDescent="0.2">
      <c r="A247" s="3">
        <v>111292304</v>
      </c>
      <c r="B247" s="3" t="s">
        <v>129</v>
      </c>
      <c r="C247" s="3" t="s">
        <v>366</v>
      </c>
      <c r="D247" s="4">
        <v>2841929.91</v>
      </c>
      <c r="E247" s="4">
        <v>2174223</v>
      </c>
      <c r="F247" s="4">
        <v>2481</v>
      </c>
      <c r="G247" s="4">
        <v>23395</v>
      </c>
      <c r="H247" s="4">
        <v>6200</v>
      </c>
      <c r="I247" s="4">
        <v>445701.57</v>
      </c>
      <c r="J247" s="4">
        <v>189929.34</v>
      </c>
      <c r="K247" s="4">
        <v>198137498</v>
      </c>
      <c r="L247" s="21">
        <v>14.3</v>
      </c>
      <c r="M247" s="4"/>
    </row>
    <row r="248" spans="1:13" x14ac:dyDescent="0.2">
      <c r="A248" s="9">
        <v>111297504</v>
      </c>
      <c r="B248" s="9" t="s">
        <v>367</v>
      </c>
      <c r="C248" s="9" t="s">
        <v>366</v>
      </c>
      <c r="D248" s="10"/>
      <c r="E248" s="10"/>
      <c r="F248" s="10"/>
      <c r="G248" s="10"/>
      <c r="H248" s="10"/>
      <c r="I248" s="10"/>
      <c r="J248" s="10"/>
      <c r="K248" s="4">
        <v>411860358</v>
      </c>
      <c r="L248" s="21">
        <v>12.2</v>
      </c>
      <c r="M248" s="4"/>
    </row>
    <row r="249" spans="1:13" x14ac:dyDescent="0.2">
      <c r="A249" s="3">
        <v>101301303</v>
      </c>
      <c r="B249" s="3" t="s">
        <v>204</v>
      </c>
      <c r="C249" s="3" t="s">
        <v>205</v>
      </c>
      <c r="D249" s="4">
        <v>5005943.1399999997</v>
      </c>
      <c r="E249" s="4">
        <v>3636440.73</v>
      </c>
      <c r="F249" s="4"/>
      <c r="G249" s="4">
        <v>10304.799999999999</v>
      </c>
      <c r="H249" s="4"/>
      <c r="I249" s="4">
        <v>871615.29</v>
      </c>
      <c r="J249" s="4">
        <v>487582.32</v>
      </c>
      <c r="K249" s="4">
        <v>295849183</v>
      </c>
      <c r="L249" s="21">
        <v>16.899999999999999</v>
      </c>
      <c r="M249" s="4"/>
    </row>
    <row r="250" spans="1:13" x14ac:dyDescent="0.2">
      <c r="A250" s="3">
        <v>101301403</v>
      </c>
      <c r="B250" s="3" t="s">
        <v>206</v>
      </c>
      <c r="C250" s="3" t="s">
        <v>205</v>
      </c>
      <c r="D250" s="4">
        <v>16054224.26</v>
      </c>
      <c r="E250" s="4">
        <v>13597107.9</v>
      </c>
      <c r="F250" s="4">
        <v>14312.1</v>
      </c>
      <c r="G250" s="4">
        <v>55089.89</v>
      </c>
      <c r="H250" s="4"/>
      <c r="I250" s="4">
        <v>1830377.85</v>
      </c>
      <c r="J250" s="4">
        <v>557336.52</v>
      </c>
      <c r="K250" s="4">
        <v>871019581</v>
      </c>
      <c r="L250" s="21">
        <v>18.399999999999999</v>
      </c>
      <c r="M250" s="4"/>
    </row>
    <row r="251" spans="1:13" x14ac:dyDescent="0.2">
      <c r="A251" s="3">
        <v>101303503</v>
      </c>
      <c r="B251" s="3" t="s">
        <v>207</v>
      </c>
      <c r="C251" s="3" t="s">
        <v>205</v>
      </c>
      <c r="D251" s="4">
        <v>4965449.13</v>
      </c>
      <c r="E251" s="4">
        <v>3713395.56</v>
      </c>
      <c r="F251" s="4">
        <v>4437.6000000000004</v>
      </c>
      <c r="G251" s="4">
        <v>0</v>
      </c>
      <c r="H251" s="4"/>
      <c r="I251" s="4">
        <v>771123.7</v>
      </c>
      <c r="J251" s="4">
        <v>476492.27</v>
      </c>
      <c r="K251" s="4">
        <v>253703949</v>
      </c>
      <c r="L251" s="21">
        <v>19.5</v>
      </c>
      <c r="M251" s="4"/>
    </row>
    <row r="252" spans="1:13" x14ac:dyDescent="0.2">
      <c r="A252" s="3">
        <v>101306503</v>
      </c>
      <c r="B252" s="3" t="s">
        <v>208</v>
      </c>
      <c r="C252" s="3" t="s">
        <v>205</v>
      </c>
      <c r="D252" s="4">
        <v>3153482.89</v>
      </c>
      <c r="E252" s="4">
        <v>2386594.23</v>
      </c>
      <c r="F252" s="4">
        <v>2629.93</v>
      </c>
      <c r="G252" s="4">
        <v>6064.17</v>
      </c>
      <c r="H252" s="4"/>
      <c r="I252" s="4">
        <v>526308.76</v>
      </c>
      <c r="J252" s="4">
        <v>231885.8</v>
      </c>
      <c r="K252" s="4">
        <v>196891134</v>
      </c>
      <c r="L252" s="21">
        <v>16</v>
      </c>
      <c r="M252" s="4"/>
    </row>
    <row r="253" spans="1:13" x14ac:dyDescent="0.2">
      <c r="A253" s="3">
        <v>101308503</v>
      </c>
      <c r="B253" s="3" t="s">
        <v>68</v>
      </c>
      <c r="C253" s="3" t="s">
        <v>205</v>
      </c>
      <c r="D253" s="4">
        <v>9170330.8200000003</v>
      </c>
      <c r="E253" s="4">
        <v>8230777.3899999997</v>
      </c>
      <c r="F253" s="4">
        <v>7954.83</v>
      </c>
      <c r="G253" s="4">
        <v>9344.73</v>
      </c>
      <c r="H253" s="4"/>
      <c r="I253" s="4">
        <v>720081.17</v>
      </c>
      <c r="J253" s="4">
        <v>202172.7</v>
      </c>
      <c r="K253" s="4">
        <v>801535435</v>
      </c>
      <c r="L253" s="21">
        <v>11.4</v>
      </c>
      <c r="M253" s="4"/>
    </row>
    <row r="254" spans="1:13" x14ac:dyDescent="0.2">
      <c r="A254" s="3">
        <v>111312503</v>
      </c>
      <c r="B254" s="3" t="s">
        <v>368</v>
      </c>
      <c r="C254" s="3" t="s">
        <v>369</v>
      </c>
      <c r="D254" s="4">
        <v>15698109.4</v>
      </c>
      <c r="E254" s="4">
        <v>10949341.84</v>
      </c>
      <c r="F254" s="4">
        <v>10690.9</v>
      </c>
      <c r="G254" s="4">
        <v>74591.67</v>
      </c>
      <c r="H254" s="4">
        <v>35450.54</v>
      </c>
      <c r="I254" s="4">
        <v>3808878.5</v>
      </c>
      <c r="J254" s="4">
        <v>819155.95</v>
      </c>
      <c r="K254" s="4">
        <v>1151677626</v>
      </c>
      <c r="L254" s="21">
        <v>13.6</v>
      </c>
      <c r="M254" s="4"/>
    </row>
    <row r="255" spans="1:13" x14ac:dyDescent="0.2">
      <c r="A255" s="3">
        <v>111312804</v>
      </c>
      <c r="B255" s="3" t="s">
        <v>370</v>
      </c>
      <c r="C255" s="3" t="s">
        <v>369</v>
      </c>
      <c r="D255" s="4">
        <v>4396604.0999999996</v>
      </c>
      <c r="E255" s="4">
        <v>2717121.43</v>
      </c>
      <c r="F255" s="4">
        <v>3748.07</v>
      </c>
      <c r="G255" s="4">
        <v>36775.949999999997</v>
      </c>
      <c r="H255" s="4">
        <v>13415.95</v>
      </c>
      <c r="I255" s="4">
        <v>1428195.2</v>
      </c>
      <c r="J255" s="4">
        <v>197347.5</v>
      </c>
      <c r="K255" s="4">
        <v>345217340</v>
      </c>
      <c r="L255" s="21">
        <v>12.7</v>
      </c>
      <c r="M255" s="4"/>
    </row>
    <row r="256" spans="1:13" x14ac:dyDescent="0.2">
      <c r="A256" s="3">
        <v>111316003</v>
      </c>
      <c r="B256" s="3" t="s">
        <v>371</v>
      </c>
      <c r="C256" s="3" t="s">
        <v>369</v>
      </c>
      <c r="D256" s="4">
        <v>5412749.9800000004</v>
      </c>
      <c r="E256" s="4">
        <v>3819433.58</v>
      </c>
      <c r="F256" s="4">
        <v>4603.5600000000004</v>
      </c>
      <c r="G256" s="4">
        <v>33166.49</v>
      </c>
      <c r="H256" s="4">
        <v>19407.7</v>
      </c>
      <c r="I256" s="4">
        <v>1171327.8700000001</v>
      </c>
      <c r="J256" s="4">
        <v>364810.78</v>
      </c>
      <c r="K256" s="4">
        <v>501824975</v>
      </c>
      <c r="L256" s="21">
        <v>10.7</v>
      </c>
      <c r="M256" s="4"/>
    </row>
    <row r="257" spans="1:13" x14ac:dyDescent="0.2">
      <c r="A257" s="3">
        <v>111317503</v>
      </c>
      <c r="B257" s="3" t="s">
        <v>547</v>
      </c>
      <c r="C257" s="3" t="s">
        <v>369</v>
      </c>
      <c r="D257" s="4">
        <v>5554197.5499999998</v>
      </c>
      <c r="E257" s="4">
        <v>4024856</v>
      </c>
      <c r="F257" s="4">
        <v>4638.79</v>
      </c>
      <c r="G257" s="4">
        <v>27421.49</v>
      </c>
      <c r="H257" s="4">
        <v>13869.4</v>
      </c>
      <c r="I257" s="4">
        <v>1048869.92</v>
      </c>
      <c r="J257" s="4">
        <v>434541.95</v>
      </c>
      <c r="K257" s="4">
        <v>579689384</v>
      </c>
      <c r="L257" s="21">
        <v>9.5</v>
      </c>
      <c r="M257" s="4"/>
    </row>
    <row r="258" spans="1:13" x14ac:dyDescent="0.2">
      <c r="A258" s="3">
        <v>128323303</v>
      </c>
      <c r="B258" s="3" t="s">
        <v>51</v>
      </c>
      <c r="C258" s="3" t="s">
        <v>50</v>
      </c>
      <c r="D258" s="4">
        <v>6830442.0599999996</v>
      </c>
      <c r="E258" s="4">
        <v>5272509.03</v>
      </c>
      <c r="F258" s="4">
        <v>5946.01</v>
      </c>
      <c r="G258" s="4">
        <v>698.31</v>
      </c>
      <c r="H258" s="4"/>
      <c r="I258" s="4">
        <v>1353659.15</v>
      </c>
      <c r="J258" s="4">
        <v>197629.56</v>
      </c>
      <c r="K258" s="4">
        <v>287942429</v>
      </c>
      <c r="L258" s="21">
        <v>23.7</v>
      </c>
      <c r="M258" s="4"/>
    </row>
    <row r="259" spans="1:13" x14ac:dyDescent="0.2">
      <c r="A259" s="3">
        <v>128323703</v>
      </c>
      <c r="B259" s="3" t="s">
        <v>52</v>
      </c>
      <c r="C259" s="3" t="s">
        <v>50</v>
      </c>
      <c r="D259" s="4">
        <v>34212483.420000002</v>
      </c>
      <c r="E259" s="4">
        <v>27588014.489999998</v>
      </c>
      <c r="F259" s="4">
        <v>29864.54</v>
      </c>
      <c r="G259" s="4">
        <v>199574.66</v>
      </c>
      <c r="H259" s="4"/>
      <c r="I259" s="4">
        <v>5123262.99</v>
      </c>
      <c r="J259" s="4">
        <v>1271766.74</v>
      </c>
      <c r="K259" s="4">
        <v>1648849765</v>
      </c>
      <c r="L259" s="21">
        <v>20.7</v>
      </c>
      <c r="M259" s="4"/>
    </row>
    <row r="260" spans="1:13" x14ac:dyDescent="0.2">
      <c r="A260" s="3">
        <v>128325203</v>
      </c>
      <c r="B260" s="3" t="s">
        <v>682</v>
      </c>
      <c r="C260" s="3" t="s">
        <v>50</v>
      </c>
      <c r="D260" s="4">
        <v>8014531.8300000001</v>
      </c>
      <c r="E260" s="4">
        <v>5713560.0899999999</v>
      </c>
      <c r="F260" s="4">
        <v>6953.4</v>
      </c>
      <c r="G260" s="4">
        <v>4827.96</v>
      </c>
      <c r="H260" s="4"/>
      <c r="I260" s="4">
        <v>1960104.89</v>
      </c>
      <c r="J260" s="4">
        <v>329085.49</v>
      </c>
      <c r="K260" s="4">
        <v>474886912</v>
      </c>
      <c r="L260" s="21">
        <v>16.8</v>
      </c>
      <c r="M260" s="4"/>
    </row>
    <row r="261" spans="1:13" x14ac:dyDescent="0.2">
      <c r="A261" s="3">
        <v>128326303</v>
      </c>
      <c r="B261" s="3" t="s">
        <v>53</v>
      </c>
      <c r="C261" s="3" t="s">
        <v>50</v>
      </c>
      <c r="D261" s="4">
        <v>5076788.67</v>
      </c>
      <c r="E261" s="4">
        <v>3689580.32</v>
      </c>
      <c r="F261" s="4">
        <v>4611.0600000000004</v>
      </c>
      <c r="G261" s="4">
        <v>950.74</v>
      </c>
      <c r="H261" s="4">
        <v>13793</v>
      </c>
      <c r="I261" s="4">
        <v>1012184.82</v>
      </c>
      <c r="J261" s="4">
        <v>355668.73</v>
      </c>
      <c r="K261" s="4">
        <v>237970571</v>
      </c>
      <c r="L261" s="21">
        <v>21.3</v>
      </c>
      <c r="M261" s="4"/>
    </row>
    <row r="262" spans="1:13" x14ac:dyDescent="0.2">
      <c r="A262" s="3">
        <v>128327303</v>
      </c>
      <c r="B262" s="3" t="s">
        <v>54</v>
      </c>
      <c r="C262" s="3" t="s">
        <v>50</v>
      </c>
      <c r="D262" s="4">
        <v>3785854.52</v>
      </c>
      <c r="E262" s="4">
        <v>2363892.4900000002</v>
      </c>
      <c r="F262" s="4">
        <v>3039.33</v>
      </c>
      <c r="G262" s="4">
        <v>13407.83</v>
      </c>
      <c r="H262" s="4">
        <v>16757.5</v>
      </c>
      <c r="I262" s="4">
        <v>1090639.8</v>
      </c>
      <c r="J262" s="4">
        <v>298117.57</v>
      </c>
      <c r="K262" s="4">
        <v>278986523</v>
      </c>
      <c r="L262" s="21">
        <v>13.5</v>
      </c>
      <c r="M262" s="4"/>
    </row>
    <row r="263" spans="1:13" x14ac:dyDescent="0.2">
      <c r="A263" s="9">
        <v>128321103</v>
      </c>
      <c r="B263" s="9" t="s">
        <v>816</v>
      </c>
      <c r="C263" s="9" t="s">
        <v>50</v>
      </c>
      <c r="D263" s="10"/>
      <c r="E263" s="10"/>
      <c r="F263" s="10"/>
      <c r="G263" s="10"/>
      <c r="H263" s="10"/>
      <c r="I263" s="10"/>
      <c r="J263" s="10"/>
      <c r="K263" s="4">
        <v>631786787</v>
      </c>
      <c r="L263" s="21">
        <v>21.3</v>
      </c>
      <c r="M263" s="4"/>
    </row>
    <row r="264" spans="1:13" x14ac:dyDescent="0.2">
      <c r="A264" s="3">
        <v>128328003</v>
      </c>
      <c r="B264" s="3" t="s">
        <v>55</v>
      </c>
      <c r="C264" s="3" t="s">
        <v>50</v>
      </c>
      <c r="D264" s="4">
        <v>5915859.7300000004</v>
      </c>
      <c r="E264" s="4">
        <v>3981847.65</v>
      </c>
      <c r="F264" s="4">
        <v>5277.81</v>
      </c>
      <c r="G264" s="4">
        <v>9466.43</v>
      </c>
      <c r="H264" s="4">
        <v>18370.099999999999</v>
      </c>
      <c r="I264" s="4">
        <v>1524625.24</v>
      </c>
      <c r="J264" s="4">
        <v>376272.5</v>
      </c>
      <c r="K264" s="4">
        <v>362388268</v>
      </c>
      <c r="L264" s="21">
        <v>16.3</v>
      </c>
      <c r="M264" s="4"/>
    </row>
    <row r="265" spans="1:13" x14ac:dyDescent="0.2">
      <c r="A265" s="3">
        <v>106330703</v>
      </c>
      <c r="B265" s="3" t="s">
        <v>291</v>
      </c>
      <c r="C265" s="3" t="s">
        <v>292</v>
      </c>
      <c r="D265" s="4">
        <v>4453315.47</v>
      </c>
      <c r="E265" s="4">
        <v>2991615.2</v>
      </c>
      <c r="F265" s="4">
        <v>3827.83</v>
      </c>
      <c r="G265" s="4">
        <v>26250.15</v>
      </c>
      <c r="H265" s="4">
        <v>16874.5</v>
      </c>
      <c r="I265" s="4">
        <v>1210443.21</v>
      </c>
      <c r="J265" s="4">
        <v>204304.58</v>
      </c>
      <c r="K265" s="4">
        <v>395559417</v>
      </c>
      <c r="L265" s="21">
        <v>11.2</v>
      </c>
      <c r="M265" s="4"/>
    </row>
    <row r="266" spans="1:13" x14ac:dyDescent="0.2">
      <c r="A266" s="3">
        <v>106330803</v>
      </c>
      <c r="B266" s="3" t="s">
        <v>293</v>
      </c>
      <c r="C266" s="3" t="s">
        <v>292</v>
      </c>
      <c r="D266" s="4">
        <v>9231913.9800000004</v>
      </c>
      <c r="E266" s="4">
        <v>6912881.0300000003</v>
      </c>
      <c r="F266" s="4">
        <v>8392.4699999999993</v>
      </c>
      <c r="G266" s="4">
        <v>39605.75</v>
      </c>
      <c r="H266" s="4"/>
      <c r="I266" s="4">
        <v>1686343.79</v>
      </c>
      <c r="J266" s="4">
        <v>584690.93999999994</v>
      </c>
      <c r="K266" s="4">
        <v>727774859</v>
      </c>
      <c r="L266" s="21">
        <v>12.6</v>
      </c>
      <c r="M266" s="4"/>
    </row>
    <row r="267" spans="1:13" x14ac:dyDescent="0.2">
      <c r="A267" s="3">
        <v>106338003</v>
      </c>
      <c r="B267" s="3" t="s">
        <v>102</v>
      </c>
      <c r="C267" s="3" t="s">
        <v>292</v>
      </c>
      <c r="D267" s="4">
        <v>11223574.710000001</v>
      </c>
      <c r="E267" s="4">
        <v>7746280.3700000001</v>
      </c>
      <c r="F267" s="4">
        <v>10277.209999999999</v>
      </c>
      <c r="G267" s="4">
        <v>22545.79</v>
      </c>
      <c r="H267" s="4">
        <v>46484.7</v>
      </c>
      <c r="I267" s="4">
        <v>2884225.19</v>
      </c>
      <c r="J267" s="4">
        <v>513761.45</v>
      </c>
      <c r="K267" s="4">
        <v>940735695</v>
      </c>
      <c r="L267" s="21">
        <v>11.9</v>
      </c>
      <c r="M267" s="4"/>
    </row>
    <row r="268" spans="1:13" x14ac:dyDescent="0.2">
      <c r="A268" s="3">
        <v>111343603</v>
      </c>
      <c r="B268" s="3" t="s">
        <v>372</v>
      </c>
      <c r="C268" s="3" t="s">
        <v>373</v>
      </c>
      <c r="D268" s="4">
        <v>20557897.989999998</v>
      </c>
      <c r="E268" s="4">
        <v>16293157.890000001</v>
      </c>
      <c r="F268" s="4">
        <v>17324.05</v>
      </c>
      <c r="G268" s="4">
        <v>48354.77</v>
      </c>
      <c r="H268" s="4">
        <v>69958.8</v>
      </c>
      <c r="I268" s="4">
        <v>3500158.29</v>
      </c>
      <c r="J268" s="4">
        <v>628944.18999999994</v>
      </c>
      <c r="K268" s="4">
        <v>1735450946</v>
      </c>
      <c r="L268" s="21">
        <v>11.8</v>
      </c>
      <c r="M268" s="4"/>
    </row>
    <row r="269" spans="1:13" x14ac:dyDescent="0.2">
      <c r="A269" s="3">
        <v>119350303</v>
      </c>
      <c r="B269" s="3" t="s">
        <v>484</v>
      </c>
      <c r="C269" s="3" t="s">
        <v>485</v>
      </c>
      <c r="D269" s="4">
        <v>35997069.359999999</v>
      </c>
      <c r="E269" s="4">
        <v>29079305.890000001</v>
      </c>
      <c r="F269" s="4">
        <v>30071.040000000001</v>
      </c>
      <c r="G269" s="4">
        <v>19734.12</v>
      </c>
      <c r="H269" s="4"/>
      <c r="I269" s="4">
        <v>6041998.4699999997</v>
      </c>
      <c r="J269" s="4">
        <v>825959.84</v>
      </c>
      <c r="K269" s="4">
        <v>2276021758</v>
      </c>
      <c r="L269" s="21">
        <v>15.8</v>
      </c>
      <c r="M269" s="4"/>
    </row>
    <row r="270" spans="1:13" x14ac:dyDescent="0.2">
      <c r="A270" s="3">
        <v>119351303</v>
      </c>
      <c r="B270" s="3" t="s">
        <v>486</v>
      </c>
      <c r="C270" s="3" t="s">
        <v>485</v>
      </c>
      <c r="D270" s="4">
        <v>7838955.3600000003</v>
      </c>
      <c r="E270" s="4">
        <v>5815176.5099999998</v>
      </c>
      <c r="F270" s="4">
        <v>6958.09</v>
      </c>
      <c r="G270" s="4">
        <v>71002.03</v>
      </c>
      <c r="H270" s="4"/>
      <c r="I270" s="4">
        <v>1290097.8600000001</v>
      </c>
      <c r="J270" s="4">
        <v>655720.87</v>
      </c>
      <c r="K270" s="4">
        <v>430813724</v>
      </c>
      <c r="L270" s="21">
        <v>18.100000000000001</v>
      </c>
      <c r="M270" s="4"/>
    </row>
    <row r="271" spans="1:13" x14ac:dyDescent="0.2">
      <c r="A271" s="3">
        <v>119352203</v>
      </c>
      <c r="B271" s="3" t="s">
        <v>487</v>
      </c>
      <c r="C271" s="3" t="s">
        <v>485</v>
      </c>
      <c r="D271" s="4">
        <v>14507002.9</v>
      </c>
      <c r="E271" s="4">
        <v>11513094.689999999</v>
      </c>
      <c r="F271" s="4">
        <v>11955.83</v>
      </c>
      <c r="G271" s="4">
        <v>0</v>
      </c>
      <c r="H271" s="4"/>
      <c r="I271" s="4">
        <v>2435377.7200000002</v>
      </c>
      <c r="J271" s="4">
        <v>546574.66</v>
      </c>
      <c r="K271" s="4">
        <v>796881658</v>
      </c>
      <c r="L271" s="21">
        <v>18.2</v>
      </c>
      <c r="M271" s="4"/>
    </row>
    <row r="272" spans="1:13" x14ac:dyDescent="0.2">
      <c r="A272" s="3">
        <v>119354603</v>
      </c>
      <c r="B272" s="3" t="s">
        <v>488</v>
      </c>
      <c r="C272" s="3" t="s">
        <v>485</v>
      </c>
      <c r="D272" s="4">
        <v>13825501.220000001</v>
      </c>
      <c r="E272" s="4">
        <v>10705635.300000001</v>
      </c>
      <c r="F272" s="4"/>
      <c r="G272" s="4">
        <v>3598.93</v>
      </c>
      <c r="H272" s="4"/>
      <c r="I272" s="4">
        <v>2173658.2000000002</v>
      </c>
      <c r="J272" s="4">
        <v>942608.79</v>
      </c>
      <c r="K272" s="4">
        <v>870113158</v>
      </c>
      <c r="L272" s="21">
        <v>15.8</v>
      </c>
      <c r="M272" s="4"/>
    </row>
    <row r="273" spans="1:13" x14ac:dyDescent="0.2">
      <c r="A273" s="3">
        <v>119355503</v>
      </c>
      <c r="B273" s="3" t="s">
        <v>172</v>
      </c>
      <c r="C273" s="3" t="s">
        <v>485</v>
      </c>
      <c r="D273" s="4">
        <v>20514679.449999999</v>
      </c>
      <c r="E273" s="4">
        <v>16412976.59</v>
      </c>
      <c r="F273" s="4">
        <v>17203.29</v>
      </c>
      <c r="G273" s="4">
        <v>28457.58</v>
      </c>
      <c r="H273" s="4"/>
      <c r="I273" s="4">
        <v>2772468.59</v>
      </c>
      <c r="J273" s="4">
        <v>1283573.3999999999</v>
      </c>
      <c r="K273" s="4">
        <v>1128516748</v>
      </c>
      <c r="L273" s="21">
        <v>18.100000000000001</v>
      </c>
      <c r="M273" s="4"/>
    </row>
    <row r="274" spans="1:13" x14ac:dyDescent="0.2">
      <c r="A274" s="3">
        <v>119356503</v>
      </c>
      <c r="B274" s="3" t="s">
        <v>489</v>
      </c>
      <c r="C274" s="3" t="s">
        <v>485</v>
      </c>
      <c r="D274" s="4">
        <v>39058785.079999998</v>
      </c>
      <c r="E274" s="4">
        <v>32449949.620000001</v>
      </c>
      <c r="F274" s="4">
        <v>32759.18</v>
      </c>
      <c r="G274" s="4">
        <v>52769.16</v>
      </c>
      <c r="H274" s="4"/>
      <c r="I274" s="4">
        <v>4489215.78</v>
      </c>
      <c r="J274" s="4">
        <v>2034091.34</v>
      </c>
      <c r="K274" s="4">
        <v>2051700799</v>
      </c>
      <c r="L274" s="21">
        <v>19</v>
      </c>
      <c r="M274" s="4"/>
    </row>
    <row r="275" spans="1:13" x14ac:dyDescent="0.2">
      <c r="A275" s="3">
        <v>119356603</v>
      </c>
      <c r="B275" s="3" t="s">
        <v>490</v>
      </c>
      <c r="C275" s="3" t="s">
        <v>485</v>
      </c>
      <c r="D275" s="4">
        <v>8944228.9900000002</v>
      </c>
      <c r="E275" s="4">
        <v>6647641.1399999997</v>
      </c>
      <c r="F275" s="4">
        <v>6521.67</v>
      </c>
      <c r="G275" s="4">
        <v>11431.09</v>
      </c>
      <c r="H275" s="4"/>
      <c r="I275" s="4">
        <v>1431246.22</v>
      </c>
      <c r="J275" s="4">
        <v>847388.87</v>
      </c>
      <c r="K275" s="4">
        <v>509189657</v>
      </c>
      <c r="L275" s="21">
        <v>17.5</v>
      </c>
      <c r="M275" s="4"/>
    </row>
    <row r="276" spans="1:13" x14ac:dyDescent="0.2">
      <c r="A276" s="3">
        <v>119357003</v>
      </c>
      <c r="B276" s="3" t="s">
        <v>173</v>
      </c>
      <c r="C276" s="3" t="s">
        <v>485</v>
      </c>
      <c r="D276" s="4">
        <v>16373746.74</v>
      </c>
      <c r="E276" s="4">
        <v>13961462.83</v>
      </c>
      <c r="F276" s="4"/>
      <c r="G276" s="4">
        <v>9999.74</v>
      </c>
      <c r="H276" s="4"/>
      <c r="I276" s="4">
        <v>2402284.17</v>
      </c>
      <c r="J276" s="4"/>
      <c r="K276" s="4">
        <v>1157938221</v>
      </c>
      <c r="L276" s="21">
        <v>14.1</v>
      </c>
      <c r="M276" s="4"/>
    </row>
    <row r="277" spans="1:13" x14ac:dyDescent="0.2">
      <c r="A277" s="3">
        <v>119357402</v>
      </c>
      <c r="B277" s="3" t="s">
        <v>491</v>
      </c>
      <c r="C277" s="3" t="s">
        <v>485</v>
      </c>
      <c r="D277" s="4">
        <v>71866779.629999995</v>
      </c>
      <c r="E277" s="4">
        <v>43903170.270000003</v>
      </c>
      <c r="F277" s="4">
        <v>59725.96</v>
      </c>
      <c r="G277" s="4">
        <v>134476.98000000001</v>
      </c>
      <c r="H277" s="4"/>
      <c r="I277" s="4">
        <v>23522049.449999999</v>
      </c>
      <c r="J277" s="4">
        <v>4247356.97</v>
      </c>
      <c r="K277" s="4">
        <v>2732549254</v>
      </c>
      <c r="L277" s="21">
        <v>26.3</v>
      </c>
      <c r="M277" s="4"/>
    </row>
    <row r="278" spans="1:13" x14ac:dyDescent="0.2">
      <c r="A278" s="3">
        <v>119358403</v>
      </c>
      <c r="B278" s="3" t="s">
        <v>174</v>
      </c>
      <c r="C278" s="3" t="s">
        <v>485</v>
      </c>
      <c r="D278" s="4">
        <v>21007685</v>
      </c>
      <c r="E278" s="4">
        <v>16465530</v>
      </c>
      <c r="F278" s="4">
        <v>16919</v>
      </c>
      <c r="G278" s="4">
        <v>151040</v>
      </c>
      <c r="H278" s="4"/>
      <c r="I278" s="4">
        <v>3319043</v>
      </c>
      <c r="J278" s="4">
        <v>1055153</v>
      </c>
      <c r="K278" s="4">
        <v>1647833172</v>
      </c>
      <c r="L278" s="21">
        <v>12.7</v>
      </c>
      <c r="M278" s="4"/>
    </row>
    <row r="279" spans="1:13" x14ac:dyDescent="0.2">
      <c r="A279" s="3">
        <v>113361303</v>
      </c>
      <c r="B279" s="3" t="s">
        <v>397</v>
      </c>
      <c r="C279" s="3" t="s">
        <v>398</v>
      </c>
      <c r="D279" s="4">
        <v>43423774.490000002</v>
      </c>
      <c r="E279" s="4">
        <v>37879383.340000004</v>
      </c>
      <c r="F279" s="4">
        <v>36619.54</v>
      </c>
      <c r="G279" s="4">
        <v>478.49</v>
      </c>
      <c r="H279" s="4"/>
      <c r="I279" s="4">
        <v>5029265.08</v>
      </c>
      <c r="J279" s="4">
        <v>478028.04</v>
      </c>
      <c r="K279" s="4">
        <v>2035785502</v>
      </c>
      <c r="L279" s="21">
        <v>21.3</v>
      </c>
      <c r="M279" s="4"/>
    </row>
    <row r="280" spans="1:13" x14ac:dyDescent="0.2">
      <c r="A280" s="3">
        <v>113361503</v>
      </c>
      <c r="B280" s="3" t="s">
        <v>399</v>
      </c>
      <c r="C280" s="3" t="s">
        <v>398</v>
      </c>
      <c r="D280" s="4">
        <v>12028931.880000001</v>
      </c>
      <c r="E280" s="4">
        <v>10089686.699999999</v>
      </c>
      <c r="F280" s="4">
        <v>10713.03</v>
      </c>
      <c r="G280" s="4">
        <v>25847.82</v>
      </c>
      <c r="H280" s="4"/>
      <c r="I280" s="4">
        <v>1491780.06</v>
      </c>
      <c r="J280" s="4">
        <v>410904.27</v>
      </c>
      <c r="K280" s="4">
        <v>430802367</v>
      </c>
      <c r="L280" s="21">
        <v>27.9</v>
      </c>
      <c r="M280" s="4"/>
    </row>
    <row r="281" spans="1:13" x14ac:dyDescent="0.2">
      <c r="A281" s="3">
        <v>113361703</v>
      </c>
      <c r="B281" s="3" t="s">
        <v>400</v>
      </c>
      <c r="C281" s="3" t="s">
        <v>398</v>
      </c>
      <c r="D281" s="4">
        <v>60554857.990000002</v>
      </c>
      <c r="E281" s="4">
        <v>52116809.090000004</v>
      </c>
      <c r="F281" s="4">
        <v>52900.94</v>
      </c>
      <c r="G281" s="4">
        <v>0</v>
      </c>
      <c r="H281" s="4"/>
      <c r="I281" s="4">
        <v>7592645.1799999997</v>
      </c>
      <c r="J281" s="4">
        <v>792502.78</v>
      </c>
      <c r="K281" s="4">
        <v>3623307152</v>
      </c>
      <c r="L281" s="21">
        <v>16.7</v>
      </c>
      <c r="M281" s="4"/>
    </row>
    <row r="282" spans="1:13" x14ac:dyDescent="0.2">
      <c r="A282" s="3">
        <v>113362203</v>
      </c>
      <c r="B282" s="3" t="s">
        <v>401</v>
      </c>
      <c r="C282" s="3" t="s">
        <v>398</v>
      </c>
      <c r="D282" s="4">
        <v>35693906.07</v>
      </c>
      <c r="E282" s="4">
        <v>30764415.190000001</v>
      </c>
      <c r="F282" s="4">
        <v>31196.240000000002</v>
      </c>
      <c r="G282" s="4">
        <v>0</v>
      </c>
      <c r="H282" s="4"/>
      <c r="I282" s="4">
        <v>4478237.7300000004</v>
      </c>
      <c r="J282" s="4">
        <v>420056.91</v>
      </c>
      <c r="K282" s="4">
        <v>1687242580</v>
      </c>
      <c r="L282" s="21">
        <v>21.1</v>
      </c>
      <c r="M282" s="4"/>
    </row>
    <row r="283" spans="1:13" x14ac:dyDescent="0.2">
      <c r="A283" s="3">
        <v>113362303</v>
      </c>
      <c r="B283" s="3" t="s">
        <v>548</v>
      </c>
      <c r="C283" s="3" t="s">
        <v>398</v>
      </c>
      <c r="D283" s="4">
        <v>43913533.299999997</v>
      </c>
      <c r="E283" s="4">
        <v>37265319.329999998</v>
      </c>
      <c r="F283" s="4">
        <v>37474.65</v>
      </c>
      <c r="G283" s="4">
        <v>201805.04</v>
      </c>
      <c r="H283" s="4"/>
      <c r="I283" s="4">
        <v>5977499.8399999999</v>
      </c>
      <c r="J283" s="4">
        <v>431434.44</v>
      </c>
      <c r="K283" s="4">
        <v>3067635030</v>
      </c>
      <c r="L283" s="21">
        <v>14.3</v>
      </c>
      <c r="M283" s="4"/>
    </row>
    <row r="284" spans="1:13" x14ac:dyDescent="0.2">
      <c r="A284" s="3">
        <v>113362403</v>
      </c>
      <c r="B284" s="3" t="s">
        <v>137</v>
      </c>
      <c r="C284" s="3" t="s">
        <v>398</v>
      </c>
      <c r="D284" s="4">
        <v>50415218.100000001</v>
      </c>
      <c r="E284" s="4">
        <v>42663442.350000001</v>
      </c>
      <c r="F284" s="4">
        <v>41345.85</v>
      </c>
      <c r="G284" s="4">
        <v>1008028</v>
      </c>
      <c r="H284" s="4"/>
      <c r="I284" s="4">
        <v>6111791.1500000004</v>
      </c>
      <c r="J284" s="4">
        <v>590610.75</v>
      </c>
      <c r="K284" s="4">
        <v>2311320329</v>
      </c>
      <c r="L284" s="21">
        <v>21.8</v>
      </c>
      <c r="M284" s="4"/>
    </row>
    <row r="285" spans="1:13" x14ac:dyDescent="0.2">
      <c r="A285" s="3">
        <v>113362603</v>
      </c>
      <c r="B285" s="3" t="s">
        <v>402</v>
      </c>
      <c r="C285" s="3" t="s">
        <v>398</v>
      </c>
      <c r="D285" s="4">
        <v>52860082.210000001</v>
      </c>
      <c r="E285" s="4">
        <v>45668445</v>
      </c>
      <c r="F285" s="4">
        <v>44389.13</v>
      </c>
      <c r="G285" s="4">
        <v>123181.39</v>
      </c>
      <c r="H285" s="4">
        <v>1505.56</v>
      </c>
      <c r="I285" s="4">
        <v>6323902.8099999996</v>
      </c>
      <c r="J285" s="4">
        <v>698658.32</v>
      </c>
      <c r="K285" s="4">
        <v>2621984762</v>
      </c>
      <c r="L285" s="21">
        <v>20.100000000000001</v>
      </c>
      <c r="M285" s="4"/>
    </row>
    <row r="286" spans="1:13" x14ac:dyDescent="0.2">
      <c r="A286" s="3">
        <v>113363103</v>
      </c>
      <c r="B286" s="3" t="s">
        <v>138</v>
      </c>
      <c r="C286" s="3" t="s">
        <v>398</v>
      </c>
      <c r="D286" s="4">
        <v>99685669.319999993</v>
      </c>
      <c r="E286" s="4">
        <v>87571620.069999993</v>
      </c>
      <c r="F286" s="4">
        <v>82601.710000000006</v>
      </c>
      <c r="G286" s="4">
        <v>40000</v>
      </c>
      <c r="H286" s="4"/>
      <c r="I286" s="4">
        <v>11144234.199999999</v>
      </c>
      <c r="J286" s="4">
        <v>847213.34</v>
      </c>
      <c r="K286" s="4">
        <v>5190793030</v>
      </c>
      <c r="L286" s="21">
        <v>19.2</v>
      </c>
      <c r="M286" s="4"/>
    </row>
    <row r="287" spans="1:13" x14ac:dyDescent="0.2">
      <c r="A287" s="3">
        <v>113363603</v>
      </c>
      <c r="B287" s="3" t="s">
        <v>139</v>
      </c>
      <c r="C287" s="3" t="s">
        <v>398</v>
      </c>
      <c r="D287" s="4">
        <v>44139587.850000001</v>
      </c>
      <c r="E287" s="4">
        <v>38979616.689999998</v>
      </c>
      <c r="F287" s="4">
        <v>37266.97</v>
      </c>
      <c r="G287" s="4">
        <v>0</v>
      </c>
      <c r="H287" s="4"/>
      <c r="I287" s="4">
        <v>4591459.1500000004</v>
      </c>
      <c r="J287" s="4">
        <v>531245.04</v>
      </c>
      <c r="K287" s="4">
        <v>2230673850</v>
      </c>
      <c r="L287" s="21">
        <v>19.7</v>
      </c>
      <c r="M287" s="4"/>
    </row>
    <row r="288" spans="1:13" x14ac:dyDescent="0.2">
      <c r="A288" s="3">
        <v>113364002</v>
      </c>
      <c r="B288" s="3" t="s">
        <v>403</v>
      </c>
      <c r="C288" s="3" t="s">
        <v>398</v>
      </c>
      <c r="D288" s="4">
        <v>95267772</v>
      </c>
      <c r="E288" s="4">
        <v>77803368</v>
      </c>
      <c r="F288" s="4">
        <v>79391</v>
      </c>
      <c r="G288" s="4">
        <v>1568875</v>
      </c>
      <c r="H288" s="4"/>
      <c r="I288" s="4">
        <v>12656458</v>
      </c>
      <c r="J288" s="4">
        <v>3159680</v>
      </c>
      <c r="K288" s="4">
        <v>3937799485</v>
      </c>
      <c r="L288" s="21">
        <v>24.1</v>
      </c>
      <c r="M288" s="4"/>
    </row>
    <row r="289" spans="1:13" x14ac:dyDescent="0.2">
      <c r="A289" s="3">
        <v>113364403</v>
      </c>
      <c r="B289" s="3" t="s">
        <v>404</v>
      </c>
      <c r="C289" s="3" t="s">
        <v>398</v>
      </c>
      <c r="D289" s="4">
        <v>43543163.219999999</v>
      </c>
      <c r="E289" s="4">
        <v>36946680.170000002</v>
      </c>
      <c r="F289" s="4">
        <v>35858.99</v>
      </c>
      <c r="G289" s="4">
        <v>239366.57</v>
      </c>
      <c r="H289" s="4"/>
      <c r="I289" s="4">
        <v>5406401.6100000003</v>
      </c>
      <c r="J289" s="4">
        <v>914855.88</v>
      </c>
      <c r="K289" s="4">
        <v>2549773349</v>
      </c>
      <c r="L289" s="21">
        <v>17</v>
      </c>
      <c r="M289" s="4"/>
    </row>
    <row r="290" spans="1:13" x14ac:dyDescent="0.2">
      <c r="A290" s="3">
        <v>113364503</v>
      </c>
      <c r="B290" s="3" t="s">
        <v>405</v>
      </c>
      <c r="C290" s="3" t="s">
        <v>398</v>
      </c>
      <c r="D290" s="4">
        <v>86573738.609999999</v>
      </c>
      <c r="E290" s="4">
        <v>74194305.75</v>
      </c>
      <c r="F290" s="4">
        <v>72990.600000000006</v>
      </c>
      <c r="G290" s="4">
        <v>277020.42</v>
      </c>
      <c r="H290" s="4"/>
      <c r="I290" s="4">
        <v>11759319.880000001</v>
      </c>
      <c r="J290" s="4">
        <v>270101.96000000002</v>
      </c>
      <c r="K290" s="4">
        <v>4648231583</v>
      </c>
      <c r="L290" s="21">
        <v>18.600000000000001</v>
      </c>
      <c r="M290" s="4"/>
    </row>
    <row r="291" spans="1:13" x14ac:dyDescent="0.2">
      <c r="A291" s="3">
        <v>113365203</v>
      </c>
      <c r="B291" s="3" t="s">
        <v>140</v>
      </c>
      <c r="C291" s="3" t="s">
        <v>398</v>
      </c>
      <c r="D291" s="4">
        <v>63892630.57</v>
      </c>
      <c r="E291" s="4">
        <v>55135559.979999997</v>
      </c>
      <c r="F291" s="4">
        <v>55128.71</v>
      </c>
      <c r="G291" s="4">
        <v>196101.22</v>
      </c>
      <c r="H291" s="4"/>
      <c r="I291" s="4">
        <v>7658627.0999999996</v>
      </c>
      <c r="J291" s="4">
        <v>847213.56</v>
      </c>
      <c r="K291" s="4">
        <v>3269551721</v>
      </c>
      <c r="L291" s="21">
        <v>19.5</v>
      </c>
      <c r="M291" s="4"/>
    </row>
    <row r="292" spans="1:13" x14ac:dyDescent="0.2">
      <c r="A292" s="3">
        <v>113365303</v>
      </c>
      <c r="B292" s="3" t="s">
        <v>406</v>
      </c>
      <c r="C292" s="3" t="s">
        <v>398</v>
      </c>
      <c r="D292" s="4">
        <v>33037620.43</v>
      </c>
      <c r="E292" s="4">
        <v>28374726.02</v>
      </c>
      <c r="F292" s="4">
        <v>26795.31</v>
      </c>
      <c r="G292" s="4">
        <v>0</v>
      </c>
      <c r="H292" s="4"/>
      <c r="I292" s="4">
        <v>3764564.96</v>
      </c>
      <c r="J292" s="4">
        <v>871534.14</v>
      </c>
      <c r="K292" s="4">
        <v>1901598201</v>
      </c>
      <c r="L292" s="21">
        <v>17.3</v>
      </c>
      <c r="M292" s="4"/>
    </row>
    <row r="293" spans="1:13" x14ac:dyDescent="0.2">
      <c r="A293" s="3">
        <v>113367003</v>
      </c>
      <c r="B293" s="3" t="s">
        <v>407</v>
      </c>
      <c r="C293" s="3" t="s">
        <v>398</v>
      </c>
      <c r="D293" s="4">
        <v>41131938.939999998</v>
      </c>
      <c r="E293" s="4">
        <v>30102990.420000002</v>
      </c>
      <c r="F293" s="4">
        <v>33540.32</v>
      </c>
      <c r="G293" s="4">
        <v>109.2</v>
      </c>
      <c r="H293" s="4"/>
      <c r="I293" s="4">
        <v>10370976.1</v>
      </c>
      <c r="J293" s="4">
        <v>624322.9</v>
      </c>
      <c r="K293" s="4">
        <v>2686529003</v>
      </c>
      <c r="L293" s="21">
        <v>15.3</v>
      </c>
      <c r="M293" s="4"/>
    </row>
    <row r="294" spans="1:13" x14ac:dyDescent="0.2">
      <c r="A294" s="3">
        <v>113369003</v>
      </c>
      <c r="B294" s="3" t="s">
        <v>408</v>
      </c>
      <c r="C294" s="3" t="s">
        <v>398</v>
      </c>
      <c r="D294" s="4">
        <v>55579591.990000002</v>
      </c>
      <c r="E294" s="4">
        <v>46485664.649999999</v>
      </c>
      <c r="F294" s="4">
        <v>48221.55</v>
      </c>
      <c r="G294" s="4">
        <v>202314.35</v>
      </c>
      <c r="H294" s="4"/>
      <c r="I294" s="4">
        <v>8374175.9199999999</v>
      </c>
      <c r="J294" s="4">
        <v>469215.52</v>
      </c>
      <c r="K294" s="4">
        <v>3089720159</v>
      </c>
      <c r="L294" s="21">
        <v>17.899999999999999</v>
      </c>
      <c r="M294" s="4"/>
    </row>
    <row r="295" spans="1:13" x14ac:dyDescent="0.2">
      <c r="A295" s="3">
        <v>104372003</v>
      </c>
      <c r="B295" s="3" t="s">
        <v>88</v>
      </c>
      <c r="C295" s="3" t="s">
        <v>254</v>
      </c>
      <c r="D295" s="4">
        <v>10342227.75</v>
      </c>
      <c r="E295" s="4">
        <v>7848893.1200000001</v>
      </c>
      <c r="F295" s="4"/>
      <c r="G295" s="4">
        <v>7280.35</v>
      </c>
      <c r="H295" s="4">
        <v>62157</v>
      </c>
      <c r="I295" s="4">
        <v>1919177.69</v>
      </c>
      <c r="J295" s="4">
        <v>504719.59</v>
      </c>
      <c r="K295" s="4">
        <v>665737123</v>
      </c>
      <c r="L295" s="21">
        <v>15.5</v>
      </c>
      <c r="M295" s="4"/>
    </row>
    <row r="296" spans="1:13" x14ac:dyDescent="0.2">
      <c r="A296" s="3">
        <v>104374003</v>
      </c>
      <c r="B296" s="3" t="s">
        <v>89</v>
      </c>
      <c r="C296" s="3" t="s">
        <v>254</v>
      </c>
      <c r="D296" s="4">
        <v>6159933.54</v>
      </c>
      <c r="E296" s="4">
        <v>4643998.71</v>
      </c>
      <c r="F296" s="4">
        <v>5228.07</v>
      </c>
      <c r="G296" s="4">
        <v>3019.55</v>
      </c>
      <c r="H296" s="4"/>
      <c r="I296" s="4">
        <v>1243807.1599999999</v>
      </c>
      <c r="J296" s="4">
        <v>263880.05</v>
      </c>
      <c r="K296" s="4">
        <v>537603197</v>
      </c>
      <c r="L296" s="21">
        <v>11.4</v>
      </c>
      <c r="M296" s="4"/>
    </row>
    <row r="297" spans="1:13" x14ac:dyDescent="0.2">
      <c r="A297" s="3">
        <v>104375003</v>
      </c>
      <c r="B297" s="3" t="s">
        <v>90</v>
      </c>
      <c r="C297" s="3" t="s">
        <v>254</v>
      </c>
      <c r="D297" s="4">
        <v>8309273.3899999997</v>
      </c>
      <c r="E297" s="4">
        <v>6326359.6399999997</v>
      </c>
      <c r="F297" s="4">
        <v>7339.93</v>
      </c>
      <c r="G297" s="4">
        <v>793.92</v>
      </c>
      <c r="H297" s="4">
        <v>24987.7</v>
      </c>
      <c r="I297" s="4">
        <v>1461495.57</v>
      </c>
      <c r="J297" s="4">
        <v>488296.63</v>
      </c>
      <c r="K297" s="4">
        <v>710082973</v>
      </c>
      <c r="L297" s="21">
        <v>11.7</v>
      </c>
      <c r="M297" s="4"/>
    </row>
    <row r="298" spans="1:13" x14ac:dyDescent="0.2">
      <c r="A298" s="3">
        <v>104375203</v>
      </c>
      <c r="B298" s="3" t="s">
        <v>255</v>
      </c>
      <c r="C298" s="3" t="s">
        <v>254</v>
      </c>
      <c r="D298" s="4">
        <v>15444120.859999999</v>
      </c>
      <c r="E298" s="4">
        <v>12667985.42</v>
      </c>
      <c r="F298" s="4">
        <v>12698.76</v>
      </c>
      <c r="G298" s="4">
        <v>196.56</v>
      </c>
      <c r="H298" s="4">
        <v>26372.68</v>
      </c>
      <c r="I298" s="4">
        <v>2195899.86</v>
      </c>
      <c r="J298" s="4">
        <v>540967.57999999996</v>
      </c>
      <c r="K298" s="4">
        <v>807795840</v>
      </c>
      <c r="L298" s="21">
        <v>19.100000000000001</v>
      </c>
      <c r="M298" s="4"/>
    </row>
    <row r="299" spans="1:13" x14ac:dyDescent="0.2">
      <c r="A299" s="3">
        <v>104375302</v>
      </c>
      <c r="B299" s="3" t="s">
        <v>256</v>
      </c>
      <c r="C299" s="3" t="s">
        <v>254</v>
      </c>
      <c r="D299" s="4">
        <v>9669383.1500000004</v>
      </c>
      <c r="E299" s="4">
        <v>6181907.5</v>
      </c>
      <c r="F299" s="4">
        <v>16241.43</v>
      </c>
      <c r="G299" s="4">
        <v>19173.88</v>
      </c>
      <c r="H299" s="4">
        <v>31584.78</v>
      </c>
      <c r="I299" s="4">
        <v>2125197.5099999998</v>
      </c>
      <c r="J299" s="4">
        <v>1295278.05</v>
      </c>
      <c r="K299" s="4">
        <v>565967819</v>
      </c>
      <c r="L299" s="21">
        <v>17</v>
      </c>
      <c r="M299" s="4"/>
    </row>
    <row r="300" spans="1:13" x14ac:dyDescent="0.2">
      <c r="A300" s="3">
        <v>104376203</v>
      </c>
      <c r="B300" s="3" t="s">
        <v>257</v>
      </c>
      <c r="C300" s="3" t="s">
        <v>254</v>
      </c>
      <c r="D300" s="4">
        <v>7074852.6799999997</v>
      </c>
      <c r="E300" s="4">
        <v>5362925.32</v>
      </c>
      <c r="F300" s="4">
        <v>5848.83</v>
      </c>
      <c r="G300" s="4">
        <v>0</v>
      </c>
      <c r="H300" s="4">
        <v>16669.95</v>
      </c>
      <c r="I300" s="4">
        <v>1333662.03</v>
      </c>
      <c r="J300" s="4">
        <v>355746.55</v>
      </c>
      <c r="K300" s="4">
        <v>481891169</v>
      </c>
      <c r="L300" s="21">
        <v>14.6</v>
      </c>
      <c r="M300" s="4"/>
    </row>
    <row r="301" spans="1:13" x14ac:dyDescent="0.2">
      <c r="A301" s="3">
        <v>104377003</v>
      </c>
      <c r="B301" s="3" t="s">
        <v>91</v>
      </c>
      <c r="C301" s="3" t="s">
        <v>254</v>
      </c>
      <c r="D301" s="4">
        <v>4409287</v>
      </c>
      <c r="E301" s="4">
        <v>3395588</v>
      </c>
      <c r="F301" s="4">
        <v>3799</v>
      </c>
      <c r="G301" s="4">
        <v>0</v>
      </c>
      <c r="H301" s="4">
        <v>10685</v>
      </c>
      <c r="I301" s="4">
        <v>708459</v>
      </c>
      <c r="J301" s="4">
        <v>290756</v>
      </c>
      <c r="K301" s="4">
        <v>313888571</v>
      </c>
      <c r="L301" s="21">
        <v>14</v>
      </c>
      <c r="M301" s="4"/>
    </row>
    <row r="302" spans="1:13" x14ac:dyDescent="0.2">
      <c r="A302" s="3">
        <v>104378003</v>
      </c>
      <c r="B302" s="3" t="s">
        <v>258</v>
      </c>
      <c r="C302" s="3" t="s">
        <v>254</v>
      </c>
      <c r="D302" s="4">
        <v>9070847.5700000003</v>
      </c>
      <c r="E302" s="4">
        <v>7242184.29</v>
      </c>
      <c r="F302" s="4">
        <v>7940.19</v>
      </c>
      <c r="G302" s="4">
        <v>25931.91</v>
      </c>
      <c r="H302" s="4">
        <v>30000</v>
      </c>
      <c r="I302" s="4">
        <v>1468907.79</v>
      </c>
      <c r="J302" s="4">
        <v>295883.39</v>
      </c>
      <c r="K302" s="4">
        <v>676014037</v>
      </c>
      <c r="L302" s="21">
        <v>13.4</v>
      </c>
      <c r="M302" s="4"/>
    </row>
    <row r="303" spans="1:13" x14ac:dyDescent="0.2">
      <c r="A303" s="3">
        <v>113380303</v>
      </c>
      <c r="B303" s="3" t="s">
        <v>409</v>
      </c>
      <c r="C303" s="3" t="s">
        <v>410</v>
      </c>
      <c r="D303" s="4">
        <v>20133041.370000001</v>
      </c>
      <c r="E303" s="4">
        <v>15903619.6</v>
      </c>
      <c r="F303" s="4">
        <v>15306.35</v>
      </c>
      <c r="G303" s="4">
        <v>0</v>
      </c>
      <c r="H303" s="4"/>
      <c r="I303" s="4">
        <v>3831946.26</v>
      </c>
      <c r="J303" s="4">
        <v>382169.16</v>
      </c>
      <c r="K303" s="4">
        <v>984683748</v>
      </c>
      <c r="L303" s="21">
        <v>20.399999999999999</v>
      </c>
      <c r="M303" s="4"/>
    </row>
    <row r="304" spans="1:13" x14ac:dyDescent="0.2">
      <c r="A304" s="3">
        <v>113381303</v>
      </c>
      <c r="B304" s="3" t="s">
        <v>411</v>
      </c>
      <c r="C304" s="3" t="s">
        <v>410</v>
      </c>
      <c r="D304" s="4">
        <v>65074072.649999999</v>
      </c>
      <c r="E304" s="4">
        <v>57278841.359999999</v>
      </c>
      <c r="F304" s="4">
        <v>53030.93</v>
      </c>
      <c r="G304" s="4">
        <v>82308.479999999996</v>
      </c>
      <c r="H304" s="4"/>
      <c r="I304" s="4">
        <v>7281413.8099999996</v>
      </c>
      <c r="J304" s="4">
        <v>378478.07</v>
      </c>
      <c r="K304" s="4">
        <v>3396358422</v>
      </c>
      <c r="L304" s="21">
        <v>19.100000000000001</v>
      </c>
      <c r="M304" s="4"/>
    </row>
    <row r="305" spans="1:13" x14ac:dyDescent="0.2">
      <c r="A305" s="3">
        <v>113382303</v>
      </c>
      <c r="B305" s="3" t="s">
        <v>549</v>
      </c>
      <c r="C305" s="3" t="s">
        <v>410</v>
      </c>
      <c r="D305" s="4">
        <v>33105971.780000001</v>
      </c>
      <c r="E305" s="4">
        <v>28582772.460000001</v>
      </c>
      <c r="F305" s="4">
        <v>27664.07</v>
      </c>
      <c r="G305" s="4">
        <v>3253.45</v>
      </c>
      <c r="H305" s="4"/>
      <c r="I305" s="4">
        <v>3732539.93</v>
      </c>
      <c r="J305" s="4">
        <v>759741.87</v>
      </c>
      <c r="K305" s="4">
        <v>1678507984</v>
      </c>
      <c r="L305" s="21">
        <v>19.7</v>
      </c>
      <c r="M305" s="4"/>
    </row>
    <row r="306" spans="1:13" x14ac:dyDescent="0.2">
      <c r="A306" s="3">
        <v>113384603</v>
      </c>
      <c r="B306" s="3" t="s">
        <v>412</v>
      </c>
      <c r="C306" s="3" t="s">
        <v>410</v>
      </c>
      <c r="D306" s="4">
        <v>22305557.870000001</v>
      </c>
      <c r="E306" s="4">
        <v>18024116.77</v>
      </c>
      <c r="F306" s="4">
        <v>19007.04</v>
      </c>
      <c r="G306" s="4">
        <v>165787.17000000001</v>
      </c>
      <c r="H306" s="4">
        <v>20460.84</v>
      </c>
      <c r="I306" s="4">
        <v>3470111.25</v>
      </c>
      <c r="J306" s="4">
        <v>606074.80000000005</v>
      </c>
      <c r="K306" s="4">
        <v>894060234</v>
      </c>
      <c r="L306" s="21">
        <v>24.9</v>
      </c>
      <c r="M306" s="4"/>
    </row>
    <row r="307" spans="1:13" x14ac:dyDescent="0.2">
      <c r="A307" s="3">
        <v>113385003</v>
      </c>
      <c r="B307" s="3" t="s">
        <v>413</v>
      </c>
      <c r="C307" s="3" t="s">
        <v>410</v>
      </c>
      <c r="D307" s="4">
        <v>27776997.190000001</v>
      </c>
      <c r="E307" s="4">
        <v>23775779.370000001</v>
      </c>
      <c r="F307" s="4">
        <v>21918.94</v>
      </c>
      <c r="G307" s="4">
        <v>30441.72</v>
      </c>
      <c r="H307" s="4">
        <v>33518.53</v>
      </c>
      <c r="I307" s="4">
        <v>3152296.25</v>
      </c>
      <c r="J307" s="4">
        <v>763042.38</v>
      </c>
      <c r="K307" s="4">
        <v>1693831973</v>
      </c>
      <c r="L307" s="21">
        <v>16.3</v>
      </c>
      <c r="M307" s="4"/>
    </row>
    <row r="308" spans="1:13" x14ac:dyDescent="0.2">
      <c r="A308" s="3">
        <v>113385303</v>
      </c>
      <c r="B308" s="3" t="s">
        <v>414</v>
      </c>
      <c r="C308" s="3" t="s">
        <v>410</v>
      </c>
      <c r="D308" s="4">
        <v>42688495.299999997</v>
      </c>
      <c r="E308" s="4">
        <v>36472708.700000003</v>
      </c>
      <c r="F308" s="4">
        <v>34824.71</v>
      </c>
      <c r="G308" s="4">
        <v>19018.77</v>
      </c>
      <c r="H308" s="4">
        <v>50513.85</v>
      </c>
      <c r="I308" s="4">
        <v>5444269.9699999997</v>
      </c>
      <c r="J308" s="4">
        <v>667159.30000000005</v>
      </c>
      <c r="K308" s="4">
        <v>2076978379</v>
      </c>
      <c r="L308" s="21">
        <v>20.5</v>
      </c>
      <c r="M308" s="4"/>
    </row>
    <row r="309" spans="1:13" x14ac:dyDescent="0.2">
      <c r="A309" s="3">
        <v>121390302</v>
      </c>
      <c r="B309" s="3" t="s">
        <v>519</v>
      </c>
      <c r="C309" s="3" t="s">
        <v>520</v>
      </c>
      <c r="D309" s="4">
        <v>119399277</v>
      </c>
      <c r="E309" s="4">
        <v>99562110</v>
      </c>
      <c r="F309" s="4">
        <v>102090</v>
      </c>
      <c r="G309" s="4">
        <v>21715</v>
      </c>
      <c r="H309" s="4">
        <v>114545</v>
      </c>
      <c r="I309" s="4">
        <v>15350203</v>
      </c>
      <c r="J309" s="4">
        <v>4248614</v>
      </c>
      <c r="K309" s="4">
        <v>5880238141</v>
      </c>
      <c r="L309" s="21">
        <v>20.3</v>
      </c>
      <c r="M309" s="4"/>
    </row>
    <row r="310" spans="1:13" x14ac:dyDescent="0.2">
      <c r="A310" s="3">
        <v>121391303</v>
      </c>
      <c r="B310" s="3" t="s">
        <v>521</v>
      </c>
      <c r="C310" s="3" t="s">
        <v>520</v>
      </c>
      <c r="D310" s="4">
        <v>24944688.25</v>
      </c>
      <c r="E310" s="4">
        <v>21208672.699999999</v>
      </c>
      <c r="F310" s="4">
        <v>19607.810000000001</v>
      </c>
      <c r="G310" s="4">
        <v>1200</v>
      </c>
      <c r="H310" s="4"/>
      <c r="I310" s="4">
        <v>3175828.27</v>
      </c>
      <c r="J310" s="4">
        <v>539379.47</v>
      </c>
      <c r="K310" s="4">
        <v>1299389065</v>
      </c>
      <c r="L310" s="21">
        <v>19.100000000000001</v>
      </c>
      <c r="M310" s="4"/>
    </row>
    <row r="311" spans="1:13" x14ac:dyDescent="0.2">
      <c r="A311" s="3">
        <v>121392303</v>
      </c>
      <c r="B311" s="3" t="s">
        <v>522</v>
      </c>
      <c r="C311" s="3" t="s">
        <v>520</v>
      </c>
      <c r="D311" s="4">
        <v>127606633.34</v>
      </c>
      <c r="E311" s="4">
        <v>112119590.55</v>
      </c>
      <c r="F311" s="4">
        <v>106940.19</v>
      </c>
      <c r="G311" s="4">
        <v>22334.85</v>
      </c>
      <c r="H311" s="4"/>
      <c r="I311" s="4">
        <v>13786714.74</v>
      </c>
      <c r="J311" s="4">
        <v>1571053.01</v>
      </c>
      <c r="K311" s="4">
        <v>6540105048</v>
      </c>
      <c r="L311" s="21">
        <v>19.5</v>
      </c>
      <c r="M311" s="4"/>
    </row>
    <row r="312" spans="1:13" x14ac:dyDescent="0.2">
      <c r="A312" s="3">
        <v>121394503</v>
      </c>
      <c r="B312" s="3" t="s">
        <v>523</v>
      </c>
      <c r="C312" s="3" t="s">
        <v>520</v>
      </c>
      <c r="D312" s="4">
        <v>20533847.350000001</v>
      </c>
      <c r="E312" s="4">
        <v>17471813.920000002</v>
      </c>
      <c r="F312" s="4">
        <v>17313.59</v>
      </c>
      <c r="G312" s="4">
        <v>31299.31</v>
      </c>
      <c r="H312" s="4">
        <v>30605</v>
      </c>
      <c r="I312" s="4">
        <v>2163203.0499999998</v>
      </c>
      <c r="J312" s="4">
        <v>819612.48</v>
      </c>
      <c r="K312" s="4">
        <v>795783793</v>
      </c>
      <c r="L312" s="21">
        <v>25.8</v>
      </c>
      <c r="M312" s="4"/>
    </row>
    <row r="313" spans="1:13" x14ac:dyDescent="0.2">
      <c r="A313" s="3">
        <v>121394603</v>
      </c>
      <c r="B313" s="3" t="s">
        <v>524</v>
      </c>
      <c r="C313" s="3" t="s">
        <v>520</v>
      </c>
      <c r="D313" s="4">
        <v>33720301.539999999</v>
      </c>
      <c r="E313" s="4">
        <v>29534530.600000001</v>
      </c>
      <c r="F313" s="4">
        <v>27923.279999999999</v>
      </c>
      <c r="G313" s="4">
        <v>5732.57</v>
      </c>
      <c r="H313" s="4"/>
      <c r="I313" s="4">
        <v>3596511.44</v>
      </c>
      <c r="J313" s="4">
        <v>555603.65</v>
      </c>
      <c r="K313" s="4">
        <v>1770214507</v>
      </c>
      <c r="L313" s="21">
        <v>19</v>
      </c>
      <c r="M313" s="4"/>
    </row>
    <row r="314" spans="1:13" x14ac:dyDescent="0.2">
      <c r="A314" s="3">
        <v>121395103</v>
      </c>
      <c r="B314" s="3" t="s">
        <v>525</v>
      </c>
      <c r="C314" s="3" t="s">
        <v>520</v>
      </c>
      <c r="D314" s="4">
        <v>163295209.5</v>
      </c>
      <c r="E314" s="4">
        <v>140874011.47999999</v>
      </c>
      <c r="F314" s="4">
        <v>136165.22</v>
      </c>
      <c r="G314" s="4">
        <v>4000</v>
      </c>
      <c r="H314" s="4"/>
      <c r="I314" s="4">
        <v>19679611.129999999</v>
      </c>
      <c r="J314" s="4">
        <v>2601421.67</v>
      </c>
      <c r="K314" s="4">
        <v>10779348698</v>
      </c>
      <c r="L314" s="21">
        <v>15.1</v>
      </c>
      <c r="M314" s="4"/>
    </row>
    <row r="315" spans="1:13" x14ac:dyDescent="0.2">
      <c r="A315" s="3">
        <v>121395603</v>
      </c>
      <c r="B315" s="3" t="s">
        <v>180</v>
      </c>
      <c r="C315" s="3" t="s">
        <v>520</v>
      </c>
      <c r="D315" s="4">
        <v>33616011.289999999</v>
      </c>
      <c r="E315" s="4">
        <v>28422612.649999999</v>
      </c>
      <c r="F315" s="4">
        <v>27421.29</v>
      </c>
      <c r="G315" s="4">
        <v>550000</v>
      </c>
      <c r="H315" s="4">
        <v>37537.949999999997</v>
      </c>
      <c r="I315" s="4">
        <v>4085093.76</v>
      </c>
      <c r="J315" s="4">
        <v>493345.64</v>
      </c>
      <c r="K315" s="4">
        <v>1341202450</v>
      </c>
      <c r="L315" s="21">
        <v>25</v>
      </c>
      <c r="M315" s="4"/>
    </row>
    <row r="316" spans="1:13" x14ac:dyDescent="0.2">
      <c r="A316" s="3">
        <v>121395703</v>
      </c>
      <c r="B316" s="3" t="s">
        <v>526</v>
      </c>
      <c r="C316" s="3" t="s">
        <v>520</v>
      </c>
      <c r="D316" s="4">
        <v>57489904.960000001</v>
      </c>
      <c r="E316" s="4">
        <v>48547256.960000001</v>
      </c>
      <c r="F316" s="4">
        <v>48624.38</v>
      </c>
      <c r="G316" s="4">
        <v>0</v>
      </c>
      <c r="H316" s="4"/>
      <c r="I316" s="4">
        <v>8163583.29</v>
      </c>
      <c r="J316" s="4">
        <v>730440.33</v>
      </c>
      <c r="K316" s="4">
        <v>3196516393</v>
      </c>
      <c r="L316" s="21">
        <v>17.899999999999999</v>
      </c>
      <c r="M316" s="4"/>
    </row>
    <row r="317" spans="1:13" x14ac:dyDescent="0.2">
      <c r="A317" s="3">
        <v>121397803</v>
      </c>
      <c r="B317" s="3" t="s">
        <v>527</v>
      </c>
      <c r="C317" s="3" t="s">
        <v>520</v>
      </c>
      <c r="D317" s="4">
        <v>55034288.280000001</v>
      </c>
      <c r="E317" s="4">
        <v>47733900.710000001</v>
      </c>
      <c r="F317" s="4">
        <v>45209.08</v>
      </c>
      <c r="G317" s="4">
        <v>0</v>
      </c>
      <c r="H317" s="4">
        <v>66487.3</v>
      </c>
      <c r="I317" s="4">
        <v>6484753.9699999997</v>
      </c>
      <c r="J317" s="4">
        <v>703937.22</v>
      </c>
      <c r="K317" s="4">
        <v>2515509873</v>
      </c>
      <c r="L317" s="21">
        <v>21.8</v>
      </c>
      <c r="M317" s="4"/>
    </row>
    <row r="318" spans="1:13" x14ac:dyDescent="0.2">
      <c r="A318" s="3">
        <v>118401403</v>
      </c>
      <c r="B318" s="3" t="s">
        <v>473</v>
      </c>
      <c r="C318" s="3" t="s">
        <v>474</v>
      </c>
      <c r="D318" s="4">
        <v>27386084.140000001</v>
      </c>
      <c r="E318" s="4">
        <v>21745923.449999999</v>
      </c>
      <c r="F318" s="4">
        <v>48577.49</v>
      </c>
      <c r="G318" s="4">
        <v>39552.800000000003</v>
      </c>
      <c r="H318" s="4"/>
      <c r="I318" s="4">
        <v>4612554.51</v>
      </c>
      <c r="J318" s="4">
        <v>939475.89</v>
      </c>
      <c r="K318" s="4">
        <v>1746433225</v>
      </c>
      <c r="L318" s="21">
        <v>15.6</v>
      </c>
      <c r="M318" s="4"/>
    </row>
    <row r="319" spans="1:13" x14ac:dyDescent="0.2">
      <c r="A319" s="3">
        <v>118401603</v>
      </c>
      <c r="B319" s="3" t="s">
        <v>475</v>
      </c>
      <c r="C319" s="3" t="s">
        <v>474</v>
      </c>
      <c r="D319" s="4">
        <v>26768862.579999998</v>
      </c>
      <c r="E319" s="4">
        <v>21500272.68</v>
      </c>
      <c r="F319" s="4"/>
      <c r="G319" s="4">
        <v>1620.24</v>
      </c>
      <c r="H319" s="4">
        <v>50000</v>
      </c>
      <c r="I319" s="4">
        <v>4422033.26</v>
      </c>
      <c r="J319" s="4">
        <v>794936.4</v>
      </c>
      <c r="K319" s="4">
        <v>1557314342</v>
      </c>
      <c r="L319" s="21">
        <v>17.100000000000001</v>
      </c>
      <c r="M319" s="4"/>
    </row>
    <row r="320" spans="1:13" x14ac:dyDescent="0.2">
      <c r="A320" s="3">
        <v>118402603</v>
      </c>
      <c r="B320" s="3" t="s">
        <v>554</v>
      </c>
      <c r="C320" s="3" t="s">
        <v>474</v>
      </c>
      <c r="D320" s="4">
        <v>10161288.880000001</v>
      </c>
      <c r="E320" s="4">
        <v>6816859.3600000003</v>
      </c>
      <c r="F320" s="4">
        <v>8754.65</v>
      </c>
      <c r="G320" s="4">
        <v>57692.09</v>
      </c>
      <c r="H320" s="4">
        <v>52130.6</v>
      </c>
      <c r="I320" s="4">
        <v>2186282.23</v>
      </c>
      <c r="J320" s="4">
        <v>1039569.95</v>
      </c>
      <c r="K320" s="4">
        <v>611666479</v>
      </c>
      <c r="L320" s="21">
        <v>16.600000000000001</v>
      </c>
      <c r="M320" s="4"/>
    </row>
    <row r="321" spans="1:13" x14ac:dyDescent="0.2">
      <c r="A321" s="3">
        <v>118403003</v>
      </c>
      <c r="B321" s="3" t="s">
        <v>476</v>
      </c>
      <c r="C321" s="3" t="s">
        <v>474</v>
      </c>
      <c r="D321" s="4">
        <v>16872957.149999999</v>
      </c>
      <c r="E321" s="4">
        <v>13564955.859999999</v>
      </c>
      <c r="F321" s="4">
        <v>14458.02</v>
      </c>
      <c r="G321" s="4">
        <v>33226.68</v>
      </c>
      <c r="H321" s="4"/>
      <c r="I321" s="4">
        <v>2278215.5299999998</v>
      </c>
      <c r="J321" s="4">
        <v>982101.06</v>
      </c>
      <c r="K321" s="4">
        <v>785493456</v>
      </c>
      <c r="L321" s="21">
        <v>21.4</v>
      </c>
      <c r="M321" s="4"/>
    </row>
    <row r="322" spans="1:13" x14ac:dyDescent="0.2">
      <c r="A322" s="3">
        <v>118403302</v>
      </c>
      <c r="B322" s="3" t="s">
        <v>477</v>
      </c>
      <c r="C322" s="3" t="s">
        <v>474</v>
      </c>
      <c r="D322" s="4">
        <v>82471133.140000001</v>
      </c>
      <c r="E322" s="4">
        <v>55838213.420000002</v>
      </c>
      <c r="F322" s="4">
        <v>66551.66</v>
      </c>
      <c r="G322" s="4">
        <v>18222.37</v>
      </c>
      <c r="H322" s="4"/>
      <c r="I322" s="4">
        <v>21947462.940000001</v>
      </c>
      <c r="J322" s="4">
        <v>4600682.75</v>
      </c>
      <c r="K322" s="4">
        <v>5007214101</v>
      </c>
      <c r="L322" s="21">
        <v>16.399999999999999</v>
      </c>
      <c r="M322" s="4"/>
    </row>
    <row r="323" spans="1:13" x14ac:dyDescent="0.2">
      <c r="A323" s="3">
        <v>118403903</v>
      </c>
      <c r="B323" s="3" t="s">
        <v>170</v>
      </c>
      <c r="C323" s="3" t="s">
        <v>474</v>
      </c>
      <c r="D323" s="4">
        <v>18642068.850000001</v>
      </c>
      <c r="E323" s="4">
        <v>15001077.67</v>
      </c>
      <c r="F323" s="4">
        <v>16501.68</v>
      </c>
      <c r="G323" s="4">
        <v>24062.17</v>
      </c>
      <c r="H323" s="4">
        <v>38453.1</v>
      </c>
      <c r="I323" s="4">
        <v>2829488.21</v>
      </c>
      <c r="J323" s="4">
        <v>732486.02</v>
      </c>
      <c r="K323" s="4">
        <v>1274812598</v>
      </c>
      <c r="L323" s="21">
        <v>14.6</v>
      </c>
      <c r="M323" s="4"/>
    </row>
    <row r="324" spans="1:13" x14ac:dyDescent="0.2">
      <c r="A324" s="3">
        <v>118406003</v>
      </c>
      <c r="B324" s="3" t="s">
        <v>478</v>
      </c>
      <c r="C324" s="3" t="s">
        <v>474</v>
      </c>
      <c r="D324" s="4">
        <v>8002360.9900000002</v>
      </c>
      <c r="E324" s="4">
        <v>6139052.2400000002</v>
      </c>
      <c r="F324" s="4"/>
      <c r="G324" s="4">
        <v>14618.82</v>
      </c>
      <c r="H324" s="4">
        <v>15438.4</v>
      </c>
      <c r="I324" s="4">
        <v>1282728.51</v>
      </c>
      <c r="J324" s="4">
        <v>550523.02</v>
      </c>
      <c r="K324" s="4">
        <v>557564294</v>
      </c>
      <c r="L324" s="21">
        <v>14.3</v>
      </c>
      <c r="M324" s="4"/>
    </row>
    <row r="325" spans="1:13" x14ac:dyDescent="0.2">
      <c r="A325" s="3">
        <v>118406602</v>
      </c>
      <c r="B325" s="3" t="s">
        <v>479</v>
      </c>
      <c r="C325" s="3" t="s">
        <v>474</v>
      </c>
      <c r="D325" s="4">
        <v>34369713.479999997</v>
      </c>
      <c r="E325" s="4">
        <v>27598889.059999999</v>
      </c>
      <c r="F325" s="4">
        <v>29551.71</v>
      </c>
      <c r="G325" s="4">
        <v>121722.78</v>
      </c>
      <c r="H325" s="4"/>
      <c r="I325" s="4">
        <v>4960105.9400000004</v>
      </c>
      <c r="J325" s="4">
        <v>1659443.99</v>
      </c>
      <c r="K325" s="4">
        <v>1802633476</v>
      </c>
      <c r="L325" s="21">
        <v>19</v>
      </c>
      <c r="M325" s="4"/>
    </row>
    <row r="326" spans="1:13" x14ac:dyDescent="0.2">
      <c r="A326" s="3">
        <v>118408852</v>
      </c>
      <c r="B326" s="3" t="s">
        <v>171</v>
      </c>
      <c r="C326" s="3" t="s">
        <v>474</v>
      </c>
      <c r="D326" s="4">
        <v>67460193.980000004</v>
      </c>
      <c r="E326" s="4">
        <v>51049593.729999997</v>
      </c>
      <c r="F326" s="4">
        <v>61153.33</v>
      </c>
      <c r="G326" s="4">
        <v>863548.54</v>
      </c>
      <c r="H326" s="4"/>
      <c r="I326" s="4">
        <v>11002259.529999999</v>
      </c>
      <c r="J326" s="4">
        <v>4483638.8499999996</v>
      </c>
      <c r="K326" s="4">
        <v>3150342714</v>
      </c>
      <c r="L326" s="21">
        <v>21.4</v>
      </c>
      <c r="M326" s="4"/>
    </row>
    <row r="327" spans="1:13" x14ac:dyDescent="0.2">
      <c r="A327" s="3">
        <v>118409203</v>
      </c>
      <c r="B327" s="3" t="s">
        <v>480</v>
      </c>
      <c r="C327" s="3" t="s">
        <v>474</v>
      </c>
      <c r="D327" s="4">
        <v>22282729.699999999</v>
      </c>
      <c r="E327" s="4">
        <v>17729617.780000001</v>
      </c>
      <c r="F327" s="4">
        <v>18164.490000000002</v>
      </c>
      <c r="G327" s="4">
        <v>25570.1</v>
      </c>
      <c r="H327" s="4"/>
      <c r="I327" s="4">
        <v>2999254.83</v>
      </c>
      <c r="J327" s="4">
        <v>1510122.5</v>
      </c>
      <c r="K327" s="4">
        <v>973153878</v>
      </c>
      <c r="L327" s="21">
        <v>22.8</v>
      </c>
      <c r="M327" s="4"/>
    </row>
    <row r="328" spans="1:13" x14ac:dyDescent="0.2">
      <c r="A328" s="3">
        <v>118409302</v>
      </c>
      <c r="B328" s="3" t="s">
        <v>481</v>
      </c>
      <c r="C328" s="3" t="s">
        <v>474</v>
      </c>
      <c r="D328" s="4">
        <v>39572061.060000002</v>
      </c>
      <c r="E328" s="4">
        <v>30441276.77</v>
      </c>
      <c r="F328" s="4">
        <v>35633.160000000003</v>
      </c>
      <c r="G328" s="4">
        <v>74817.75</v>
      </c>
      <c r="H328" s="4">
        <v>75970.3</v>
      </c>
      <c r="I328" s="4">
        <v>7411513.6399999997</v>
      </c>
      <c r="J328" s="4">
        <v>1532849.44</v>
      </c>
      <c r="K328" s="4">
        <v>1852898087</v>
      </c>
      <c r="L328" s="21">
        <v>21.3</v>
      </c>
      <c r="M328" s="4"/>
    </row>
    <row r="329" spans="1:13" x14ac:dyDescent="0.2">
      <c r="A329" s="3">
        <v>117412003</v>
      </c>
      <c r="B329" s="3" t="s">
        <v>463</v>
      </c>
      <c r="C329" s="3" t="s">
        <v>464</v>
      </c>
      <c r="D329" s="4">
        <v>12332160.529999999</v>
      </c>
      <c r="E329" s="4">
        <v>8120312.0599999996</v>
      </c>
      <c r="F329" s="4">
        <v>10055.299999999999</v>
      </c>
      <c r="G329" s="4">
        <v>906</v>
      </c>
      <c r="H329" s="4"/>
      <c r="I329" s="4">
        <v>3745609.56</v>
      </c>
      <c r="J329" s="4">
        <v>455277.61</v>
      </c>
      <c r="K329" s="4">
        <v>788341626</v>
      </c>
      <c r="L329" s="21">
        <v>15.6</v>
      </c>
      <c r="M329" s="4"/>
    </row>
    <row r="330" spans="1:13" x14ac:dyDescent="0.2">
      <c r="A330" s="3">
        <v>117414003</v>
      </c>
      <c r="B330" s="3" t="s">
        <v>166</v>
      </c>
      <c r="C330" s="3" t="s">
        <v>464</v>
      </c>
      <c r="D330" s="4">
        <v>19075848.829999998</v>
      </c>
      <c r="E330" s="4">
        <v>12823443.75</v>
      </c>
      <c r="F330" s="4">
        <v>16466.52</v>
      </c>
      <c r="G330" s="4">
        <v>238832.2</v>
      </c>
      <c r="H330" s="4"/>
      <c r="I330" s="4">
        <v>5242894.01</v>
      </c>
      <c r="J330" s="4">
        <v>754212.35</v>
      </c>
      <c r="K330" s="4">
        <v>1200611971</v>
      </c>
      <c r="L330" s="21">
        <v>15.8</v>
      </c>
      <c r="M330" s="4"/>
    </row>
    <row r="331" spans="1:13" x14ac:dyDescent="0.2">
      <c r="A331" s="3">
        <v>117414203</v>
      </c>
      <c r="B331" s="3" t="s">
        <v>167</v>
      </c>
      <c r="C331" s="3" t="s">
        <v>464</v>
      </c>
      <c r="D331" s="4">
        <v>16461392.449999999</v>
      </c>
      <c r="E331" s="4">
        <v>10868409.550000001</v>
      </c>
      <c r="F331" s="4">
        <v>14612.82</v>
      </c>
      <c r="G331" s="4">
        <v>137812.46</v>
      </c>
      <c r="H331" s="4"/>
      <c r="I331" s="4">
        <v>5141059.49</v>
      </c>
      <c r="J331" s="4">
        <v>299498.13</v>
      </c>
      <c r="K331" s="4">
        <v>999947106</v>
      </c>
      <c r="L331" s="21">
        <v>16.399999999999999</v>
      </c>
      <c r="M331" s="4"/>
    </row>
    <row r="332" spans="1:13" x14ac:dyDescent="0.2">
      <c r="A332" s="3">
        <v>117415004</v>
      </c>
      <c r="B332" s="3" t="s">
        <v>465</v>
      </c>
      <c r="C332" s="3" t="s">
        <v>464</v>
      </c>
      <c r="D332" s="4">
        <v>7183221.4699999997</v>
      </c>
      <c r="E332" s="4">
        <v>4846074.88</v>
      </c>
      <c r="F332" s="4"/>
      <c r="G332" s="4">
        <v>69434.52</v>
      </c>
      <c r="H332" s="4"/>
      <c r="I332" s="4">
        <v>2050950.57</v>
      </c>
      <c r="J332" s="4">
        <v>216761.5</v>
      </c>
      <c r="K332" s="4">
        <v>440659884</v>
      </c>
      <c r="L332" s="21">
        <v>16.3</v>
      </c>
      <c r="M332" s="4"/>
    </row>
    <row r="333" spans="1:13" x14ac:dyDescent="0.2">
      <c r="A333" s="3">
        <v>117415103</v>
      </c>
      <c r="B333" s="3" t="s">
        <v>168</v>
      </c>
      <c r="C333" s="3" t="s">
        <v>464</v>
      </c>
      <c r="D333" s="4">
        <v>17804376.620000001</v>
      </c>
      <c r="E333" s="4">
        <v>12554293.34</v>
      </c>
      <c r="F333" s="4">
        <v>15401.35</v>
      </c>
      <c r="G333" s="4">
        <v>55250.44</v>
      </c>
      <c r="H333" s="4"/>
      <c r="I333" s="4">
        <v>4750621.2699999996</v>
      </c>
      <c r="J333" s="4">
        <v>428810.22</v>
      </c>
      <c r="K333" s="4">
        <v>1157468740</v>
      </c>
      <c r="L333" s="21">
        <v>15.3</v>
      </c>
      <c r="M333" s="4"/>
    </row>
    <row r="334" spans="1:13" x14ac:dyDescent="0.2">
      <c r="A334" s="3">
        <v>117415303</v>
      </c>
      <c r="B334" s="3" t="s">
        <v>466</v>
      </c>
      <c r="C334" s="3" t="s">
        <v>464</v>
      </c>
      <c r="D334" s="4">
        <v>10624088.09</v>
      </c>
      <c r="E334" s="4">
        <v>7750732.4800000004</v>
      </c>
      <c r="F334" s="4">
        <v>9429.7099999999991</v>
      </c>
      <c r="G334" s="4">
        <v>8521.92</v>
      </c>
      <c r="H334" s="4"/>
      <c r="I334" s="4">
        <v>2694882.77</v>
      </c>
      <c r="J334" s="4">
        <v>160521.21</v>
      </c>
      <c r="K334" s="4">
        <v>638450917</v>
      </c>
      <c r="L334" s="21">
        <v>16.600000000000001</v>
      </c>
      <c r="M334" s="4"/>
    </row>
    <row r="335" spans="1:13" x14ac:dyDescent="0.2">
      <c r="A335" s="3">
        <v>117416103</v>
      </c>
      <c r="B335" s="3" t="s">
        <v>553</v>
      </c>
      <c r="C335" s="3" t="s">
        <v>464</v>
      </c>
      <c r="D335" s="4">
        <v>9334237.3599999994</v>
      </c>
      <c r="E335" s="4">
        <v>6065351.0700000003</v>
      </c>
      <c r="F335" s="4">
        <v>7845.66</v>
      </c>
      <c r="G335" s="4">
        <v>37878.379999999997</v>
      </c>
      <c r="H335" s="4"/>
      <c r="I335" s="4">
        <v>2859400.05</v>
      </c>
      <c r="J335" s="4">
        <v>363762.2</v>
      </c>
      <c r="K335" s="4">
        <v>524543392</v>
      </c>
      <c r="L335" s="21">
        <v>17.7</v>
      </c>
      <c r="M335" s="4"/>
    </row>
    <row r="336" spans="1:13" x14ac:dyDescent="0.2">
      <c r="A336" s="3">
        <v>117417202</v>
      </c>
      <c r="B336" s="3" t="s">
        <v>169</v>
      </c>
      <c r="C336" s="3" t="s">
        <v>464</v>
      </c>
      <c r="D336" s="4">
        <v>37776954.649999999</v>
      </c>
      <c r="E336" s="4">
        <v>22029283.82</v>
      </c>
      <c r="F336" s="4">
        <v>32535.78</v>
      </c>
      <c r="G336" s="4">
        <v>222700.82</v>
      </c>
      <c r="H336" s="4"/>
      <c r="I336" s="4">
        <v>13570852.67</v>
      </c>
      <c r="J336" s="4">
        <v>1921581.56</v>
      </c>
      <c r="K336" s="4">
        <v>2014713578</v>
      </c>
      <c r="L336" s="21">
        <v>18.7</v>
      </c>
      <c r="M336" s="4"/>
    </row>
    <row r="337" spans="1:13" x14ac:dyDescent="0.2">
      <c r="A337" s="3">
        <v>109420803</v>
      </c>
      <c r="B337" s="3" t="s">
        <v>345</v>
      </c>
      <c r="C337" s="3" t="s">
        <v>346</v>
      </c>
      <c r="D337" s="4">
        <v>11810809.4</v>
      </c>
      <c r="E337" s="4">
        <v>8889448.8800000008</v>
      </c>
      <c r="F337" s="4">
        <v>10694.52</v>
      </c>
      <c r="G337" s="4">
        <v>51445.84</v>
      </c>
      <c r="H337" s="4"/>
      <c r="I337" s="4">
        <v>2101260.9900000002</v>
      </c>
      <c r="J337" s="4">
        <v>757959.17</v>
      </c>
      <c r="K337" s="4">
        <v>583571461</v>
      </c>
      <c r="L337" s="21">
        <v>20.2</v>
      </c>
      <c r="M337" s="4"/>
    </row>
    <row r="338" spans="1:13" x14ac:dyDescent="0.2">
      <c r="A338" s="3">
        <v>109422303</v>
      </c>
      <c r="B338" s="3" t="s">
        <v>347</v>
      </c>
      <c r="C338" s="3" t="s">
        <v>346</v>
      </c>
      <c r="D338" s="4">
        <v>4582704.6399999997</v>
      </c>
      <c r="E338" s="4">
        <v>2908101.99</v>
      </c>
      <c r="F338" s="4">
        <v>3846.71</v>
      </c>
      <c r="G338" s="4">
        <v>228291.13</v>
      </c>
      <c r="H338" s="4">
        <v>17346</v>
      </c>
      <c r="I338" s="4">
        <v>1168281.76</v>
      </c>
      <c r="J338" s="4">
        <v>256837.05</v>
      </c>
      <c r="K338" s="4">
        <v>238680273</v>
      </c>
      <c r="L338" s="21">
        <v>19.2</v>
      </c>
      <c r="M338" s="4"/>
    </row>
    <row r="339" spans="1:13" x14ac:dyDescent="0.2">
      <c r="A339" s="3">
        <v>109426003</v>
      </c>
      <c r="B339" s="3" t="s">
        <v>124</v>
      </c>
      <c r="C339" s="3" t="s">
        <v>346</v>
      </c>
      <c r="D339" s="4">
        <v>2030721.01</v>
      </c>
      <c r="E339" s="4">
        <v>1463280.52</v>
      </c>
      <c r="F339" s="4">
        <v>1844.92</v>
      </c>
      <c r="G339" s="4">
        <v>6879.41</v>
      </c>
      <c r="H339" s="4"/>
      <c r="I339" s="4">
        <v>357529.56</v>
      </c>
      <c r="J339" s="4">
        <v>201186.6</v>
      </c>
      <c r="K339" s="4">
        <v>108242784</v>
      </c>
      <c r="L339" s="21">
        <v>18.7</v>
      </c>
      <c r="M339" s="4"/>
    </row>
    <row r="340" spans="1:13" x14ac:dyDescent="0.2">
      <c r="A340" s="3">
        <v>109426303</v>
      </c>
      <c r="B340" s="3" t="s">
        <v>348</v>
      </c>
      <c r="C340" s="3" t="s">
        <v>346</v>
      </c>
      <c r="D340" s="4">
        <v>3246991.4</v>
      </c>
      <c r="E340" s="4">
        <v>2334990.11</v>
      </c>
      <c r="F340" s="4">
        <v>2899.51</v>
      </c>
      <c r="G340" s="4">
        <v>23452.67</v>
      </c>
      <c r="H340" s="4">
        <v>10399.799999999999</v>
      </c>
      <c r="I340" s="4">
        <v>607019.69999999995</v>
      </c>
      <c r="J340" s="4">
        <v>268229.61</v>
      </c>
      <c r="K340" s="4">
        <v>222953808</v>
      </c>
      <c r="L340" s="21">
        <v>14.5</v>
      </c>
      <c r="M340" s="4"/>
    </row>
    <row r="341" spans="1:13" x14ac:dyDescent="0.2">
      <c r="A341" s="3">
        <v>109427503</v>
      </c>
      <c r="B341" s="3" t="s">
        <v>349</v>
      </c>
      <c r="C341" s="3" t="s">
        <v>346</v>
      </c>
      <c r="D341" s="4">
        <v>4482034.6399999997</v>
      </c>
      <c r="E341" s="4">
        <v>3226260.73</v>
      </c>
      <c r="F341" s="4">
        <v>3903.87</v>
      </c>
      <c r="G341" s="4">
        <v>126385.25</v>
      </c>
      <c r="H341" s="4">
        <v>11344.46</v>
      </c>
      <c r="I341" s="4">
        <v>769136.34</v>
      </c>
      <c r="J341" s="4">
        <v>345003.99</v>
      </c>
      <c r="K341" s="4">
        <v>240626677</v>
      </c>
      <c r="L341" s="21">
        <v>18.600000000000001</v>
      </c>
      <c r="M341" s="4"/>
    </row>
    <row r="342" spans="1:13" x14ac:dyDescent="0.2">
      <c r="A342" s="3">
        <v>104431304</v>
      </c>
      <c r="B342" s="3" t="s">
        <v>259</v>
      </c>
      <c r="C342" s="3" t="s">
        <v>260</v>
      </c>
      <c r="D342" s="4">
        <v>2600474.36</v>
      </c>
      <c r="E342" s="4">
        <v>2007297.2</v>
      </c>
      <c r="F342" s="4"/>
      <c r="G342" s="4">
        <v>2818.83</v>
      </c>
      <c r="H342" s="4">
        <v>13354.5</v>
      </c>
      <c r="I342" s="4">
        <v>450013.67</v>
      </c>
      <c r="J342" s="4">
        <v>126990.16</v>
      </c>
      <c r="K342" s="4">
        <v>221946840</v>
      </c>
      <c r="L342" s="21">
        <v>11.7</v>
      </c>
      <c r="M342" s="4"/>
    </row>
    <row r="343" spans="1:13" x14ac:dyDescent="0.2">
      <c r="A343" s="3">
        <v>104432503</v>
      </c>
      <c r="B343" s="3" t="s">
        <v>261</v>
      </c>
      <c r="C343" s="3" t="s">
        <v>260</v>
      </c>
      <c r="D343" s="4">
        <v>3472615.66</v>
      </c>
      <c r="E343" s="4">
        <v>2717977.91</v>
      </c>
      <c r="F343" s="4"/>
      <c r="G343" s="4">
        <v>45283.59</v>
      </c>
      <c r="H343" s="4">
        <v>1649.31</v>
      </c>
      <c r="I343" s="4">
        <v>359514.15</v>
      </c>
      <c r="J343" s="4">
        <v>348190.7</v>
      </c>
      <c r="K343" s="4">
        <v>136023508</v>
      </c>
      <c r="L343" s="21">
        <v>25.5</v>
      </c>
      <c r="M343" s="4"/>
    </row>
    <row r="344" spans="1:13" x14ac:dyDescent="0.2">
      <c r="A344" s="3">
        <v>104432803</v>
      </c>
      <c r="B344" s="3" t="s">
        <v>262</v>
      </c>
      <c r="C344" s="3" t="s">
        <v>260</v>
      </c>
      <c r="D344" s="4">
        <v>6826038.0300000003</v>
      </c>
      <c r="E344" s="4">
        <v>5158633.8099999996</v>
      </c>
      <c r="F344" s="4">
        <v>6186.64</v>
      </c>
      <c r="G344" s="4">
        <v>0</v>
      </c>
      <c r="H344" s="4">
        <v>16269.4</v>
      </c>
      <c r="I344" s="4">
        <v>1166306.71</v>
      </c>
      <c r="J344" s="4">
        <v>478641.47</v>
      </c>
      <c r="K344" s="4">
        <v>413262807</v>
      </c>
      <c r="L344" s="21">
        <v>16.5</v>
      </c>
      <c r="M344" s="4"/>
    </row>
    <row r="345" spans="1:13" x14ac:dyDescent="0.2">
      <c r="A345" s="3">
        <v>104432903</v>
      </c>
      <c r="B345" s="3" t="s">
        <v>263</v>
      </c>
      <c r="C345" s="3" t="s">
        <v>260</v>
      </c>
      <c r="D345" s="4">
        <v>14653782.939999999</v>
      </c>
      <c r="E345" s="4">
        <v>11913446.26</v>
      </c>
      <c r="F345" s="4">
        <v>12783.11</v>
      </c>
      <c r="G345" s="4">
        <v>1901.39</v>
      </c>
      <c r="H345" s="4">
        <v>40425</v>
      </c>
      <c r="I345" s="4">
        <v>2379500.19</v>
      </c>
      <c r="J345" s="4">
        <v>305726.99</v>
      </c>
      <c r="K345" s="4">
        <v>1044599826</v>
      </c>
      <c r="L345" s="21">
        <v>14</v>
      </c>
      <c r="M345" s="4"/>
    </row>
    <row r="346" spans="1:13" x14ac:dyDescent="0.2">
      <c r="A346" s="3">
        <v>104433303</v>
      </c>
      <c r="B346" s="3" t="s">
        <v>264</v>
      </c>
      <c r="C346" s="3" t="s">
        <v>260</v>
      </c>
      <c r="D346" s="4">
        <v>19916667.870000001</v>
      </c>
      <c r="E346" s="4">
        <v>16296145.73</v>
      </c>
      <c r="F346" s="4">
        <v>16996.95</v>
      </c>
      <c r="G346" s="4">
        <v>0</v>
      </c>
      <c r="H346" s="4">
        <v>43975.199999999997</v>
      </c>
      <c r="I346" s="4">
        <v>2792308.04</v>
      </c>
      <c r="J346" s="4">
        <v>767241.95</v>
      </c>
      <c r="K346" s="4">
        <v>1228617852</v>
      </c>
      <c r="L346" s="21">
        <v>16.2</v>
      </c>
      <c r="M346" s="4"/>
    </row>
    <row r="347" spans="1:13" x14ac:dyDescent="0.2">
      <c r="A347" s="3">
        <v>104433604</v>
      </c>
      <c r="B347" s="3" t="s">
        <v>265</v>
      </c>
      <c r="C347" s="3" t="s">
        <v>260</v>
      </c>
      <c r="D347" s="4">
        <v>3513544.39</v>
      </c>
      <c r="E347" s="4">
        <v>2812077.93</v>
      </c>
      <c r="F347" s="4">
        <v>3399.64</v>
      </c>
      <c r="G347" s="4">
        <v>38559.24</v>
      </c>
      <c r="H347" s="4">
        <v>9061.92</v>
      </c>
      <c r="I347" s="4">
        <v>452696.57</v>
      </c>
      <c r="J347" s="4">
        <v>197749.09</v>
      </c>
      <c r="K347" s="4">
        <v>257252285</v>
      </c>
      <c r="L347" s="21">
        <v>13.6</v>
      </c>
      <c r="M347" s="4"/>
    </row>
    <row r="348" spans="1:13" x14ac:dyDescent="0.2">
      <c r="A348" s="3">
        <v>104433903</v>
      </c>
      <c r="B348" s="3" t="s">
        <v>266</v>
      </c>
      <c r="C348" s="3" t="s">
        <v>260</v>
      </c>
      <c r="D348" s="4">
        <v>5766214.6900000004</v>
      </c>
      <c r="E348" s="4">
        <v>4371506.3</v>
      </c>
      <c r="F348" s="4">
        <v>4849.91</v>
      </c>
      <c r="G348" s="4">
        <v>0</v>
      </c>
      <c r="H348" s="4">
        <v>20839.2</v>
      </c>
      <c r="I348" s="4">
        <v>1168255.3400000001</v>
      </c>
      <c r="J348" s="4">
        <v>200763.94</v>
      </c>
      <c r="K348" s="4">
        <v>543941602</v>
      </c>
      <c r="L348" s="21">
        <v>10.6</v>
      </c>
      <c r="M348" s="4"/>
    </row>
    <row r="349" spans="1:13" x14ac:dyDescent="0.2">
      <c r="A349" s="3">
        <v>104435003</v>
      </c>
      <c r="B349" s="3" t="s">
        <v>92</v>
      </c>
      <c r="C349" s="3" t="s">
        <v>260</v>
      </c>
      <c r="D349" s="4">
        <v>7272197.8099999996</v>
      </c>
      <c r="E349" s="4">
        <v>5613324.3399999999</v>
      </c>
      <c r="F349" s="4">
        <v>6491.8</v>
      </c>
      <c r="G349" s="4">
        <v>162.24</v>
      </c>
      <c r="H349" s="4">
        <v>21885.3</v>
      </c>
      <c r="I349" s="4">
        <v>1287458.21</v>
      </c>
      <c r="J349" s="4">
        <v>342875.92</v>
      </c>
      <c r="K349" s="4">
        <v>568599869</v>
      </c>
      <c r="L349" s="21">
        <v>12.7</v>
      </c>
      <c r="M349" s="4"/>
    </row>
    <row r="350" spans="1:13" x14ac:dyDescent="0.2">
      <c r="A350" s="3">
        <v>104435303</v>
      </c>
      <c r="B350" s="3" t="s">
        <v>267</v>
      </c>
      <c r="C350" s="3" t="s">
        <v>260</v>
      </c>
      <c r="D350" s="4">
        <v>6837620.5599999996</v>
      </c>
      <c r="E350" s="4">
        <v>5343579.8899999997</v>
      </c>
      <c r="F350" s="4">
        <v>5841.29</v>
      </c>
      <c r="G350" s="4">
        <v>1737.76</v>
      </c>
      <c r="H350" s="4">
        <v>23923.3</v>
      </c>
      <c r="I350" s="4">
        <v>1083702.82</v>
      </c>
      <c r="J350" s="4">
        <v>378835.5</v>
      </c>
      <c r="K350" s="4">
        <v>459913994</v>
      </c>
      <c r="L350" s="21">
        <v>14.8</v>
      </c>
      <c r="M350" s="4"/>
    </row>
    <row r="351" spans="1:13" x14ac:dyDescent="0.2">
      <c r="A351" s="3">
        <v>104435603</v>
      </c>
      <c r="B351" s="3" t="s">
        <v>93</v>
      </c>
      <c r="C351" s="3" t="s">
        <v>260</v>
      </c>
      <c r="D351" s="4">
        <v>9274492.3900000006</v>
      </c>
      <c r="E351" s="4">
        <v>6995870.0300000003</v>
      </c>
      <c r="F351" s="4">
        <v>7966.57</v>
      </c>
      <c r="G351" s="4">
        <v>11653.36</v>
      </c>
      <c r="H351" s="4">
        <v>20202.63</v>
      </c>
      <c r="I351" s="4">
        <v>1268845.71</v>
      </c>
      <c r="J351" s="4">
        <v>969954.09</v>
      </c>
      <c r="K351" s="4">
        <v>359836687</v>
      </c>
      <c r="L351" s="21">
        <v>25.7</v>
      </c>
      <c r="M351" s="4"/>
    </row>
    <row r="352" spans="1:13" x14ac:dyDescent="0.2">
      <c r="A352" s="3">
        <v>104435703</v>
      </c>
      <c r="B352" s="3" t="s">
        <v>268</v>
      </c>
      <c r="C352" s="3" t="s">
        <v>260</v>
      </c>
      <c r="D352" s="4">
        <v>6196745.8499999996</v>
      </c>
      <c r="E352" s="4">
        <v>4858684.8099999996</v>
      </c>
      <c r="F352" s="4">
        <v>5329.07</v>
      </c>
      <c r="G352" s="4">
        <v>5540.48</v>
      </c>
      <c r="H352" s="4">
        <v>18214.400000000001</v>
      </c>
      <c r="I352" s="4">
        <v>1090495.95</v>
      </c>
      <c r="J352" s="4">
        <v>218481.14</v>
      </c>
      <c r="K352" s="4">
        <v>333427691</v>
      </c>
      <c r="L352" s="21">
        <v>18.5</v>
      </c>
      <c r="M352" s="4"/>
    </row>
    <row r="353" spans="1:13" x14ac:dyDescent="0.2">
      <c r="A353" s="3">
        <v>104437503</v>
      </c>
      <c r="B353" s="3" t="s">
        <v>269</v>
      </c>
      <c r="C353" s="3" t="s">
        <v>260</v>
      </c>
      <c r="D353" s="4">
        <v>5921446.5899999999</v>
      </c>
      <c r="E353" s="4">
        <v>4718293.38</v>
      </c>
      <c r="F353" s="4">
        <v>5139.3</v>
      </c>
      <c r="G353" s="4">
        <v>0</v>
      </c>
      <c r="H353" s="4">
        <v>34575.68</v>
      </c>
      <c r="I353" s="4">
        <v>847967.38</v>
      </c>
      <c r="J353" s="4">
        <v>315470.84999999998</v>
      </c>
      <c r="K353" s="4">
        <v>391534627</v>
      </c>
      <c r="L353" s="21">
        <v>15.1</v>
      </c>
      <c r="M353" s="4"/>
    </row>
    <row r="354" spans="1:13" x14ac:dyDescent="0.2">
      <c r="A354" s="3">
        <v>111444602</v>
      </c>
      <c r="B354" s="3" t="s">
        <v>374</v>
      </c>
      <c r="C354" s="3" t="s">
        <v>375</v>
      </c>
      <c r="D354" s="4">
        <v>37649467.350000001</v>
      </c>
      <c r="E354" s="4">
        <v>26104090.91</v>
      </c>
      <c r="F354" s="4">
        <v>32660.33</v>
      </c>
      <c r="G354" s="4">
        <v>137736.71</v>
      </c>
      <c r="H354" s="4">
        <v>102068.1</v>
      </c>
      <c r="I354" s="4">
        <v>9682637.3699999992</v>
      </c>
      <c r="J354" s="4">
        <v>1590273.93</v>
      </c>
      <c r="K354" s="4">
        <v>2269228656</v>
      </c>
      <c r="L354" s="21">
        <v>16.5</v>
      </c>
      <c r="M354" s="4"/>
    </row>
    <row r="355" spans="1:13" x14ac:dyDescent="0.2">
      <c r="A355" s="3">
        <v>120452003</v>
      </c>
      <c r="B355" s="3" t="s">
        <v>556</v>
      </c>
      <c r="C355" s="3" t="s">
        <v>501</v>
      </c>
      <c r="D355" s="4">
        <v>102578668.86</v>
      </c>
      <c r="E355" s="4">
        <v>88702306.430000007</v>
      </c>
      <c r="F355" s="4">
        <v>98408.04</v>
      </c>
      <c r="G355" s="4">
        <v>132289.85999999999</v>
      </c>
      <c r="H355" s="4"/>
      <c r="I355" s="4">
        <v>6930573.8300000001</v>
      </c>
      <c r="J355" s="4">
        <v>6715090.7000000002</v>
      </c>
      <c r="K355" s="4">
        <v>3342870505</v>
      </c>
      <c r="L355" s="21">
        <v>30.6</v>
      </c>
      <c r="M355" s="4"/>
    </row>
    <row r="356" spans="1:13" x14ac:dyDescent="0.2">
      <c r="A356" s="3">
        <v>120455203</v>
      </c>
      <c r="B356" s="3" t="s">
        <v>502</v>
      </c>
      <c r="C356" s="3" t="s">
        <v>501</v>
      </c>
      <c r="D356" s="4">
        <v>56780114.149999999</v>
      </c>
      <c r="E356" s="4">
        <v>48886295.350000001</v>
      </c>
      <c r="F356" s="4">
        <v>48568.47</v>
      </c>
      <c r="G356" s="4">
        <v>6861.75</v>
      </c>
      <c r="H356" s="4"/>
      <c r="I356" s="4">
        <v>4919703.5199999996</v>
      </c>
      <c r="J356" s="4">
        <v>2918685.06</v>
      </c>
      <c r="K356" s="4">
        <v>2337492154</v>
      </c>
      <c r="L356" s="21">
        <v>24.2</v>
      </c>
      <c r="M356" s="4"/>
    </row>
    <row r="357" spans="1:13" x14ac:dyDescent="0.2">
      <c r="A357" s="3">
        <v>120455403</v>
      </c>
      <c r="B357" s="3" t="s">
        <v>503</v>
      </c>
      <c r="C357" s="3" t="s">
        <v>501</v>
      </c>
      <c r="D357" s="4">
        <v>149704711.13</v>
      </c>
      <c r="E357" s="4">
        <v>131148873.93000001</v>
      </c>
      <c r="F357" s="4">
        <v>126383.7</v>
      </c>
      <c r="G357" s="4">
        <v>161480.78</v>
      </c>
      <c r="H357" s="4"/>
      <c r="I357" s="4">
        <v>10303817.300000001</v>
      </c>
      <c r="J357" s="4">
        <v>7964155.4199999999</v>
      </c>
      <c r="K357" s="4">
        <v>6558664355</v>
      </c>
      <c r="L357" s="21">
        <v>22.8</v>
      </c>
      <c r="M357" s="4"/>
    </row>
    <row r="358" spans="1:13" x14ac:dyDescent="0.2">
      <c r="A358" s="3">
        <v>120456003</v>
      </c>
      <c r="B358" s="3" t="s">
        <v>504</v>
      </c>
      <c r="C358" s="3" t="s">
        <v>501</v>
      </c>
      <c r="D358" s="4">
        <v>77749603.140000001</v>
      </c>
      <c r="E358" s="4">
        <v>67931324.079999998</v>
      </c>
      <c r="F358" s="4">
        <v>69678.33</v>
      </c>
      <c r="G358" s="4">
        <v>54168.4</v>
      </c>
      <c r="H358" s="4"/>
      <c r="I358" s="4">
        <v>5826820.8200000003</v>
      </c>
      <c r="J358" s="4">
        <v>3867611.51</v>
      </c>
      <c r="K358" s="4">
        <v>2781565017</v>
      </c>
      <c r="L358" s="21">
        <v>27.9</v>
      </c>
      <c r="M358" s="4"/>
    </row>
    <row r="359" spans="1:13" x14ac:dyDescent="0.2">
      <c r="A359" s="3">
        <v>123460302</v>
      </c>
      <c r="B359" s="3" t="s">
        <v>184</v>
      </c>
      <c r="C359" s="3" t="s">
        <v>4</v>
      </c>
      <c r="D359" s="4">
        <v>128040344.97</v>
      </c>
      <c r="E359" s="4">
        <v>115088985.70999999</v>
      </c>
      <c r="F359" s="4">
        <v>108518.38</v>
      </c>
      <c r="G359" s="4">
        <v>52963.360000000001</v>
      </c>
      <c r="H359" s="4"/>
      <c r="I359" s="4">
        <v>11339626.33</v>
      </c>
      <c r="J359" s="4">
        <v>1450251.19</v>
      </c>
      <c r="K359" s="4">
        <v>6420649600</v>
      </c>
      <c r="L359" s="21">
        <v>19.899999999999999</v>
      </c>
      <c r="M359" s="4"/>
    </row>
    <row r="360" spans="1:13" ht="9.6" customHeight="1" x14ac:dyDescent="0.2">
      <c r="A360" s="3">
        <v>123460504</v>
      </c>
      <c r="B360" s="3" t="s">
        <v>185</v>
      </c>
      <c r="C360" s="3" t="s">
        <v>4</v>
      </c>
      <c r="D360" s="4">
        <v>90499</v>
      </c>
      <c r="E360" s="4">
        <v>0</v>
      </c>
      <c r="F360" s="4"/>
      <c r="G360" s="4">
        <v>0</v>
      </c>
      <c r="H360" s="4"/>
      <c r="I360" s="4">
        <v>90499</v>
      </c>
      <c r="J360" s="4"/>
      <c r="K360" s="4">
        <v>188909643</v>
      </c>
      <c r="L360" s="21">
        <v>0.4</v>
      </c>
      <c r="M360" s="4"/>
    </row>
    <row r="361" spans="1:13" x14ac:dyDescent="0.2">
      <c r="A361" s="3">
        <v>123461302</v>
      </c>
      <c r="B361" s="3" t="s">
        <v>739</v>
      </c>
      <c r="C361" s="3" t="s">
        <v>4</v>
      </c>
      <c r="D361" s="4">
        <v>101323902</v>
      </c>
      <c r="E361" s="4">
        <v>92637827</v>
      </c>
      <c r="F361" s="4">
        <v>89809</v>
      </c>
      <c r="G361" s="4">
        <v>0</v>
      </c>
      <c r="H361" s="4"/>
      <c r="I361" s="4">
        <v>6698023</v>
      </c>
      <c r="J361" s="4">
        <v>1898243</v>
      </c>
      <c r="K361" s="4">
        <v>3333368733</v>
      </c>
      <c r="L361" s="21">
        <v>30.3</v>
      </c>
      <c r="M361" s="4"/>
    </row>
    <row r="362" spans="1:13" x14ac:dyDescent="0.2">
      <c r="A362" s="3">
        <v>123461602</v>
      </c>
      <c r="B362" s="3" t="s">
        <v>5</v>
      </c>
      <c r="C362" s="3" t="s">
        <v>4</v>
      </c>
      <c r="D362" s="4">
        <v>119090474</v>
      </c>
      <c r="E362" s="4">
        <v>102585775</v>
      </c>
      <c r="F362" s="4">
        <v>104074</v>
      </c>
      <c r="G362" s="4">
        <v>295613</v>
      </c>
      <c r="H362" s="4"/>
      <c r="I362" s="4">
        <v>14792763</v>
      </c>
      <c r="J362" s="4">
        <v>1312249</v>
      </c>
      <c r="K362" s="4">
        <v>8852093527</v>
      </c>
      <c r="L362" s="21">
        <v>13.4</v>
      </c>
      <c r="M362" s="4"/>
    </row>
    <row r="363" spans="1:13" x14ac:dyDescent="0.2">
      <c r="A363" s="3">
        <v>123463603</v>
      </c>
      <c r="B363" s="3" t="s">
        <v>6</v>
      </c>
      <c r="C363" s="3" t="s">
        <v>4</v>
      </c>
      <c r="D363" s="4">
        <v>94857253</v>
      </c>
      <c r="E363" s="4">
        <v>83375110.420000002</v>
      </c>
      <c r="F363" s="4">
        <v>78929.399999999994</v>
      </c>
      <c r="G363" s="4">
        <v>2156</v>
      </c>
      <c r="H363" s="4"/>
      <c r="I363" s="4">
        <v>9776516.8900000006</v>
      </c>
      <c r="J363" s="4">
        <v>1624540.29</v>
      </c>
      <c r="K363" s="4">
        <v>4897855519</v>
      </c>
      <c r="L363" s="21">
        <v>19.3</v>
      </c>
      <c r="M363" s="4"/>
    </row>
    <row r="364" spans="1:13" x14ac:dyDescent="0.2">
      <c r="A364" s="3">
        <v>123463803</v>
      </c>
      <c r="B364" s="3" t="s">
        <v>186</v>
      </c>
      <c r="C364" s="3" t="s">
        <v>4</v>
      </c>
      <c r="D364" s="4">
        <v>14586720.939999999</v>
      </c>
      <c r="E364" s="4">
        <v>12009002.689999999</v>
      </c>
      <c r="F364" s="4">
        <v>12220.21</v>
      </c>
      <c r="G364" s="4">
        <v>0</v>
      </c>
      <c r="H364" s="4"/>
      <c r="I364" s="4">
        <v>1917908.42</v>
      </c>
      <c r="J364" s="4">
        <v>647589.62</v>
      </c>
      <c r="K364" s="4">
        <v>492964767</v>
      </c>
      <c r="L364" s="21">
        <v>29.5</v>
      </c>
      <c r="M364" s="4"/>
    </row>
    <row r="365" spans="1:13" x14ac:dyDescent="0.2">
      <c r="A365" s="3">
        <v>123464502</v>
      </c>
      <c r="B365" s="3" t="s">
        <v>7</v>
      </c>
      <c r="C365" s="3" t="s">
        <v>4</v>
      </c>
      <c r="D365" s="4">
        <v>255766396.86000001</v>
      </c>
      <c r="E365" s="4">
        <v>246836149.80000001</v>
      </c>
      <c r="F365" s="4">
        <v>224109.14</v>
      </c>
      <c r="G365" s="4">
        <v>0</v>
      </c>
      <c r="H365" s="4"/>
      <c r="I365" s="4">
        <v>5539520.2599999998</v>
      </c>
      <c r="J365" s="4">
        <v>3166617.66</v>
      </c>
      <c r="K365" s="4">
        <v>15462470139</v>
      </c>
      <c r="L365" s="21">
        <v>16.5</v>
      </c>
      <c r="M365" s="4"/>
    </row>
    <row r="366" spans="1:13" x14ac:dyDescent="0.2">
      <c r="A366" s="3">
        <v>123464603</v>
      </c>
      <c r="B366" s="3" t="s">
        <v>557</v>
      </c>
      <c r="C366" s="3" t="s">
        <v>4</v>
      </c>
      <c r="D366" s="4">
        <v>45732345.289999999</v>
      </c>
      <c r="E366" s="4">
        <v>41926033</v>
      </c>
      <c r="F366" s="4">
        <v>38606.25</v>
      </c>
      <c r="G366" s="4">
        <v>0</v>
      </c>
      <c r="H366" s="4"/>
      <c r="I366" s="4">
        <v>2989781.95</v>
      </c>
      <c r="J366" s="4">
        <v>777924.09</v>
      </c>
      <c r="K366" s="4">
        <v>1947128924</v>
      </c>
      <c r="L366" s="21">
        <v>23.4</v>
      </c>
      <c r="M366" s="4"/>
    </row>
    <row r="367" spans="1:13" x14ac:dyDescent="0.2">
      <c r="A367" s="3">
        <v>123465303</v>
      </c>
      <c r="B367" s="3" t="s">
        <v>8</v>
      </c>
      <c r="C367" s="3" t="s">
        <v>4</v>
      </c>
      <c r="D367" s="4">
        <v>96917771.079999998</v>
      </c>
      <c r="E367" s="4">
        <v>84631502.640000001</v>
      </c>
      <c r="F367" s="4">
        <v>86687.14</v>
      </c>
      <c r="G367" s="4">
        <v>64556.76</v>
      </c>
      <c r="H367" s="4"/>
      <c r="I367" s="4">
        <v>10789500.84</v>
      </c>
      <c r="J367" s="4">
        <v>1345523.7</v>
      </c>
      <c r="K367" s="4">
        <v>4651319467</v>
      </c>
      <c r="L367" s="21">
        <v>20.8</v>
      </c>
      <c r="M367" s="4"/>
    </row>
    <row r="368" spans="1:13" x14ac:dyDescent="0.2">
      <c r="A368" s="3">
        <v>123465602</v>
      </c>
      <c r="B368" s="3" t="s">
        <v>9</v>
      </c>
      <c r="C368" s="3" t="s">
        <v>4</v>
      </c>
      <c r="D368" s="4">
        <v>119349149</v>
      </c>
      <c r="E368" s="4">
        <v>102795152</v>
      </c>
      <c r="F368" s="4">
        <v>107800</v>
      </c>
      <c r="G368" s="4">
        <v>10886</v>
      </c>
      <c r="H368" s="4">
        <v>85136</v>
      </c>
      <c r="I368" s="4">
        <v>11062605</v>
      </c>
      <c r="J368" s="4">
        <v>5287570</v>
      </c>
      <c r="K368" s="4">
        <v>4775971810</v>
      </c>
      <c r="L368" s="21">
        <v>24.9</v>
      </c>
      <c r="M368" s="4"/>
    </row>
    <row r="369" spans="1:13" x14ac:dyDescent="0.2">
      <c r="A369" s="3">
        <v>123465702</v>
      </c>
      <c r="B369" s="3" t="s">
        <v>187</v>
      </c>
      <c r="C369" s="3" t="s">
        <v>4</v>
      </c>
      <c r="D369" s="4">
        <v>233554847.33000001</v>
      </c>
      <c r="E369" s="4">
        <v>207954489.30000001</v>
      </c>
      <c r="F369" s="4">
        <v>195844.38</v>
      </c>
      <c r="G369" s="4">
        <v>349.35</v>
      </c>
      <c r="H369" s="4"/>
      <c r="I369" s="4">
        <v>23336482.460000001</v>
      </c>
      <c r="J369" s="4">
        <v>2067681.84</v>
      </c>
      <c r="K369" s="4">
        <v>13162887979</v>
      </c>
      <c r="L369" s="21">
        <v>17.7</v>
      </c>
      <c r="M369" s="4"/>
    </row>
    <row r="370" spans="1:13" x14ac:dyDescent="0.2">
      <c r="A370" s="3">
        <v>123466103</v>
      </c>
      <c r="B370" s="3" t="s">
        <v>10</v>
      </c>
      <c r="C370" s="3" t="s">
        <v>4</v>
      </c>
      <c r="D370" s="4">
        <v>93484873.189999998</v>
      </c>
      <c r="E370" s="4">
        <v>74771930.329999998</v>
      </c>
      <c r="F370" s="4">
        <v>79053.25</v>
      </c>
      <c r="G370" s="4">
        <v>282575.84999999998</v>
      </c>
      <c r="H370" s="4"/>
      <c r="I370" s="4">
        <v>17408532.699999999</v>
      </c>
      <c r="J370" s="4">
        <v>942781.06</v>
      </c>
      <c r="K370" s="4">
        <v>3809086601</v>
      </c>
      <c r="L370" s="21">
        <v>24.5</v>
      </c>
      <c r="M370" s="4"/>
    </row>
    <row r="371" spans="1:13" x14ac:dyDescent="0.2">
      <c r="A371" s="3">
        <v>123466303</v>
      </c>
      <c r="B371" s="3" t="s">
        <v>188</v>
      </c>
      <c r="C371" s="3" t="s">
        <v>4</v>
      </c>
      <c r="D371" s="4">
        <v>47792650</v>
      </c>
      <c r="E371" s="4">
        <v>41072252</v>
      </c>
      <c r="F371" s="4">
        <v>38345</v>
      </c>
      <c r="G371" s="4">
        <v>0</v>
      </c>
      <c r="H371" s="4">
        <v>51548</v>
      </c>
      <c r="I371" s="4">
        <v>5450231</v>
      </c>
      <c r="J371" s="4">
        <v>1180274</v>
      </c>
      <c r="K371" s="4">
        <v>1733704685</v>
      </c>
      <c r="L371" s="21">
        <v>27.5</v>
      </c>
      <c r="M371" s="4"/>
    </row>
    <row r="372" spans="1:13" x14ac:dyDescent="0.2">
      <c r="A372" s="3">
        <v>123466403</v>
      </c>
      <c r="B372" s="3" t="s">
        <v>11</v>
      </c>
      <c r="C372" s="3" t="s">
        <v>4</v>
      </c>
      <c r="D372" s="4">
        <v>33960255</v>
      </c>
      <c r="E372" s="4">
        <v>28906243</v>
      </c>
      <c r="F372" s="4">
        <v>30638</v>
      </c>
      <c r="G372" s="4">
        <v>34637</v>
      </c>
      <c r="H372" s="4">
        <v>29572</v>
      </c>
      <c r="I372" s="4">
        <v>3740563</v>
      </c>
      <c r="J372" s="4">
        <v>1218602</v>
      </c>
      <c r="K372" s="4">
        <v>1106752475</v>
      </c>
      <c r="L372" s="21">
        <v>30.6</v>
      </c>
      <c r="M372" s="4"/>
    </row>
    <row r="373" spans="1:13" x14ac:dyDescent="0.2">
      <c r="A373" s="3">
        <v>123467103</v>
      </c>
      <c r="B373" s="3" t="s">
        <v>12</v>
      </c>
      <c r="C373" s="3" t="s">
        <v>4</v>
      </c>
      <c r="D373" s="4">
        <v>105710205.66</v>
      </c>
      <c r="E373" s="4">
        <v>92234823.5</v>
      </c>
      <c r="F373" s="4">
        <v>88167.55</v>
      </c>
      <c r="G373" s="4">
        <v>362524.3</v>
      </c>
      <c r="H373" s="4">
        <v>141625.5</v>
      </c>
      <c r="I373" s="4">
        <v>12056626.82</v>
      </c>
      <c r="J373" s="4">
        <v>826437.99</v>
      </c>
      <c r="K373" s="4">
        <v>5036867046</v>
      </c>
      <c r="L373" s="21">
        <v>20.9</v>
      </c>
      <c r="M373" s="4"/>
    </row>
    <row r="374" spans="1:13" x14ac:dyDescent="0.2">
      <c r="A374" s="3">
        <v>123467203</v>
      </c>
      <c r="B374" s="3" t="s">
        <v>13</v>
      </c>
      <c r="C374" s="3" t="s">
        <v>4</v>
      </c>
      <c r="D374" s="4">
        <v>52714988.670000002</v>
      </c>
      <c r="E374" s="4">
        <v>46905210.140000001</v>
      </c>
      <c r="F374" s="4">
        <v>44495.27</v>
      </c>
      <c r="G374" s="4">
        <v>0</v>
      </c>
      <c r="H374" s="4"/>
      <c r="I374" s="4">
        <v>5127018.07</v>
      </c>
      <c r="J374" s="4">
        <v>638265.18999999994</v>
      </c>
      <c r="K374" s="4">
        <v>2689847608</v>
      </c>
      <c r="L374" s="21">
        <v>19.5</v>
      </c>
      <c r="M374" s="4"/>
    </row>
    <row r="375" spans="1:13" x14ac:dyDescent="0.2">
      <c r="A375" s="3">
        <v>123467303</v>
      </c>
      <c r="B375" s="3" t="s">
        <v>14</v>
      </c>
      <c r="C375" s="3" t="s">
        <v>4</v>
      </c>
      <c r="D375" s="4">
        <v>147692184.47999999</v>
      </c>
      <c r="E375" s="4">
        <v>125919091.3</v>
      </c>
      <c r="F375" s="4">
        <v>120069.32</v>
      </c>
      <c r="G375" s="4">
        <v>1774294.85</v>
      </c>
      <c r="H375" s="4"/>
      <c r="I375" s="4">
        <v>18261939.739999998</v>
      </c>
      <c r="J375" s="4">
        <v>1616789.27</v>
      </c>
      <c r="K375" s="4">
        <v>7576837281</v>
      </c>
      <c r="L375" s="21">
        <v>19.399999999999999</v>
      </c>
      <c r="M375" s="4"/>
    </row>
    <row r="376" spans="1:13" x14ac:dyDescent="0.2">
      <c r="A376" s="3">
        <v>123468303</v>
      </c>
      <c r="B376" s="3" t="s">
        <v>15</v>
      </c>
      <c r="C376" s="3" t="s">
        <v>4</v>
      </c>
      <c r="D376" s="4">
        <v>94836947.459999993</v>
      </c>
      <c r="E376" s="4">
        <v>83586652.959999993</v>
      </c>
      <c r="F376" s="4">
        <v>81284.62</v>
      </c>
      <c r="G376" s="4">
        <v>0</v>
      </c>
      <c r="H376" s="4"/>
      <c r="I376" s="4">
        <v>8604770.8200000003</v>
      </c>
      <c r="J376" s="4">
        <v>2564239.06</v>
      </c>
      <c r="K376" s="4">
        <v>4162583630</v>
      </c>
      <c r="L376" s="21">
        <v>22.7</v>
      </c>
      <c r="M376" s="4"/>
    </row>
    <row r="377" spans="1:13" x14ac:dyDescent="0.2">
      <c r="A377" s="3">
        <v>123468402</v>
      </c>
      <c r="B377" s="3" t="s">
        <v>189</v>
      </c>
      <c r="C377" s="3" t="s">
        <v>4</v>
      </c>
      <c r="D377" s="4">
        <v>101566300.73</v>
      </c>
      <c r="E377" s="4">
        <v>97413552.269999996</v>
      </c>
      <c r="F377" s="4">
        <v>89184.97</v>
      </c>
      <c r="G377" s="4">
        <v>124242.03</v>
      </c>
      <c r="H377" s="4"/>
      <c r="I377" s="4">
        <v>3528245.04</v>
      </c>
      <c r="J377" s="4">
        <v>411076.42</v>
      </c>
      <c r="K377" s="4">
        <v>8689010388</v>
      </c>
      <c r="L377" s="21">
        <v>11.6</v>
      </c>
      <c r="M377" s="4"/>
    </row>
    <row r="378" spans="1:13" x14ac:dyDescent="0.2">
      <c r="A378" s="3">
        <v>123468503</v>
      </c>
      <c r="B378" s="3" t="s">
        <v>558</v>
      </c>
      <c r="C378" s="3" t="s">
        <v>4</v>
      </c>
      <c r="D378" s="4">
        <v>56711320.859999999</v>
      </c>
      <c r="E378" s="4">
        <v>51248076.289999999</v>
      </c>
      <c r="F378" s="4">
        <v>45366.559999999998</v>
      </c>
      <c r="G378" s="4">
        <v>0</v>
      </c>
      <c r="H378" s="4"/>
      <c r="I378" s="4">
        <v>4674659.1399999997</v>
      </c>
      <c r="J378" s="4">
        <v>743218.87</v>
      </c>
      <c r="K378" s="4">
        <v>2748674608</v>
      </c>
      <c r="L378" s="21">
        <v>20.6</v>
      </c>
      <c r="M378" s="4"/>
    </row>
    <row r="379" spans="1:13" x14ac:dyDescent="0.2">
      <c r="A379" s="3">
        <v>123468603</v>
      </c>
      <c r="B379" s="3" t="s">
        <v>16</v>
      </c>
      <c r="C379" s="3" t="s">
        <v>4</v>
      </c>
      <c r="D379" s="4">
        <v>47293423.119999997</v>
      </c>
      <c r="E379" s="4">
        <v>41008977.509999998</v>
      </c>
      <c r="F379" s="4">
        <v>39905.42</v>
      </c>
      <c r="G379" s="4">
        <v>0</v>
      </c>
      <c r="H379" s="4">
        <v>67061.8</v>
      </c>
      <c r="I379" s="4">
        <v>5312823.87</v>
      </c>
      <c r="J379" s="4">
        <v>864654.52</v>
      </c>
      <c r="K379" s="4">
        <v>2172399169</v>
      </c>
      <c r="L379" s="21">
        <v>21.7</v>
      </c>
      <c r="M379" s="4"/>
    </row>
    <row r="380" spans="1:13" x14ac:dyDescent="0.2">
      <c r="A380" s="3">
        <v>123469303</v>
      </c>
      <c r="B380" s="3" t="s">
        <v>190</v>
      </c>
      <c r="C380" s="3" t="s">
        <v>4</v>
      </c>
      <c r="D380" s="4">
        <v>96463803.379999995</v>
      </c>
      <c r="E380" s="4">
        <v>82325571.900000006</v>
      </c>
      <c r="F380" s="4">
        <v>82071.64</v>
      </c>
      <c r="G380" s="4">
        <v>0</v>
      </c>
      <c r="H380" s="4"/>
      <c r="I380" s="4">
        <v>12877165.92</v>
      </c>
      <c r="J380" s="4">
        <v>1178993.92</v>
      </c>
      <c r="K380" s="4">
        <v>6887921423</v>
      </c>
      <c r="L380" s="21">
        <v>14</v>
      </c>
      <c r="M380" s="4"/>
    </row>
    <row r="381" spans="1:13" x14ac:dyDescent="0.2">
      <c r="A381" s="3">
        <v>116471803</v>
      </c>
      <c r="B381" s="3" t="s">
        <v>448</v>
      </c>
      <c r="C381" s="3" t="s">
        <v>449</v>
      </c>
      <c r="D381" s="4">
        <v>24388253.379999999</v>
      </c>
      <c r="E381" s="4">
        <v>14934839.42</v>
      </c>
      <c r="F381" s="4">
        <v>21384.07</v>
      </c>
      <c r="G381" s="4">
        <v>803.88</v>
      </c>
      <c r="H381" s="4"/>
      <c r="I381" s="4">
        <v>8955483.8200000003</v>
      </c>
      <c r="J381" s="4">
        <v>475742.19</v>
      </c>
      <c r="K381" s="4">
        <v>1795839548</v>
      </c>
      <c r="L381" s="21">
        <v>13.5</v>
      </c>
      <c r="M381" s="4"/>
    </row>
    <row r="382" spans="1:13" x14ac:dyDescent="0.2">
      <c r="A382" s="3">
        <v>120480803</v>
      </c>
      <c r="B382" s="3" t="s">
        <v>177</v>
      </c>
      <c r="C382" s="3" t="s">
        <v>505</v>
      </c>
      <c r="D382" s="4">
        <v>36069283.090000004</v>
      </c>
      <c r="E382" s="4">
        <v>29185019.23</v>
      </c>
      <c r="F382" s="4">
        <v>32283.32</v>
      </c>
      <c r="G382" s="4">
        <v>57.92</v>
      </c>
      <c r="H382" s="4"/>
      <c r="I382" s="4">
        <v>5495054.5999999996</v>
      </c>
      <c r="J382" s="4">
        <v>1356868.02</v>
      </c>
      <c r="K382" s="4">
        <v>1785649985</v>
      </c>
      <c r="L382" s="21">
        <v>20.100000000000001</v>
      </c>
      <c r="M382" s="4"/>
    </row>
    <row r="383" spans="1:13" x14ac:dyDescent="0.2">
      <c r="A383" s="3">
        <v>120481002</v>
      </c>
      <c r="B383" s="3" t="s">
        <v>506</v>
      </c>
      <c r="C383" s="3" t="s">
        <v>505</v>
      </c>
      <c r="D383" s="4">
        <v>220267921.71000001</v>
      </c>
      <c r="E383" s="4">
        <v>183172987.66999999</v>
      </c>
      <c r="F383" s="4">
        <v>189675.47</v>
      </c>
      <c r="G383" s="4">
        <v>2352228.5499999998</v>
      </c>
      <c r="H383" s="4">
        <v>253130.69</v>
      </c>
      <c r="I383" s="4">
        <v>29580151.199999999</v>
      </c>
      <c r="J383" s="4">
        <v>4719748.13</v>
      </c>
      <c r="K383" s="4">
        <v>12055376730</v>
      </c>
      <c r="L383" s="21">
        <v>18.2</v>
      </c>
      <c r="M383" s="4"/>
    </row>
    <row r="384" spans="1:13" x14ac:dyDescent="0.2">
      <c r="A384" s="3">
        <v>120483302</v>
      </c>
      <c r="B384" s="3" t="s">
        <v>178</v>
      </c>
      <c r="C384" s="3" t="s">
        <v>505</v>
      </c>
      <c r="D384" s="4">
        <v>131099710.62</v>
      </c>
      <c r="E384" s="4">
        <v>114275284.34999999</v>
      </c>
      <c r="F384" s="4"/>
      <c r="G384" s="4">
        <v>0</v>
      </c>
      <c r="H384" s="4"/>
      <c r="I384" s="4">
        <v>14170098.609999999</v>
      </c>
      <c r="J384" s="4">
        <v>2654327.66</v>
      </c>
      <c r="K384" s="4">
        <v>5695866258</v>
      </c>
      <c r="L384" s="21">
        <v>23</v>
      </c>
      <c r="M384" s="4"/>
    </row>
    <row r="385" spans="1:13" x14ac:dyDescent="0.2">
      <c r="A385" s="3">
        <v>120484803</v>
      </c>
      <c r="B385" s="3" t="s">
        <v>507</v>
      </c>
      <c r="C385" s="3" t="s">
        <v>505</v>
      </c>
      <c r="D385" s="4">
        <v>75476327.819999993</v>
      </c>
      <c r="E385" s="4">
        <v>63939305.920000002</v>
      </c>
      <c r="F385" s="4">
        <v>65673.899999999994</v>
      </c>
      <c r="G385" s="4">
        <v>2848.25</v>
      </c>
      <c r="H385" s="4"/>
      <c r="I385" s="4">
        <v>10542448.699999999</v>
      </c>
      <c r="J385" s="4">
        <v>926051.05</v>
      </c>
      <c r="K385" s="4">
        <v>4066084653</v>
      </c>
      <c r="L385" s="21">
        <v>18.5</v>
      </c>
      <c r="M385" s="4"/>
    </row>
    <row r="386" spans="1:13" x14ac:dyDescent="0.2">
      <c r="A386" s="3">
        <v>120484903</v>
      </c>
      <c r="B386" s="3" t="s">
        <v>508</v>
      </c>
      <c r="C386" s="3" t="s">
        <v>505</v>
      </c>
      <c r="D386" s="4">
        <v>87310971.079999998</v>
      </c>
      <c r="E386" s="4">
        <v>68940112.700000003</v>
      </c>
      <c r="F386" s="4">
        <v>71687.44</v>
      </c>
      <c r="G386" s="4">
        <v>3490625.67</v>
      </c>
      <c r="H386" s="4">
        <v>129775.9</v>
      </c>
      <c r="I386" s="4">
        <v>11847736.51</v>
      </c>
      <c r="J386" s="4">
        <v>2831032.86</v>
      </c>
      <c r="K386" s="4">
        <v>4287593418</v>
      </c>
      <c r="L386" s="21">
        <v>20.3</v>
      </c>
      <c r="M386" s="4"/>
    </row>
    <row r="387" spans="1:13" x14ac:dyDescent="0.2">
      <c r="A387" s="3">
        <v>120485603</v>
      </c>
      <c r="B387" s="3" t="s">
        <v>509</v>
      </c>
      <c r="C387" s="3" t="s">
        <v>505</v>
      </c>
      <c r="D387" s="4">
        <v>21924158.66</v>
      </c>
      <c r="E387" s="4">
        <v>17516398.039999999</v>
      </c>
      <c r="F387" s="4">
        <v>18787.11</v>
      </c>
      <c r="G387" s="4">
        <v>349.97</v>
      </c>
      <c r="H387" s="4"/>
      <c r="I387" s="4">
        <v>3764187.67</v>
      </c>
      <c r="J387" s="4">
        <v>624435.87</v>
      </c>
      <c r="K387" s="4">
        <v>987834838</v>
      </c>
      <c r="L387" s="21">
        <v>22.1</v>
      </c>
      <c r="M387" s="4"/>
    </row>
    <row r="388" spans="1:13" x14ac:dyDescent="0.2">
      <c r="A388" s="3">
        <v>120486003</v>
      </c>
      <c r="B388" s="3" t="s">
        <v>510</v>
      </c>
      <c r="C388" s="3" t="s">
        <v>505</v>
      </c>
      <c r="D388" s="4">
        <v>38466749.920000002</v>
      </c>
      <c r="E388" s="4">
        <v>32241167.48</v>
      </c>
      <c r="F388" s="4">
        <v>33133.71</v>
      </c>
      <c r="G388" s="4">
        <v>0</v>
      </c>
      <c r="H388" s="4"/>
      <c r="I388" s="4">
        <v>4890601.78</v>
      </c>
      <c r="J388" s="4">
        <v>1301846.95</v>
      </c>
      <c r="K388" s="4">
        <v>2052247027</v>
      </c>
      <c r="L388" s="21">
        <v>18.7</v>
      </c>
      <c r="M388" s="4"/>
    </row>
    <row r="389" spans="1:13" x14ac:dyDescent="0.2">
      <c r="A389" s="3">
        <v>120488603</v>
      </c>
      <c r="B389" s="3" t="s">
        <v>179</v>
      </c>
      <c r="C389" s="3" t="s">
        <v>505</v>
      </c>
      <c r="D389" s="4">
        <v>27109322.879999999</v>
      </c>
      <c r="E389" s="4">
        <v>22798400.239999998</v>
      </c>
      <c r="F389" s="4"/>
      <c r="G389" s="4">
        <v>0</v>
      </c>
      <c r="H389" s="4"/>
      <c r="I389" s="4">
        <v>3347097.24</v>
      </c>
      <c r="J389" s="4">
        <v>963825.4</v>
      </c>
      <c r="K389" s="4">
        <v>1236951832</v>
      </c>
      <c r="L389" s="21">
        <v>21.9</v>
      </c>
      <c r="M389" s="4"/>
    </row>
    <row r="390" spans="1:13" x14ac:dyDescent="0.2">
      <c r="A390" s="3">
        <v>116493503</v>
      </c>
      <c r="B390" s="3" t="s">
        <v>450</v>
      </c>
      <c r="C390" s="3" t="s">
        <v>451</v>
      </c>
      <c r="D390" s="4">
        <v>8497823.4700000007</v>
      </c>
      <c r="E390" s="4">
        <v>5721939.8700000001</v>
      </c>
      <c r="F390" s="4">
        <v>7706.11</v>
      </c>
      <c r="G390" s="4">
        <v>7326.59</v>
      </c>
      <c r="H390" s="4">
        <v>23082.400000000001</v>
      </c>
      <c r="I390" s="4">
        <v>2214017.17</v>
      </c>
      <c r="J390" s="4">
        <v>523751.33</v>
      </c>
      <c r="K390" s="4">
        <v>501994650</v>
      </c>
      <c r="L390" s="21">
        <v>16.899999999999999</v>
      </c>
      <c r="M390" s="4"/>
    </row>
    <row r="391" spans="1:13" x14ac:dyDescent="0.2">
      <c r="A391" s="3">
        <v>116495003</v>
      </c>
      <c r="B391" s="3" t="s">
        <v>158</v>
      </c>
      <c r="C391" s="3" t="s">
        <v>451</v>
      </c>
      <c r="D391" s="4">
        <v>18161169.43</v>
      </c>
      <c r="E391" s="4">
        <v>11905611</v>
      </c>
      <c r="F391" s="4"/>
      <c r="G391" s="4">
        <v>43101.41</v>
      </c>
      <c r="H391" s="4">
        <v>27735.7</v>
      </c>
      <c r="I391" s="4">
        <v>5651881.7000000002</v>
      </c>
      <c r="J391" s="4">
        <v>532839.62</v>
      </c>
      <c r="K391" s="4">
        <v>995348699</v>
      </c>
      <c r="L391" s="21">
        <v>18.2</v>
      </c>
      <c r="M391" s="4"/>
    </row>
    <row r="392" spans="1:13" x14ac:dyDescent="0.2">
      <c r="A392" s="3">
        <v>116495103</v>
      </c>
      <c r="B392" s="3" t="s">
        <v>159</v>
      </c>
      <c r="C392" s="3" t="s">
        <v>451</v>
      </c>
      <c r="D392" s="4">
        <v>5427501.5300000003</v>
      </c>
      <c r="E392" s="4">
        <v>3295851.87</v>
      </c>
      <c r="F392" s="4">
        <v>4736.54</v>
      </c>
      <c r="G392" s="4">
        <v>9705.2000000000007</v>
      </c>
      <c r="H392" s="4">
        <v>20769.599999999999</v>
      </c>
      <c r="I392" s="4">
        <v>1289403.96</v>
      </c>
      <c r="J392" s="4">
        <v>807034.36</v>
      </c>
      <c r="K392" s="4">
        <v>282585851</v>
      </c>
      <c r="L392" s="21">
        <v>19.2</v>
      </c>
      <c r="M392" s="4"/>
    </row>
    <row r="393" spans="1:13" x14ac:dyDescent="0.2">
      <c r="A393" s="3">
        <v>116496503</v>
      </c>
      <c r="B393" s="3" t="s">
        <v>452</v>
      </c>
      <c r="C393" s="3" t="s">
        <v>451</v>
      </c>
      <c r="D393" s="4">
        <v>6959662.5899999999</v>
      </c>
      <c r="E393" s="4">
        <v>3540976.52</v>
      </c>
      <c r="F393" s="4">
        <v>5837.1</v>
      </c>
      <c r="G393" s="4">
        <v>12370.87</v>
      </c>
      <c r="H393" s="4">
        <v>32837.800000000003</v>
      </c>
      <c r="I393" s="4">
        <v>2711133.41</v>
      </c>
      <c r="J393" s="4">
        <v>656506.89</v>
      </c>
      <c r="K393" s="4">
        <v>509861576</v>
      </c>
      <c r="L393" s="21">
        <v>13.6</v>
      </c>
      <c r="M393" s="4"/>
    </row>
    <row r="394" spans="1:13" x14ac:dyDescent="0.2">
      <c r="A394" s="3">
        <v>116496603</v>
      </c>
      <c r="B394" s="3" t="s">
        <v>160</v>
      </c>
      <c r="C394" s="3" t="s">
        <v>451</v>
      </c>
      <c r="D394" s="4">
        <v>22524062.34</v>
      </c>
      <c r="E394" s="4">
        <v>15990580.91</v>
      </c>
      <c r="F394" s="4">
        <v>19521.25</v>
      </c>
      <c r="G394" s="4">
        <v>57614.25</v>
      </c>
      <c r="H394" s="4">
        <v>48608.5</v>
      </c>
      <c r="I394" s="4">
        <v>4581247.88</v>
      </c>
      <c r="J394" s="4">
        <v>1826489.55</v>
      </c>
      <c r="K394" s="4">
        <v>1036001099</v>
      </c>
      <c r="L394" s="21">
        <v>21.7</v>
      </c>
      <c r="M394" s="4"/>
    </row>
    <row r="395" spans="1:13" x14ac:dyDescent="0.2">
      <c r="A395" s="3">
        <v>116498003</v>
      </c>
      <c r="B395" s="3" t="s">
        <v>161</v>
      </c>
      <c r="C395" s="3" t="s">
        <v>451</v>
      </c>
      <c r="D395" s="4">
        <v>13643717.49</v>
      </c>
      <c r="E395" s="4">
        <v>8610532.9499999993</v>
      </c>
      <c r="F395" s="4">
        <v>11561.37</v>
      </c>
      <c r="G395" s="4">
        <v>36047.919999999998</v>
      </c>
      <c r="H395" s="4">
        <v>25848.63</v>
      </c>
      <c r="I395" s="4">
        <v>4385223.1900000004</v>
      </c>
      <c r="J395" s="4">
        <v>574503.43000000005</v>
      </c>
      <c r="K395" s="4">
        <v>850343551</v>
      </c>
      <c r="L395" s="21">
        <v>16</v>
      </c>
      <c r="M395" s="4"/>
    </row>
    <row r="396" spans="1:13" x14ac:dyDescent="0.2">
      <c r="A396" s="3">
        <v>115503004</v>
      </c>
      <c r="B396" s="3" t="s">
        <v>440</v>
      </c>
      <c r="C396" s="3" t="s">
        <v>441</v>
      </c>
      <c r="D396" s="4">
        <v>7895947.2400000002</v>
      </c>
      <c r="E396" s="4">
        <v>5601942.9100000001</v>
      </c>
      <c r="F396" s="4">
        <v>6705.15</v>
      </c>
      <c r="G396" s="4">
        <v>4803.8599999999997</v>
      </c>
      <c r="H396" s="4"/>
      <c r="I396" s="4">
        <v>2020617.17</v>
      </c>
      <c r="J396" s="4">
        <v>261878.15</v>
      </c>
      <c r="K396" s="4">
        <v>414102513</v>
      </c>
      <c r="L396" s="21">
        <v>19</v>
      </c>
      <c r="M396" s="4"/>
    </row>
    <row r="397" spans="1:13" x14ac:dyDescent="0.2">
      <c r="A397" s="3">
        <v>115504003</v>
      </c>
      <c r="B397" s="3" t="s">
        <v>442</v>
      </c>
      <c r="C397" s="3" t="s">
        <v>441</v>
      </c>
      <c r="D397" s="4">
        <v>9448047.9600000009</v>
      </c>
      <c r="E397" s="4">
        <v>6731658.0499999998</v>
      </c>
      <c r="F397" s="4">
        <v>7937.69</v>
      </c>
      <c r="G397" s="4">
        <v>3642.83</v>
      </c>
      <c r="H397" s="4">
        <v>23153</v>
      </c>
      <c r="I397" s="4">
        <v>2281341.2599999998</v>
      </c>
      <c r="J397" s="4">
        <v>400315.13</v>
      </c>
      <c r="K397" s="4">
        <v>471664406</v>
      </c>
      <c r="L397" s="21">
        <v>20</v>
      </c>
      <c r="M397" s="4"/>
    </row>
    <row r="398" spans="1:13" x14ac:dyDescent="0.2">
      <c r="A398" s="3">
        <v>115506003</v>
      </c>
      <c r="B398" s="3" t="s">
        <v>155</v>
      </c>
      <c r="C398" s="3" t="s">
        <v>441</v>
      </c>
      <c r="D398" s="4">
        <v>17371406.559999999</v>
      </c>
      <c r="E398" s="4">
        <v>10971196.060000001</v>
      </c>
      <c r="F398" s="4"/>
      <c r="G398" s="4">
        <v>0</v>
      </c>
      <c r="H398" s="4"/>
      <c r="I398" s="4">
        <v>5940199.5800000001</v>
      </c>
      <c r="J398" s="4">
        <v>460010.92</v>
      </c>
      <c r="K398" s="4">
        <v>940032151</v>
      </c>
      <c r="L398" s="21">
        <v>18.399999999999999</v>
      </c>
      <c r="M398" s="4"/>
    </row>
    <row r="399" spans="1:13" x14ac:dyDescent="0.2">
      <c r="A399" s="3">
        <v>115508003</v>
      </c>
      <c r="B399" s="3" t="s">
        <v>156</v>
      </c>
      <c r="C399" s="3" t="s">
        <v>441</v>
      </c>
      <c r="D399" s="4">
        <v>25456851.43</v>
      </c>
      <c r="E399" s="4">
        <v>17754157.02</v>
      </c>
      <c r="F399" s="4">
        <v>20970.25</v>
      </c>
      <c r="G399" s="4">
        <v>86500.15</v>
      </c>
      <c r="H399" s="4">
        <v>52872.1</v>
      </c>
      <c r="I399" s="4">
        <v>6562519.4199999999</v>
      </c>
      <c r="J399" s="4">
        <v>979832.49</v>
      </c>
      <c r="K399" s="4">
        <v>1308283937</v>
      </c>
      <c r="L399" s="21">
        <v>19.399999999999999</v>
      </c>
      <c r="M399" s="4"/>
    </row>
    <row r="400" spans="1:13" x14ac:dyDescent="0.2">
      <c r="A400" s="3">
        <v>126515001</v>
      </c>
      <c r="B400" s="3" t="s">
        <v>679</v>
      </c>
      <c r="C400" s="3" t="s">
        <v>35</v>
      </c>
      <c r="D400" s="4">
        <v>1615966024.8</v>
      </c>
      <c r="E400" s="4">
        <v>1004712345.83</v>
      </c>
      <c r="F400" s="4">
        <v>1198774.0900000001</v>
      </c>
      <c r="G400" s="4">
        <v>0</v>
      </c>
      <c r="H400" s="4"/>
      <c r="I400" s="4">
        <v>542291445.39999998</v>
      </c>
      <c r="J400" s="4">
        <v>67763459.480000004</v>
      </c>
      <c r="K400" s="4">
        <v>105789485573</v>
      </c>
      <c r="L400" s="21">
        <v>15.2</v>
      </c>
      <c r="M400" s="4"/>
    </row>
    <row r="401" spans="1:13" x14ac:dyDescent="0.2">
      <c r="A401" s="3">
        <v>120522003</v>
      </c>
      <c r="B401" s="3" t="s">
        <v>511</v>
      </c>
      <c r="C401" s="3" t="s">
        <v>512</v>
      </c>
      <c r="D401" s="4">
        <v>51109439.439999998</v>
      </c>
      <c r="E401" s="4">
        <v>47656795.689999998</v>
      </c>
      <c r="F401" s="4">
        <v>44544.19</v>
      </c>
      <c r="G401" s="4">
        <v>52624.56</v>
      </c>
      <c r="H401" s="4"/>
      <c r="I401" s="4">
        <v>1008005.65</v>
      </c>
      <c r="J401" s="4">
        <v>2347469.35</v>
      </c>
      <c r="K401" s="4">
        <v>2844251777</v>
      </c>
      <c r="L401" s="21">
        <v>17.899999999999999</v>
      </c>
      <c r="M401" s="4"/>
    </row>
    <row r="402" spans="1:13" x14ac:dyDescent="0.2">
      <c r="A402" s="3">
        <v>119648303</v>
      </c>
      <c r="B402" s="3" t="s">
        <v>176</v>
      </c>
      <c r="C402" s="3" t="s">
        <v>512</v>
      </c>
      <c r="D402" s="4">
        <v>59935743</v>
      </c>
      <c r="E402" s="4">
        <v>55507881.640000001</v>
      </c>
      <c r="F402" s="4">
        <v>51158.41</v>
      </c>
      <c r="G402" s="4">
        <v>82725.22</v>
      </c>
      <c r="H402" s="4"/>
      <c r="I402" s="4">
        <v>1721388.55</v>
      </c>
      <c r="J402" s="4">
        <v>2572589.1800000002</v>
      </c>
      <c r="K402" s="4">
        <v>4650994027</v>
      </c>
      <c r="L402" s="21">
        <v>12.8</v>
      </c>
      <c r="M402" s="4"/>
    </row>
    <row r="403" spans="1:13" x14ac:dyDescent="0.2">
      <c r="A403" s="3">
        <v>109530304</v>
      </c>
      <c r="B403" s="3" t="s">
        <v>125</v>
      </c>
      <c r="C403" s="3" t="s">
        <v>350</v>
      </c>
      <c r="D403" s="4">
        <v>1742004</v>
      </c>
      <c r="E403" s="4">
        <v>1284111</v>
      </c>
      <c r="F403" s="4">
        <v>1386</v>
      </c>
      <c r="G403" s="4">
        <v>222361</v>
      </c>
      <c r="H403" s="4"/>
      <c r="I403" s="4">
        <v>137794</v>
      </c>
      <c r="J403" s="4">
        <v>96352</v>
      </c>
      <c r="K403" s="4">
        <v>111923033</v>
      </c>
      <c r="L403" s="21">
        <v>15.5</v>
      </c>
      <c r="M403" s="4"/>
    </row>
    <row r="404" spans="1:13" x14ac:dyDescent="0.2">
      <c r="A404" s="3">
        <v>109531304</v>
      </c>
      <c r="B404" s="3" t="s">
        <v>351</v>
      </c>
      <c r="C404" s="3" t="s">
        <v>350</v>
      </c>
      <c r="D404" s="4">
        <v>5727105.7000000002</v>
      </c>
      <c r="E404" s="4">
        <v>4521592.78</v>
      </c>
      <c r="F404" s="4">
        <v>5002.17</v>
      </c>
      <c r="G404" s="4">
        <v>86246.57</v>
      </c>
      <c r="H404" s="4">
        <v>12637.2</v>
      </c>
      <c r="I404" s="4">
        <v>801365.26</v>
      </c>
      <c r="J404" s="4">
        <v>300261.71999999997</v>
      </c>
      <c r="K404" s="4">
        <v>405165380</v>
      </c>
      <c r="L404" s="21">
        <v>14.1</v>
      </c>
      <c r="M404" s="4"/>
    </row>
    <row r="405" spans="1:13" x14ac:dyDescent="0.2">
      <c r="A405" s="3">
        <v>109532804</v>
      </c>
      <c r="B405" s="3" t="s">
        <v>352</v>
      </c>
      <c r="C405" s="3" t="s">
        <v>350</v>
      </c>
      <c r="D405" s="4">
        <v>3965627.35</v>
      </c>
      <c r="E405" s="4">
        <v>3177782.97</v>
      </c>
      <c r="F405" s="4">
        <v>-403.52</v>
      </c>
      <c r="G405" s="4">
        <v>225855.81</v>
      </c>
      <c r="H405" s="4">
        <v>5780.51</v>
      </c>
      <c r="I405" s="4">
        <v>371343.58</v>
      </c>
      <c r="J405" s="4">
        <v>185268</v>
      </c>
      <c r="K405" s="4">
        <v>324554049</v>
      </c>
      <c r="L405" s="21">
        <v>12.2</v>
      </c>
      <c r="M405" s="4"/>
    </row>
    <row r="406" spans="1:13" x14ac:dyDescent="0.2">
      <c r="A406" s="3">
        <v>109535504</v>
      </c>
      <c r="B406" s="3" t="s">
        <v>353</v>
      </c>
      <c r="C406" s="3" t="s">
        <v>350</v>
      </c>
      <c r="D406" s="4">
        <v>3881205.11</v>
      </c>
      <c r="E406" s="4">
        <v>3167698.86</v>
      </c>
      <c r="F406" s="4"/>
      <c r="G406" s="4">
        <v>37464.800000000003</v>
      </c>
      <c r="H406" s="4">
        <v>8952.2000000000007</v>
      </c>
      <c r="I406" s="4">
        <v>493193.97</v>
      </c>
      <c r="J406" s="4">
        <v>173895.28</v>
      </c>
      <c r="K406" s="4">
        <v>321140260</v>
      </c>
      <c r="L406" s="21">
        <v>12</v>
      </c>
      <c r="M406" s="4"/>
    </row>
    <row r="407" spans="1:13" x14ac:dyDescent="0.2">
      <c r="A407" s="3">
        <v>109537504</v>
      </c>
      <c r="B407" s="3" t="s">
        <v>354</v>
      </c>
      <c r="C407" s="3" t="s">
        <v>350</v>
      </c>
      <c r="D407" s="4">
        <v>2523661.2200000002</v>
      </c>
      <c r="E407" s="4">
        <v>1952851.63</v>
      </c>
      <c r="F407" s="4">
        <v>2232</v>
      </c>
      <c r="G407" s="4">
        <v>2418</v>
      </c>
      <c r="H407" s="4"/>
      <c r="I407" s="4">
        <v>389001.22</v>
      </c>
      <c r="J407" s="4">
        <v>177158.37</v>
      </c>
      <c r="K407" s="4">
        <v>166241900</v>
      </c>
      <c r="L407" s="21">
        <v>15.1</v>
      </c>
      <c r="M407" s="4"/>
    </row>
    <row r="408" spans="1:13" x14ac:dyDescent="0.2">
      <c r="A408" s="3">
        <v>129540803</v>
      </c>
      <c r="B408" s="3" t="s">
        <v>56</v>
      </c>
      <c r="C408" s="3" t="s">
        <v>57</v>
      </c>
      <c r="D408" s="4">
        <v>27492194.09</v>
      </c>
      <c r="E408" s="4">
        <v>20759328.989999998</v>
      </c>
      <c r="F408" s="4">
        <v>24903.42</v>
      </c>
      <c r="G408" s="4">
        <v>23626.19</v>
      </c>
      <c r="H408" s="4"/>
      <c r="I408" s="4">
        <v>5465513.8099999996</v>
      </c>
      <c r="J408" s="4">
        <v>1218821.68</v>
      </c>
      <c r="K408" s="4">
        <v>1475043499</v>
      </c>
      <c r="L408" s="21">
        <v>18.600000000000001</v>
      </c>
      <c r="M408" s="4"/>
    </row>
    <row r="409" spans="1:13" x14ac:dyDescent="0.2">
      <c r="A409" s="3">
        <v>129544503</v>
      </c>
      <c r="B409" s="3" t="s">
        <v>58</v>
      </c>
      <c r="C409" s="3" t="s">
        <v>57</v>
      </c>
      <c r="D409" s="4">
        <v>5797899.7199999997</v>
      </c>
      <c r="E409" s="4">
        <v>3929500.58</v>
      </c>
      <c r="F409" s="4">
        <v>5096.6899999999996</v>
      </c>
      <c r="G409" s="4">
        <v>3833.44</v>
      </c>
      <c r="H409" s="4"/>
      <c r="I409" s="4">
        <v>1084848.71</v>
      </c>
      <c r="J409" s="4">
        <v>774620.3</v>
      </c>
      <c r="K409" s="4">
        <v>248826230</v>
      </c>
      <c r="L409" s="21">
        <v>23.3</v>
      </c>
      <c r="M409" s="4"/>
    </row>
    <row r="410" spans="1:13" x14ac:dyDescent="0.2">
      <c r="A410" s="3">
        <v>129544703</v>
      </c>
      <c r="B410" s="3" t="s">
        <v>59</v>
      </c>
      <c r="C410" s="3" t="s">
        <v>57</v>
      </c>
      <c r="D410" s="4">
        <v>9525196.0800000001</v>
      </c>
      <c r="E410" s="4">
        <v>7002007.6600000001</v>
      </c>
      <c r="F410" s="4">
        <v>7653.17</v>
      </c>
      <c r="G410" s="4">
        <v>21476.78</v>
      </c>
      <c r="H410" s="4">
        <v>17995.3</v>
      </c>
      <c r="I410" s="4">
        <v>1627723.15</v>
      </c>
      <c r="J410" s="4">
        <v>848340.02</v>
      </c>
      <c r="K410" s="4">
        <v>425701684</v>
      </c>
      <c r="L410" s="21">
        <v>22.3</v>
      </c>
      <c r="M410" s="4"/>
    </row>
    <row r="411" spans="1:13" x14ac:dyDescent="0.2">
      <c r="A411" s="3">
        <v>129545003</v>
      </c>
      <c r="B411" s="3" t="s">
        <v>60</v>
      </c>
      <c r="C411" s="3" t="s">
        <v>57</v>
      </c>
      <c r="D411" s="4">
        <v>13510827.65</v>
      </c>
      <c r="E411" s="4">
        <v>9102231.6099999994</v>
      </c>
      <c r="F411" s="4">
        <v>11633.9</v>
      </c>
      <c r="G411" s="4">
        <v>13909.59</v>
      </c>
      <c r="H411" s="4"/>
      <c r="I411" s="4">
        <v>2756929.79</v>
      </c>
      <c r="J411" s="4">
        <v>1626122.76</v>
      </c>
      <c r="K411" s="4">
        <v>576923828</v>
      </c>
      <c r="L411" s="21">
        <v>23.4</v>
      </c>
      <c r="M411" s="4"/>
    </row>
    <row r="412" spans="1:13" x14ac:dyDescent="0.2">
      <c r="A412" s="3">
        <v>129546003</v>
      </c>
      <c r="B412" s="3" t="s">
        <v>61</v>
      </c>
      <c r="C412" s="3" t="s">
        <v>57</v>
      </c>
      <c r="D412" s="4">
        <v>13911891.58</v>
      </c>
      <c r="E412" s="4">
        <v>10254570.15</v>
      </c>
      <c r="F412" s="4">
        <v>11997.62</v>
      </c>
      <c r="G412" s="4">
        <v>21912.7</v>
      </c>
      <c r="H412" s="4"/>
      <c r="I412" s="4">
        <v>2711791.28</v>
      </c>
      <c r="J412" s="4">
        <v>911619.83</v>
      </c>
      <c r="K412" s="4">
        <v>858530570</v>
      </c>
      <c r="L412" s="21">
        <v>16.2</v>
      </c>
      <c r="M412" s="4"/>
    </row>
    <row r="413" spans="1:13" x14ac:dyDescent="0.2">
      <c r="A413" s="3">
        <v>129546103</v>
      </c>
      <c r="B413" s="3" t="s">
        <v>62</v>
      </c>
      <c r="C413" s="3" t="s">
        <v>57</v>
      </c>
      <c r="D413" s="4">
        <v>17617731.460000001</v>
      </c>
      <c r="E413" s="4">
        <v>11138216.029999999</v>
      </c>
      <c r="F413" s="4">
        <v>14628.2</v>
      </c>
      <c r="G413" s="4">
        <v>36372.699999999997</v>
      </c>
      <c r="H413" s="4">
        <v>38270.199999999997</v>
      </c>
      <c r="I413" s="4">
        <v>4176455.26</v>
      </c>
      <c r="J413" s="4">
        <v>2213789.0699999998</v>
      </c>
      <c r="K413" s="4">
        <v>721771026</v>
      </c>
      <c r="L413" s="21">
        <v>24.4</v>
      </c>
      <c r="M413" s="4"/>
    </row>
    <row r="414" spans="1:13" x14ac:dyDescent="0.2">
      <c r="A414" s="3">
        <v>129546803</v>
      </c>
      <c r="B414" s="3" t="s">
        <v>63</v>
      </c>
      <c r="C414" s="3" t="s">
        <v>57</v>
      </c>
      <c r="D414" s="4">
        <v>5683045.3399999999</v>
      </c>
      <c r="E414" s="4">
        <v>3973093.02</v>
      </c>
      <c r="F414" s="4">
        <v>4692.75</v>
      </c>
      <c r="G414" s="4">
        <v>3026.13</v>
      </c>
      <c r="H414" s="4">
        <v>13717.6</v>
      </c>
      <c r="I414" s="4">
        <v>1258542.1399999999</v>
      </c>
      <c r="J414" s="4">
        <v>429973.7</v>
      </c>
      <c r="K414" s="4">
        <v>296214630</v>
      </c>
      <c r="L414" s="21">
        <v>19.100000000000001</v>
      </c>
      <c r="M414" s="4"/>
    </row>
    <row r="415" spans="1:13" x14ac:dyDescent="0.2">
      <c r="A415" s="3">
        <v>129547303</v>
      </c>
      <c r="B415" s="3" t="s">
        <v>564</v>
      </c>
      <c r="C415" s="3" t="s">
        <v>57</v>
      </c>
      <c r="D415" s="4">
        <v>8848514.3900000006</v>
      </c>
      <c r="E415" s="4">
        <v>6253573.5300000003</v>
      </c>
      <c r="F415" s="4">
        <v>7362.79</v>
      </c>
      <c r="G415" s="4">
        <v>32762.65</v>
      </c>
      <c r="H415" s="4">
        <v>18727.11</v>
      </c>
      <c r="I415" s="4">
        <v>1918978.45</v>
      </c>
      <c r="J415" s="4">
        <v>617109.86</v>
      </c>
      <c r="K415" s="4">
        <v>454638456</v>
      </c>
      <c r="L415" s="21">
        <v>19.399999999999999</v>
      </c>
      <c r="M415" s="4"/>
    </row>
    <row r="416" spans="1:13" x14ac:dyDescent="0.2">
      <c r="A416" s="3">
        <v>129547203</v>
      </c>
      <c r="B416" s="3" t="s">
        <v>683</v>
      </c>
      <c r="C416" s="3" t="s">
        <v>57</v>
      </c>
      <c r="D416" s="4">
        <v>5021321.0599999996</v>
      </c>
      <c r="E416" s="4">
        <v>3423936.23</v>
      </c>
      <c r="F416" s="4"/>
      <c r="G416" s="4">
        <v>104909.18</v>
      </c>
      <c r="H416" s="4">
        <v>7500.23</v>
      </c>
      <c r="I416" s="4">
        <v>892519.01</v>
      </c>
      <c r="J416" s="4">
        <v>592456.41</v>
      </c>
      <c r="K416" s="4">
        <v>165813321</v>
      </c>
      <c r="L416" s="21">
        <v>30.2</v>
      </c>
      <c r="M416" s="4"/>
    </row>
    <row r="417" spans="1:13" x14ac:dyDescent="0.2">
      <c r="A417" s="3">
        <v>129547603</v>
      </c>
      <c r="B417" s="3" t="s">
        <v>64</v>
      </c>
      <c r="C417" s="3" t="s">
        <v>57</v>
      </c>
      <c r="D417" s="4">
        <v>18077368</v>
      </c>
      <c r="E417" s="4">
        <v>12931454</v>
      </c>
      <c r="F417" s="4"/>
      <c r="G417" s="4">
        <v>15157</v>
      </c>
      <c r="H417" s="4">
        <v>31491</v>
      </c>
      <c r="I417" s="4">
        <v>3550482</v>
      </c>
      <c r="J417" s="4">
        <v>1548784</v>
      </c>
      <c r="K417" s="4">
        <v>944699365</v>
      </c>
      <c r="L417" s="21">
        <v>19.100000000000001</v>
      </c>
      <c r="M417" s="4"/>
    </row>
    <row r="418" spans="1:13" x14ac:dyDescent="0.2">
      <c r="A418" s="3">
        <v>129547803</v>
      </c>
      <c r="B418" s="3" t="s">
        <v>684</v>
      </c>
      <c r="C418" s="3" t="s">
        <v>57</v>
      </c>
      <c r="D418" s="4">
        <v>6638663.5899999999</v>
      </c>
      <c r="E418" s="4">
        <v>4736634.29</v>
      </c>
      <c r="F418" s="4"/>
      <c r="G418" s="4">
        <v>13272.38</v>
      </c>
      <c r="H418" s="4">
        <v>19239.7</v>
      </c>
      <c r="I418" s="4">
        <v>1590915.2</v>
      </c>
      <c r="J418" s="4">
        <v>278602.02</v>
      </c>
      <c r="K418" s="4">
        <v>441796984</v>
      </c>
      <c r="L418" s="21">
        <v>15</v>
      </c>
      <c r="M418" s="4"/>
    </row>
    <row r="419" spans="1:13" x14ac:dyDescent="0.2">
      <c r="A419" s="3">
        <v>129548803</v>
      </c>
      <c r="B419" s="3" t="s">
        <v>65</v>
      </c>
      <c r="C419" s="3" t="s">
        <v>57</v>
      </c>
      <c r="D419" s="4">
        <v>4578870.24</v>
      </c>
      <c r="E419" s="4">
        <v>2742861.22</v>
      </c>
      <c r="F419" s="4"/>
      <c r="G419" s="4">
        <v>17878.84</v>
      </c>
      <c r="H419" s="4">
        <v>16698.75</v>
      </c>
      <c r="I419" s="4">
        <v>1308202.74</v>
      </c>
      <c r="J419" s="4">
        <v>493228.69</v>
      </c>
      <c r="K419" s="4">
        <v>279398781</v>
      </c>
      <c r="L419" s="21">
        <v>16.3</v>
      </c>
      <c r="M419" s="4"/>
    </row>
    <row r="420" spans="1:13" x14ac:dyDescent="0.2">
      <c r="A420" s="9">
        <v>116555003</v>
      </c>
      <c r="B420" s="9" t="s">
        <v>453</v>
      </c>
      <c r="C420" s="9" t="s">
        <v>454</v>
      </c>
      <c r="D420" s="10"/>
      <c r="E420" s="10"/>
      <c r="F420" s="10"/>
      <c r="G420" s="10"/>
      <c r="H420" s="10"/>
      <c r="I420" s="10"/>
      <c r="J420" s="10"/>
      <c r="K420" s="4">
        <v>1171448290</v>
      </c>
      <c r="L420" s="21">
        <v>16.3</v>
      </c>
      <c r="M420" s="4"/>
    </row>
    <row r="421" spans="1:13" x14ac:dyDescent="0.2">
      <c r="A421" s="3">
        <v>116557103</v>
      </c>
      <c r="B421" s="3" t="s">
        <v>455</v>
      </c>
      <c r="C421" s="3" t="s">
        <v>454</v>
      </c>
      <c r="D421" s="4">
        <v>27553388.370000001</v>
      </c>
      <c r="E421" s="4">
        <v>17646895.260000002</v>
      </c>
      <c r="F421" s="4">
        <v>24132.02</v>
      </c>
      <c r="G421" s="4">
        <v>156414.54999999999</v>
      </c>
      <c r="H421" s="4"/>
      <c r="I421" s="4">
        <v>9210313.5999999996</v>
      </c>
      <c r="J421" s="4">
        <v>515632.94</v>
      </c>
      <c r="K421" s="4">
        <v>1685113775</v>
      </c>
      <c r="L421" s="21">
        <v>16.3</v>
      </c>
      <c r="M421" s="4"/>
    </row>
    <row r="422" spans="1:13" x14ac:dyDescent="0.2">
      <c r="A422" s="3">
        <v>108561003</v>
      </c>
      <c r="B422" s="3" t="s">
        <v>542</v>
      </c>
      <c r="C422" s="3" t="s">
        <v>334</v>
      </c>
      <c r="D422" s="4">
        <v>4082576.12</v>
      </c>
      <c r="E422" s="4">
        <v>3038972.87</v>
      </c>
      <c r="F422" s="4">
        <v>3274.32</v>
      </c>
      <c r="G422" s="4">
        <v>7678.67</v>
      </c>
      <c r="H422" s="4">
        <v>12712.1</v>
      </c>
      <c r="I422" s="4">
        <v>794982.07</v>
      </c>
      <c r="J422" s="4">
        <v>224956.09</v>
      </c>
      <c r="K422" s="4">
        <v>345759576</v>
      </c>
      <c r="L422" s="21">
        <v>11.8</v>
      </c>
      <c r="M422" s="4"/>
    </row>
    <row r="423" spans="1:13" x14ac:dyDescent="0.2">
      <c r="A423" s="3">
        <v>108561803</v>
      </c>
      <c r="B423" s="3" t="s">
        <v>543</v>
      </c>
      <c r="C423" s="3" t="s">
        <v>334</v>
      </c>
      <c r="D423" s="4">
        <v>4074145.47</v>
      </c>
      <c r="E423" s="4">
        <v>2640363.13</v>
      </c>
      <c r="F423" s="4">
        <v>3553.23</v>
      </c>
      <c r="G423" s="4">
        <v>109.56</v>
      </c>
      <c r="H423" s="4">
        <v>13718.85</v>
      </c>
      <c r="I423" s="4">
        <v>1008643.83</v>
      </c>
      <c r="J423" s="4">
        <v>407756.87</v>
      </c>
      <c r="K423" s="4">
        <v>337962340</v>
      </c>
      <c r="L423" s="21">
        <v>12</v>
      </c>
      <c r="M423" s="4"/>
    </row>
    <row r="424" spans="1:13" x14ac:dyDescent="0.2">
      <c r="A424" s="3">
        <v>108565203</v>
      </c>
      <c r="B424" s="3" t="s">
        <v>335</v>
      </c>
      <c r="C424" s="3" t="s">
        <v>334</v>
      </c>
      <c r="D424" s="4">
        <v>3205098.43</v>
      </c>
      <c r="E424" s="4">
        <v>2188671.5</v>
      </c>
      <c r="F424" s="4">
        <v>2722.01</v>
      </c>
      <c r="G424" s="4">
        <v>9002.64</v>
      </c>
      <c r="H424" s="4">
        <v>15344.05</v>
      </c>
      <c r="I424" s="4">
        <v>784906.54</v>
      </c>
      <c r="J424" s="4">
        <v>204451.69</v>
      </c>
      <c r="K424" s="4">
        <v>326175655</v>
      </c>
      <c r="L424" s="21">
        <v>9.8000000000000007</v>
      </c>
      <c r="M424" s="4"/>
    </row>
    <row r="425" spans="1:13" x14ac:dyDescent="0.2">
      <c r="A425" s="3">
        <v>108565503</v>
      </c>
      <c r="B425" s="3" t="s">
        <v>121</v>
      </c>
      <c r="C425" s="3" t="s">
        <v>334</v>
      </c>
      <c r="D425" s="4">
        <v>5918237.2800000003</v>
      </c>
      <c r="E425" s="4">
        <v>4363231.09</v>
      </c>
      <c r="F425" s="4">
        <v>4970.3500000000004</v>
      </c>
      <c r="G425" s="4">
        <v>25326.68</v>
      </c>
      <c r="H425" s="4">
        <v>9087.4</v>
      </c>
      <c r="I425" s="4">
        <v>1003647.28</v>
      </c>
      <c r="J425" s="4">
        <v>511974.48</v>
      </c>
      <c r="K425" s="4">
        <v>399592952</v>
      </c>
      <c r="L425" s="21">
        <v>14.8</v>
      </c>
      <c r="M425" s="4"/>
    </row>
    <row r="426" spans="1:13" x14ac:dyDescent="0.2">
      <c r="A426" s="3">
        <v>108566303</v>
      </c>
      <c r="B426" s="3" t="s">
        <v>336</v>
      </c>
      <c r="C426" s="3" t="s">
        <v>334</v>
      </c>
      <c r="D426" s="4">
        <v>6164686.2400000002</v>
      </c>
      <c r="E426" s="4">
        <v>5091212.42</v>
      </c>
      <c r="F426" s="4">
        <v>5967.3</v>
      </c>
      <c r="G426" s="4">
        <v>18963.05</v>
      </c>
      <c r="H426" s="4"/>
      <c r="I426" s="4">
        <v>890981.05</v>
      </c>
      <c r="J426" s="4">
        <v>157562.42000000001</v>
      </c>
      <c r="K426" s="4">
        <v>743820147</v>
      </c>
      <c r="L426" s="21">
        <v>8.1999999999999993</v>
      </c>
      <c r="M426" s="4"/>
    </row>
    <row r="427" spans="1:13" x14ac:dyDescent="0.2">
      <c r="A427" s="3">
        <v>108567004</v>
      </c>
      <c r="B427" s="3" t="s">
        <v>122</v>
      </c>
      <c r="C427" s="3" t="s">
        <v>334</v>
      </c>
      <c r="D427" s="4">
        <v>1254910.04</v>
      </c>
      <c r="E427" s="4">
        <v>860678.92</v>
      </c>
      <c r="F427" s="4">
        <v>1239.1300000000001</v>
      </c>
      <c r="G427" s="4">
        <v>8689.34</v>
      </c>
      <c r="H427" s="4">
        <v>6353.15</v>
      </c>
      <c r="I427" s="4">
        <v>297563.38</v>
      </c>
      <c r="J427" s="4">
        <v>80386.12</v>
      </c>
      <c r="K427" s="4">
        <v>142433082</v>
      </c>
      <c r="L427" s="21">
        <v>8.8000000000000007</v>
      </c>
      <c r="M427" s="4"/>
    </row>
    <row r="428" spans="1:13" x14ac:dyDescent="0.2">
      <c r="A428" s="3">
        <v>108567204</v>
      </c>
      <c r="B428" s="3" t="s">
        <v>123</v>
      </c>
      <c r="C428" s="3" t="s">
        <v>334</v>
      </c>
      <c r="D428" s="4">
        <v>2366675.33</v>
      </c>
      <c r="E428" s="4">
        <v>1751491.36</v>
      </c>
      <c r="F428" s="4">
        <v>2134.61</v>
      </c>
      <c r="G428" s="4">
        <v>5858.43</v>
      </c>
      <c r="H428" s="4">
        <v>10791.4</v>
      </c>
      <c r="I428" s="4">
        <v>392052.23</v>
      </c>
      <c r="J428" s="4">
        <v>204347.3</v>
      </c>
      <c r="K428" s="4">
        <v>140817218</v>
      </c>
      <c r="L428" s="21">
        <v>16.8</v>
      </c>
      <c r="M428" s="4"/>
    </row>
    <row r="429" spans="1:13" x14ac:dyDescent="0.2">
      <c r="A429" s="3">
        <v>108567404</v>
      </c>
      <c r="B429" s="3" t="s">
        <v>544</v>
      </c>
      <c r="C429" s="3" t="s">
        <v>334</v>
      </c>
      <c r="D429" s="4">
        <v>4131760.47</v>
      </c>
      <c r="E429" s="4">
        <v>3400804.37</v>
      </c>
      <c r="F429" s="4"/>
      <c r="G429" s="4">
        <v>41624.730000000003</v>
      </c>
      <c r="H429" s="4">
        <v>5945.22</v>
      </c>
      <c r="I429" s="4">
        <v>543164.56999999995</v>
      </c>
      <c r="J429" s="4">
        <v>140221.57999999999</v>
      </c>
      <c r="K429" s="4">
        <v>387582200</v>
      </c>
      <c r="L429" s="21">
        <v>10.6</v>
      </c>
      <c r="M429" s="4"/>
    </row>
    <row r="430" spans="1:13" x14ac:dyDescent="0.2">
      <c r="A430" s="3">
        <v>108567703</v>
      </c>
      <c r="B430" s="3" t="s">
        <v>337</v>
      </c>
      <c r="C430" s="3" t="s">
        <v>334</v>
      </c>
      <c r="D430" s="4">
        <v>23006167.469999999</v>
      </c>
      <c r="E430" s="4">
        <v>18900468.649999999</v>
      </c>
      <c r="F430" s="4">
        <v>20308.48</v>
      </c>
      <c r="G430" s="4">
        <v>10761.66</v>
      </c>
      <c r="H430" s="4">
        <v>41387.17</v>
      </c>
      <c r="I430" s="4">
        <v>3283649.69</v>
      </c>
      <c r="J430" s="4">
        <v>749591.82</v>
      </c>
      <c r="K430" s="4">
        <v>1290701314</v>
      </c>
      <c r="L430" s="21">
        <v>17.8</v>
      </c>
      <c r="M430" s="4"/>
    </row>
    <row r="431" spans="1:13" x14ac:dyDescent="0.2">
      <c r="A431" s="3">
        <v>108568404</v>
      </c>
      <c r="B431" s="3" t="s">
        <v>545</v>
      </c>
      <c r="C431" s="3" t="s">
        <v>334</v>
      </c>
      <c r="D431" s="4">
        <v>1879644.9</v>
      </c>
      <c r="E431" s="4">
        <v>1431200</v>
      </c>
      <c r="F431" s="4">
        <v>1469.94</v>
      </c>
      <c r="G431" s="4">
        <v>17083.78</v>
      </c>
      <c r="H431" s="4"/>
      <c r="I431" s="4">
        <v>273134.56</v>
      </c>
      <c r="J431" s="4">
        <v>156756.62</v>
      </c>
      <c r="K431" s="4">
        <v>203337875</v>
      </c>
      <c r="L431" s="21">
        <v>9.1999999999999993</v>
      </c>
      <c r="M431" s="4"/>
    </row>
    <row r="432" spans="1:13" x14ac:dyDescent="0.2">
      <c r="A432" s="3">
        <v>108569103</v>
      </c>
      <c r="B432" s="3" t="s">
        <v>338</v>
      </c>
      <c r="C432" s="3" t="s">
        <v>334</v>
      </c>
      <c r="D432" s="4">
        <v>4901162.3499999996</v>
      </c>
      <c r="E432" s="4">
        <v>3553099.49</v>
      </c>
      <c r="F432" s="4">
        <v>3990.26</v>
      </c>
      <c r="G432" s="4">
        <v>30307.23</v>
      </c>
      <c r="H432" s="4"/>
      <c r="I432" s="4">
        <v>1047592.47</v>
      </c>
      <c r="J432" s="4">
        <v>266172.90000000002</v>
      </c>
      <c r="K432" s="4">
        <v>351672533</v>
      </c>
      <c r="L432" s="21">
        <v>13.9</v>
      </c>
      <c r="M432" s="4"/>
    </row>
    <row r="433" spans="1:13" x14ac:dyDescent="0.2">
      <c r="A433" s="3">
        <v>117576303</v>
      </c>
      <c r="B433" s="3" t="s">
        <v>467</v>
      </c>
      <c r="C433" s="3" t="s">
        <v>468</v>
      </c>
      <c r="D433" s="4">
        <v>10520046.41</v>
      </c>
      <c r="E433" s="4">
        <v>9183645.4000000004</v>
      </c>
      <c r="F433" s="4">
        <v>8542.5499999999993</v>
      </c>
      <c r="G433" s="4">
        <v>238322.7</v>
      </c>
      <c r="H433" s="4"/>
      <c r="I433" s="4">
        <v>785746.19</v>
      </c>
      <c r="J433" s="4">
        <v>303789.57</v>
      </c>
      <c r="K433" s="4">
        <v>979595075</v>
      </c>
      <c r="L433" s="21">
        <v>10.7</v>
      </c>
      <c r="M433" s="4"/>
    </row>
    <row r="434" spans="1:13" x14ac:dyDescent="0.2">
      <c r="A434" s="3">
        <v>119581003</v>
      </c>
      <c r="B434" s="3" t="s">
        <v>175</v>
      </c>
      <c r="C434" s="3" t="s">
        <v>492</v>
      </c>
      <c r="D434" s="4">
        <v>6427513.5899999999</v>
      </c>
      <c r="E434" s="4">
        <v>5973797.6900000004</v>
      </c>
      <c r="F434" s="4">
        <v>5546.8</v>
      </c>
      <c r="G434" s="4">
        <v>44436.07</v>
      </c>
      <c r="H434" s="4"/>
      <c r="I434" s="4">
        <v>80820.39</v>
      </c>
      <c r="J434" s="4">
        <v>322912.64000000001</v>
      </c>
      <c r="K434" s="4">
        <v>470489527</v>
      </c>
      <c r="L434" s="21">
        <v>13.6</v>
      </c>
      <c r="M434" s="4"/>
    </row>
    <row r="435" spans="1:13" x14ac:dyDescent="0.2">
      <c r="A435" s="3">
        <v>119582503</v>
      </c>
      <c r="B435" s="3" t="s">
        <v>493</v>
      </c>
      <c r="C435" s="3" t="s">
        <v>492</v>
      </c>
      <c r="D435" s="4">
        <v>8777261.5399999991</v>
      </c>
      <c r="E435" s="4">
        <v>7700784.0199999996</v>
      </c>
      <c r="F435" s="4">
        <v>7268.59</v>
      </c>
      <c r="G435" s="4">
        <v>3927.44</v>
      </c>
      <c r="H435" s="4">
        <v>13723.7</v>
      </c>
      <c r="I435" s="4">
        <v>872222.61</v>
      </c>
      <c r="J435" s="4">
        <v>179335.18</v>
      </c>
      <c r="K435" s="4">
        <v>567808201</v>
      </c>
      <c r="L435" s="21">
        <v>15.4</v>
      </c>
      <c r="M435" s="4"/>
    </row>
    <row r="436" spans="1:13" x14ac:dyDescent="0.2">
      <c r="A436" s="3">
        <v>119583003</v>
      </c>
      <c r="B436" s="3" t="s">
        <v>494</v>
      </c>
      <c r="C436" s="3" t="s">
        <v>492</v>
      </c>
      <c r="D436" s="4">
        <v>7814406.6900000004</v>
      </c>
      <c r="E436" s="4">
        <v>6374880.8200000003</v>
      </c>
      <c r="F436" s="4">
        <v>6561.98</v>
      </c>
      <c r="G436" s="4">
        <v>15798.29</v>
      </c>
      <c r="H436" s="4">
        <v>8418.7000000000007</v>
      </c>
      <c r="I436" s="4">
        <v>817819.52</v>
      </c>
      <c r="J436" s="4">
        <v>590927.38</v>
      </c>
      <c r="K436" s="4">
        <v>494652394</v>
      </c>
      <c r="L436" s="21">
        <v>15.7</v>
      </c>
      <c r="M436" s="4"/>
    </row>
    <row r="437" spans="1:13" x14ac:dyDescent="0.2">
      <c r="A437" s="3">
        <v>119584503</v>
      </c>
      <c r="B437" s="3" t="s">
        <v>495</v>
      </c>
      <c r="C437" s="3" t="s">
        <v>492</v>
      </c>
      <c r="D437" s="4">
        <v>10938655.82</v>
      </c>
      <c r="E437" s="4">
        <v>10247327.52</v>
      </c>
      <c r="F437" s="4">
        <v>9936.4599999999991</v>
      </c>
      <c r="G437" s="4">
        <v>6852.85</v>
      </c>
      <c r="H437" s="4"/>
      <c r="I437" s="4">
        <v>255065.95</v>
      </c>
      <c r="J437" s="4">
        <v>419473.04</v>
      </c>
      <c r="K437" s="4">
        <v>878156166</v>
      </c>
      <c r="L437" s="21">
        <v>12.4</v>
      </c>
      <c r="M437" s="4"/>
    </row>
    <row r="438" spans="1:13" x14ac:dyDescent="0.2">
      <c r="A438" s="3">
        <v>119584603</v>
      </c>
      <c r="B438" s="3" t="s">
        <v>496</v>
      </c>
      <c r="C438" s="3" t="s">
        <v>492</v>
      </c>
      <c r="D438" s="4">
        <v>10374515.109999999</v>
      </c>
      <c r="E438" s="4">
        <v>8811544.2599999998</v>
      </c>
      <c r="F438" s="4"/>
      <c r="G438" s="4">
        <v>1769.24</v>
      </c>
      <c r="H438" s="4">
        <v>12334.7</v>
      </c>
      <c r="I438" s="4">
        <v>1159562.7</v>
      </c>
      <c r="J438" s="4">
        <v>389304.21</v>
      </c>
      <c r="K438" s="4">
        <v>727257291</v>
      </c>
      <c r="L438" s="21">
        <v>14.2</v>
      </c>
      <c r="M438" s="4"/>
    </row>
    <row r="439" spans="1:13" x14ac:dyDescent="0.2">
      <c r="A439" s="3">
        <v>119586503</v>
      </c>
      <c r="B439" s="3" t="s">
        <v>555</v>
      </c>
      <c r="C439" s="3" t="s">
        <v>492</v>
      </c>
      <c r="D439" s="4">
        <v>4442286.04</v>
      </c>
      <c r="E439" s="4">
        <v>4017680.93</v>
      </c>
      <c r="F439" s="4">
        <v>3950.73</v>
      </c>
      <c r="G439" s="4">
        <v>23666.48</v>
      </c>
      <c r="H439" s="4"/>
      <c r="I439" s="4">
        <v>63204.11</v>
      </c>
      <c r="J439" s="4">
        <v>333783.78999999998</v>
      </c>
      <c r="K439" s="4">
        <v>292405829</v>
      </c>
      <c r="L439" s="21">
        <v>15.1</v>
      </c>
      <c r="M439" s="4"/>
    </row>
    <row r="440" spans="1:13" x14ac:dyDescent="0.2">
      <c r="A440" s="3">
        <v>117596003</v>
      </c>
      <c r="B440" s="3" t="s">
        <v>469</v>
      </c>
      <c r="C440" s="3" t="s">
        <v>470</v>
      </c>
      <c r="D440" s="4">
        <v>13455475.83</v>
      </c>
      <c r="E440" s="4">
        <v>9158529.3599999994</v>
      </c>
      <c r="F440" s="4">
        <v>11143.17</v>
      </c>
      <c r="G440" s="4">
        <v>37820.629999999997</v>
      </c>
      <c r="H440" s="4"/>
      <c r="I440" s="4">
        <v>3239543.24</v>
      </c>
      <c r="J440" s="4">
        <v>1008439.43</v>
      </c>
      <c r="K440" s="4">
        <v>826158462</v>
      </c>
      <c r="L440" s="21">
        <v>16.2</v>
      </c>
      <c r="M440" s="4"/>
    </row>
    <row r="441" spans="1:13" x14ac:dyDescent="0.2">
      <c r="A441" s="3">
        <v>117597003</v>
      </c>
      <c r="B441" s="3" t="s">
        <v>471</v>
      </c>
      <c r="C441" s="3" t="s">
        <v>470</v>
      </c>
      <c r="D441" s="4">
        <v>16511340.380000001</v>
      </c>
      <c r="E441" s="4">
        <v>11719380.92</v>
      </c>
      <c r="F441" s="4">
        <v>13901.13</v>
      </c>
      <c r="G441" s="4">
        <v>157821.59</v>
      </c>
      <c r="H441" s="4"/>
      <c r="I441" s="4">
        <v>3780302.52</v>
      </c>
      <c r="J441" s="4">
        <v>839934.22</v>
      </c>
      <c r="K441" s="4">
        <v>1071175185</v>
      </c>
      <c r="L441" s="21">
        <v>15.4</v>
      </c>
      <c r="M441" s="4"/>
    </row>
    <row r="442" spans="1:13" x14ac:dyDescent="0.2">
      <c r="A442" s="3">
        <v>117598503</v>
      </c>
      <c r="B442" s="3" t="s">
        <v>472</v>
      </c>
      <c r="C442" s="3" t="s">
        <v>470</v>
      </c>
      <c r="D442" s="4">
        <v>15001291.57</v>
      </c>
      <c r="E442" s="4">
        <v>11119220.99</v>
      </c>
      <c r="F442" s="4"/>
      <c r="G442" s="4">
        <v>291274.61</v>
      </c>
      <c r="H442" s="4"/>
      <c r="I442" s="4">
        <v>2937678.64</v>
      </c>
      <c r="J442" s="4">
        <v>653117.32999999996</v>
      </c>
      <c r="K442" s="4">
        <v>1010067669</v>
      </c>
      <c r="L442" s="21">
        <v>14.8</v>
      </c>
      <c r="M442" s="4"/>
    </row>
    <row r="443" spans="1:13" x14ac:dyDescent="0.2">
      <c r="A443" s="3">
        <v>116604003</v>
      </c>
      <c r="B443" s="3" t="s">
        <v>456</v>
      </c>
      <c r="C443" s="3" t="s">
        <v>457</v>
      </c>
      <c r="D443" s="4">
        <v>29177323.07</v>
      </c>
      <c r="E443" s="4">
        <v>19838707.059999999</v>
      </c>
      <c r="F443" s="4">
        <v>24585.93</v>
      </c>
      <c r="G443" s="4">
        <v>67524.67</v>
      </c>
      <c r="H443" s="4"/>
      <c r="I443" s="4">
        <v>8879271.3200000003</v>
      </c>
      <c r="J443" s="4">
        <v>367234.09</v>
      </c>
      <c r="K443" s="4">
        <v>1394482592</v>
      </c>
      <c r="L443" s="21">
        <v>20.9</v>
      </c>
      <c r="M443" s="4"/>
    </row>
    <row r="444" spans="1:13" x14ac:dyDescent="0.2">
      <c r="A444" s="3">
        <v>116605003</v>
      </c>
      <c r="B444" s="3" t="s">
        <v>458</v>
      </c>
      <c r="C444" s="3" t="s">
        <v>457</v>
      </c>
      <c r="D444" s="4">
        <v>20555910.550000001</v>
      </c>
      <c r="E444" s="4">
        <v>13260511.98</v>
      </c>
      <c r="F444" s="4">
        <v>16599.97</v>
      </c>
      <c r="G444" s="4">
        <v>114651.51</v>
      </c>
      <c r="H444" s="4">
        <v>28128.959999999999</v>
      </c>
      <c r="I444" s="4">
        <v>6506053.5199999996</v>
      </c>
      <c r="J444" s="4">
        <v>629964.61</v>
      </c>
      <c r="K444" s="4">
        <v>1259380005</v>
      </c>
      <c r="L444" s="21">
        <v>16.3</v>
      </c>
      <c r="M444" s="4"/>
    </row>
    <row r="445" spans="1:13" x14ac:dyDescent="0.2">
      <c r="A445" s="3">
        <v>106611303</v>
      </c>
      <c r="B445" s="3" t="s">
        <v>294</v>
      </c>
      <c r="C445" s="3" t="s">
        <v>295</v>
      </c>
      <c r="D445" s="4">
        <v>7665065.7999999998</v>
      </c>
      <c r="E445" s="4">
        <v>6170830.2000000002</v>
      </c>
      <c r="F445" s="4">
        <v>6569.48</v>
      </c>
      <c r="G445" s="4">
        <v>6505.45</v>
      </c>
      <c r="H445" s="4">
        <v>28439.200000000001</v>
      </c>
      <c r="I445" s="4">
        <v>1169678.27</v>
      </c>
      <c r="J445" s="4">
        <v>283043.20000000001</v>
      </c>
      <c r="K445" s="4">
        <v>599502558</v>
      </c>
      <c r="L445" s="21">
        <v>12.7</v>
      </c>
      <c r="M445" s="4"/>
    </row>
    <row r="446" spans="1:13" x14ac:dyDescent="0.2">
      <c r="A446" s="3">
        <v>106612203</v>
      </c>
      <c r="B446" s="3" t="s">
        <v>296</v>
      </c>
      <c r="C446" s="3" t="s">
        <v>295</v>
      </c>
      <c r="D446" s="4">
        <v>11669993.32</v>
      </c>
      <c r="E446" s="4">
        <v>8988199.3499999996</v>
      </c>
      <c r="F446" s="4">
        <v>37936.480000000003</v>
      </c>
      <c r="G446" s="4">
        <v>0</v>
      </c>
      <c r="H446" s="4">
        <v>28397.55</v>
      </c>
      <c r="I446" s="4">
        <v>1869517.55</v>
      </c>
      <c r="J446" s="4">
        <v>745942.39</v>
      </c>
      <c r="K446" s="4">
        <v>782441634</v>
      </c>
      <c r="L446" s="21">
        <v>14.9</v>
      </c>
      <c r="M446" s="4"/>
    </row>
    <row r="447" spans="1:13" x14ac:dyDescent="0.2">
      <c r="A447" s="3">
        <v>106616203</v>
      </c>
      <c r="B447" s="3" t="s">
        <v>297</v>
      </c>
      <c r="C447" s="3" t="s">
        <v>295</v>
      </c>
      <c r="D447" s="4">
        <v>6331827.9000000004</v>
      </c>
      <c r="E447" s="4">
        <v>4465581.3499999996</v>
      </c>
      <c r="F447" s="4">
        <v>5919.56</v>
      </c>
      <c r="G447" s="4">
        <v>15011.12</v>
      </c>
      <c r="H447" s="4">
        <v>29299.85</v>
      </c>
      <c r="I447" s="4">
        <v>1432923.77</v>
      </c>
      <c r="J447" s="4">
        <v>383092.25</v>
      </c>
      <c r="K447" s="4">
        <v>409176124</v>
      </c>
      <c r="L447" s="21">
        <v>15.4</v>
      </c>
      <c r="M447" s="4"/>
    </row>
    <row r="448" spans="1:13" x14ac:dyDescent="0.2">
      <c r="A448" s="3">
        <v>106617203</v>
      </c>
      <c r="B448" s="3" t="s">
        <v>298</v>
      </c>
      <c r="C448" s="3" t="s">
        <v>295</v>
      </c>
      <c r="D448" s="4">
        <v>8852248.0399999991</v>
      </c>
      <c r="E448" s="4">
        <v>6763015.6200000001</v>
      </c>
      <c r="F448" s="4">
        <v>7863.65</v>
      </c>
      <c r="G448" s="4">
        <v>1017.96</v>
      </c>
      <c r="H448" s="4">
        <v>27278.400000000001</v>
      </c>
      <c r="I448" s="4">
        <v>1412675.03</v>
      </c>
      <c r="J448" s="4">
        <v>640397.38</v>
      </c>
      <c r="K448" s="4">
        <v>534969572</v>
      </c>
      <c r="L448" s="21">
        <v>16.5</v>
      </c>
      <c r="M448" s="4"/>
    </row>
    <row r="449" spans="1:13" x14ac:dyDescent="0.2">
      <c r="A449" s="3">
        <v>106618603</v>
      </c>
      <c r="B449" s="3" t="s">
        <v>299</v>
      </c>
      <c r="C449" s="3" t="s">
        <v>295</v>
      </c>
      <c r="D449" s="4">
        <v>3442111.28</v>
      </c>
      <c r="E449" s="4">
        <v>2441204.3199999998</v>
      </c>
      <c r="F449" s="4">
        <v>2825.94</v>
      </c>
      <c r="G449" s="4">
        <v>237.6</v>
      </c>
      <c r="H449" s="4">
        <v>13011.3</v>
      </c>
      <c r="I449" s="4">
        <v>762081.31</v>
      </c>
      <c r="J449" s="4">
        <v>222750.81</v>
      </c>
      <c r="K449" s="4">
        <v>286345323</v>
      </c>
      <c r="L449" s="21">
        <v>12</v>
      </c>
      <c r="M449" s="4"/>
    </row>
    <row r="450" spans="1:13" x14ac:dyDescent="0.2">
      <c r="A450" s="3">
        <v>105628302</v>
      </c>
      <c r="B450" s="3" t="s">
        <v>283</v>
      </c>
      <c r="C450" s="3" t="s">
        <v>284</v>
      </c>
      <c r="D450" s="4">
        <v>26478132.190000001</v>
      </c>
      <c r="E450" s="4">
        <v>19909398.34</v>
      </c>
      <c r="F450" s="4">
        <v>24392.639999999999</v>
      </c>
      <c r="G450" s="4">
        <v>364818.04</v>
      </c>
      <c r="H450" s="4"/>
      <c r="I450" s="4">
        <v>4304164.7</v>
      </c>
      <c r="J450" s="4">
        <v>1875358.47</v>
      </c>
      <c r="K450" s="4">
        <v>1613745490</v>
      </c>
      <c r="L450" s="21">
        <v>16.399999999999999</v>
      </c>
      <c r="M450" s="4"/>
    </row>
    <row r="451" spans="1:13" x14ac:dyDescent="0.2">
      <c r="A451" s="3">
        <v>101630504</v>
      </c>
      <c r="B451" s="3" t="s">
        <v>69</v>
      </c>
      <c r="C451" s="3" t="s">
        <v>209</v>
      </c>
      <c r="D451" s="4">
        <v>4058876.77</v>
      </c>
      <c r="E451" s="4">
        <v>3200805.89</v>
      </c>
      <c r="F451" s="4"/>
      <c r="G451" s="4">
        <v>434.4</v>
      </c>
      <c r="H451" s="4">
        <v>12462.25</v>
      </c>
      <c r="I451" s="4">
        <v>587684.22</v>
      </c>
      <c r="J451" s="4">
        <v>257490.01</v>
      </c>
      <c r="K451" s="4">
        <v>260055066</v>
      </c>
      <c r="L451" s="3">
        <v>15.6</v>
      </c>
      <c r="M451" s="4"/>
    </row>
    <row r="452" spans="1:13" x14ac:dyDescent="0.2">
      <c r="A452" s="3">
        <v>101630903</v>
      </c>
      <c r="B452" s="3" t="s">
        <v>210</v>
      </c>
      <c r="C452" s="3" t="s">
        <v>209</v>
      </c>
      <c r="D452" s="4">
        <v>8120050.1600000001</v>
      </c>
      <c r="E452" s="4">
        <v>6351010.1299999999</v>
      </c>
      <c r="F452" s="4">
        <v>6784.18</v>
      </c>
      <c r="G452" s="4">
        <v>15850.42</v>
      </c>
      <c r="H452" s="4"/>
      <c r="I452" s="4">
        <v>1209655.02</v>
      </c>
      <c r="J452" s="4">
        <v>536750.41</v>
      </c>
      <c r="K452" s="4">
        <v>470756183</v>
      </c>
      <c r="L452" s="21">
        <v>17.2</v>
      </c>
      <c r="M452" s="4"/>
    </row>
    <row r="453" spans="1:13" x14ac:dyDescent="0.2">
      <c r="A453" s="3">
        <v>101631003</v>
      </c>
      <c r="B453" s="3" t="s">
        <v>211</v>
      </c>
      <c r="C453" s="3" t="s">
        <v>209</v>
      </c>
      <c r="D453" s="4">
        <v>5593220.8499999996</v>
      </c>
      <c r="E453" s="4">
        <v>4087875.55</v>
      </c>
      <c r="F453" s="4">
        <v>4429.24</v>
      </c>
      <c r="G453" s="4">
        <v>480.13</v>
      </c>
      <c r="H453" s="4">
        <v>22068.86</v>
      </c>
      <c r="I453" s="4">
        <v>1168970.08</v>
      </c>
      <c r="J453" s="4">
        <v>309396.99</v>
      </c>
      <c r="K453" s="4">
        <v>384520107</v>
      </c>
      <c r="L453" s="21">
        <v>14.5</v>
      </c>
      <c r="M453" s="4"/>
    </row>
    <row r="454" spans="1:13" x14ac:dyDescent="0.2">
      <c r="A454" s="3">
        <v>101631203</v>
      </c>
      <c r="B454" s="3" t="s">
        <v>70</v>
      </c>
      <c r="C454" s="3" t="s">
        <v>209</v>
      </c>
      <c r="D454" s="4">
        <v>10280674.58</v>
      </c>
      <c r="E454" s="4">
        <v>8334510.8899999997</v>
      </c>
      <c r="F454" s="4">
        <v>8472.85</v>
      </c>
      <c r="G454" s="4">
        <v>3835.99</v>
      </c>
      <c r="H454" s="4">
        <v>7404.7</v>
      </c>
      <c r="I454" s="4">
        <v>1577627.16</v>
      </c>
      <c r="J454" s="4">
        <v>348822.99</v>
      </c>
      <c r="K454" s="4">
        <v>592182785</v>
      </c>
      <c r="L454" s="21">
        <v>17.3</v>
      </c>
      <c r="M454" s="4"/>
    </row>
    <row r="455" spans="1:13" x14ac:dyDescent="0.2">
      <c r="A455" s="3">
        <v>101631503</v>
      </c>
      <c r="B455" s="3" t="s">
        <v>212</v>
      </c>
      <c r="C455" s="3" t="s">
        <v>209</v>
      </c>
      <c r="D455" s="4">
        <v>6561823.1200000001</v>
      </c>
      <c r="E455" s="4">
        <v>5047378.82</v>
      </c>
      <c r="F455" s="4">
        <v>5325.67</v>
      </c>
      <c r="G455" s="4">
        <v>21701.52</v>
      </c>
      <c r="H455" s="4">
        <v>19550</v>
      </c>
      <c r="I455" s="4">
        <v>1112753.57</v>
      </c>
      <c r="J455" s="4">
        <v>355113.54</v>
      </c>
      <c r="K455" s="4">
        <v>399335487</v>
      </c>
      <c r="L455" s="21">
        <v>16.399999999999999</v>
      </c>
      <c r="M455" s="4"/>
    </row>
    <row r="456" spans="1:13" x14ac:dyDescent="0.2">
      <c r="A456" s="3">
        <v>101631703</v>
      </c>
      <c r="B456" s="3" t="s">
        <v>213</v>
      </c>
      <c r="C456" s="3" t="s">
        <v>209</v>
      </c>
      <c r="D456" s="4">
        <v>74957493.640000001</v>
      </c>
      <c r="E456" s="4">
        <v>61821969.630000003</v>
      </c>
      <c r="F456" s="4">
        <v>61977.42</v>
      </c>
      <c r="G456" s="4">
        <v>38849.599999999999</v>
      </c>
      <c r="H456" s="4"/>
      <c r="I456" s="4">
        <v>11618530.57</v>
      </c>
      <c r="J456" s="4">
        <v>1416166.42</v>
      </c>
      <c r="K456" s="4">
        <v>4744007790</v>
      </c>
      <c r="L456" s="21">
        <v>15.8</v>
      </c>
      <c r="M456" s="4"/>
    </row>
    <row r="457" spans="1:13" x14ac:dyDescent="0.2">
      <c r="A457" s="3">
        <v>101631803</v>
      </c>
      <c r="B457" s="3" t="s">
        <v>214</v>
      </c>
      <c r="C457" s="3" t="s">
        <v>209</v>
      </c>
      <c r="D457" s="4">
        <v>10710555.869999999</v>
      </c>
      <c r="E457" s="4">
        <v>8290704.4199999999</v>
      </c>
      <c r="F457" s="4"/>
      <c r="G457" s="4">
        <v>23476.66</v>
      </c>
      <c r="H457" s="4"/>
      <c r="I457" s="4">
        <v>1632636.32</v>
      </c>
      <c r="J457" s="4">
        <v>763738.47</v>
      </c>
      <c r="K457" s="4">
        <v>516371766</v>
      </c>
      <c r="L457" s="21">
        <v>20.7</v>
      </c>
      <c r="M457" s="4"/>
    </row>
    <row r="458" spans="1:13" x14ac:dyDescent="0.2">
      <c r="A458" s="3">
        <v>101631903</v>
      </c>
      <c r="B458" s="3" t="s">
        <v>71</v>
      </c>
      <c r="C458" s="3" t="s">
        <v>209</v>
      </c>
      <c r="D458" s="4">
        <v>14264736.35</v>
      </c>
      <c r="E458" s="4">
        <v>11992312.68</v>
      </c>
      <c r="F458" s="4">
        <v>12266.79</v>
      </c>
      <c r="G458" s="4">
        <v>0</v>
      </c>
      <c r="H458" s="4"/>
      <c r="I458" s="4">
        <v>1966754.18</v>
      </c>
      <c r="J458" s="4">
        <v>293402.7</v>
      </c>
      <c r="K458" s="4">
        <v>871321110</v>
      </c>
      <c r="L458" s="21">
        <v>16.3</v>
      </c>
      <c r="M458" s="4"/>
    </row>
    <row r="459" spans="1:13" x14ac:dyDescent="0.2">
      <c r="A459" s="3">
        <v>101632403</v>
      </c>
      <c r="B459" s="3" t="s">
        <v>72</v>
      </c>
      <c r="C459" s="3" t="s">
        <v>209</v>
      </c>
      <c r="D459" s="4">
        <v>9714484.5500000007</v>
      </c>
      <c r="E459" s="4">
        <v>7917195.6100000003</v>
      </c>
      <c r="F459" s="4">
        <v>8347.76</v>
      </c>
      <c r="G459" s="4">
        <v>0</v>
      </c>
      <c r="H459" s="4">
        <v>23073.57</v>
      </c>
      <c r="I459" s="4">
        <v>1408901.03</v>
      </c>
      <c r="J459" s="4">
        <v>356966.58</v>
      </c>
      <c r="K459" s="4">
        <v>561311382</v>
      </c>
      <c r="L459" s="21">
        <v>17.3</v>
      </c>
      <c r="M459" s="4"/>
    </row>
    <row r="460" spans="1:13" x14ac:dyDescent="0.2">
      <c r="A460" s="3">
        <v>101633903</v>
      </c>
      <c r="B460" s="3" t="s">
        <v>215</v>
      </c>
      <c r="C460" s="3" t="s">
        <v>209</v>
      </c>
      <c r="D460" s="4">
        <v>13346799.32</v>
      </c>
      <c r="E460" s="4">
        <v>10747967.23</v>
      </c>
      <c r="F460" s="4"/>
      <c r="G460" s="4">
        <v>11552.58</v>
      </c>
      <c r="H460" s="4">
        <v>33897.4</v>
      </c>
      <c r="I460" s="4">
        <v>1949296.89</v>
      </c>
      <c r="J460" s="4">
        <v>604085.22</v>
      </c>
      <c r="K460" s="4">
        <v>892545912</v>
      </c>
      <c r="L460" s="21">
        <v>14.9</v>
      </c>
      <c r="M460" s="4"/>
    </row>
    <row r="461" spans="1:13" x14ac:dyDescent="0.2">
      <c r="A461" s="3">
        <v>101636503</v>
      </c>
      <c r="B461" s="3" t="s">
        <v>216</v>
      </c>
      <c r="C461" s="3" t="s">
        <v>209</v>
      </c>
      <c r="D461" s="4">
        <v>59387376.530000001</v>
      </c>
      <c r="E461" s="4">
        <v>49726800.030000001</v>
      </c>
      <c r="F461" s="4">
        <v>49696.55</v>
      </c>
      <c r="G461" s="4">
        <v>0</v>
      </c>
      <c r="H461" s="4"/>
      <c r="I461" s="4">
        <v>8595909.9199999999</v>
      </c>
      <c r="J461" s="4">
        <v>1014970.03</v>
      </c>
      <c r="K461" s="4">
        <v>3207981764</v>
      </c>
      <c r="L461" s="21">
        <v>18.5</v>
      </c>
      <c r="M461" s="4"/>
    </row>
    <row r="462" spans="1:13" x14ac:dyDescent="0.2">
      <c r="A462" s="3">
        <v>101637002</v>
      </c>
      <c r="B462" s="3" t="s">
        <v>217</v>
      </c>
      <c r="C462" s="3" t="s">
        <v>209</v>
      </c>
      <c r="D462" s="4">
        <v>25988377.190000001</v>
      </c>
      <c r="E462" s="4">
        <v>20312941.77</v>
      </c>
      <c r="F462" s="4">
        <v>20662.599999999999</v>
      </c>
      <c r="G462" s="4">
        <v>47000</v>
      </c>
      <c r="H462" s="4">
        <v>72832.899999999994</v>
      </c>
      <c r="I462" s="4">
        <v>4190117.57</v>
      </c>
      <c r="J462" s="4">
        <v>1344822.35</v>
      </c>
      <c r="K462" s="4">
        <v>1360110904</v>
      </c>
      <c r="L462" s="21">
        <v>19.100000000000001</v>
      </c>
      <c r="M462" s="4"/>
    </row>
    <row r="463" spans="1:13" x14ac:dyDescent="0.2">
      <c r="A463" s="3">
        <v>101638003</v>
      </c>
      <c r="B463" s="3" t="s">
        <v>218</v>
      </c>
      <c r="C463" s="3" t="s">
        <v>209</v>
      </c>
      <c r="D463" s="4">
        <v>40431063.710000001</v>
      </c>
      <c r="E463" s="4">
        <v>33016820.670000002</v>
      </c>
      <c r="F463" s="4">
        <v>32476.46</v>
      </c>
      <c r="G463" s="4">
        <v>19949.150000000001</v>
      </c>
      <c r="H463" s="4">
        <v>79716.639999999999</v>
      </c>
      <c r="I463" s="4">
        <v>6020316.9900000002</v>
      </c>
      <c r="J463" s="4">
        <v>1261783.8</v>
      </c>
      <c r="K463" s="4">
        <v>2159966961</v>
      </c>
      <c r="L463" s="21">
        <v>18.7</v>
      </c>
      <c r="M463" s="4"/>
    </row>
    <row r="464" spans="1:13" x14ac:dyDescent="0.2">
      <c r="A464" s="3">
        <v>101638803</v>
      </c>
      <c r="B464" s="3" t="s">
        <v>73</v>
      </c>
      <c r="C464" s="3" t="s">
        <v>209</v>
      </c>
      <c r="D464" s="4">
        <v>11120228.199999999</v>
      </c>
      <c r="E464" s="4">
        <v>7700913.29</v>
      </c>
      <c r="F464" s="4">
        <v>8262.41</v>
      </c>
      <c r="G464" s="4">
        <v>147928.64000000001</v>
      </c>
      <c r="H464" s="4"/>
      <c r="I464" s="4">
        <v>2377413.77</v>
      </c>
      <c r="J464" s="4">
        <v>885710.09</v>
      </c>
      <c r="K464" s="4">
        <v>584500807</v>
      </c>
      <c r="L464" s="21">
        <v>19</v>
      </c>
      <c r="M464" s="4"/>
    </row>
    <row r="465" spans="1:13" x14ac:dyDescent="0.2">
      <c r="A465" s="3">
        <v>119648703</v>
      </c>
      <c r="B465" s="3" t="s">
        <v>498</v>
      </c>
      <c r="C465" s="3" t="s">
        <v>497</v>
      </c>
      <c r="D465" s="4">
        <v>38343673.240000002</v>
      </c>
      <c r="E465" s="4">
        <v>35333025.82</v>
      </c>
      <c r="F465" s="4">
        <v>32457.89</v>
      </c>
      <c r="G465" s="4">
        <v>23771.19</v>
      </c>
      <c r="H465" s="4">
        <v>52587.8</v>
      </c>
      <c r="I465" s="4">
        <v>1052944.8899999999</v>
      </c>
      <c r="J465" s="4">
        <v>1848885.65</v>
      </c>
      <c r="K465" s="4">
        <v>2489894090</v>
      </c>
      <c r="L465" s="21">
        <v>15.3</v>
      </c>
      <c r="M465" s="4"/>
    </row>
    <row r="466" spans="1:13" x14ac:dyDescent="0.2">
      <c r="A466" s="3">
        <v>119648903</v>
      </c>
      <c r="B466" s="3" t="s">
        <v>499</v>
      </c>
      <c r="C466" s="3" t="s">
        <v>497</v>
      </c>
      <c r="D466" s="4">
        <v>29810585.129999999</v>
      </c>
      <c r="E466" s="4">
        <v>27166520.690000001</v>
      </c>
      <c r="F466" s="4">
        <v>25630.31</v>
      </c>
      <c r="G466" s="4">
        <v>34951.74</v>
      </c>
      <c r="H466" s="4"/>
      <c r="I466" s="4">
        <v>735107.69</v>
      </c>
      <c r="J466" s="4">
        <v>1848374.7</v>
      </c>
      <c r="K466" s="4">
        <v>1928733503</v>
      </c>
      <c r="L466" s="21">
        <v>15.4</v>
      </c>
      <c r="M466" s="4"/>
    </row>
    <row r="467" spans="1:13" x14ac:dyDescent="0.2">
      <c r="A467" s="3">
        <v>107650603</v>
      </c>
      <c r="B467" s="3" t="s">
        <v>103</v>
      </c>
      <c r="C467" s="3" t="s">
        <v>300</v>
      </c>
      <c r="D467" s="4">
        <v>21133780</v>
      </c>
      <c r="E467" s="4">
        <v>16107588</v>
      </c>
      <c r="F467" s="4">
        <v>18338</v>
      </c>
      <c r="G467" s="4">
        <v>110132</v>
      </c>
      <c r="H467" s="4">
        <v>39396</v>
      </c>
      <c r="I467" s="4">
        <v>3991078</v>
      </c>
      <c r="J467" s="4">
        <v>867248</v>
      </c>
      <c r="K467" s="4">
        <v>1286746984</v>
      </c>
      <c r="L467" s="21">
        <v>16.399999999999999</v>
      </c>
      <c r="M467" s="4"/>
    </row>
    <row r="468" spans="1:13" x14ac:dyDescent="0.2">
      <c r="A468" s="3">
        <v>107650703</v>
      </c>
      <c r="B468" s="3" t="s">
        <v>301</v>
      </c>
      <c r="C468" s="3" t="s">
        <v>300</v>
      </c>
      <c r="D468" s="4">
        <v>19155947.879999999</v>
      </c>
      <c r="E468" s="4">
        <v>15967535.130000001</v>
      </c>
      <c r="F468" s="4">
        <v>16069.23</v>
      </c>
      <c r="G468" s="4">
        <v>32035.89</v>
      </c>
      <c r="H468" s="4">
        <v>39852.199999999997</v>
      </c>
      <c r="I468" s="4">
        <v>2363491.44</v>
      </c>
      <c r="J468" s="4">
        <v>736963.99</v>
      </c>
      <c r="K468" s="4">
        <v>950486758</v>
      </c>
      <c r="L468" s="21">
        <v>20.100000000000001</v>
      </c>
      <c r="M468" s="4"/>
    </row>
    <row r="469" spans="1:13" x14ac:dyDescent="0.2">
      <c r="A469" s="3">
        <v>107651603</v>
      </c>
      <c r="B469" s="3" t="s">
        <v>104</v>
      </c>
      <c r="C469" s="3" t="s">
        <v>300</v>
      </c>
      <c r="D469" s="4">
        <v>14697073.43</v>
      </c>
      <c r="E469" s="4">
        <v>11785970.65</v>
      </c>
      <c r="F469" s="4">
        <v>13200.9</v>
      </c>
      <c r="G469" s="4">
        <v>12241.42</v>
      </c>
      <c r="H469" s="4">
        <v>20875.7</v>
      </c>
      <c r="I469" s="4">
        <v>2189318.4500000002</v>
      </c>
      <c r="J469" s="4">
        <v>675466.31</v>
      </c>
      <c r="K469" s="4">
        <v>968748212</v>
      </c>
      <c r="L469" s="21">
        <v>15.1</v>
      </c>
      <c r="M469" s="4"/>
    </row>
    <row r="470" spans="1:13" x14ac:dyDescent="0.2">
      <c r="A470" s="3">
        <v>107652603</v>
      </c>
      <c r="B470" s="3" t="s">
        <v>115</v>
      </c>
      <c r="C470" s="3" t="s">
        <v>300</v>
      </c>
      <c r="D470" s="4">
        <v>45422479.700000003</v>
      </c>
      <c r="E470" s="4">
        <v>37753031.68</v>
      </c>
      <c r="F470" s="4">
        <v>38283.040000000001</v>
      </c>
      <c r="G470" s="4">
        <v>0</v>
      </c>
      <c r="H470" s="4">
        <v>80570.86</v>
      </c>
      <c r="I470" s="4">
        <v>6286432.2300000004</v>
      </c>
      <c r="J470" s="4">
        <v>1264161.8899999999</v>
      </c>
      <c r="K470" s="4">
        <v>2402526044</v>
      </c>
      <c r="L470" s="21">
        <v>18.899999999999999</v>
      </c>
      <c r="M470" s="4"/>
    </row>
    <row r="471" spans="1:13" x14ac:dyDescent="0.2">
      <c r="A471" s="3">
        <v>107653102</v>
      </c>
      <c r="B471" s="3" t="s">
        <v>302</v>
      </c>
      <c r="C471" s="3" t="s">
        <v>300</v>
      </c>
      <c r="D471" s="4">
        <v>37202098.719999999</v>
      </c>
      <c r="E471" s="4">
        <v>30464436.620000001</v>
      </c>
      <c r="F471" s="4">
        <v>32130.09</v>
      </c>
      <c r="G471" s="4">
        <v>13166.84</v>
      </c>
      <c r="H471" s="4">
        <v>75717.710000000006</v>
      </c>
      <c r="I471" s="4">
        <v>5583016.9800000004</v>
      </c>
      <c r="J471" s="4">
        <v>1033630.48</v>
      </c>
      <c r="K471" s="4">
        <v>2306061246</v>
      </c>
      <c r="L471" s="21">
        <v>16.100000000000001</v>
      </c>
      <c r="M471" s="4"/>
    </row>
    <row r="472" spans="1:13" x14ac:dyDescent="0.2">
      <c r="A472" s="3">
        <v>107653203</v>
      </c>
      <c r="B472" s="3" t="s">
        <v>303</v>
      </c>
      <c r="C472" s="3" t="s">
        <v>300</v>
      </c>
      <c r="D472" s="4">
        <v>24932618.98</v>
      </c>
      <c r="E472" s="4">
        <v>20090183.359999999</v>
      </c>
      <c r="F472" s="4"/>
      <c r="G472" s="4">
        <v>36354.449999999997</v>
      </c>
      <c r="H472" s="4">
        <v>46763.82</v>
      </c>
      <c r="I472" s="4">
        <v>3692612.54</v>
      </c>
      <c r="J472" s="4">
        <v>1066704.81</v>
      </c>
      <c r="K472" s="4">
        <v>1498945097</v>
      </c>
      <c r="L472" s="21">
        <v>16.600000000000001</v>
      </c>
      <c r="M472" s="4"/>
    </row>
    <row r="473" spans="1:13" x14ac:dyDescent="0.2">
      <c r="A473" s="3">
        <v>107653802</v>
      </c>
      <c r="B473" s="3" t="s">
        <v>304</v>
      </c>
      <c r="C473" s="3" t="s">
        <v>300</v>
      </c>
      <c r="D473" s="4">
        <v>61811820.5</v>
      </c>
      <c r="E473" s="4">
        <v>51102393.710000001</v>
      </c>
      <c r="F473" s="4">
        <v>53487.6</v>
      </c>
      <c r="G473" s="4">
        <v>41772.65</v>
      </c>
      <c r="H473" s="4">
        <v>118494.85</v>
      </c>
      <c r="I473" s="4">
        <v>8575391.3300000001</v>
      </c>
      <c r="J473" s="4">
        <v>1920280.36</v>
      </c>
      <c r="K473" s="4">
        <v>3786664953</v>
      </c>
      <c r="L473" s="21">
        <v>16.3</v>
      </c>
      <c r="M473" s="4"/>
    </row>
    <row r="474" spans="1:13" x14ac:dyDescent="0.2">
      <c r="A474" s="3">
        <v>107654103</v>
      </c>
      <c r="B474" s="3" t="s">
        <v>305</v>
      </c>
      <c r="C474" s="3" t="s">
        <v>300</v>
      </c>
      <c r="D474" s="4">
        <v>5393203.8799999999</v>
      </c>
      <c r="E474" s="4">
        <v>3962758.66</v>
      </c>
      <c r="F474" s="4">
        <v>4869.71</v>
      </c>
      <c r="G474" s="4">
        <v>27010.62</v>
      </c>
      <c r="H474" s="4">
        <v>12314.28</v>
      </c>
      <c r="I474" s="4">
        <v>1041700.28</v>
      </c>
      <c r="J474" s="4">
        <v>344550.33</v>
      </c>
      <c r="K474" s="4">
        <v>314722063</v>
      </c>
      <c r="L474" s="21">
        <v>17.100000000000001</v>
      </c>
      <c r="M474" s="4"/>
    </row>
    <row r="475" spans="1:13" x14ac:dyDescent="0.2">
      <c r="A475" s="3">
        <v>107654403</v>
      </c>
      <c r="B475" s="3" t="s">
        <v>116</v>
      </c>
      <c r="C475" s="3" t="s">
        <v>300</v>
      </c>
      <c r="D475" s="4">
        <v>28232600.629999999</v>
      </c>
      <c r="E475" s="4">
        <v>22476123.850000001</v>
      </c>
      <c r="F475" s="4"/>
      <c r="G475" s="4">
        <v>19754.47</v>
      </c>
      <c r="H475" s="4">
        <v>60751</v>
      </c>
      <c r="I475" s="4">
        <v>4202241.8899999997</v>
      </c>
      <c r="J475" s="4">
        <v>1473729.42</v>
      </c>
      <c r="K475" s="4">
        <v>1604969437</v>
      </c>
      <c r="L475" s="21">
        <v>17.5</v>
      </c>
      <c r="M475" s="4"/>
    </row>
    <row r="476" spans="1:13" x14ac:dyDescent="0.2">
      <c r="A476" s="3">
        <v>107654903</v>
      </c>
      <c r="B476" s="3" t="s">
        <v>306</v>
      </c>
      <c r="C476" s="3" t="s">
        <v>300</v>
      </c>
      <c r="D476" s="4">
        <v>18818455.879999999</v>
      </c>
      <c r="E476" s="4">
        <v>15146595.539999999</v>
      </c>
      <c r="F476" s="4">
        <v>16264.16</v>
      </c>
      <c r="G476" s="4">
        <v>51253.74</v>
      </c>
      <c r="H476" s="4">
        <v>22760.55</v>
      </c>
      <c r="I476" s="4">
        <v>2489025.0699999998</v>
      </c>
      <c r="J476" s="4">
        <v>1092556.82</v>
      </c>
      <c r="K476" s="4">
        <v>1377620037</v>
      </c>
      <c r="L476" s="21">
        <v>13.6</v>
      </c>
      <c r="M476" s="4"/>
    </row>
    <row r="477" spans="1:13" x14ac:dyDescent="0.2">
      <c r="A477" s="3">
        <v>107655803</v>
      </c>
      <c r="B477" s="3" t="s">
        <v>307</v>
      </c>
      <c r="C477" s="3" t="s">
        <v>300</v>
      </c>
      <c r="D477" s="4">
        <v>4652463.59</v>
      </c>
      <c r="E477" s="4">
        <v>3387878.41</v>
      </c>
      <c r="F477" s="4">
        <v>4137.47</v>
      </c>
      <c r="G477" s="4">
        <v>12448.18</v>
      </c>
      <c r="H477" s="4"/>
      <c r="I477" s="4">
        <v>820108.44</v>
      </c>
      <c r="J477" s="4">
        <v>427891.09</v>
      </c>
      <c r="K477" s="4">
        <v>217680711</v>
      </c>
      <c r="L477" s="21">
        <v>21.3</v>
      </c>
      <c r="M477" s="4"/>
    </row>
    <row r="478" spans="1:13" x14ac:dyDescent="0.2">
      <c r="A478" s="3">
        <v>107655903</v>
      </c>
      <c r="B478" s="3" t="s">
        <v>308</v>
      </c>
      <c r="C478" s="3" t="s">
        <v>300</v>
      </c>
      <c r="D478" s="4">
        <v>17031351.789999999</v>
      </c>
      <c r="E478" s="4">
        <v>13413797.58</v>
      </c>
      <c r="F478" s="4">
        <v>14651.85</v>
      </c>
      <c r="G478" s="4">
        <v>25414.5</v>
      </c>
      <c r="H478" s="4">
        <v>25878.35</v>
      </c>
      <c r="I478" s="4">
        <v>2485104.7000000002</v>
      </c>
      <c r="J478" s="4">
        <v>1066504.81</v>
      </c>
      <c r="K478" s="4">
        <v>1123711486</v>
      </c>
      <c r="L478" s="21">
        <v>15.1</v>
      </c>
      <c r="M478" s="4"/>
    </row>
    <row r="479" spans="1:13" x14ac:dyDescent="0.2">
      <c r="A479" s="3">
        <v>107656303</v>
      </c>
      <c r="B479" s="3" t="s">
        <v>539</v>
      </c>
      <c r="C479" s="3" t="s">
        <v>300</v>
      </c>
      <c r="D479" s="4">
        <v>12697794.970000001</v>
      </c>
      <c r="E479" s="4">
        <v>9300232.4199999999</v>
      </c>
      <c r="F479" s="4"/>
      <c r="G479" s="4">
        <v>28214.05</v>
      </c>
      <c r="H479" s="4">
        <v>18105.23</v>
      </c>
      <c r="I479" s="4">
        <v>2284641.8199999998</v>
      </c>
      <c r="J479" s="4">
        <v>1066601.45</v>
      </c>
      <c r="K479" s="4">
        <v>573201002</v>
      </c>
      <c r="L479" s="21">
        <v>22.1</v>
      </c>
      <c r="M479" s="4"/>
    </row>
    <row r="480" spans="1:13" x14ac:dyDescent="0.2">
      <c r="A480" s="3">
        <v>107656502</v>
      </c>
      <c r="B480" s="3" t="s">
        <v>309</v>
      </c>
      <c r="C480" s="3" t="s">
        <v>300</v>
      </c>
      <c r="D480" s="4">
        <v>44931838.439999998</v>
      </c>
      <c r="E480" s="4">
        <v>35595823.539999999</v>
      </c>
      <c r="F480" s="4">
        <v>41912.79</v>
      </c>
      <c r="G480" s="4">
        <v>10502.72</v>
      </c>
      <c r="H480" s="4">
        <v>97401.62</v>
      </c>
      <c r="I480" s="4">
        <v>8072549.6799999997</v>
      </c>
      <c r="J480" s="4">
        <v>1113648.0900000001</v>
      </c>
      <c r="K480" s="4">
        <v>2864438997</v>
      </c>
      <c r="L480" s="21">
        <v>15.6</v>
      </c>
      <c r="M480" s="4"/>
    </row>
    <row r="481" spans="1:13" x14ac:dyDescent="0.2">
      <c r="A481" s="3">
        <v>107657103</v>
      </c>
      <c r="B481" s="3" t="s">
        <v>310</v>
      </c>
      <c r="C481" s="3" t="s">
        <v>300</v>
      </c>
      <c r="D481" s="4">
        <v>35379186.380000003</v>
      </c>
      <c r="E481" s="4">
        <v>28227615.969999999</v>
      </c>
      <c r="F481" s="4">
        <v>30241.21</v>
      </c>
      <c r="G481" s="4">
        <v>15278.61</v>
      </c>
      <c r="H481" s="4"/>
      <c r="I481" s="4">
        <v>6106791.1500000004</v>
      </c>
      <c r="J481" s="4">
        <v>999259.44</v>
      </c>
      <c r="K481" s="4">
        <v>2250872664</v>
      </c>
      <c r="L481" s="21">
        <v>15.7</v>
      </c>
      <c r="M481" s="4"/>
    </row>
    <row r="482" spans="1:13" x14ac:dyDescent="0.2">
      <c r="A482" s="3">
        <v>107657503</v>
      </c>
      <c r="B482" s="3" t="s">
        <v>311</v>
      </c>
      <c r="C482" s="3" t="s">
        <v>300</v>
      </c>
      <c r="D482" s="4">
        <v>13985873.300000001</v>
      </c>
      <c r="E482" s="4">
        <v>10955335.75</v>
      </c>
      <c r="F482" s="4">
        <v>9511.5400000000009</v>
      </c>
      <c r="G482" s="4">
        <v>279513.09000000003</v>
      </c>
      <c r="H482" s="4"/>
      <c r="I482" s="4">
        <v>2138474.8199999998</v>
      </c>
      <c r="J482" s="4">
        <v>603038.1</v>
      </c>
      <c r="K482" s="4">
        <v>1028685671</v>
      </c>
      <c r="L482" s="21">
        <v>13.5</v>
      </c>
      <c r="M482" s="4"/>
    </row>
    <row r="483" spans="1:13" x14ac:dyDescent="0.2">
      <c r="A483" s="3">
        <v>107658903</v>
      </c>
      <c r="B483" s="3" t="s">
        <v>312</v>
      </c>
      <c r="C483" s="3" t="s">
        <v>300</v>
      </c>
      <c r="D483" s="4">
        <v>14625294.4</v>
      </c>
      <c r="E483" s="4">
        <v>11142827.65</v>
      </c>
      <c r="F483" s="4">
        <v>13175.13</v>
      </c>
      <c r="G483" s="4">
        <v>1569.09</v>
      </c>
      <c r="H483" s="4">
        <v>22824.61</v>
      </c>
      <c r="I483" s="4">
        <v>2251673.91</v>
      </c>
      <c r="J483" s="4">
        <v>1193224.01</v>
      </c>
      <c r="K483" s="4">
        <v>967439821</v>
      </c>
      <c r="L483" s="21">
        <v>15.1</v>
      </c>
      <c r="M483" s="4"/>
    </row>
    <row r="484" spans="1:13" x14ac:dyDescent="0.2">
      <c r="A484" s="3">
        <v>119665003</v>
      </c>
      <c r="B484" s="3" t="s">
        <v>500</v>
      </c>
      <c r="C484" s="3" t="s">
        <v>483</v>
      </c>
      <c r="D484" s="4">
        <v>11212989</v>
      </c>
      <c r="E484" s="4">
        <v>9044008</v>
      </c>
      <c r="F484" s="4">
        <v>9593</v>
      </c>
      <c r="G484" s="4">
        <v>3903</v>
      </c>
      <c r="H484" s="4"/>
      <c r="I484" s="4">
        <v>1330136</v>
      </c>
      <c r="J484" s="4">
        <v>825349</v>
      </c>
      <c r="K484" s="4">
        <v>596281354</v>
      </c>
      <c r="L484" s="21">
        <v>18.8</v>
      </c>
      <c r="M484" s="4"/>
    </row>
    <row r="485" spans="1:13" x14ac:dyDescent="0.2">
      <c r="A485" s="3">
        <v>118667503</v>
      </c>
      <c r="B485" s="3" t="s">
        <v>482</v>
      </c>
      <c r="C485" s="3" t="s">
        <v>483</v>
      </c>
      <c r="D485" s="4">
        <v>26747798.140000001</v>
      </c>
      <c r="E485" s="4">
        <v>22811065.809999999</v>
      </c>
      <c r="F485" s="4">
        <v>23168.41</v>
      </c>
      <c r="G485" s="4">
        <v>37548.61</v>
      </c>
      <c r="H485" s="4"/>
      <c r="I485" s="4">
        <v>2724853.58</v>
      </c>
      <c r="J485" s="4">
        <v>1151161.73</v>
      </c>
      <c r="K485" s="4">
        <v>1683594957</v>
      </c>
      <c r="L485" s="21">
        <v>15.8</v>
      </c>
      <c r="M485" s="4"/>
    </row>
    <row r="486" spans="1:13" x14ac:dyDescent="0.2">
      <c r="A486" s="3">
        <v>112671303</v>
      </c>
      <c r="B486" s="3" t="s">
        <v>385</v>
      </c>
      <c r="C486" s="3" t="s">
        <v>386</v>
      </c>
      <c r="D486" s="4">
        <v>75806249.019999996</v>
      </c>
      <c r="E486" s="4">
        <v>65405559</v>
      </c>
      <c r="F486" s="4">
        <v>61492</v>
      </c>
      <c r="G486" s="4">
        <v>23085</v>
      </c>
      <c r="H486" s="4"/>
      <c r="I486" s="4">
        <v>8778772.7200000007</v>
      </c>
      <c r="J486" s="4">
        <v>1537340.3</v>
      </c>
      <c r="K486" s="4">
        <v>3651829230</v>
      </c>
      <c r="L486" s="21">
        <v>20.7</v>
      </c>
      <c r="M486" s="4"/>
    </row>
    <row r="487" spans="1:13" x14ac:dyDescent="0.2">
      <c r="A487" s="3">
        <v>112671603</v>
      </c>
      <c r="B487" s="3" t="s">
        <v>387</v>
      </c>
      <c r="C487" s="3" t="s">
        <v>386</v>
      </c>
      <c r="D487" s="4">
        <v>87526936.109999999</v>
      </c>
      <c r="E487" s="4">
        <v>77350569.349999994</v>
      </c>
      <c r="F487" s="4">
        <v>74289.570000000007</v>
      </c>
      <c r="G487" s="4">
        <v>100000</v>
      </c>
      <c r="H487" s="4"/>
      <c r="I487" s="4">
        <v>8838213.0800000001</v>
      </c>
      <c r="J487" s="4">
        <v>1163864.1100000001</v>
      </c>
      <c r="K487" s="4">
        <v>3427649881</v>
      </c>
      <c r="L487" s="21">
        <v>25.5</v>
      </c>
      <c r="M487" s="4"/>
    </row>
    <row r="488" spans="1:13" x14ac:dyDescent="0.2">
      <c r="A488" s="3">
        <v>112671803</v>
      </c>
      <c r="B488" s="3" t="s">
        <v>134</v>
      </c>
      <c r="C488" s="3" t="s">
        <v>386</v>
      </c>
      <c r="D488" s="4">
        <v>37694947.07</v>
      </c>
      <c r="E488" s="4">
        <v>29489599.66</v>
      </c>
      <c r="F488" s="4">
        <v>31576.47</v>
      </c>
      <c r="G488" s="4">
        <v>231.84</v>
      </c>
      <c r="H488" s="4"/>
      <c r="I488" s="4">
        <v>7375401.5599999996</v>
      </c>
      <c r="J488" s="4">
        <v>798137.54</v>
      </c>
      <c r="K488" s="4">
        <v>1514636235</v>
      </c>
      <c r="L488" s="21">
        <v>24.8</v>
      </c>
      <c r="M488" s="4"/>
    </row>
    <row r="489" spans="1:13" x14ac:dyDescent="0.2">
      <c r="A489" s="3">
        <v>112672203</v>
      </c>
      <c r="B489" s="3" t="s">
        <v>388</v>
      </c>
      <c r="C489" s="3" t="s">
        <v>386</v>
      </c>
      <c r="D489" s="4">
        <v>32509978.010000002</v>
      </c>
      <c r="E489" s="4">
        <v>27907635.170000002</v>
      </c>
      <c r="F489" s="4">
        <v>28049.55</v>
      </c>
      <c r="G489" s="4">
        <v>0</v>
      </c>
      <c r="H489" s="4">
        <v>34745.199999999997</v>
      </c>
      <c r="I489" s="4">
        <v>3761592.68</v>
      </c>
      <c r="J489" s="4">
        <v>777955.41</v>
      </c>
      <c r="K489" s="4">
        <v>1312019627</v>
      </c>
      <c r="L489" s="21">
        <v>24.7</v>
      </c>
      <c r="M489" s="4"/>
    </row>
    <row r="490" spans="1:13" x14ac:dyDescent="0.2">
      <c r="A490" s="3">
        <v>112672803</v>
      </c>
      <c r="B490" s="3" t="s">
        <v>389</v>
      </c>
      <c r="C490" s="3" t="s">
        <v>386</v>
      </c>
      <c r="D490" s="4">
        <v>25248894</v>
      </c>
      <c r="E490" s="4">
        <v>21812904</v>
      </c>
      <c r="F490" s="4">
        <v>22458</v>
      </c>
      <c r="G490" s="4">
        <v>0</v>
      </c>
      <c r="H490" s="4"/>
      <c r="I490" s="4">
        <v>2736554</v>
      </c>
      <c r="J490" s="4">
        <v>676978</v>
      </c>
      <c r="K490" s="4">
        <v>1042338070</v>
      </c>
      <c r="L490" s="21">
        <v>24.2</v>
      </c>
      <c r="M490" s="4"/>
    </row>
    <row r="491" spans="1:13" x14ac:dyDescent="0.2">
      <c r="A491" s="3">
        <v>112674403</v>
      </c>
      <c r="B491" s="3" t="s">
        <v>135</v>
      </c>
      <c r="C491" s="3" t="s">
        <v>386</v>
      </c>
      <c r="D491" s="4">
        <v>55948348.979999997</v>
      </c>
      <c r="E491" s="4">
        <v>48046800.100000001</v>
      </c>
      <c r="F491" s="4">
        <v>44290.74</v>
      </c>
      <c r="G491" s="4">
        <v>0</v>
      </c>
      <c r="H491" s="4">
        <v>66937.399999999994</v>
      </c>
      <c r="I491" s="4">
        <v>6791628.6600000001</v>
      </c>
      <c r="J491" s="4">
        <v>998692.08</v>
      </c>
      <c r="K491" s="4">
        <v>2168616520</v>
      </c>
      <c r="L491" s="21">
        <v>25.7</v>
      </c>
      <c r="M491" s="4"/>
    </row>
    <row r="492" spans="1:13" x14ac:dyDescent="0.2">
      <c r="A492" s="3">
        <v>115674603</v>
      </c>
      <c r="B492" s="3" t="s">
        <v>551</v>
      </c>
      <c r="C492" s="3" t="s">
        <v>386</v>
      </c>
      <c r="D492" s="4">
        <v>40731016.189999998</v>
      </c>
      <c r="E492" s="4">
        <v>32240102.300000001</v>
      </c>
      <c r="F492" s="4">
        <v>33230.21</v>
      </c>
      <c r="G492" s="4">
        <v>3004.8</v>
      </c>
      <c r="H492" s="4"/>
      <c r="I492" s="4">
        <v>7675578.7199999997</v>
      </c>
      <c r="J492" s="4">
        <v>779100.16000000003</v>
      </c>
      <c r="K492" s="4">
        <v>2034010287</v>
      </c>
      <c r="L492" s="21">
        <v>20</v>
      </c>
      <c r="M492" s="4"/>
    </row>
    <row r="493" spans="1:13" x14ac:dyDescent="0.2">
      <c r="A493" s="3">
        <v>112675503</v>
      </c>
      <c r="B493" s="3" t="s">
        <v>390</v>
      </c>
      <c r="C493" s="3" t="s">
        <v>386</v>
      </c>
      <c r="D493" s="4">
        <v>53460005</v>
      </c>
      <c r="E493" s="4">
        <v>45422519</v>
      </c>
      <c r="F493" s="4">
        <v>46944</v>
      </c>
      <c r="G493" s="4">
        <v>3121</v>
      </c>
      <c r="H493" s="4"/>
      <c r="I493" s="4">
        <v>6897800</v>
      </c>
      <c r="J493" s="4">
        <v>1089621</v>
      </c>
      <c r="K493" s="4">
        <v>2459211408</v>
      </c>
      <c r="L493" s="21">
        <v>21.7</v>
      </c>
      <c r="M493" s="4"/>
    </row>
    <row r="494" spans="1:13" x14ac:dyDescent="0.2">
      <c r="A494" s="3">
        <v>112676203</v>
      </c>
      <c r="B494" s="3" t="s">
        <v>391</v>
      </c>
      <c r="C494" s="3" t="s">
        <v>386</v>
      </c>
      <c r="D494" s="4">
        <v>38043466.170000002</v>
      </c>
      <c r="E494" s="4">
        <v>31006399.399999999</v>
      </c>
      <c r="F494" s="4">
        <v>31030.12</v>
      </c>
      <c r="G494" s="4">
        <v>1728788.25</v>
      </c>
      <c r="H494" s="4"/>
      <c r="I494" s="4">
        <v>4077718.18</v>
      </c>
      <c r="J494" s="4">
        <v>1199530.22</v>
      </c>
      <c r="K494" s="4">
        <v>1683058254</v>
      </c>
      <c r="L494" s="21">
        <v>22.6</v>
      </c>
      <c r="M494" s="4"/>
    </row>
    <row r="495" spans="1:13" x14ac:dyDescent="0.2">
      <c r="A495" s="3">
        <v>112676403</v>
      </c>
      <c r="B495" s="3" t="s">
        <v>392</v>
      </c>
      <c r="C495" s="3" t="s">
        <v>386</v>
      </c>
      <c r="D495" s="4">
        <v>56930404.609999999</v>
      </c>
      <c r="E495" s="4">
        <v>49462610.280000001</v>
      </c>
      <c r="F495" s="4">
        <v>45607.33</v>
      </c>
      <c r="G495" s="4">
        <v>5146.8</v>
      </c>
      <c r="H495" s="4"/>
      <c r="I495" s="4">
        <v>6741037.0700000003</v>
      </c>
      <c r="J495" s="4">
        <v>676003.13</v>
      </c>
      <c r="K495" s="4">
        <v>2641373577</v>
      </c>
      <c r="L495" s="21">
        <v>21.5</v>
      </c>
      <c r="M495" s="4"/>
    </row>
    <row r="496" spans="1:13" x14ac:dyDescent="0.2">
      <c r="A496" s="3">
        <v>112676503</v>
      </c>
      <c r="B496" s="3" t="s">
        <v>393</v>
      </c>
      <c r="C496" s="3" t="s">
        <v>386</v>
      </c>
      <c r="D496" s="4">
        <v>40154886.039999999</v>
      </c>
      <c r="E496" s="4">
        <v>32580764.379999999</v>
      </c>
      <c r="F496" s="4">
        <v>34754</v>
      </c>
      <c r="G496" s="4">
        <v>0</v>
      </c>
      <c r="H496" s="4"/>
      <c r="I496" s="4">
        <v>7042264.4500000002</v>
      </c>
      <c r="J496" s="4">
        <v>497103.21</v>
      </c>
      <c r="K496" s="4">
        <v>1931206915</v>
      </c>
      <c r="L496" s="21">
        <v>20.7</v>
      </c>
      <c r="M496" s="4"/>
    </row>
    <row r="497" spans="1:13" x14ac:dyDescent="0.2">
      <c r="A497" s="3">
        <v>112676703</v>
      </c>
      <c r="B497" s="3" t="s">
        <v>136</v>
      </c>
      <c r="C497" s="3" t="s">
        <v>386</v>
      </c>
      <c r="D497" s="4">
        <v>49185647.350000001</v>
      </c>
      <c r="E497" s="4">
        <v>42871473.009999998</v>
      </c>
      <c r="F497" s="4">
        <v>42045.69</v>
      </c>
      <c r="G497" s="4">
        <v>0</v>
      </c>
      <c r="H497" s="4"/>
      <c r="I497" s="4">
        <v>5212741.66</v>
      </c>
      <c r="J497" s="4">
        <v>1059386.99</v>
      </c>
      <c r="K497" s="4">
        <v>2051331585</v>
      </c>
      <c r="L497" s="21">
        <v>23.9</v>
      </c>
      <c r="M497" s="4"/>
    </row>
    <row r="498" spans="1:13" x14ac:dyDescent="0.2">
      <c r="A498" s="3">
        <v>115219002</v>
      </c>
      <c r="B498" s="3" t="s">
        <v>152</v>
      </c>
      <c r="C498" s="3" t="s">
        <v>386</v>
      </c>
      <c r="D498" s="4">
        <v>100227281</v>
      </c>
      <c r="E498" s="4">
        <v>74685022</v>
      </c>
      <c r="F498" s="4">
        <v>83514</v>
      </c>
      <c r="G498" s="4">
        <v>18748</v>
      </c>
      <c r="H498" s="4"/>
      <c r="I498" s="4">
        <v>23984785</v>
      </c>
      <c r="J498" s="4">
        <v>1455212</v>
      </c>
      <c r="K498" s="4">
        <v>5481867238</v>
      </c>
      <c r="L498" s="21">
        <v>18.2</v>
      </c>
      <c r="M498" s="4"/>
    </row>
    <row r="499" spans="1:13" x14ac:dyDescent="0.2">
      <c r="A499" s="3">
        <v>112678503</v>
      </c>
      <c r="B499" s="3" t="s">
        <v>394</v>
      </c>
      <c r="C499" s="3" t="s">
        <v>386</v>
      </c>
      <c r="D499" s="4">
        <v>42506575.18</v>
      </c>
      <c r="E499" s="4">
        <v>36615461.109999999</v>
      </c>
      <c r="F499" s="4"/>
      <c r="G499" s="4">
        <v>1114600.6299999999</v>
      </c>
      <c r="H499" s="4"/>
      <c r="I499" s="4">
        <v>4144890.85</v>
      </c>
      <c r="J499" s="4">
        <v>631622.59</v>
      </c>
      <c r="K499" s="4">
        <v>1797380785</v>
      </c>
      <c r="L499" s="21">
        <v>23.6</v>
      </c>
      <c r="M499" s="4"/>
    </row>
    <row r="500" spans="1:13" x14ac:dyDescent="0.2">
      <c r="A500" s="3">
        <v>112679002</v>
      </c>
      <c r="B500" s="3" t="s">
        <v>395</v>
      </c>
      <c r="C500" s="3" t="s">
        <v>386</v>
      </c>
      <c r="D500" s="4">
        <v>38767849.399999999</v>
      </c>
      <c r="E500" s="4">
        <v>31149754.449999999</v>
      </c>
      <c r="F500" s="4">
        <v>31540.63</v>
      </c>
      <c r="G500" s="4">
        <v>82900.429999999993</v>
      </c>
      <c r="H500" s="4"/>
      <c r="I500" s="4">
        <v>5352576.9400000004</v>
      </c>
      <c r="J500" s="4">
        <v>2151076.9500000002</v>
      </c>
      <c r="K500" s="4">
        <v>1113147663</v>
      </c>
      <c r="L500" s="21">
        <v>34.799999999999997</v>
      </c>
      <c r="M500" s="4"/>
    </row>
    <row r="501" spans="1:13" x14ac:dyDescent="0.2">
      <c r="A501" s="3">
        <v>112679403</v>
      </c>
      <c r="B501" s="3" t="s">
        <v>396</v>
      </c>
      <c r="C501" s="3" t="s">
        <v>386</v>
      </c>
      <c r="D501" s="4">
        <v>51607467.009999998</v>
      </c>
      <c r="E501" s="4">
        <v>45455892</v>
      </c>
      <c r="F501" s="4">
        <v>44358.73</v>
      </c>
      <c r="G501" s="4">
        <v>100000</v>
      </c>
      <c r="H501" s="4"/>
      <c r="I501" s="4">
        <v>5238128.17</v>
      </c>
      <c r="J501" s="4">
        <v>769088.11</v>
      </c>
      <c r="K501" s="4">
        <v>2046771515</v>
      </c>
      <c r="L501" s="21">
        <v>25.2</v>
      </c>
      <c r="M501" s="4"/>
    </row>
    <row r="502" spans="1:13" x14ac:dyDescent="0.2">
      <c r="D502" s="4"/>
      <c r="E502" s="4"/>
      <c r="F502" s="4"/>
      <c r="G502" s="4"/>
      <c r="H502" s="4"/>
      <c r="I502" s="4"/>
      <c r="J502" s="4"/>
    </row>
    <row r="503" spans="1:13" x14ac:dyDescent="0.2">
      <c r="D503" s="4"/>
      <c r="E503" s="4"/>
      <c r="F503" s="4"/>
      <c r="G503" s="4"/>
      <c r="H503" s="4"/>
      <c r="I503" s="4"/>
      <c r="J503" s="4"/>
    </row>
  </sheetData>
  <sortState xmlns:xlrd2="http://schemas.microsoft.com/office/spreadsheetml/2017/richdata2" ref="A2:K501">
    <sortCondition ref="C2:C501"/>
    <sortCondition ref="B2:B50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2023-24 Revenues by Source</vt:lpstr>
      <vt:lpstr>2023-24 Rev per ADM</vt:lpstr>
      <vt:lpstr>2023-24 Taxes Coll &amp; Eq Mills</vt:lpstr>
    </vt:vector>
  </TitlesOfParts>
  <Company>PDE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Hanft</dc:creator>
  <cp:lastModifiedBy>Hollenbach, Jonathan</cp:lastModifiedBy>
  <cp:lastPrinted>2019-04-25T18:33:56Z</cp:lastPrinted>
  <dcterms:created xsi:type="dcterms:W3CDTF">2003-01-22T15:10:57Z</dcterms:created>
  <dcterms:modified xsi:type="dcterms:W3CDTF">2025-05-01T15:46:49Z</dcterms:modified>
</cp:coreProperties>
</file>