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Summaries &amp; Publications\Web Files\1. AFR Data - Summary Level\"/>
    </mc:Choice>
  </mc:AlternateContent>
  <xr:revisionPtr revIDLastSave="0" documentId="13_ncr:1_{ED506493-AFBC-413D-AD3A-17F50CE1C75C}" xr6:coauthVersionLast="47" xr6:coauthVersionMax="47" xr10:uidLastSave="{00000000-0000-0000-0000-000000000000}"/>
  <bookViews>
    <workbookView xWindow="-108" yWindow="-108" windowWidth="23256" windowHeight="12576" tabRatio="715" xr2:uid="{00000000-000D-0000-FFFF-FFFF00000000}"/>
  </bookViews>
  <sheets>
    <sheet name="2023-24 Expenditures" sheetId="42" r:id="rId1"/>
    <sheet name="Exp per ADM" sheetId="43" r:id="rId2"/>
  </sheets>
  <definedNames>
    <definedName name="qryDataXTabEx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48" i="42" l="1"/>
  <c r="M3" i="43"/>
  <c r="M4" i="43"/>
  <c r="M5" i="43"/>
  <c r="M6" i="43"/>
  <c r="M7" i="43"/>
  <c r="M8" i="43"/>
  <c r="M9" i="43"/>
  <c r="M10" i="43"/>
  <c r="M11" i="43"/>
  <c r="M12" i="43"/>
  <c r="M13" i="43"/>
  <c r="M14" i="43"/>
  <c r="M15" i="43"/>
  <c r="M16" i="43"/>
  <c r="M17" i="43"/>
  <c r="M18" i="43"/>
  <c r="M19" i="43"/>
  <c r="M20" i="43"/>
  <c r="M21" i="43"/>
  <c r="M22" i="43"/>
  <c r="M23" i="43"/>
  <c r="M24" i="43"/>
  <c r="M25" i="43"/>
  <c r="M26" i="43"/>
  <c r="M27" i="43"/>
  <c r="M28" i="43"/>
  <c r="M29" i="43"/>
  <c r="M30" i="43"/>
  <c r="M31" i="43"/>
  <c r="M32" i="43"/>
  <c r="M33" i="43"/>
  <c r="M34" i="43"/>
  <c r="M35" i="43"/>
  <c r="M36" i="43"/>
  <c r="M37" i="43"/>
  <c r="M38" i="43"/>
  <c r="M39" i="43"/>
  <c r="M40" i="43"/>
  <c r="M41" i="43"/>
  <c r="M42" i="43"/>
  <c r="M44" i="43"/>
  <c r="M45" i="43"/>
  <c r="M46" i="43"/>
  <c r="M47" i="43"/>
  <c r="M48" i="43"/>
  <c r="M49" i="43"/>
  <c r="M50" i="43"/>
  <c r="M51" i="43"/>
  <c r="M52" i="43"/>
  <c r="M53" i="43"/>
  <c r="M54" i="43"/>
  <c r="M55" i="43"/>
  <c r="M56" i="43"/>
  <c r="M57" i="43"/>
  <c r="M58" i="43"/>
  <c r="M59" i="43"/>
  <c r="M60" i="43"/>
  <c r="M61" i="43"/>
  <c r="M62" i="43"/>
  <c r="M63" i="43"/>
  <c r="M64" i="43"/>
  <c r="M65" i="43"/>
  <c r="M66" i="43"/>
  <c r="M67" i="43"/>
  <c r="M68" i="43"/>
  <c r="M69" i="43"/>
  <c r="M70" i="43"/>
  <c r="M71" i="43"/>
  <c r="M72" i="43"/>
  <c r="M73" i="43"/>
  <c r="M74" i="43"/>
  <c r="M75" i="43"/>
  <c r="M76" i="43"/>
  <c r="M77" i="43"/>
  <c r="M78" i="43"/>
  <c r="M79" i="43"/>
  <c r="M80" i="43"/>
  <c r="M81" i="43"/>
  <c r="M82" i="43"/>
  <c r="M83" i="43"/>
  <c r="M84" i="43"/>
  <c r="M85" i="43"/>
  <c r="M86" i="43"/>
  <c r="M87" i="43"/>
  <c r="M88" i="43"/>
  <c r="M89" i="43"/>
  <c r="M90" i="43"/>
  <c r="M91" i="43"/>
  <c r="M92" i="43"/>
  <c r="M93" i="43"/>
  <c r="M94" i="43"/>
  <c r="M95" i="43"/>
  <c r="M96" i="43"/>
  <c r="M97" i="43"/>
  <c r="M98" i="43"/>
  <c r="M99" i="43"/>
  <c r="M100" i="43"/>
  <c r="M101" i="43"/>
  <c r="M102" i="43"/>
  <c r="M103" i="43"/>
  <c r="M104" i="43"/>
  <c r="M105" i="43"/>
  <c r="M106" i="43"/>
  <c r="M107" i="43"/>
  <c r="M108" i="43"/>
  <c r="M109" i="43"/>
  <c r="M110" i="43"/>
  <c r="M111" i="43"/>
  <c r="M112" i="43"/>
  <c r="M113" i="43"/>
  <c r="M114" i="43"/>
  <c r="M115" i="43"/>
  <c r="M116" i="43"/>
  <c r="M117" i="43"/>
  <c r="M118" i="43"/>
  <c r="M119" i="43"/>
  <c r="M120" i="43"/>
  <c r="M121" i="43"/>
  <c r="M122" i="43"/>
  <c r="M123" i="43"/>
  <c r="M124" i="43"/>
  <c r="M125" i="43"/>
  <c r="M126" i="43"/>
  <c r="M127" i="43"/>
  <c r="M128" i="43"/>
  <c r="M129" i="43"/>
  <c r="M130" i="43"/>
  <c r="M131" i="43"/>
  <c r="M132" i="43"/>
  <c r="M133" i="43"/>
  <c r="M134" i="43"/>
  <c r="M135" i="43"/>
  <c r="M136" i="43"/>
  <c r="M137" i="43"/>
  <c r="M138" i="43"/>
  <c r="M139" i="43"/>
  <c r="M140" i="43"/>
  <c r="M141" i="43"/>
  <c r="M142" i="43"/>
  <c r="M143" i="43"/>
  <c r="M144" i="43"/>
  <c r="M145" i="43"/>
  <c r="M146" i="43"/>
  <c r="M147" i="43"/>
  <c r="M148" i="43"/>
  <c r="M149" i="43"/>
  <c r="M150" i="43"/>
  <c r="M151" i="43"/>
  <c r="M152" i="43"/>
  <c r="M153" i="43"/>
  <c r="M154" i="43"/>
  <c r="M155" i="43"/>
  <c r="M156" i="43"/>
  <c r="M157" i="43"/>
  <c r="M158" i="43"/>
  <c r="M159" i="43"/>
  <c r="M160" i="43"/>
  <c r="M161" i="43"/>
  <c r="M162" i="43"/>
  <c r="M163" i="43"/>
  <c r="M164" i="43"/>
  <c r="M165" i="43"/>
  <c r="M166" i="43"/>
  <c r="M167" i="43"/>
  <c r="M168" i="43"/>
  <c r="M169" i="43"/>
  <c r="M170" i="43"/>
  <c r="M171" i="43"/>
  <c r="M172" i="43"/>
  <c r="M173" i="43"/>
  <c r="M174" i="43"/>
  <c r="M175" i="43"/>
  <c r="M176" i="43"/>
  <c r="M177" i="43"/>
  <c r="M178" i="43"/>
  <c r="M179" i="43"/>
  <c r="M180" i="43"/>
  <c r="M181" i="43"/>
  <c r="M182" i="43"/>
  <c r="M183" i="43"/>
  <c r="M184" i="43"/>
  <c r="M185" i="43"/>
  <c r="M186" i="43"/>
  <c r="M187" i="43"/>
  <c r="M188" i="43"/>
  <c r="M189" i="43"/>
  <c r="M190" i="43"/>
  <c r="M191" i="43"/>
  <c r="M192" i="43"/>
  <c r="M193" i="43"/>
  <c r="M194" i="43"/>
  <c r="M195" i="43"/>
  <c r="M196" i="43"/>
  <c r="M197" i="43"/>
  <c r="M198" i="43"/>
  <c r="M199" i="43"/>
  <c r="M201" i="43"/>
  <c r="M202" i="43"/>
  <c r="M203" i="43"/>
  <c r="M204" i="43"/>
  <c r="M205" i="43"/>
  <c r="M206" i="43"/>
  <c r="M207" i="43"/>
  <c r="M208" i="43"/>
  <c r="M209" i="43"/>
  <c r="M210" i="43"/>
  <c r="M211" i="43"/>
  <c r="M212" i="43"/>
  <c r="M213" i="43"/>
  <c r="M214" i="43"/>
  <c r="M215" i="43"/>
  <c r="M216" i="43"/>
  <c r="M217" i="43"/>
  <c r="M218" i="43"/>
  <c r="M219" i="43"/>
  <c r="M220" i="43"/>
  <c r="M221" i="43"/>
  <c r="M222" i="43"/>
  <c r="M223" i="43"/>
  <c r="M224" i="43"/>
  <c r="M225" i="43"/>
  <c r="M226" i="43"/>
  <c r="M227" i="43"/>
  <c r="M228" i="43"/>
  <c r="M229" i="43"/>
  <c r="M230" i="43"/>
  <c r="M231" i="43"/>
  <c r="M232" i="43"/>
  <c r="M233" i="43"/>
  <c r="M234" i="43"/>
  <c r="M235" i="43"/>
  <c r="M236" i="43"/>
  <c r="M237" i="43"/>
  <c r="M238" i="43"/>
  <c r="M239" i="43"/>
  <c r="M240" i="43"/>
  <c r="M241" i="43"/>
  <c r="M242" i="43"/>
  <c r="M243" i="43"/>
  <c r="M244" i="43"/>
  <c r="M245" i="43"/>
  <c r="M246" i="43"/>
  <c r="M247" i="43"/>
  <c r="M249" i="43"/>
  <c r="M250" i="43"/>
  <c r="M251" i="43"/>
  <c r="M252" i="43"/>
  <c r="M253" i="43"/>
  <c r="M254" i="43"/>
  <c r="M255" i="43"/>
  <c r="M256" i="43"/>
  <c r="M257" i="43"/>
  <c r="M258" i="43"/>
  <c r="M259" i="43"/>
  <c r="M260" i="43"/>
  <c r="M261" i="43"/>
  <c r="M262" i="43"/>
  <c r="M264" i="43"/>
  <c r="M265" i="43"/>
  <c r="M266" i="43"/>
  <c r="M267" i="43"/>
  <c r="M268" i="43"/>
  <c r="M269" i="43"/>
  <c r="M270" i="43"/>
  <c r="M271" i="43"/>
  <c r="M272" i="43"/>
  <c r="M273" i="43"/>
  <c r="M274" i="43"/>
  <c r="M275" i="43"/>
  <c r="M276" i="43"/>
  <c r="M277" i="43"/>
  <c r="M278" i="43"/>
  <c r="M279" i="43"/>
  <c r="M280" i="43"/>
  <c r="M281" i="43"/>
  <c r="M282" i="43"/>
  <c r="M283" i="43"/>
  <c r="M284" i="43"/>
  <c r="M285" i="43"/>
  <c r="M286" i="43"/>
  <c r="M287" i="43"/>
  <c r="M288" i="43"/>
  <c r="M289" i="43"/>
  <c r="M290" i="43"/>
  <c r="M291" i="43"/>
  <c r="M292" i="43"/>
  <c r="M293" i="43"/>
  <c r="M294" i="43"/>
  <c r="M295" i="43"/>
  <c r="M296" i="43"/>
  <c r="M297" i="43"/>
  <c r="M298" i="43"/>
  <c r="M299" i="43"/>
  <c r="M300" i="43"/>
  <c r="M301" i="43"/>
  <c r="M302" i="43"/>
  <c r="M303" i="43"/>
  <c r="M304" i="43"/>
  <c r="M305" i="43"/>
  <c r="M306" i="43"/>
  <c r="M307" i="43"/>
  <c r="M308" i="43"/>
  <c r="M309" i="43"/>
  <c r="M310" i="43"/>
  <c r="M311" i="43"/>
  <c r="M312" i="43"/>
  <c r="M313" i="43"/>
  <c r="M314" i="43"/>
  <c r="M315" i="43"/>
  <c r="M316" i="43"/>
  <c r="M317" i="43"/>
  <c r="M318" i="43"/>
  <c r="M319" i="43"/>
  <c r="M320" i="43"/>
  <c r="M321" i="43"/>
  <c r="M322" i="43"/>
  <c r="M323" i="43"/>
  <c r="M324" i="43"/>
  <c r="M325" i="43"/>
  <c r="M326" i="43"/>
  <c r="M327" i="43"/>
  <c r="M328" i="43"/>
  <c r="M329" i="43"/>
  <c r="M330" i="43"/>
  <c r="M331" i="43"/>
  <c r="M332" i="43"/>
  <c r="M333" i="43"/>
  <c r="M334" i="43"/>
  <c r="M335" i="43"/>
  <c r="M336" i="43"/>
  <c r="M337" i="43"/>
  <c r="M338" i="43"/>
  <c r="M339" i="43"/>
  <c r="M340" i="43"/>
  <c r="M341" i="43"/>
  <c r="M342" i="43"/>
  <c r="M343" i="43"/>
  <c r="M344" i="43"/>
  <c r="M345" i="43"/>
  <c r="M346" i="43"/>
  <c r="M347" i="43"/>
  <c r="M348" i="43"/>
  <c r="M349" i="43"/>
  <c r="M350" i="43"/>
  <c r="M351" i="43"/>
  <c r="M352" i="43"/>
  <c r="M353" i="43"/>
  <c r="M354" i="43"/>
  <c r="M355" i="43"/>
  <c r="M356" i="43"/>
  <c r="M357" i="43"/>
  <c r="M358" i="43"/>
  <c r="M359" i="43"/>
  <c r="M360" i="43"/>
  <c r="M361" i="43"/>
  <c r="M362" i="43"/>
  <c r="M363" i="43"/>
  <c r="M364" i="43"/>
  <c r="M365" i="43"/>
  <c r="M366" i="43"/>
  <c r="M367" i="43"/>
  <c r="M368" i="43"/>
  <c r="M369" i="43"/>
  <c r="M370" i="43"/>
  <c r="M371" i="43"/>
  <c r="M372" i="43"/>
  <c r="M373" i="43"/>
  <c r="M374" i="43"/>
  <c r="M375" i="43"/>
  <c r="M376" i="43"/>
  <c r="M377" i="43"/>
  <c r="M378" i="43"/>
  <c r="M379" i="43"/>
  <c r="M380" i="43"/>
  <c r="M381" i="43"/>
  <c r="M382" i="43"/>
  <c r="M383" i="43"/>
  <c r="M384" i="43"/>
  <c r="M385" i="43"/>
  <c r="M386" i="43"/>
  <c r="M387" i="43"/>
  <c r="M388" i="43"/>
  <c r="M389" i="43"/>
  <c r="M390" i="43"/>
  <c r="M391" i="43"/>
  <c r="M392" i="43"/>
  <c r="M393" i="43"/>
  <c r="M394" i="43"/>
  <c r="M395" i="43"/>
  <c r="M396" i="43"/>
  <c r="M397" i="43"/>
  <c r="M398" i="43"/>
  <c r="M399" i="43"/>
  <c r="M400" i="43"/>
  <c r="M401" i="43"/>
  <c r="M402" i="43"/>
  <c r="M403" i="43"/>
  <c r="M404" i="43"/>
  <c r="M405" i="43"/>
  <c r="M406" i="43"/>
  <c r="M407" i="43"/>
  <c r="M408" i="43"/>
  <c r="M409" i="43"/>
  <c r="M410" i="43"/>
  <c r="M411" i="43"/>
  <c r="M412" i="43"/>
  <c r="M413" i="43"/>
  <c r="M414" i="43"/>
  <c r="M415" i="43"/>
  <c r="M416" i="43"/>
  <c r="M417" i="43"/>
  <c r="M418" i="43"/>
  <c r="M419" i="43"/>
  <c r="M421" i="43"/>
  <c r="M422" i="43"/>
  <c r="M423" i="43"/>
  <c r="M424" i="43"/>
  <c r="M425" i="43"/>
  <c r="M426" i="43"/>
  <c r="M427" i="43"/>
  <c r="M428" i="43"/>
  <c r="M429" i="43"/>
  <c r="M430" i="43"/>
  <c r="M431" i="43"/>
  <c r="M432" i="43"/>
  <c r="M433" i="43"/>
  <c r="M434" i="43"/>
  <c r="M435" i="43"/>
  <c r="M436" i="43"/>
  <c r="M437" i="43"/>
  <c r="M438" i="43"/>
  <c r="M439" i="43"/>
  <c r="M440" i="43"/>
  <c r="M441" i="43"/>
  <c r="M442" i="43"/>
  <c r="M443" i="43"/>
  <c r="M444" i="43"/>
  <c r="M445" i="43"/>
  <c r="M446" i="43"/>
  <c r="M447" i="43"/>
  <c r="M448" i="43"/>
  <c r="M449" i="43"/>
  <c r="M450" i="43"/>
  <c r="M451" i="43"/>
  <c r="M452" i="43"/>
  <c r="M453" i="43"/>
  <c r="M454" i="43"/>
  <c r="M455" i="43"/>
  <c r="M456" i="43"/>
  <c r="M457" i="43"/>
  <c r="M458" i="43"/>
  <c r="M459" i="43"/>
  <c r="M460" i="43"/>
  <c r="M461" i="43"/>
  <c r="M462" i="43"/>
  <c r="M463" i="43"/>
  <c r="M464" i="43"/>
  <c r="M465" i="43"/>
  <c r="M466" i="43"/>
  <c r="M467" i="43"/>
  <c r="M468" i="43"/>
  <c r="M469" i="43"/>
  <c r="M470" i="43"/>
  <c r="M471" i="43"/>
  <c r="M472" i="43"/>
  <c r="M473" i="43"/>
  <c r="M474" i="43"/>
  <c r="M475" i="43"/>
  <c r="M476" i="43"/>
  <c r="M477" i="43"/>
  <c r="M478" i="43"/>
  <c r="M479" i="43"/>
  <c r="M480" i="43"/>
  <c r="M481" i="43"/>
  <c r="M482" i="43"/>
  <c r="M483" i="43"/>
  <c r="M484" i="43"/>
  <c r="M485" i="43"/>
  <c r="M486" i="43"/>
  <c r="M487" i="43"/>
  <c r="M488" i="43"/>
  <c r="M489" i="43"/>
  <c r="M490" i="43"/>
  <c r="M491" i="43"/>
  <c r="M492" i="43"/>
  <c r="M493" i="43"/>
  <c r="M494" i="43"/>
  <c r="M495" i="43"/>
  <c r="M496" i="43"/>
  <c r="M497" i="43"/>
  <c r="M498" i="43"/>
  <c r="M499" i="43"/>
  <c r="M500" i="43"/>
  <c r="M501" i="43"/>
  <c r="M2" i="43"/>
  <c r="F748" i="42"/>
  <c r="G748" i="42"/>
  <c r="I748" i="42"/>
  <c r="J748" i="42"/>
  <c r="F749" i="42"/>
  <c r="G749" i="42"/>
  <c r="I749" i="42"/>
  <c r="J749" i="42"/>
  <c r="F750" i="42"/>
  <c r="G750" i="42"/>
  <c r="I750" i="42"/>
  <c r="J750" i="42"/>
  <c r="F751" i="42"/>
  <c r="G751" i="42"/>
  <c r="I751" i="42"/>
  <c r="J751" i="42"/>
  <c r="E751" i="42"/>
  <c r="E750" i="42"/>
  <c r="E749" i="42"/>
  <c r="E748" i="42"/>
  <c r="M748" i="42"/>
  <c r="N748" i="42"/>
  <c r="O748" i="42"/>
  <c r="P748" i="42"/>
  <c r="Q748" i="42"/>
  <c r="R748" i="42"/>
  <c r="S748" i="42"/>
  <c r="T748" i="42"/>
  <c r="U748" i="42"/>
  <c r="V748" i="42"/>
  <c r="W748" i="42"/>
  <c r="X748" i="42"/>
  <c r="Y748" i="42"/>
  <c r="Z748" i="42"/>
  <c r="AA748" i="42"/>
  <c r="AB748" i="42"/>
  <c r="AC748" i="42"/>
  <c r="M749" i="42"/>
  <c r="N749" i="42"/>
  <c r="O749" i="42"/>
  <c r="P749" i="42"/>
  <c r="Q749" i="42"/>
  <c r="R749" i="42"/>
  <c r="S749" i="42"/>
  <c r="T749" i="42"/>
  <c r="U749" i="42"/>
  <c r="V749" i="42"/>
  <c r="W749" i="42"/>
  <c r="X749" i="42"/>
  <c r="Y749" i="42"/>
  <c r="Z749" i="42"/>
  <c r="AA749" i="42"/>
  <c r="AB749" i="42"/>
  <c r="AC749" i="42"/>
  <c r="M750" i="42"/>
  <c r="N750" i="42"/>
  <c r="O750" i="42"/>
  <c r="P750" i="42"/>
  <c r="Q750" i="42"/>
  <c r="R750" i="42"/>
  <c r="S750" i="42"/>
  <c r="T750" i="42"/>
  <c r="U750" i="42"/>
  <c r="V750" i="42"/>
  <c r="W750" i="42"/>
  <c r="X750" i="42"/>
  <c r="Y750" i="42"/>
  <c r="Z750" i="42"/>
  <c r="AA750" i="42"/>
  <c r="AB750" i="42"/>
  <c r="AC750" i="42"/>
  <c r="M751" i="42"/>
  <c r="N751" i="42"/>
  <c r="O751" i="42"/>
  <c r="P751" i="42"/>
  <c r="Q751" i="42"/>
  <c r="R751" i="42"/>
  <c r="S751" i="42"/>
  <c r="T751" i="42"/>
  <c r="U751" i="42"/>
  <c r="V751" i="42"/>
  <c r="W751" i="42"/>
  <c r="X751" i="42"/>
  <c r="Y751" i="42"/>
  <c r="Z751" i="42"/>
  <c r="AA751" i="42"/>
  <c r="AB751" i="42"/>
  <c r="AC751" i="42"/>
  <c r="K751" i="42"/>
  <c r="K750" i="42"/>
  <c r="K749" i="42"/>
  <c r="K748" i="42"/>
  <c r="H751" i="42" l="1"/>
  <c r="H750" i="42"/>
  <c r="I752" i="42"/>
  <c r="H748" i="42"/>
  <c r="F752" i="42"/>
  <c r="S752" i="42"/>
  <c r="H749" i="42"/>
  <c r="G752" i="42"/>
  <c r="Z752" i="42"/>
  <c r="J752" i="42"/>
  <c r="E752" i="42"/>
  <c r="AA752" i="42"/>
  <c r="O752" i="42"/>
  <c r="K752" i="42"/>
  <c r="AC752" i="42"/>
  <c r="Y752" i="42"/>
  <c r="T752" i="42"/>
  <c r="P752" i="42"/>
  <c r="N752" i="42"/>
  <c r="R752" i="42"/>
  <c r="U752" i="42"/>
  <c r="Q752" i="42"/>
  <c r="V752" i="42"/>
  <c r="M752" i="42"/>
  <c r="AB752" i="42"/>
  <c r="W752" i="42"/>
  <c r="X752" i="42"/>
  <c r="H752" i="42" l="1"/>
</calcChain>
</file>

<file path=xl/sharedStrings.xml><?xml version="1.0" encoding="utf-8"?>
<sst xmlns="http://schemas.openxmlformats.org/spreadsheetml/2006/main" count="2538" uniqueCount="856">
  <si>
    <t>Crispus Attucks CS</t>
  </si>
  <si>
    <t>Huntingdon County CTC</t>
  </si>
  <si>
    <t>SUN Area Technical Institute</t>
  </si>
  <si>
    <t>Renaissance Academy CS</t>
  </si>
  <si>
    <t>Pan American Academy CS</t>
  </si>
  <si>
    <t>Nonpublic School Programs 1500</t>
  </si>
  <si>
    <t>AUN</t>
  </si>
  <si>
    <t>McKean</t>
  </si>
  <si>
    <t>Potter</t>
  </si>
  <si>
    <t>Centre</t>
  </si>
  <si>
    <t>Clinton</t>
  </si>
  <si>
    <t>Fulton</t>
  </si>
  <si>
    <t>Huntingdon</t>
  </si>
  <si>
    <t>Juniata</t>
  </si>
  <si>
    <t>Mifflin</t>
  </si>
  <si>
    <t>Adams</t>
  </si>
  <si>
    <t>Franklin</t>
  </si>
  <si>
    <t>York</t>
  </si>
  <si>
    <t>Lancaster</t>
  </si>
  <si>
    <t>Lebanon</t>
  </si>
  <si>
    <t>Berks</t>
  </si>
  <si>
    <t>Cumberland</t>
  </si>
  <si>
    <t>Dauphin</t>
  </si>
  <si>
    <t>Perry</t>
  </si>
  <si>
    <t>Columbia</t>
  </si>
  <si>
    <t>Montour</t>
  </si>
  <si>
    <t>Northumberland</t>
  </si>
  <si>
    <t>Snyder</t>
  </si>
  <si>
    <t>Union</t>
  </si>
  <si>
    <t>Bradford</t>
  </si>
  <si>
    <t>Lycoming</t>
  </si>
  <si>
    <t>Sullivan</t>
  </si>
  <si>
    <t>Tioga</t>
  </si>
  <si>
    <t>Luzerne</t>
  </si>
  <si>
    <t>Wyoming</t>
  </si>
  <si>
    <t>Lackawanna</t>
  </si>
  <si>
    <t>Susquehanna</t>
  </si>
  <si>
    <t>Wayne</t>
  </si>
  <si>
    <t>Monroe</t>
  </si>
  <si>
    <t>Northampton</t>
  </si>
  <si>
    <t>Pike</t>
  </si>
  <si>
    <t>Carbon</t>
  </si>
  <si>
    <t>Lehigh</t>
  </si>
  <si>
    <t>Bucks</t>
  </si>
  <si>
    <t>Montgomery</t>
  </si>
  <si>
    <t>Chester</t>
  </si>
  <si>
    <t>Delaware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</si>
  <si>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</si>
  <si>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</si>
  <si>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</si>
  <si>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</si>
  <si>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</si>
  <si>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</si>
  <si>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</si>
  <si>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</si>
  <si>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</si>
  <si>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</si>
  <si>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</si>
  <si>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</si>
  <si>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</si>
  <si>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</si>
  <si>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</si>
  <si>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</si>
  <si>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</si>
  <si>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</si>
  <si>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</si>
  <si>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</si>
  <si>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</si>
  <si>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</si>
  <si>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</si>
  <si>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</si>
  <si>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</si>
  <si>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</si>
  <si>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</si>
  <si>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</si>
  <si>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</si>
  <si>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</si>
  <si>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</si>
  <si>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</si>
  <si>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</si>
  <si>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</si>
  <si>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</si>
  <si>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</si>
  <si>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</si>
  <si>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</si>
  <si>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</si>
  <si>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</si>
  <si>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West Chester Area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</si>
  <si>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</si>
  <si>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</si>
  <si>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</si>
  <si>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</si>
  <si>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</si>
  <si>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</si>
  <si>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</si>
  <si>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</si>
  <si>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</si>
  <si>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</si>
  <si>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</si>
  <si>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</si>
  <si>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</si>
  <si>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William Penn SD</t>
  </si>
  <si>
    <t>Philadelphia City SD</t>
  </si>
  <si>
    <t>Aliquippa SD</t>
  </si>
  <si>
    <t>Ambridge Area SD</t>
  </si>
  <si>
    <t>Beaver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</si>
  <si>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</si>
  <si>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</si>
  <si>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</si>
  <si>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</si>
  <si>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</si>
  <si>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</si>
  <si>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Philadelphia</t>
  </si>
  <si>
    <t>Beaver</t>
  </si>
  <si>
    <t>Armstrong</t>
  </si>
  <si>
    <t>Indiana</t>
  </si>
  <si>
    <t>Schuylkill</t>
  </si>
  <si>
    <t>Albert Gallatin Area SD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</si>
  <si>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</si>
  <si>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</si>
  <si>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</si>
  <si>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</si>
  <si>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</si>
  <si>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</si>
  <si>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</si>
  <si>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</si>
  <si>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</si>
  <si>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</si>
  <si>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</si>
  <si>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</si>
  <si>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</si>
  <si>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</si>
  <si>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</si>
  <si>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</si>
  <si>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</si>
  <si>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</si>
  <si>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</si>
  <si>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</si>
  <si>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</si>
  <si>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</si>
  <si>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</si>
  <si>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</si>
  <si>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</si>
  <si>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</si>
  <si>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</si>
  <si>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</si>
  <si>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</si>
  <si>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</si>
  <si>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</si>
  <si>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</si>
  <si>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</si>
  <si>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</si>
  <si>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</si>
  <si>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</si>
  <si>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</si>
  <si>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</si>
  <si>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</si>
  <si>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</si>
  <si>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</si>
  <si>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</si>
  <si>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</si>
  <si>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</si>
  <si>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</si>
  <si>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</si>
  <si>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</si>
  <si>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</si>
  <si>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</si>
  <si>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</si>
  <si>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</si>
  <si>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</si>
  <si>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</si>
  <si>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</si>
  <si>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</si>
  <si>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</si>
  <si>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</si>
  <si>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</si>
  <si>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</si>
  <si>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</si>
  <si>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</si>
  <si>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</si>
  <si>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</si>
  <si>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</si>
  <si>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</si>
  <si>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</si>
  <si>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</si>
  <si>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</si>
  <si>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</si>
  <si>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</si>
  <si>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</si>
  <si>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</si>
  <si>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</si>
  <si>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</si>
  <si>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</si>
  <si>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</si>
  <si>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</si>
  <si>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</si>
  <si>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</si>
  <si>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</si>
  <si>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</si>
  <si>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</si>
  <si>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</si>
  <si>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</si>
  <si>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</si>
  <si>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</si>
  <si>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</si>
  <si>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</si>
  <si>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</si>
  <si>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</si>
  <si>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</si>
  <si>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</si>
  <si>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 Central SD</t>
  </si>
  <si>
    <t>Penncrest SD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</si>
  <si>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</si>
  <si>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</si>
  <si>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</si>
  <si>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</si>
  <si>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</si>
  <si>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</si>
  <si>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</si>
  <si>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</si>
  <si>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</si>
  <si>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</si>
  <si>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</si>
  <si>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</si>
  <si>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</si>
  <si>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SD</t>
  </si>
  <si>
    <t>Clarion Area SD</t>
  </si>
  <si>
    <t>Keystone SD</t>
  </si>
  <si>
    <t>North Clarion County SD</t>
  </si>
  <si>
    <t>Redbank Valley SD</t>
  </si>
  <si>
    <t>Union SD</t>
  </si>
  <si>
    <t>Forest Area SD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</si>
  <si>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</si>
  <si>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</si>
  <si>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</si>
  <si>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</si>
  <si>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</si>
  <si>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</si>
  <si>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</si>
  <si>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</si>
  <si>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</si>
  <si>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</si>
  <si>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</si>
  <si>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</si>
  <si>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</si>
  <si>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</si>
  <si>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</si>
  <si>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</si>
  <si>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</si>
  <si>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</si>
  <si>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</si>
  <si>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</si>
  <si>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</si>
  <si>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</si>
  <si>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</si>
  <si>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</si>
  <si>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</si>
  <si>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Chestnut Ridge SD</t>
  </si>
  <si>
    <t>Everett Area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</si>
  <si>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</si>
  <si>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</si>
  <si>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</si>
  <si>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</si>
  <si>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</si>
  <si>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</si>
  <si>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</si>
  <si>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</si>
  <si>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</si>
  <si>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</si>
  <si>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</si>
  <si>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</si>
  <si>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</si>
  <si>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</si>
  <si>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</si>
  <si>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</si>
  <si>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</si>
  <si>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</si>
  <si>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</si>
  <si>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Meyersdale Area SD</t>
  </si>
  <si>
    <t>North Star SD</t>
  </si>
  <si>
    <t>Rockwood Area SD</t>
  </si>
  <si>
    <t>Salisbury-Elk Lick SD</t>
  </si>
  <si>
    <t>Shade-Central City SD</t>
  </si>
  <si>
    <t>Somerset Area SD</t>
  </si>
  <si>
    <t>Windber Area SD</t>
  </si>
  <si>
    <t>Cameron County SD</t>
  </si>
  <si>
    <t>Johnsonburg Area SD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</si>
  <si>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</si>
  <si>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</si>
  <si>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</si>
  <si>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</si>
  <si>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</si>
  <si>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</si>
  <si>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</si>
  <si>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</si>
  <si>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Coudersport Area SD</t>
  </si>
  <si>
    <t>Galeton Area SD</t>
  </si>
  <si>
    <t>Northern Potter SD</t>
  </si>
  <si>
    <t>Oswayo Valley SD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</si>
  <si>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</si>
  <si>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</si>
  <si>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</si>
  <si>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</si>
  <si>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</si>
  <si>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</si>
  <si>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</si>
  <si>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</si>
  <si>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</si>
  <si>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West Branch Area SD</t>
  </si>
  <si>
    <t>Keystone Central SD</t>
  </si>
  <si>
    <t>Central Fulton SD</t>
  </si>
  <si>
    <t>Forbes Road SD</t>
  </si>
  <si>
    <t>Southern Fulton SD</t>
  </si>
  <si>
    <t>Huntingdon Area SD</t>
  </si>
  <si>
    <t>Juniata Valley SD</t>
  </si>
  <si>
    <t>Mount Union Area SD</t>
  </si>
  <si>
    <t>Juniata County SD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</si>
  <si>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</si>
  <si>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</si>
  <si>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</si>
  <si>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</si>
  <si>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</si>
  <si>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</si>
  <si>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</si>
  <si>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</si>
  <si>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Fannett-Metal SD</t>
  </si>
  <si>
    <t>Greencastle-Antrim SD</t>
  </si>
  <si>
    <t>Tuscarora SD</t>
  </si>
  <si>
    <t>Waynesboro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</si>
  <si>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</si>
  <si>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</si>
  <si>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</si>
  <si>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</si>
  <si>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</si>
  <si>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</si>
  <si>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</si>
  <si>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</si>
  <si>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</si>
  <si>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</si>
  <si>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</si>
  <si>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</si>
  <si>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</si>
  <si>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</si>
  <si>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</si>
  <si>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Columbia Borough SD</t>
  </si>
  <si>
    <t>Conestoga Valley SD</t>
  </si>
  <si>
    <t>Donegal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</si>
  <si>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</si>
  <si>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</si>
  <si>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</si>
  <si>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</si>
  <si>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</si>
  <si>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</si>
  <si>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</si>
  <si>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</si>
  <si>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</si>
  <si>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</si>
  <si>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</si>
  <si>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</si>
  <si>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Cornwall-Lebanon SD</t>
  </si>
  <si>
    <t>Lebanon SD</t>
  </si>
  <si>
    <t>Northern Lebanon SD</t>
  </si>
  <si>
    <t>Palmyra Area SD</t>
  </si>
  <si>
    <t>Antietam SD</t>
  </si>
  <si>
    <t>Boyertown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</si>
  <si>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</si>
  <si>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</si>
  <si>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</si>
  <si>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</si>
  <si>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</si>
  <si>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</si>
  <si>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</si>
  <si>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</si>
  <si>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</si>
  <si>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</si>
  <si>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</si>
  <si>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</si>
  <si>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</si>
  <si>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</si>
  <si>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</si>
  <si>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</si>
  <si>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</si>
  <si>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</si>
  <si>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</si>
  <si>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</si>
  <si>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</si>
  <si>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</si>
  <si>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</si>
  <si>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</si>
  <si>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</si>
  <si>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</si>
  <si>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</si>
  <si>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</si>
  <si>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</si>
  <si>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</si>
  <si>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</si>
  <si>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</si>
  <si>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</si>
  <si>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</si>
  <si>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</si>
  <si>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</si>
  <si>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</si>
  <si>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</si>
  <si>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Benton Area SD</t>
  </si>
  <si>
    <t>Berwick Area SD</t>
  </si>
  <si>
    <t>Bloomsburg Area SD</t>
  </si>
  <si>
    <t>Central Columbia SD</t>
  </si>
  <si>
    <t>Millville Area SD</t>
  </si>
  <si>
    <t>Danville Area SD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</si>
  <si>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</si>
  <si>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</si>
  <si>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</si>
  <si>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</si>
  <si>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</si>
  <si>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</si>
  <si>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</si>
  <si>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</si>
  <si>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</si>
  <si>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</si>
  <si>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</si>
  <si>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</si>
  <si>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</si>
  <si>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</si>
  <si>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</si>
  <si>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</si>
  <si>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</si>
  <si>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</si>
  <si>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</si>
  <si>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</si>
  <si>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</si>
  <si>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</si>
  <si>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</si>
  <si>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Williamsport Area SD</t>
  </si>
  <si>
    <t>Sullivan County SD</t>
  </si>
  <si>
    <t>Northern Tioga SD</t>
  </si>
  <si>
    <t>Southern Tioga SD</t>
  </si>
  <si>
    <t>Wellsboro Area SD</t>
  </si>
  <si>
    <t>Crestwood SD</t>
  </si>
  <si>
    <t>Dallas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</si>
  <si>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</si>
  <si>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</si>
  <si>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</si>
  <si>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</si>
  <si>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</si>
  <si>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</si>
  <si>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</si>
  <si>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</si>
  <si>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</si>
  <si>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</si>
  <si>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</si>
  <si>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</si>
  <si>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</si>
  <si>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</si>
  <si>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</si>
  <si>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</si>
  <si>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</si>
  <si>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</si>
  <si>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</si>
  <si>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</si>
  <si>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</si>
  <si>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</si>
  <si>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</si>
  <si>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</si>
  <si>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Wallenpaupack Area SD</t>
  </si>
  <si>
    <t>Wayne Highlands SD</t>
  </si>
  <si>
    <t>Western Wayne SD</t>
  </si>
  <si>
    <t>Lackawanna Trail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</si>
  <si>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</si>
  <si>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</si>
  <si>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</si>
  <si>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</si>
  <si>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</si>
  <si>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</si>
  <si>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</si>
  <si>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</si>
  <si>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</si>
  <si>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</si>
  <si>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</si>
  <si>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</si>
  <si>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</si>
  <si>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</si>
  <si>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</si>
  <si>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</si>
  <si>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</si>
  <si>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</si>
  <si>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</si>
  <si>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</si>
  <si>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</si>
  <si>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</si>
  <si>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</si>
  <si>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</si>
  <si>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</si>
  <si>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</si>
  <si>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</si>
  <si>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</si>
  <si>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Fayette</t>
  </si>
  <si>
    <t>Greene</t>
  </si>
  <si>
    <t>Washington</t>
  </si>
  <si>
    <t>Allegheny</t>
  </si>
  <si>
    <t>Butler</t>
  </si>
  <si>
    <t>Lawrence</t>
  </si>
  <si>
    <t>Mercer</t>
  </si>
  <si>
    <t>Crawford</t>
  </si>
  <si>
    <t>Erie</t>
  </si>
  <si>
    <t>Warren</t>
  </si>
  <si>
    <t>Clarion</t>
  </si>
  <si>
    <t>Clearfield</t>
  </si>
  <si>
    <t>Forest</t>
  </si>
  <si>
    <t>Jefferson</t>
  </si>
  <si>
    <t>Venango</t>
  </si>
  <si>
    <t>Westmoreland</t>
  </si>
  <si>
    <t>Bedford</t>
  </si>
  <si>
    <t>Blair</t>
  </si>
  <si>
    <t>Cambria</t>
  </si>
  <si>
    <t>Somerset</t>
  </si>
  <si>
    <t>Cameron</t>
  </si>
  <si>
    <t>Elk</t>
  </si>
  <si>
    <t>South Side Area SD</t>
  </si>
  <si>
    <t>Apollo-Ridge SD</t>
  </si>
  <si>
    <t>Armstrong SD</t>
  </si>
  <si>
    <t>Freeport Area SD</t>
  </si>
  <si>
    <t>Leechburg Area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</si>
  <si>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</si>
  <si>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</si>
  <si>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</si>
  <si>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</si>
  <si>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</si>
  <si>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</si>
  <si>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</si>
  <si>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</si>
  <si>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</si>
  <si>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</si>
  <si>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</si>
  <si>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</si>
  <si>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</si>
  <si>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</si>
  <si>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Tamaqua Area SD</t>
  </si>
  <si>
    <t>Tri-Valley SD</t>
  </si>
  <si>
    <t>Williams Valley SD</t>
  </si>
  <si>
    <t>School District</t>
  </si>
  <si>
    <t>County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</si>
  <si>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</si>
  <si>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</si>
  <si>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</si>
  <si>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</si>
  <si>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</si>
  <si>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</si>
  <si>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</si>
  <si>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</si>
  <si>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</si>
  <si>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</si>
  <si>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</si>
  <si>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</si>
  <si>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</si>
  <si>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</si>
  <si>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</si>
  <si>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</si>
  <si>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</si>
  <si>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</si>
  <si>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</si>
  <si>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</si>
  <si>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</si>
  <si>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</si>
  <si>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</si>
  <si>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</si>
  <si>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</si>
  <si>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</si>
  <si>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</si>
  <si>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</si>
  <si>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Schuylkill Haven Area SD</t>
  </si>
  <si>
    <t xml:space="preserve">Total Expenditures </t>
  </si>
  <si>
    <t>Other Instructional Programs - E/S 1400</t>
  </si>
  <si>
    <t>Adult Education Programs 1600</t>
  </si>
  <si>
    <t>Pre-Kindergarten 1800</t>
  </si>
  <si>
    <t>Support Services 2000</t>
  </si>
  <si>
    <t>Operation &amp; Maintenance of Plant Services 2600</t>
  </si>
  <si>
    <t>Student Transportation Services 2700</t>
  </si>
  <si>
    <t>Other Support Services 2900</t>
  </si>
  <si>
    <t>Other Expenditures and Financing Uses 5000</t>
  </si>
  <si>
    <t>Forbes Road CTC</t>
  </si>
  <si>
    <t>A W Beattie Career Center</t>
  </si>
  <si>
    <t>Philadelphia AVTS</t>
  </si>
  <si>
    <t>Connellsville Area Career &amp; Technical Center</t>
  </si>
  <si>
    <t>Lawrence County CTC</t>
  </si>
  <si>
    <t>Butler County AVTS</t>
  </si>
  <si>
    <t>North Montco Tech Career Center</t>
  </si>
  <si>
    <t>Mercer County Career Center</t>
  </si>
  <si>
    <t>Western Area CTC</t>
  </si>
  <si>
    <t>Greene County CTC</t>
  </si>
  <si>
    <t>Clarion County Career Center</t>
  </si>
  <si>
    <t>Parkway West CTC</t>
  </si>
  <si>
    <t>Erie County Technical School</t>
  </si>
  <si>
    <t>Mon Valley CTC</t>
  </si>
  <si>
    <t>Crawford County CTC</t>
  </si>
  <si>
    <t>Somerset County Technology Center</t>
  </si>
  <si>
    <t>Carbon Career &amp; Technical Institute</t>
  </si>
  <si>
    <t>Columbia-Montour AVTS</t>
  </si>
  <si>
    <t>Clearfield County CTC</t>
  </si>
  <si>
    <t>Susquehanna County CTC</t>
  </si>
  <si>
    <t>Franklin County CTC</t>
  </si>
  <si>
    <t>Central PA Institute of Science &amp; Technology</t>
  </si>
  <si>
    <t>Jefferson County-DuBois AVTS</t>
  </si>
  <si>
    <t>Career Institute of Technology</t>
  </si>
  <si>
    <t>Bethlehem AVTS</t>
  </si>
  <si>
    <t>York Co School of Technology</t>
  </si>
  <si>
    <t>Reading Muhlenberg CTC</t>
  </si>
  <si>
    <t>Northern Tier Career Center</t>
  </si>
  <si>
    <t>Lancaster County CTC</t>
  </si>
  <si>
    <t>Monroe Career &amp; Tech Inst</t>
  </si>
  <si>
    <t>Lycoming CTC</t>
  </si>
  <si>
    <t>Berks CTC</t>
  </si>
  <si>
    <t>Northern Westmoreland CTC</t>
  </si>
  <si>
    <t>Eastern Center for Arts &amp; Technology</t>
  </si>
  <si>
    <t>West Side CTC</t>
  </si>
  <si>
    <t>Central Montco Technical High School</t>
  </si>
  <si>
    <t>Venango Technology Center</t>
  </si>
  <si>
    <t>Lebanon County CTC</t>
  </si>
  <si>
    <t>Central Westmoreland CTC</t>
  </si>
  <si>
    <t>Eastern Westmoreland CTC</t>
  </si>
  <si>
    <t>Northumberland County CTC</t>
  </si>
  <si>
    <t>Lehigh Career &amp; Technical Institute</t>
  </si>
  <si>
    <t>Bucks County Technical High School</t>
  </si>
  <si>
    <t>CTC of Lackawanna County</t>
  </si>
  <si>
    <t>Bedford County Technical Center</t>
  </si>
  <si>
    <t>Greater Altoona CTC</t>
  </si>
  <si>
    <t>Admiral Peary AVTS</t>
  </si>
  <si>
    <t>Middle Bucks Institute of Technology</t>
  </si>
  <si>
    <t>Lenape Tech</t>
  </si>
  <si>
    <t>Schuylkill Technology Centers</t>
  </si>
  <si>
    <t>Indiana County Technology Center</t>
  </si>
  <si>
    <t>Beaver County CTC</t>
  </si>
  <si>
    <t>Propel CS-East</t>
  </si>
  <si>
    <t>Propel CS-Montour</t>
  </si>
  <si>
    <t>Community Academy of Philadelphia CS</t>
  </si>
  <si>
    <t>Northwood Academy CS</t>
  </si>
  <si>
    <t>Spectrum CS</t>
  </si>
  <si>
    <t>Agora Cyber CS</t>
  </si>
  <si>
    <t>Infinity CS</t>
  </si>
  <si>
    <t>Folk Arts-Cultural Treasures CS</t>
  </si>
  <si>
    <t>Mastery CS-Thomas Campus</t>
  </si>
  <si>
    <t>West Oak Lane CS</t>
  </si>
  <si>
    <t>Youth Build Phila CS</t>
  </si>
  <si>
    <t>Imhotep Institute CHS</t>
  </si>
  <si>
    <t>Alliance for Progress CS</t>
  </si>
  <si>
    <t>Mastery CS-Shoemaker Campus</t>
  </si>
  <si>
    <t>Philadelphia Performing Arts CS</t>
  </si>
  <si>
    <t>Math Civics and Sciences CS</t>
  </si>
  <si>
    <t>Young Scholars CS</t>
  </si>
  <si>
    <t>Freire CS</t>
  </si>
  <si>
    <t>Philadelphia Academy CS</t>
  </si>
  <si>
    <t>Global Leadership Academy CS</t>
  </si>
  <si>
    <t>New Foundations CS</t>
  </si>
  <si>
    <t>Franklin Towne CHS</t>
  </si>
  <si>
    <t>Sylvan Heights Science CS</t>
  </si>
  <si>
    <t>Mariana Bracetti Academy CS</t>
  </si>
  <si>
    <t>Propel CS-Homestead</t>
  </si>
  <si>
    <t>Eugenio Maria De Hostos CS</t>
  </si>
  <si>
    <t>Manchester Academic CS</t>
  </si>
  <si>
    <t>City CHS</t>
  </si>
  <si>
    <t>Universal Institute CS</t>
  </si>
  <si>
    <t>Sugar Valley Rural CS</t>
  </si>
  <si>
    <t>Laboratory CS</t>
  </si>
  <si>
    <t>Christopher Columbus CS</t>
  </si>
  <si>
    <t>Propel CS-McKeesport</t>
  </si>
  <si>
    <t>Young Scholars of Central PA CS</t>
  </si>
  <si>
    <t>Keystone Education Center CS</t>
  </si>
  <si>
    <t>Evergreen Community CS</t>
  </si>
  <si>
    <t>Collegium CS</t>
  </si>
  <si>
    <t>Lehigh Valley Academy Regional CS</t>
  </si>
  <si>
    <t>Nittany Valley CS</t>
  </si>
  <si>
    <t>Roberto Clemente CS</t>
  </si>
  <si>
    <t>Souderton CS Collaborative</t>
  </si>
  <si>
    <t>Pennsylvania Virtual CS</t>
  </si>
  <si>
    <t>Bucks County Montessori CS</t>
  </si>
  <si>
    <t>Tidioute Community CS</t>
  </si>
  <si>
    <t>Perseus House CS of Excellence</t>
  </si>
  <si>
    <t>Central PA Digital Learning Foundation CS</t>
  </si>
  <si>
    <t>Montessori Regional CS</t>
  </si>
  <si>
    <t>21st Century Cyber CS</t>
  </si>
  <si>
    <t>Robert Benjamin Wiley Community CS</t>
  </si>
  <si>
    <t>Southwest Leadership Academy CS</t>
  </si>
  <si>
    <t>Avon Grove CS</t>
  </si>
  <si>
    <t>Center for Student Learning CS at Pennsbury</t>
  </si>
  <si>
    <t>Russell Byers CS</t>
  </si>
  <si>
    <t>Philadelphia Montessori CS</t>
  </si>
  <si>
    <t>Ad Prima CS</t>
  </si>
  <si>
    <t>Philadelphia Electrical &amp; Tech CHS</t>
  </si>
  <si>
    <t>Richard Allen Preparatory CS</t>
  </si>
  <si>
    <t>Wissahickon CS</t>
  </si>
  <si>
    <t>West Phila. Achievement CES</t>
  </si>
  <si>
    <t>Green Woods CS</t>
  </si>
  <si>
    <t>People for People CS</t>
  </si>
  <si>
    <t>School Lane CS</t>
  </si>
  <si>
    <t>Centre Learning Community CS</t>
  </si>
  <si>
    <t>Achievement House CS</t>
  </si>
  <si>
    <t>Fell CS</t>
  </si>
  <si>
    <t>Chester Community CS</t>
  </si>
  <si>
    <t>Independence CS</t>
  </si>
  <si>
    <t>Bear Creek Community CS</t>
  </si>
  <si>
    <t>Lincoln CS</t>
  </si>
  <si>
    <t>Pennsylvania Distance Learning CS</t>
  </si>
  <si>
    <t>Lincoln Park Performing Arts CS</t>
  </si>
  <si>
    <t>Mastery CS-Pickett Campus</t>
  </si>
  <si>
    <t>Pennsylvania Cyber CS</t>
  </si>
  <si>
    <t>Boys Latin of Philadelphia CS</t>
  </si>
  <si>
    <t>Lancaster County Academy</t>
  </si>
  <si>
    <t>Total</t>
  </si>
  <si>
    <t>Central Valley SD</t>
  </si>
  <si>
    <t>Greater Johnstown CTC</t>
  </si>
  <si>
    <t>Dauphin County Technical School</t>
  </si>
  <si>
    <t>Delaware County Technical High School</t>
  </si>
  <si>
    <t>Fayette County Career &amp; Technical Institute</t>
  </si>
  <si>
    <t>Wilkes-Barre Area CTC</t>
  </si>
  <si>
    <t>Seneca Highlands Career and Technical Center</t>
  </si>
  <si>
    <t>Western Montgomery CTC</t>
  </si>
  <si>
    <t>Propel CS-Braddock Hills</t>
  </si>
  <si>
    <t>Franklin Towne Charter Elementary School</t>
  </si>
  <si>
    <t>Mastery CS-Harrity Campus</t>
  </si>
  <si>
    <t>Mastery CS-Mann Campus</t>
  </si>
  <si>
    <t>Mastery CS-Smedley Campus</t>
  </si>
  <si>
    <t>Upper Bucks County Technical School</t>
  </si>
  <si>
    <t>Propel CS-Northside</t>
  </si>
  <si>
    <t>Urban Pathways 6-12 CS</t>
  </si>
  <si>
    <t>Young Scholars of Western Pennsylvania CS</t>
  </si>
  <si>
    <t>Baden Academy CS</t>
  </si>
  <si>
    <t>HOPE for Hyndman CS</t>
  </si>
  <si>
    <t>Stone Valley Community CS</t>
  </si>
  <si>
    <t>Arts Academy CS</t>
  </si>
  <si>
    <t>Mastery CS-Clymer Elementary</t>
  </si>
  <si>
    <t>Mastery CS-Gratz Campus</t>
  </si>
  <si>
    <t>Gillingham Charter School</t>
  </si>
  <si>
    <t>AVTS / CTC</t>
  </si>
  <si>
    <t>Charter School</t>
  </si>
  <si>
    <t>Special Program Jointure</t>
  </si>
  <si>
    <t>Propel CS-Pitcairn</t>
  </si>
  <si>
    <t>Howard Gardner Multiple Intelligence CS</t>
  </si>
  <si>
    <t>Lehigh Valley Charter High School for the Arts</t>
  </si>
  <si>
    <t>Esperanza Cyber CS</t>
  </si>
  <si>
    <t>Memphis Street Academy CS @ JP Jones</t>
  </si>
  <si>
    <t>Urban Academy of Greater Pittsburgh CS</t>
  </si>
  <si>
    <t>Steel Center for Career and Technical Education</t>
  </si>
  <si>
    <t>Mifflin County Academy of Science and Technology</t>
  </si>
  <si>
    <t>Universal Alcorn CS</t>
  </si>
  <si>
    <t>Harambee Institute of Science and Technology CS</t>
  </si>
  <si>
    <t>Multicultural Academy CS</t>
  </si>
  <si>
    <t>The Philadelphia CS for Arts and Sciences at HR Edmunds</t>
  </si>
  <si>
    <t>Instruction
1000</t>
  </si>
  <si>
    <t>Regular
Programs - Elem/Sec
1100</t>
  </si>
  <si>
    <t>Commonwealth Charter Academy CS</t>
  </si>
  <si>
    <t>Cheltenham SD</t>
  </si>
  <si>
    <t>Special
Programs - Elem/Sec
1200</t>
  </si>
  <si>
    <t>Higher Education Programs for Secondary Students 1700</t>
  </si>
  <si>
    <t>Support Services -Students
2100</t>
  </si>
  <si>
    <t>Facilities Acquisition, Construction and Improvement Services 4000</t>
  </si>
  <si>
    <t>Chester County Technical College HS</t>
  </si>
  <si>
    <t>Provident CS</t>
  </si>
  <si>
    <t>Reach Cyber CS</t>
  </si>
  <si>
    <t>Innovative Arts Academy CS</t>
  </si>
  <si>
    <t>Global Leadership Academy CS Southwest at Huey</t>
  </si>
  <si>
    <t>Independence CS West</t>
  </si>
  <si>
    <t>KIPP West Philadelphia CS</t>
  </si>
  <si>
    <t>Lindley Academy CS at Birney</t>
  </si>
  <si>
    <t>MaST Community CS II</t>
  </si>
  <si>
    <t>Mastery CS John Wister Elementary</t>
  </si>
  <si>
    <t>Preparatory CS of Mathematics Science Tech and Careers</t>
  </si>
  <si>
    <t>TECH Freire CS</t>
  </si>
  <si>
    <t>Dr Robert Ketterer CS Inc</t>
  </si>
  <si>
    <t>York Adams Academy</t>
  </si>
  <si>
    <t>The New Academy CS</t>
  </si>
  <si>
    <t>Westinghouse Arts Academy CS</t>
  </si>
  <si>
    <t>Easton Arts Academy Elementary CS</t>
  </si>
  <si>
    <t>Insight PA Cyber CS</t>
  </si>
  <si>
    <t>Passport Academy CS</t>
  </si>
  <si>
    <t>Propel CS-Hazelwood</t>
  </si>
  <si>
    <t>Chester Charter Scholars Academy CS</t>
  </si>
  <si>
    <t>KIPP North Philadelphia CS</t>
  </si>
  <si>
    <t>MAST Community CS</t>
  </si>
  <si>
    <t>Mastery CHS-Lenfest Campus</t>
  </si>
  <si>
    <t>Mastery CS-Cleveland Elementary</t>
  </si>
  <si>
    <t>Mastery CS-Francis D. Pastorius Elementary</t>
  </si>
  <si>
    <t>Mastery CS-Hardy Williams</t>
  </si>
  <si>
    <t>Mastery Prep Elementary CS</t>
  </si>
  <si>
    <t>First Philadelphia Preparatory CS</t>
  </si>
  <si>
    <t>Young Scholars of Greater Allegheny CS</t>
  </si>
  <si>
    <t>Penn Hills CS of Entrepreneurship</t>
  </si>
  <si>
    <t>Urban Pathways K-5 College CS</t>
  </si>
  <si>
    <t>Antonia Pantoja Community CS</t>
  </si>
  <si>
    <t>DuBois Area SD</t>
  </si>
  <si>
    <t>Fulton County Center for Career and Technology</t>
  </si>
  <si>
    <t>New Day CS</t>
  </si>
  <si>
    <t>La Academia Partnership CS</t>
  </si>
  <si>
    <t>Sankofa Freedom Academy CS</t>
  </si>
  <si>
    <t>Premier Arts and Science CS</t>
  </si>
  <si>
    <t>Capital Area School for the Arts CS</t>
  </si>
  <si>
    <t>Circle of Seasons CS</t>
  </si>
  <si>
    <t>Executive Education Academy CS</t>
  </si>
  <si>
    <t>Arts Academy Elementary CS</t>
  </si>
  <si>
    <t>Pennsylvania Leadership CS</t>
  </si>
  <si>
    <t>Vision Academy CS</t>
  </si>
  <si>
    <t>Belmont CS</t>
  </si>
  <si>
    <t>Discovery CS</t>
  </si>
  <si>
    <t>KIPP Philadelphia CS</t>
  </si>
  <si>
    <t>Maritime Academy CS</t>
  </si>
  <si>
    <t>Philadelphia Hebrew Public CS</t>
  </si>
  <si>
    <t>MaST Community CS III</t>
  </si>
  <si>
    <t>Inquiry CS</t>
  </si>
  <si>
    <t>Universal Vare CS</t>
  </si>
  <si>
    <t>Esperanza Academy CS</t>
  </si>
  <si>
    <t>KIPP DuBois CS</t>
  </si>
  <si>
    <t>Deep Roots CS</t>
  </si>
  <si>
    <t>Universal Creighton CS</t>
  </si>
  <si>
    <t>Frederick Douglass Mastery CS</t>
  </si>
  <si>
    <t>Universal Audenried CS</t>
  </si>
  <si>
    <t>Lehigh Valley Dual Language CS</t>
  </si>
  <si>
    <t>Vida CS</t>
  </si>
  <si>
    <t>Lincoln Leadership Academy CS</t>
  </si>
  <si>
    <t>ASPIRA Bilingual Cyber CS</t>
  </si>
  <si>
    <t>Keystone Academy CS</t>
  </si>
  <si>
    <t>Seven Generations CS</t>
  </si>
  <si>
    <t>York Academy Regional CS</t>
  </si>
  <si>
    <t>Tacony Academy CS</t>
  </si>
  <si>
    <t>Gettysburg Montessori CS</t>
  </si>
  <si>
    <t>Environmental CS at Frick Park</t>
  </si>
  <si>
    <t>Catalyst Academy CS</t>
  </si>
  <si>
    <t>Adams County Technical Institute</t>
  </si>
  <si>
    <t>Cumberland Perry Area Career &amp; Technical Center</t>
  </si>
  <si>
    <t>Vocational Education 1300</t>
  </si>
  <si>
    <t>Upper St. Clair SD</t>
  </si>
  <si>
    <t>Knoch SD</t>
  </si>
  <si>
    <t>River Valley SD</t>
  </si>
  <si>
    <t>Life Male STEAM Academy CS</t>
  </si>
  <si>
    <t>Pennsylvania STEAM Academy CS</t>
  </si>
  <si>
    <t>California Academy of Learning CS</t>
  </si>
  <si>
    <t>KIPP Philadelphia Octavius Catto CS</t>
  </si>
  <si>
    <t>Midland Innovation &amp; Technology CS</t>
  </si>
  <si>
    <t>Ctg</t>
  </si>
  <si>
    <t>LEA Name</t>
  </si>
  <si>
    <t>Support Services - Instructional Staff 2200</t>
  </si>
  <si>
    <t>Support Services - Administration 2300</t>
  </si>
  <si>
    <t>Support Services - Pupil Health 2400</t>
  </si>
  <si>
    <t>Support Services - Business 2500</t>
  </si>
  <si>
    <t>Support Services - Central 2800</t>
  </si>
  <si>
    <t>Operation of Non-Instructional Services 3000</t>
  </si>
  <si>
    <t>Provident CS - West</t>
  </si>
  <si>
    <t>Current Expenditures</t>
  </si>
  <si>
    <t>Instruction
per ADM</t>
  </si>
  <si>
    <t>Support Services
per ADM</t>
  </si>
  <si>
    <t>Non-Instructional
per ADM</t>
  </si>
  <si>
    <t>Current Exp
per ADM</t>
  </si>
  <si>
    <t>Facilites, Acquistion &amp; Construction
per ADM</t>
  </si>
  <si>
    <t>Other Financing Uses
per ADM</t>
  </si>
  <si>
    <t>Total Exp
per ADM</t>
  </si>
  <si>
    <t>AIE per WADM</t>
  </si>
  <si>
    <t>2023-24 Average Daily Membership</t>
  </si>
  <si>
    <t>2023-24 Weighted Average Daily Membership</t>
  </si>
  <si>
    <t>Actual Instruction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</si>
</sst>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8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5">
    <xf numFmtId="0" fontId="0" fillId="0" borderId="0" xfId="0"/>
    <xf numFmtId="164" fontId="2" fillId="0" borderId="10" xfId="40" applyNumberFormat="1" applyFont="1" applyBorder="1" applyAlignment="1">
      <alignment horizontal="right" wrapText="1"/>
    </xf>
    <xf numFmtId="0" fontId="2" fillId="0" borderId="10" xfId="38" applyFont="1" applyBorder="1" applyAlignment="1">
      <alignment horizontal="center"/>
    </xf>
    <xf numFmtId="0" fontId="2" fillId="0" borderId="10" xfId="38" applyFont="1" applyBorder="1"/>
    <xf numFmtId="0" fontId="1" fillId="0" borderId="0" xfId="0" applyFont="1"/>
    <xf numFmtId="164" fontId="1" fillId="0" borderId="0" xfId="0" applyNumberFormat="1" applyFont="1"/>
    <xf numFmtId="0" fontId="23" fillId="0" borderId="0" xfId="39" applyFont="1"/>
    <xf numFmtId="164" fontId="23" fillId="0" borderId="0" xfId="39" applyNumberFormat="1" applyFont="1"/>
    <xf numFmtId="0" fontId="24" fillId="0" borderId="0" xfId="39" applyFont="1"/>
    <xf numFmtId="164" fontId="24" fillId="0" borderId="0" xfId="39" applyNumberFormat="1" applyFont="1"/>
    <xf numFmtId="0" fontId="2" fillId="0" borderId="10" xfId="0" applyFont="1" applyBorder="1"/>
    <xf numFmtId="0" fontId="1" fillId="24" borderId="0" xfId="0" applyFont="1" applyFill="1"/>
    <xf numFmtId="164" fontId="1" fillId="24" borderId="0" xfId="0" applyNumberFormat="1" applyFont="1" applyFill="1"/>
    <xf numFmtId="43" fontId="2" fillId="0" borderId="10" xfId="46" applyFont="1" applyBorder="1" applyAlignment="1">
      <alignment horizontal="right" wrapText="1"/>
    </xf>
    <xf numFmtId="43" fontId="0" fillId="0" borderId="0" xfId="46" applyFont="1"/>
    <xf numFmtId="44" fontId="2" fillId="0" borderId="10" xfId="47" applyFont="1" applyBorder="1" applyAlignment="1">
      <alignment horizontal="right" wrapText="1"/>
    </xf>
    <xf numFmtId="44" fontId="0" fillId="0" borderId="0" xfId="47" applyFont="1"/>
    <xf numFmtId="0" fontId="1" fillId="25" borderId="0" xfId="0" applyFont="1" applyFill="1"/>
    <xf numFmtId="43" fontId="0" fillId="25" borderId="0" xfId="46" applyFont="1" applyFill="1"/>
    <xf numFmtId="164" fontId="1" fillId="25" borderId="0" xfId="0" applyNumberFormat="1" applyFont="1" applyFill="1"/>
    <xf numFmtId="0" fontId="2" fillId="0" borderId="0" xfId="0" applyFont="1"/>
    <xf numFmtId="43" fontId="2" fillId="0" borderId="0" xfId="46" applyFont="1"/>
    <xf numFmtId="44" fontId="1" fillId="0" borderId="0" xfId="47" applyFont="1"/>
    <xf numFmtId="164" fontId="2" fillId="0" borderId="0" xfId="0" applyNumberFormat="1" applyFont="1"/>
    <xf numFmtId="44" fontId="2" fillId="0" borderId="0" xfId="47" applyFo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urrency" xfId="47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_2006-07 Total Expenditures 9-12-08_Exp07-08AFR5-26-09" xfId="38" xr:uid="{00000000-0005-0000-0000-000026000000}"/>
    <cellStyle name="Normal_7000Revenue07-08AFR5-26-09" xfId="39" xr:uid="{00000000-0005-0000-0000-000028000000}"/>
    <cellStyle name="Normal_Exp07-08AFR5-26-09" xfId="40" xr:uid="{00000000-0005-0000-0000-000029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1EF5-BE46-4D6E-B66B-59E634365499}">
  <dimension ref="A1:AC75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8.85546875" defaultRowHeight="10.199999999999999" x14ac:dyDescent="0.2"/>
  <cols>
    <col min="1" max="1" width="0.5703125" hidden="1" customWidth="1"/>
    <col min="2" max="2" width="10" bestFit="1" customWidth="1"/>
    <col min="3" max="3" width="51.28515625" bestFit="1" customWidth="1"/>
    <col min="4" max="4" width="14.140625" bestFit="1" customWidth="1"/>
    <col min="5" max="5" width="17.5703125" customWidth="1"/>
    <col min="6" max="6" width="17.5703125" bestFit="1" customWidth="1"/>
    <col min="7" max="7" width="17.5703125" customWidth="1"/>
    <col min="8" max="8" width="17.5703125" bestFit="1" customWidth="1"/>
    <col min="9" max="29" width="17.5703125" customWidth="1"/>
  </cols>
  <sheetData>
    <row r="1" spans="1:29" ht="64.8" customHeight="1" x14ac:dyDescent="0.2">
      <c r="A1" s="10" t="s">
        <v>835</v>
      </c>
      <c r="B1" s="2" t="s">
        <v>6</v>
      </c>
      <c r="C1" s="3" t="s">
        <v>836</v>
      </c>
      <c r="D1" s="3" t="s">
        <v>540</v>
      </c>
      <c r="E1" s="1" t="s">
        <v>746</v>
      </c>
      <c r="F1" s="1" t="s">
        <v>574</v>
      </c>
      <c r="G1" s="1" t="s">
        <v>842</v>
      </c>
      <c r="H1" s="1" t="s">
        <v>844</v>
      </c>
      <c r="I1" s="1" t="s">
        <v>753</v>
      </c>
      <c r="J1" s="1" t="s">
        <v>578</v>
      </c>
      <c r="K1" s="1" t="s">
        <v>570</v>
      </c>
      <c r="L1" s="1" t="s">
        <v>855</v>
      </c>
      <c r="M1" s="1" t="s">
        <v>747</v>
      </c>
      <c r="N1" s="1" t="s">
        <v>750</v>
      </c>
      <c r="O1" s="1" t="s">
        <v>826</v>
      </c>
      <c r="P1" s="1" t="s">
        <v>571</v>
      </c>
      <c r="Q1" s="1" t="s">
        <v>5</v>
      </c>
      <c r="R1" s="1" t="s">
        <v>572</v>
      </c>
      <c r="S1" s="1" t="s">
        <v>751</v>
      </c>
      <c r="T1" s="1" t="s">
        <v>573</v>
      </c>
      <c r="U1" s="1" t="s">
        <v>752</v>
      </c>
      <c r="V1" s="1" t="s">
        <v>837</v>
      </c>
      <c r="W1" s="1" t="s">
        <v>838</v>
      </c>
      <c r="X1" s="1" t="s">
        <v>839</v>
      </c>
      <c r="Y1" s="1" t="s">
        <v>840</v>
      </c>
      <c r="Z1" s="1" t="s">
        <v>575</v>
      </c>
      <c r="AA1" s="1" t="s">
        <v>576</v>
      </c>
      <c r="AB1" s="1" t="s">
        <v>841</v>
      </c>
      <c r="AC1" s="1" t="s">
        <v>577</v>
      </c>
    </row>
    <row r="2" spans="1:29" x14ac:dyDescent="0.2">
      <c r="A2" s="4">
        <v>1</v>
      </c>
      <c r="B2" s="4">
        <v>112011103</v>
      </c>
      <c r="C2" s="4" t="s">
        <v>318</v>
      </c>
      <c r="D2" s="4" t="s">
        <v>15</v>
      </c>
      <c r="E2" s="5">
        <v>19154399.989999998</v>
      </c>
      <c r="F2" s="5">
        <v>11524375.23</v>
      </c>
      <c r="G2" s="5">
        <v>1185775.8400000001</v>
      </c>
      <c r="H2" s="5">
        <v>31864551.059999999</v>
      </c>
      <c r="I2" s="5"/>
      <c r="J2" s="5">
        <v>3619304.36</v>
      </c>
      <c r="K2" s="5">
        <v>35483855.420000002</v>
      </c>
      <c r="L2" s="5">
        <v>22586551.52</v>
      </c>
      <c r="M2" s="5">
        <v>14196330.869999999</v>
      </c>
      <c r="N2" s="5">
        <v>3541089.75</v>
      </c>
      <c r="O2" s="5">
        <v>1191931.33</v>
      </c>
      <c r="P2" s="5">
        <v>222410.6</v>
      </c>
      <c r="Q2" s="5"/>
      <c r="R2" s="5">
        <v>2637.44</v>
      </c>
      <c r="S2" s="5"/>
      <c r="T2" s="5"/>
      <c r="U2" s="5">
        <v>833627.36</v>
      </c>
      <c r="V2" s="5">
        <v>1090275.08</v>
      </c>
      <c r="W2" s="5">
        <v>3497744.88</v>
      </c>
      <c r="X2" s="5">
        <v>369304.52</v>
      </c>
      <c r="Y2" s="5">
        <v>500456.95</v>
      </c>
      <c r="Z2" s="5">
        <v>3222325.58</v>
      </c>
      <c r="AA2" s="5">
        <v>2008141.3</v>
      </c>
      <c r="AB2" s="5"/>
      <c r="AC2" s="5">
        <v>2499.56</v>
      </c>
    </row>
    <row r="3" spans="1:29" x14ac:dyDescent="0.2">
      <c r="A3" s="4">
        <v>1</v>
      </c>
      <c r="B3" s="4">
        <v>112011603</v>
      </c>
      <c r="C3" s="4" t="s">
        <v>319</v>
      </c>
      <c r="D3" s="4" t="s">
        <v>15</v>
      </c>
      <c r="E3" s="5">
        <v>51312898.289999999</v>
      </c>
      <c r="F3" s="5">
        <v>19222699.239999998</v>
      </c>
      <c r="G3" s="5">
        <v>1200327.4099999999</v>
      </c>
      <c r="H3" s="5">
        <v>71735924.939999998</v>
      </c>
      <c r="I3" s="5"/>
      <c r="J3" s="5">
        <v>7251407.04</v>
      </c>
      <c r="K3" s="5">
        <v>78987331.980000004</v>
      </c>
      <c r="L3" s="5">
        <v>50659318.439999998</v>
      </c>
      <c r="M3" s="5">
        <v>32630212.510000002</v>
      </c>
      <c r="N3" s="5">
        <v>14894114.76</v>
      </c>
      <c r="O3" s="5">
        <v>2762400.9</v>
      </c>
      <c r="P3" s="5">
        <v>1010360.47</v>
      </c>
      <c r="Q3" s="5">
        <v>15809.65</v>
      </c>
      <c r="R3" s="5"/>
      <c r="S3" s="5"/>
      <c r="T3" s="5"/>
      <c r="U3" s="5">
        <v>1917803.94</v>
      </c>
      <c r="V3" s="5">
        <v>3780737.85</v>
      </c>
      <c r="W3" s="5">
        <v>3861897.58</v>
      </c>
      <c r="X3" s="5">
        <v>768111.74</v>
      </c>
      <c r="Y3" s="5">
        <v>683077.86</v>
      </c>
      <c r="Z3" s="5">
        <v>3895901.85</v>
      </c>
      <c r="AA3" s="5">
        <v>4039973.8</v>
      </c>
      <c r="AB3" s="5">
        <v>262362.23999999999</v>
      </c>
      <c r="AC3" s="5">
        <v>12832.38</v>
      </c>
    </row>
    <row r="4" spans="1:29" x14ac:dyDescent="0.2">
      <c r="A4" s="4">
        <v>1</v>
      </c>
      <c r="B4" s="4">
        <v>112013054</v>
      </c>
      <c r="C4" s="4" t="s">
        <v>320</v>
      </c>
      <c r="D4" s="4" t="s">
        <v>15</v>
      </c>
      <c r="E4" s="5">
        <v>11633910.51</v>
      </c>
      <c r="F4" s="5">
        <v>8916878.8000000007</v>
      </c>
      <c r="G4" s="5">
        <v>605629.12</v>
      </c>
      <c r="H4" s="5">
        <v>21156418.43</v>
      </c>
      <c r="I4" s="5"/>
      <c r="J4" s="5">
        <v>1801030.32</v>
      </c>
      <c r="K4" s="5">
        <v>22957448.75</v>
      </c>
      <c r="L4" s="5">
        <v>15230504.16</v>
      </c>
      <c r="M4" s="5">
        <v>7667712.4000000004</v>
      </c>
      <c r="N4" s="5">
        <v>3062380.47</v>
      </c>
      <c r="O4" s="5">
        <v>843190.34</v>
      </c>
      <c r="P4" s="5">
        <v>60627.3</v>
      </c>
      <c r="Q4" s="5"/>
      <c r="R4" s="5"/>
      <c r="S4" s="5"/>
      <c r="T4" s="5"/>
      <c r="U4" s="5">
        <v>645018.42000000004</v>
      </c>
      <c r="V4" s="5">
        <v>488904.14</v>
      </c>
      <c r="W4" s="5">
        <v>1516487.99</v>
      </c>
      <c r="X4" s="5">
        <v>252479.35</v>
      </c>
      <c r="Y4" s="5">
        <v>386855.84</v>
      </c>
      <c r="Z4" s="5">
        <v>3610961.24</v>
      </c>
      <c r="AA4" s="5">
        <v>1297952.6100000001</v>
      </c>
      <c r="AB4" s="5">
        <v>716213.02</v>
      </c>
      <c r="AC4" s="5">
        <v>2006.19</v>
      </c>
    </row>
    <row r="5" spans="1:29" x14ac:dyDescent="0.2">
      <c r="A5" s="4">
        <v>1</v>
      </c>
      <c r="B5" s="4">
        <v>112013753</v>
      </c>
      <c r="C5" s="4" t="s">
        <v>321</v>
      </c>
      <c r="D5" s="4" t="s">
        <v>15</v>
      </c>
      <c r="E5" s="5">
        <v>42509991.259999998</v>
      </c>
      <c r="F5" s="5">
        <v>22072961.809999999</v>
      </c>
      <c r="G5" s="5">
        <v>1638576.02</v>
      </c>
      <c r="H5" s="5">
        <v>66221529.090000004</v>
      </c>
      <c r="I5" s="5">
        <v>2127710</v>
      </c>
      <c r="J5" s="5">
        <v>7719221.0199999996</v>
      </c>
      <c r="K5" s="5">
        <v>76068460.109999999</v>
      </c>
      <c r="L5" s="5">
        <v>47997776.799999997</v>
      </c>
      <c r="M5" s="5">
        <v>29290877.329999998</v>
      </c>
      <c r="N5" s="5">
        <v>9919034.2599999998</v>
      </c>
      <c r="O5" s="5">
        <v>2946017.93</v>
      </c>
      <c r="P5" s="5">
        <v>302861.74</v>
      </c>
      <c r="Q5" s="5">
        <v>51200</v>
      </c>
      <c r="R5" s="5"/>
      <c r="S5" s="5"/>
      <c r="T5" s="5"/>
      <c r="U5" s="5">
        <v>1985490.76</v>
      </c>
      <c r="V5" s="5">
        <v>1904313.42</v>
      </c>
      <c r="W5" s="5">
        <v>3968117.05</v>
      </c>
      <c r="X5" s="5">
        <v>596647.89</v>
      </c>
      <c r="Y5" s="5">
        <v>888486.1</v>
      </c>
      <c r="Z5" s="5">
        <v>6530591.9199999999</v>
      </c>
      <c r="AA5" s="5">
        <v>4146644.95</v>
      </c>
      <c r="AB5" s="5">
        <v>2035027.86</v>
      </c>
      <c r="AC5" s="5">
        <v>17641.86</v>
      </c>
    </row>
    <row r="6" spans="1:29" x14ac:dyDescent="0.2">
      <c r="A6" s="4">
        <v>1</v>
      </c>
      <c r="B6" s="4">
        <v>112015203</v>
      </c>
      <c r="C6" s="4" t="s">
        <v>322</v>
      </c>
      <c r="D6" s="4" t="s">
        <v>15</v>
      </c>
      <c r="E6" s="5">
        <v>23473434.82</v>
      </c>
      <c r="F6" s="5">
        <v>10642304.33</v>
      </c>
      <c r="G6" s="5">
        <v>662864.18000000005</v>
      </c>
      <c r="H6" s="5">
        <v>34778603.329999998</v>
      </c>
      <c r="I6" s="5"/>
      <c r="J6" s="5">
        <v>23942249.699999999</v>
      </c>
      <c r="K6" s="5">
        <v>58720853.030000001</v>
      </c>
      <c r="L6" s="5">
        <v>25243819.030000001</v>
      </c>
      <c r="M6" s="5">
        <v>16168315.119999999</v>
      </c>
      <c r="N6" s="5">
        <v>5904147.9800000004</v>
      </c>
      <c r="O6" s="5">
        <v>1239774.3500000001</v>
      </c>
      <c r="P6" s="5">
        <v>120408.05</v>
      </c>
      <c r="Q6" s="5">
        <v>6869</v>
      </c>
      <c r="R6" s="5"/>
      <c r="S6" s="5"/>
      <c r="T6" s="5">
        <v>33920.32</v>
      </c>
      <c r="U6" s="5">
        <v>1548383.25</v>
      </c>
      <c r="V6" s="5">
        <v>1881870.41</v>
      </c>
      <c r="W6" s="5">
        <v>2288964.7599999998</v>
      </c>
      <c r="X6" s="5">
        <v>357876.03</v>
      </c>
      <c r="Y6" s="5">
        <v>422734.63</v>
      </c>
      <c r="Z6" s="5">
        <v>2270639.15</v>
      </c>
      <c r="AA6" s="5">
        <v>1738024.68</v>
      </c>
      <c r="AB6" s="5">
        <v>130728.35</v>
      </c>
      <c r="AC6" s="5">
        <v>3083.07</v>
      </c>
    </row>
    <row r="7" spans="1:29" x14ac:dyDescent="0.2">
      <c r="A7" s="4">
        <v>1</v>
      </c>
      <c r="B7" s="4">
        <v>112018523</v>
      </c>
      <c r="C7" s="4" t="s">
        <v>323</v>
      </c>
      <c r="D7" s="4" t="s">
        <v>15</v>
      </c>
      <c r="E7" s="5">
        <v>21042376.620000001</v>
      </c>
      <c r="F7" s="5">
        <v>9516751.4700000007</v>
      </c>
      <c r="G7" s="5">
        <v>907921.82</v>
      </c>
      <c r="H7" s="5">
        <v>31467049.91</v>
      </c>
      <c r="I7" s="5"/>
      <c r="J7" s="5">
        <v>14049410.449999999</v>
      </c>
      <c r="K7" s="5">
        <v>45516460.359999999</v>
      </c>
      <c r="L7" s="5">
        <v>22399335.350000001</v>
      </c>
      <c r="M7" s="5">
        <v>14160548.43</v>
      </c>
      <c r="N7" s="5">
        <v>5620639.9400000004</v>
      </c>
      <c r="O7" s="5">
        <v>937861.55</v>
      </c>
      <c r="P7" s="5">
        <v>137872.1</v>
      </c>
      <c r="Q7" s="5"/>
      <c r="R7" s="5"/>
      <c r="S7" s="5"/>
      <c r="T7" s="5">
        <v>185454.6</v>
      </c>
      <c r="U7" s="5">
        <v>889801.78</v>
      </c>
      <c r="V7" s="5">
        <v>1757191.76</v>
      </c>
      <c r="W7" s="5">
        <v>2606609.73</v>
      </c>
      <c r="X7" s="5">
        <v>436921.95</v>
      </c>
      <c r="Y7" s="5">
        <v>369304.88</v>
      </c>
      <c r="Z7" s="5">
        <v>1990293.93</v>
      </c>
      <c r="AA7" s="5">
        <v>1358376.47</v>
      </c>
      <c r="AB7" s="5">
        <v>106272.11</v>
      </c>
      <c r="AC7" s="5">
        <v>1978.86</v>
      </c>
    </row>
    <row r="8" spans="1:29" x14ac:dyDescent="0.2">
      <c r="A8" s="4">
        <v>1</v>
      </c>
      <c r="B8" s="4">
        <v>103020603</v>
      </c>
      <c r="C8" s="4" t="s">
        <v>143</v>
      </c>
      <c r="D8" s="4" t="s">
        <v>498</v>
      </c>
      <c r="E8" s="5">
        <v>12857783.01</v>
      </c>
      <c r="F8" s="5">
        <v>8293604.4199999999</v>
      </c>
      <c r="G8" s="5">
        <v>626392</v>
      </c>
      <c r="H8" s="5">
        <v>21777779.43</v>
      </c>
      <c r="I8" s="5">
        <v>1350</v>
      </c>
      <c r="J8" s="5">
        <v>4367259</v>
      </c>
      <c r="K8" s="5">
        <v>26146388.43</v>
      </c>
      <c r="L8" s="5">
        <v>15801236.76</v>
      </c>
      <c r="M8" s="5">
        <v>8653262</v>
      </c>
      <c r="N8" s="5">
        <v>3482810</v>
      </c>
      <c r="O8" s="5">
        <v>231107</v>
      </c>
      <c r="P8" s="5">
        <v>295407.01</v>
      </c>
      <c r="Q8" s="5">
        <v>6892</v>
      </c>
      <c r="R8" s="5"/>
      <c r="S8" s="5"/>
      <c r="T8" s="5">
        <v>188305</v>
      </c>
      <c r="U8" s="5">
        <v>678879</v>
      </c>
      <c r="V8" s="5">
        <v>512288.06</v>
      </c>
      <c r="W8" s="5">
        <v>1643502.99</v>
      </c>
      <c r="X8" s="5">
        <v>291931</v>
      </c>
      <c r="Y8" s="5">
        <v>517793</v>
      </c>
      <c r="Z8" s="5">
        <v>2747880</v>
      </c>
      <c r="AA8" s="5">
        <v>1261033</v>
      </c>
      <c r="AB8" s="5">
        <v>568029</v>
      </c>
      <c r="AC8" s="5">
        <v>72268.37</v>
      </c>
    </row>
    <row r="9" spans="1:29" x14ac:dyDescent="0.2">
      <c r="A9" s="4">
        <v>1</v>
      </c>
      <c r="B9" s="4">
        <v>103020753</v>
      </c>
      <c r="C9" s="4" t="s">
        <v>144</v>
      </c>
      <c r="D9" s="4" t="s">
        <v>498</v>
      </c>
      <c r="E9" s="5">
        <v>22517050.039999999</v>
      </c>
      <c r="F9" s="5">
        <v>10657702.470000001</v>
      </c>
      <c r="G9" s="5">
        <v>1407948.91</v>
      </c>
      <c r="H9" s="5">
        <v>34582701.420000002</v>
      </c>
      <c r="I9" s="5"/>
      <c r="J9" s="5">
        <v>4619723.71</v>
      </c>
      <c r="K9" s="5">
        <v>39202425.130000003</v>
      </c>
      <c r="L9" s="5">
        <v>26898614.34</v>
      </c>
      <c r="M9" s="5">
        <v>16469736.380000001</v>
      </c>
      <c r="N9" s="5">
        <v>5585709.0700000003</v>
      </c>
      <c r="O9" s="5">
        <v>429960</v>
      </c>
      <c r="P9" s="5">
        <v>26260.59</v>
      </c>
      <c r="Q9" s="5">
        <v>5384</v>
      </c>
      <c r="R9" s="5"/>
      <c r="S9" s="5"/>
      <c r="T9" s="5"/>
      <c r="U9" s="5">
        <v>1300827.17</v>
      </c>
      <c r="V9" s="5">
        <v>707360.3</v>
      </c>
      <c r="W9" s="5">
        <v>2428112.44</v>
      </c>
      <c r="X9" s="5">
        <v>339501.85</v>
      </c>
      <c r="Y9" s="5">
        <v>373720.02</v>
      </c>
      <c r="Z9" s="5">
        <v>2346211.5499999998</v>
      </c>
      <c r="AA9" s="5">
        <v>1964099.17</v>
      </c>
      <c r="AB9" s="5">
        <v>1154063.3600000001</v>
      </c>
      <c r="AC9" s="5">
        <v>43806.61</v>
      </c>
    </row>
    <row r="10" spans="1:29" x14ac:dyDescent="0.2">
      <c r="A10" s="4">
        <v>1</v>
      </c>
      <c r="B10" s="4">
        <v>103021102</v>
      </c>
      <c r="C10" s="4" t="s">
        <v>146</v>
      </c>
      <c r="D10" s="4" t="s">
        <v>498</v>
      </c>
      <c r="E10" s="5">
        <v>46342120.479999997</v>
      </c>
      <c r="F10" s="5">
        <v>29258950.719999999</v>
      </c>
      <c r="G10" s="5">
        <v>1577339.91</v>
      </c>
      <c r="H10" s="5">
        <v>77178411.109999999</v>
      </c>
      <c r="I10" s="5">
        <v>4905703.93</v>
      </c>
      <c r="J10" s="5">
        <v>11074346.82</v>
      </c>
      <c r="K10" s="5">
        <v>93158461.859999999</v>
      </c>
      <c r="L10" s="5">
        <v>49460536.890000001</v>
      </c>
      <c r="M10" s="5">
        <v>34265502.259999998</v>
      </c>
      <c r="N10" s="5">
        <v>9951091.2300000004</v>
      </c>
      <c r="O10" s="5">
        <v>2110277.34</v>
      </c>
      <c r="P10" s="5">
        <v>15249.65</v>
      </c>
      <c r="Q10" s="5"/>
      <c r="R10" s="5"/>
      <c r="S10" s="5"/>
      <c r="T10" s="5"/>
      <c r="U10" s="5">
        <v>2187432.58</v>
      </c>
      <c r="V10" s="5">
        <v>2236476.25</v>
      </c>
      <c r="W10" s="5">
        <v>4883224.57</v>
      </c>
      <c r="X10" s="5">
        <v>437007.42</v>
      </c>
      <c r="Y10" s="5">
        <v>1055247.5900000001</v>
      </c>
      <c r="Z10" s="5">
        <v>12418071.66</v>
      </c>
      <c r="AA10" s="5">
        <v>5270427.71</v>
      </c>
      <c r="AB10" s="5">
        <v>714808.58</v>
      </c>
      <c r="AC10" s="5">
        <v>56254.36</v>
      </c>
    </row>
    <row r="11" spans="1:29" x14ac:dyDescent="0.2">
      <c r="A11" s="4">
        <v>1</v>
      </c>
      <c r="B11" s="4">
        <v>103021252</v>
      </c>
      <c r="C11" s="4" t="s">
        <v>147</v>
      </c>
      <c r="D11" s="4" t="s">
        <v>498</v>
      </c>
      <c r="E11" s="5">
        <v>62209245.07</v>
      </c>
      <c r="F11" s="5">
        <v>26451461.949999999</v>
      </c>
      <c r="G11" s="5">
        <v>1860423.19</v>
      </c>
      <c r="H11" s="5">
        <v>90521130.209999993</v>
      </c>
      <c r="I11" s="5">
        <v>23985</v>
      </c>
      <c r="J11" s="5">
        <v>18396722.809999999</v>
      </c>
      <c r="K11" s="5">
        <v>108941838.02</v>
      </c>
      <c r="L11" s="5">
        <v>67951562.25</v>
      </c>
      <c r="M11" s="5">
        <v>44877049.850000001</v>
      </c>
      <c r="N11" s="5">
        <v>16273909.970000001</v>
      </c>
      <c r="O11" s="5">
        <v>694828.82</v>
      </c>
      <c r="P11" s="5">
        <v>320394</v>
      </c>
      <c r="Q11" s="5">
        <v>43062.43</v>
      </c>
      <c r="R11" s="5"/>
      <c r="S11" s="5"/>
      <c r="T11" s="5"/>
      <c r="U11" s="5">
        <v>2389396.96</v>
      </c>
      <c r="V11" s="5">
        <v>2207733.5</v>
      </c>
      <c r="W11" s="5">
        <v>4587094.8499999996</v>
      </c>
      <c r="X11" s="5">
        <v>1192001.27</v>
      </c>
      <c r="Y11" s="5">
        <v>798701.89</v>
      </c>
      <c r="Z11" s="5">
        <v>7616326.5999999996</v>
      </c>
      <c r="AA11" s="5">
        <v>4468184.76</v>
      </c>
      <c r="AB11" s="5">
        <v>2623649.21</v>
      </c>
      <c r="AC11" s="5">
        <v>568372.91</v>
      </c>
    </row>
    <row r="12" spans="1:29" x14ac:dyDescent="0.2">
      <c r="A12" s="4">
        <v>1</v>
      </c>
      <c r="B12" s="4">
        <v>103021453</v>
      </c>
      <c r="C12" s="4" t="s">
        <v>148</v>
      </c>
      <c r="D12" s="4" t="s">
        <v>498</v>
      </c>
      <c r="E12" s="5">
        <v>17822391.600000001</v>
      </c>
      <c r="F12" s="5">
        <v>7169467.4299999997</v>
      </c>
      <c r="G12" s="5">
        <v>835567.4</v>
      </c>
      <c r="H12" s="5">
        <v>25827426.43</v>
      </c>
      <c r="I12" s="5">
        <v>100603.51</v>
      </c>
      <c r="J12" s="5">
        <v>5447548.8399999999</v>
      </c>
      <c r="K12" s="5">
        <v>31375578.780000001</v>
      </c>
      <c r="L12" s="5">
        <v>18795172.850000001</v>
      </c>
      <c r="M12" s="5">
        <v>13111278.689999999</v>
      </c>
      <c r="N12" s="5">
        <v>4315456.2699999996</v>
      </c>
      <c r="O12" s="5">
        <v>380643.49</v>
      </c>
      <c r="P12" s="5">
        <v>13117.95</v>
      </c>
      <c r="Q12" s="5"/>
      <c r="R12" s="5"/>
      <c r="S12" s="5"/>
      <c r="T12" s="5">
        <v>1895.2</v>
      </c>
      <c r="U12" s="5">
        <v>589278.73</v>
      </c>
      <c r="V12" s="5">
        <v>536476.94999999995</v>
      </c>
      <c r="W12" s="5">
        <v>1777145.2</v>
      </c>
      <c r="X12" s="5">
        <v>318932.63</v>
      </c>
      <c r="Y12" s="5">
        <v>453221.83</v>
      </c>
      <c r="Z12" s="5">
        <v>2484305.46</v>
      </c>
      <c r="AA12" s="5">
        <v>822813.5</v>
      </c>
      <c r="AB12" s="5">
        <v>176310.69</v>
      </c>
      <c r="AC12" s="5">
        <v>10982.44</v>
      </c>
    </row>
    <row r="13" spans="1:29" x14ac:dyDescent="0.2">
      <c r="A13" s="4">
        <v>1</v>
      </c>
      <c r="B13" s="4">
        <v>103021603</v>
      </c>
      <c r="C13" s="4" t="s">
        <v>149</v>
      </c>
      <c r="D13" s="4" t="s">
        <v>498</v>
      </c>
      <c r="E13" s="5">
        <v>21770911.620000001</v>
      </c>
      <c r="F13" s="5">
        <v>10857763.59</v>
      </c>
      <c r="G13" s="5">
        <v>838237.52</v>
      </c>
      <c r="H13" s="5">
        <v>33466912.73</v>
      </c>
      <c r="I13" s="5">
        <v>313475.44</v>
      </c>
      <c r="J13" s="5">
        <v>1036492.17</v>
      </c>
      <c r="K13" s="5">
        <v>34816880.340000004</v>
      </c>
      <c r="L13" s="5">
        <v>24782453.100000001</v>
      </c>
      <c r="M13" s="5">
        <v>15437205</v>
      </c>
      <c r="N13" s="5">
        <v>5395263.7400000002</v>
      </c>
      <c r="O13" s="5">
        <v>876562.74</v>
      </c>
      <c r="P13" s="5">
        <v>27817.32</v>
      </c>
      <c r="Q13" s="5">
        <v>34062.82</v>
      </c>
      <c r="R13" s="5"/>
      <c r="S13" s="5"/>
      <c r="T13" s="5"/>
      <c r="U13" s="5">
        <v>1554361.78</v>
      </c>
      <c r="V13" s="5">
        <v>1130897</v>
      </c>
      <c r="W13" s="5">
        <v>1856208</v>
      </c>
      <c r="X13" s="5">
        <v>446944.32</v>
      </c>
      <c r="Y13" s="5">
        <v>392521.15</v>
      </c>
      <c r="Z13" s="5">
        <v>2880060.23</v>
      </c>
      <c r="AA13" s="5">
        <v>2471630.1</v>
      </c>
      <c r="AB13" s="5">
        <v>104565</v>
      </c>
      <c r="AC13" s="5">
        <v>20576.009999999998</v>
      </c>
    </row>
    <row r="14" spans="1:29" x14ac:dyDescent="0.2">
      <c r="A14" s="4">
        <v>1</v>
      </c>
      <c r="B14" s="4">
        <v>103021752</v>
      </c>
      <c r="C14" s="4" t="s">
        <v>150</v>
      </c>
      <c r="D14" s="4" t="s">
        <v>498</v>
      </c>
      <c r="E14" s="5">
        <v>47417949.799999997</v>
      </c>
      <c r="F14" s="5">
        <v>21200907.969999999</v>
      </c>
      <c r="G14" s="5">
        <v>1702682.44</v>
      </c>
      <c r="H14" s="5">
        <v>70321540.209999993</v>
      </c>
      <c r="I14" s="5">
        <v>714804.69</v>
      </c>
      <c r="J14" s="5">
        <v>7279670.4800000004</v>
      </c>
      <c r="K14" s="5">
        <v>78316015.379999995</v>
      </c>
      <c r="L14" s="5">
        <v>51708555.07</v>
      </c>
      <c r="M14" s="5">
        <v>36714852.189999998</v>
      </c>
      <c r="N14" s="5">
        <v>9715966.7799999993</v>
      </c>
      <c r="O14" s="5">
        <v>959211.75</v>
      </c>
      <c r="P14" s="5">
        <v>23745.14</v>
      </c>
      <c r="Q14" s="5">
        <v>4173.9399999999996</v>
      </c>
      <c r="R14" s="5"/>
      <c r="S14" s="5"/>
      <c r="T14" s="5"/>
      <c r="U14" s="5">
        <v>1731899.45</v>
      </c>
      <c r="V14" s="5">
        <v>2036402.12</v>
      </c>
      <c r="W14" s="5">
        <v>3587766.97</v>
      </c>
      <c r="X14" s="5">
        <v>751948.41</v>
      </c>
      <c r="Y14" s="5">
        <v>947750.56</v>
      </c>
      <c r="Z14" s="5">
        <v>6268722.6299999999</v>
      </c>
      <c r="AA14" s="5">
        <v>4903576.41</v>
      </c>
      <c r="AB14" s="5">
        <v>149774.34</v>
      </c>
      <c r="AC14" s="5">
        <v>823067.08</v>
      </c>
    </row>
    <row r="15" spans="1:29" x14ac:dyDescent="0.2">
      <c r="A15" s="4">
        <v>1</v>
      </c>
      <c r="B15" s="4">
        <v>103021903</v>
      </c>
      <c r="C15" s="4" t="s">
        <v>151</v>
      </c>
      <c r="D15" s="4" t="s">
        <v>498</v>
      </c>
      <c r="E15" s="5">
        <v>13294668.48</v>
      </c>
      <c r="F15" s="5">
        <v>7768754.6399999997</v>
      </c>
      <c r="G15" s="5">
        <v>478709.71</v>
      </c>
      <c r="H15" s="5">
        <v>21542132.829999998</v>
      </c>
      <c r="I15" s="5">
        <v>205809.79</v>
      </c>
      <c r="J15" s="5">
        <v>251466.86</v>
      </c>
      <c r="K15" s="5">
        <v>21999409.48</v>
      </c>
      <c r="L15" s="5">
        <v>13477413.949999999</v>
      </c>
      <c r="M15" s="5">
        <v>9020435.7699999996</v>
      </c>
      <c r="N15" s="5">
        <v>3923854.51</v>
      </c>
      <c r="O15" s="5">
        <v>270390.53000000003</v>
      </c>
      <c r="P15" s="5">
        <v>76533.67</v>
      </c>
      <c r="Q15" s="5">
        <v>2479</v>
      </c>
      <c r="R15" s="5"/>
      <c r="S15" s="5">
        <v>975</v>
      </c>
      <c r="T15" s="5"/>
      <c r="U15" s="5">
        <v>822919.31</v>
      </c>
      <c r="V15" s="5">
        <v>201437.02</v>
      </c>
      <c r="W15" s="5">
        <v>1831819.59</v>
      </c>
      <c r="X15" s="5">
        <v>242512.51</v>
      </c>
      <c r="Y15" s="5">
        <v>539759.24</v>
      </c>
      <c r="Z15" s="5">
        <v>2391302.2200000002</v>
      </c>
      <c r="AA15" s="5">
        <v>1118888.57</v>
      </c>
      <c r="AB15" s="5">
        <v>616192.19999999995</v>
      </c>
      <c r="AC15" s="5">
        <v>3923.98</v>
      </c>
    </row>
    <row r="16" spans="1:29" x14ac:dyDescent="0.2">
      <c r="A16" s="4">
        <v>1</v>
      </c>
      <c r="B16" s="4">
        <v>103022103</v>
      </c>
      <c r="C16" s="4" t="s">
        <v>152</v>
      </c>
      <c r="D16" s="4" t="s">
        <v>498</v>
      </c>
      <c r="E16" s="5">
        <v>10626966</v>
      </c>
      <c r="F16" s="5">
        <v>5689873</v>
      </c>
      <c r="G16" s="5">
        <v>425183</v>
      </c>
      <c r="H16" s="5">
        <v>16742022</v>
      </c>
      <c r="I16" s="5">
        <v>117100</v>
      </c>
      <c r="J16" s="5">
        <v>1021342</v>
      </c>
      <c r="K16" s="5">
        <v>17880464</v>
      </c>
      <c r="L16" s="5">
        <v>11731281.32</v>
      </c>
      <c r="M16" s="5">
        <v>7428667</v>
      </c>
      <c r="N16" s="5">
        <v>2606868</v>
      </c>
      <c r="O16" s="5">
        <v>212180</v>
      </c>
      <c r="P16" s="5">
        <v>379251</v>
      </c>
      <c r="Q16" s="5"/>
      <c r="R16" s="5"/>
      <c r="S16" s="5"/>
      <c r="T16" s="5"/>
      <c r="U16" s="5">
        <v>571478</v>
      </c>
      <c r="V16" s="5">
        <v>605792</v>
      </c>
      <c r="W16" s="5">
        <v>1414189</v>
      </c>
      <c r="X16" s="5">
        <v>149837</v>
      </c>
      <c r="Y16" s="5">
        <v>428911</v>
      </c>
      <c r="Z16" s="5">
        <v>1582569</v>
      </c>
      <c r="AA16" s="5">
        <v>926378</v>
      </c>
      <c r="AB16" s="5"/>
      <c r="AC16" s="5">
        <v>10719</v>
      </c>
    </row>
    <row r="17" spans="1:29" x14ac:dyDescent="0.2">
      <c r="A17" s="4">
        <v>1</v>
      </c>
      <c r="B17" s="4">
        <v>103022253</v>
      </c>
      <c r="C17" s="4" t="s">
        <v>153</v>
      </c>
      <c r="D17" s="4" t="s">
        <v>498</v>
      </c>
      <c r="E17" s="5">
        <v>24635980.780000001</v>
      </c>
      <c r="F17" s="5">
        <v>13042360.83</v>
      </c>
      <c r="G17" s="5">
        <v>741731.27</v>
      </c>
      <c r="H17" s="5">
        <v>38420072.880000003</v>
      </c>
      <c r="I17" s="5">
        <v>196460</v>
      </c>
      <c r="J17" s="5">
        <v>4853840.16</v>
      </c>
      <c r="K17" s="5">
        <v>43470373.039999999</v>
      </c>
      <c r="L17" s="5">
        <v>26688572.210000001</v>
      </c>
      <c r="M17" s="5">
        <v>17001949.079999998</v>
      </c>
      <c r="N17" s="5">
        <v>6741386.6799999997</v>
      </c>
      <c r="O17" s="5">
        <v>877740.02</v>
      </c>
      <c r="P17" s="5">
        <v>14080</v>
      </c>
      <c r="Q17" s="5">
        <v>825</v>
      </c>
      <c r="R17" s="5"/>
      <c r="S17" s="5"/>
      <c r="T17" s="5"/>
      <c r="U17" s="5">
        <v>1250594.48</v>
      </c>
      <c r="V17" s="5">
        <v>597555.98</v>
      </c>
      <c r="W17" s="5">
        <v>2518183.3199999998</v>
      </c>
      <c r="X17" s="5">
        <v>315304.67</v>
      </c>
      <c r="Y17" s="5">
        <v>471463.53</v>
      </c>
      <c r="Z17" s="5">
        <v>3864328.34</v>
      </c>
      <c r="AA17" s="5">
        <v>2564617.0499999998</v>
      </c>
      <c r="AB17" s="5">
        <v>1432110.52</v>
      </c>
      <c r="AC17" s="5">
        <v>28202.94</v>
      </c>
    </row>
    <row r="18" spans="1:29" x14ac:dyDescent="0.2">
      <c r="A18" s="4">
        <v>1</v>
      </c>
      <c r="B18" s="4">
        <v>103022503</v>
      </c>
      <c r="C18" s="4" t="s">
        <v>154</v>
      </c>
      <c r="D18" s="4" t="s">
        <v>498</v>
      </c>
      <c r="E18" s="5">
        <v>15566336</v>
      </c>
      <c r="F18" s="5">
        <v>7096037</v>
      </c>
      <c r="G18" s="5">
        <v>181237</v>
      </c>
      <c r="H18" s="5">
        <v>22843610</v>
      </c>
      <c r="I18" s="5">
        <v>203268</v>
      </c>
      <c r="J18" s="5">
        <v>1198655</v>
      </c>
      <c r="K18" s="5">
        <v>24245533</v>
      </c>
      <c r="L18" s="5">
        <v>12675996.75</v>
      </c>
      <c r="M18" s="5">
        <v>10682952</v>
      </c>
      <c r="N18" s="5">
        <v>4624601</v>
      </c>
      <c r="O18" s="5">
        <v>163016</v>
      </c>
      <c r="P18" s="5">
        <v>87064</v>
      </c>
      <c r="Q18" s="5">
        <v>8703</v>
      </c>
      <c r="R18" s="5"/>
      <c r="S18" s="5"/>
      <c r="T18" s="5"/>
      <c r="U18" s="5">
        <v>1611560</v>
      </c>
      <c r="V18" s="5">
        <v>899211</v>
      </c>
      <c r="W18" s="5">
        <v>833713</v>
      </c>
      <c r="X18" s="5">
        <v>105780</v>
      </c>
      <c r="Y18" s="5">
        <v>355220</v>
      </c>
      <c r="Z18" s="5">
        <v>1485568</v>
      </c>
      <c r="AA18" s="5">
        <v>1419885</v>
      </c>
      <c r="AB18" s="5">
        <v>382398</v>
      </c>
      <c r="AC18" s="5">
        <v>2702</v>
      </c>
    </row>
    <row r="19" spans="1:29" x14ac:dyDescent="0.2">
      <c r="A19" s="4">
        <v>1</v>
      </c>
      <c r="B19" s="4">
        <v>103022803</v>
      </c>
      <c r="C19" s="4" t="s">
        <v>155</v>
      </c>
      <c r="D19" s="4" t="s">
        <v>498</v>
      </c>
      <c r="E19" s="5">
        <v>25517063.760000002</v>
      </c>
      <c r="F19" s="5">
        <v>12430966</v>
      </c>
      <c r="G19" s="5">
        <v>491822</v>
      </c>
      <c r="H19" s="5">
        <v>38439851.759999998</v>
      </c>
      <c r="I19" s="5">
        <v>111362</v>
      </c>
      <c r="J19" s="5">
        <v>3603057</v>
      </c>
      <c r="K19" s="5">
        <v>42154270.759999998</v>
      </c>
      <c r="L19" s="5">
        <v>19374343.25</v>
      </c>
      <c r="M19" s="5">
        <v>16805950.059999999</v>
      </c>
      <c r="N19" s="5">
        <v>6983420.7000000002</v>
      </c>
      <c r="O19" s="5">
        <v>581349</v>
      </c>
      <c r="P19" s="5">
        <v>1146344</v>
      </c>
      <c r="Q19" s="5"/>
      <c r="R19" s="5"/>
      <c r="S19" s="5"/>
      <c r="T19" s="5"/>
      <c r="U19" s="5">
        <v>2060846</v>
      </c>
      <c r="V19" s="5">
        <v>1052121</v>
      </c>
      <c r="W19" s="5">
        <v>1620036</v>
      </c>
      <c r="X19" s="5">
        <v>557679</v>
      </c>
      <c r="Y19" s="5">
        <v>485360</v>
      </c>
      <c r="Z19" s="5">
        <v>3105876</v>
      </c>
      <c r="AA19" s="5">
        <v>3483708</v>
      </c>
      <c r="AB19" s="5">
        <v>50501</v>
      </c>
      <c r="AC19" s="5">
        <v>14839</v>
      </c>
    </row>
    <row r="20" spans="1:29" x14ac:dyDescent="0.2">
      <c r="A20" s="4">
        <v>1</v>
      </c>
      <c r="B20" s="4">
        <v>103023153</v>
      </c>
      <c r="C20" s="4" t="s">
        <v>156</v>
      </c>
      <c r="D20" s="4" t="s">
        <v>498</v>
      </c>
      <c r="E20" s="5">
        <v>28359484.690000001</v>
      </c>
      <c r="F20" s="5">
        <v>16932787.859999999</v>
      </c>
      <c r="G20" s="5">
        <v>1562324.47</v>
      </c>
      <c r="H20" s="5">
        <v>46854597.020000003</v>
      </c>
      <c r="I20" s="5">
        <v>380661.11</v>
      </c>
      <c r="J20" s="5">
        <v>4093395.69</v>
      </c>
      <c r="K20" s="5">
        <v>51328653.82</v>
      </c>
      <c r="L20" s="5">
        <v>30836407.350000001</v>
      </c>
      <c r="M20" s="5">
        <v>19071178.239999998</v>
      </c>
      <c r="N20" s="5">
        <v>6898595.1399999997</v>
      </c>
      <c r="O20" s="5">
        <v>2204479.41</v>
      </c>
      <c r="P20" s="5">
        <v>181256.9</v>
      </c>
      <c r="Q20" s="5">
        <v>3975</v>
      </c>
      <c r="R20" s="5"/>
      <c r="S20" s="5"/>
      <c r="T20" s="5"/>
      <c r="U20" s="5">
        <v>1535860</v>
      </c>
      <c r="V20" s="5">
        <v>2056315.84</v>
      </c>
      <c r="W20" s="5">
        <v>3056406.37</v>
      </c>
      <c r="X20" s="5">
        <v>679958.65</v>
      </c>
      <c r="Y20" s="5">
        <v>703934.78</v>
      </c>
      <c r="Z20" s="5">
        <v>5451161.1500000004</v>
      </c>
      <c r="AA20" s="5">
        <v>3018169.94</v>
      </c>
      <c r="AB20" s="5">
        <v>406800.85</v>
      </c>
      <c r="AC20" s="5">
        <v>24180.28</v>
      </c>
    </row>
    <row r="21" spans="1:29" x14ac:dyDescent="0.2">
      <c r="A21" s="4">
        <v>1</v>
      </c>
      <c r="B21" s="4">
        <v>103023912</v>
      </c>
      <c r="C21" s="4" t="s">
        <v>157</v>
      </c>
      <c r="D21" s="4" t="s">
        <v>498</v>
      </c>
      <c r="E21" s="5">
        <v>68488509.819999993</v>
      </c>
      <c r="F21" s="5">
        <v>32649625.890000001</v>
      </c>
      <c r="G21" s="5">
        <v>3192383.41</v>
      </c>
      <c r="H21" s="5">
        <v>104330519.12</v>
      </c>
      <c r="I21" s="5">
        <v>1185217.45</v>
      </c>
      <c r="J21" s="5">
        <v>8522780.9800000004</v>
      </c>
      <c r="K21" s="5">
        <v>114038517.55</v>
      </c>
      <c r="L21" s="5">
        <v>81037918.859999999</v>
      </c>
      <c r="M21" s="5">
        <v>53198903.829999998</v>
      </c>
      <c r="N21" s="5">
        <v>13694883.279999999</v>
      </c>
      <c r="O21" s="5">
        <v>650272.24</v>
      </c>
      <c r="P21" s="5">
        <v>704473.78</v>
      </c>
      <c r="Q21" s="5">
        <v>3637.15</v>
      </c>
      <c r="R21" s="5"/>
      <c r="S21" s="5"/>
      <c r="T21" s="5">
        <v>236339.54</v>
      </c>
      <c r="U21" s="5">
        <v>5003774.8899999997</v>
      </c>
      <c r="V21" s="5">
        <v>4113232.54</v>
      </c>
      <c r="W21" s="5">
        <v>7260626.2400000002</v>
      </c>
      <c r="X21" s="5">
        <v>825769.42</v>
      </c>
      <c r="Y21" s="5">
        <v>1135977.48</v>
      </c>
      <c r="Z21" s="5">
        <v>8883843.0600000005</v>
      </c>
      <c r="AA21" s="5">
        <v>4472938.53</v>
      </c>
      <c r="AB21" s="5">
        <v>844924.95</v>
      </c>
      <c r="AC21" s="5">
        <v>108538.78</v>
      </c>
    </row>
    <row r="22" spans="1:29" x14ac:dyDescent="0.2">
      <c r="A22" s="4">
        <v>1</v>
      </c>
      <c r="B22" s="4">
        <v>103024102</v>
      </c>
      <c r="C22" s="4" t="s">
        <v>158</v>
      </c>
      <c r="D22" s="4" t="s">
        <v>498</v>
      </c>
      <c r="E22" s="5">
        <v>55112591.329999998</v>
      </c>
      <c r="F22" s="5">
        <v>32784864.710000001</v>
      </c>
      <c r="G22" s="5">
        <v>1679568.04</v>
      </c>
      <c r="H22" s="5">
        <v>89577024.079999998</v>
      </c>
      <c r="I22" s="5">
        <v>2639776.0099999998</v>
      </c>
      <c r="J22" s="5">
        <v>6277021.8899999997</v>
      </c>
      <c r="K22" s="5">
        <v>98493821.980000004</v>
      </c>
      <c r="L22" s="5">
        <v>68034323.329999998</v>
      </c>
      <c r="M22" s="5">
        <v>30979924.309999999</v>
      </c>
      <c r="N22" s="5">
        <v>21381431.190000001</v>
      </c>
      <c r="O22" s="5">
        <v>2371217.7400000002</v>
      </c>
      <c r="P22" s="5">
        <v>340482.77</v>
      </c>
      <c r="Q22" s="5">
        <v>39535.32</v>
      </c>
      <c r="R22" s="5"/>
      <c r="S22" s="5"/>
      <c r="T22" s="5"/>
      <c r="U22" s="5">
        <v>3130430.51</v>
      </c>
      <c r="V22" s="5">
        <v>2277982.39</v>
      </c>
      <c r="W22" s="5">
        <v>5028366.03</v>
      </c>
      <c r="X22" s="5">
        <v>462717.79</v>
      </c>
      <c r="Y22" s="5">
        <v>7723994.3600000003</v>
      </c>
      <c r="Z22" s="5">
        <v>8285508.2300000004</v>
      </c>
      <c r="AA22" s="5">
        <v>5175187.59</v>
      </c>
      <c r="AB22" s="5">
        <v>635000.21</v>
      </c>
      <c r="AC22" s="5">
        <v>65677.600000000006</v>
      </c>
    </row>
    <row r="23" spans="1:29" x14ac:dyDescent="0.2">
      <c r="A23" s="4">
        <v>1</v>
      </c>
      <c r="B23" s="4">
        <v>103024603</v>
      </c>
      <c r="C23" s="4" t="s">
        <v>159</v>
      </c>
      <c r="D23" s="4" t="s">
        <v>498</v>
      </c>
      <c r="E23" s="5">
        <v>36172723.07</v>
      </c>
      <c r="F23" s="5">
        <v>19599634.620000001</v>
      </c>
      <c r="G23" s="5">
        <v>1577280.85</v>
      </c>
      <c r="H23" s="5">
        <v>57349638.539999999</v>
      </c>
      <c r="I23" s="5"/>
      <c r="J23" s="5">
        <v>6164801.8899999997</v>
      </c>
      <c r="K23" s="5">
        <v>63514440.43</v>
      </c>
      <c r="L23" s="5">
        <v>43876999.619999997</v>
      </c>
      <c r="M23" s="5">
        <v>28551805.170000002</v>
      </c>
      <c r="N23" s="5">
        <v>6741002.8099999996</v>
      </c>
      <c r="O23" s="5">
        <v>868401.84</v>
      </c>
      <c r="P23" s="5">
        <v>6035.28</v>
      </c>
      <c r="Q23" s="5">
        <v>5477.97</v>
      </c>
      <c r="R23" s="5"/>
      <c r="S23" s="5"/>
      <c r="T23" s="5"/>
      <c r="U23" s="5">
        <v>2203320.2200000002</v>
      </c>
      <c r="V23" s="5">
        <v>1403877.05</v>
      </c>
      <c r="W23" s="5">
        <v>4377699.66</v>
      </c>
      <c r="X23" s="5">
        <v>560627.44999999995</v>
      </c>
      <c r="Y23" s="5">
        <v>488326.6</v>
      </c>
      <c r="Z23" s="5">
        <v>6339764.3200000003</v>
      </c>
      <c r="AA23" s="5">
        <v>2886797.16</v>
      </c>
      <c r="AB23" s="5">
        <v>1287566.03</v>
      </c>
      <c r="AC23" s="5">
        <v>51656.13</v>
      </c>
    </row>
    <row r="24" spans="1:29" x14ac:dyDescent="0.2">
      <c r="A24" s="4">
        <v>1</v>
      </c>
      <c r="B24" s="4">
        <v>103024753</v>
      </c>
      <c r="C24" s="4" t="s">
        <v>160</v>
      </c>
      <c r="D24" s="4" t="s">
        <v>498</v>
      </c>
      <c r="E24" s="5">
        <v>30194529</v>
      </c>
      <c r="F24" s="5">
        <v>15529040</v>
      </c>
      <c r="G24" s="5">
        <v>791135</v>
      </c>
      <c r="H24" s="5">
        <v>46514704</v>
      </c>
      <c r="I24" s="5">
        <v>1630450</v>
      </c>
      <c r="J24" s="5">
        <v>3929725</v>
      </c>
      <c r="K24" s="5">
        <v>52074879</v>
      </c>
      <c r="L24" s="5">
        <v>25296807.690000001</v>
      </c>
      <c r="M24" s="5">
        <v>19488620</v>
      </c>
      <c r="N24" s="5">
        <v>9454857</v>
      </c>
      <c r="O24" s="5">
        <v>484225</v>
      </c>
      <c r="P24" s="5">
        <v>158651</v>
      </c>
      <c r="Q24" s="5">
        <v>38228</v>
      </c>
      <c r="R24" s="5"/>
      <c r="S24" s="5"/>
      <c r="T24" s="5">
        <v>569948</v>
      </c>
      <c r="U24" s="5">
        <v>2123647</v>
      </c>
      <c r="V24" s="5">
        <v>672033</v>
      </c>
      <c r="W24" s="5">
        <v>2493434</v>
      </c>
      <c r="X24" s="5">
        <v>675016</v>
      </c>
      <c r="Y24" s="5">
        <v>753744</v>
      </c>
      <c r="Z24" s="5">
        <v>4214404</v>
      </c>
      <c r="AA24" s="5">
        <v>3414558</v>
      </c>
      <c r="AB24" s="5">
        <v>1159830</v>
      </c>
      <c r="AC24" s="5">
        <v>22374</v>
      </c>
    </row>
    <row r="25" spans="1:29" x14ac:dyDescent="0.2">
      <c r="A25" s="4">
        <v>1</v>
      </c>
      <c r="B25" s="4">
        <v>103025002</v>
      </c>
      <c r="C25" s="4" t="s">
        <v>161</v>
      </c>
      <c r="D25" s="4" t="s">
        <v>498</v>
      </c>
      <c r="E25" s="5">
        <v>29020666.75</v>
      </c>
      <c r="F25" s="5">
        <v>16318006.310000001</v>
      </c>
      <c r="G25" s="5">
        <v>1120215.56</v>
      </c>
      <c r="H25" s="5">
        <v>46458888.619999997</v>
      </c>
      <c r="I25" s="5"/>
      <c r="J25" s="5">
        <v>3801747.14</v>
      </c>
      <c r="K25" s="5">
        <v>50260635.759999998</v>
      </c>
      <c r="L25" s="5">
        <v>34119828.689999998</v>
      </c>
      <c r="M25" s="5">
        <v>20674168.149999999</v>
      </c>
      <c r="N25" s="5">
        <v>6826404.1200000001</v>
      </c>
      <c r="O25" s="5">
        <v>550741.52</v>
      </c>
      <c r="P25" s="5">
        <v>960377.67</v>
      </c>
      <c r="Q25" s="5"/>
      <c r="R25" s="5">
        <v>8975.2900000000009</v>
      </c>
      <c r="S25" s="5"/>
      <c r="T25" s="5"/>
      <c r="U25" s="5">
        <v>2033070.81</v>
      </c>
      <c r="V25" s="5">
        <v>791309.68</v>
      </c>
      <c r="W25" s="5">
        <v>3022519.13</v>
      </c>
      <c r="X25" s="5">
        <v>537331.43000000005</v>
      </c>
      <c r="Y25" s="5">
        <v>467707.28</v>
      </c>
      <c r="Z25" s="5">
        <v>5018168.72</v>
      </c>
      <c r="AA25" s="5">
        <v>2423413.2400000002</v>
      </c>
      <c r="AB25" s="5">
        <v>1985624.16</v>
      </c>
      <c r="AC25" s="5">
        <v>38861.86</v>
      </c>
    </row>
    <row r="26" spans="1:29" x14ac:dyDescent="0.2">
      <c r="A26" s="4">
        <v>1</v>
      </c>
      <c r="B26" s="4">
        <v>103026002</v>
      </c>
      <c r="C26" s="4" t="s">
        <v>162</v>
      </c>
      <c r="D26" s="4" t="s">
        <v>498</v>
      </c>
      <c r="E26" s="5">
        <v>51572758</v>
      </c>
      <c r="F26" s="5">
        <v>19910764</v>
      </c>
      <c r="G26" s="5">
        <v>1248604</v>
      </c>
      <c r="H26" s="5">
        <v>72732126</v>
      </c>
      <c r="I26" s="5">
        <v>1199048</v>
      </c>
      <c r="J26" s="5">
        <v>12287623</v>
      </c>
      <c r="K26" s="5">
        <v>86218797</v>
      </c>
      <c r="L26" s="5">
        <v>38541165.149999999</v>
      </c>
      <c r="M26" s="5">
        <v>30228265</v>
      </c>
      <c r="N26" s="5">
        <v>14787272</v>
      </c>
      <c r="O26" s="5">
        <v>984569</v>
      </c>
      <c r="P26" s="5">
        <v>4797444</v>
      </c>
      <c r="Q26" s="5"/>
      <c r="R26" s="5"/>
      <c r="S26" s="5"/>
      <c r="T26" s="5">
        <v>775208</v>
      </c>
      <c r="U26" s="5">
        <v>2801817</v>
      </c>
      <c r="V26" s="5">
        <v>590218</v>
      </c>
      <c r="W26" s="5">
        <v>4347715</v>
      </c>
      <c r="X26" s="5">
        <v>538837</v>
      </c>
      <c r="Y26" s="5">
        <v>565771</v>
      </c>
      <c r="Z26" s="5">
        <v>6296855</v>
      </c>
      <c r="AA26" s="5">
        <v>3797129</v>
      </c>
      <c r="AB26" s="5">
        <v>946251</v>
      </c>
      <c r="AC26" s="5">
        <v>26171</v>
      </c>
    </row>
    <row r="27" spans="1:29" x14ac:dyDescent="0.2">
      <c r="A27" s="4">
        <v>1</v>
      </c>
      <c r="B27" s="4">
        <v>103026303</v>
      </c>
      <c r="C27" s="4" t="s">
        <v>163</v>
      </c>
      <c r="D27" s="4" t="s">
        <v>498</v>
      </c>
      <c r="E27" s="5">
        <v>43102411.869999997</v>
      </c>
      <c r="F27" s="5">
        <v>22682307.559999999</v>
      </c>
      <c r="G27" s="5">
        <v>1805658.64</v>
      </c>
      <c r="H27" s="5">
        <v>67590378.069999993</v>
      </c>
      <c r="I27" s="5"/>
      <c r="J27" s="5">
        <v>15579867.66</v>
      </c>
      <c r="K27" s="5">
        <v>83170245.730000004</v>
      </c>
      <c r="L27" s="5">
        <v>50174563.090000004</v>
      </c>
      <c r="M27" s="5">
        <v>31180873.010000002</v>
      </c>
      <c r="N27" s="5">
        <v>9967282.1500000004</v>
      </c>
      <c r="O27" s="5">
        <v>1900867.18</v>
      </c>
      <c r="P27" s="5">
        <v>31535.69</v>
      </c>
      <c r="Q27" s="5">
        <v>21853.84</v>
      </c>
      <c r="R27" s="5"/>
      <c r="S27" s="5"/>
      <c r="T27" s="5"/>
      <c r="U27" s="5">
        <v>2707647.32</v>
      </c>
      <c r="V27" s="5">
        <v>1563123.51</v>
      </c>
      <c r="W27" s="5">
        <v>3055184.9</v>
      </c>
      <c r="X27" s="5">
        <v>832978.4</v>
      </c>
      <c r="Y27" s="5">
        <v>757232.98</v>
      </c>
      <c r="Z27" s="5">
        <v>7801651.8099999996</v>
      </c>
      <c r="AA27" s="5">
        <v>4453040.4400000004</v>
      </c>
      <c r="AB27" s="5">
        <v>1430124.66</v>
      </c>
      <c r="AC27" s="5">
        <v>81323.539999999994</v>
      </c>
    </row>
    <row r="28" spans="1:29" x14ac:dyDescent="0.2">
      <c r="A28" s="4">
        <v>1</v>
      </c>
      <c r="B28" s="4">
        <v>103026343</v>
      </c>
      <c r="C28" s="4" t="s">
        <v>164</v>
      </c>
      <c r="D28" s="4" t="s">
        <v>498</v>
      </c>
      <c r="E28" s="5">
        <v>53652646.93</v>
      </c>
      <c r="F28" s="5">
        <v>24092927.699999999</v>
      </c>
      <c r="G28" s="5">
        <v>1525389.79</v>
      </c>
      <c r="H28" s="5">
        <v>79270964.420000002</v>
      </c>
      <c r="I28" s="5"/>
      <c r="J28" s="5">
        <v>15264136.869999999</v>
      </c>
      <c r="K28" s="5">
        <v>94535101.290000007</v>
      </c>
      <c r="L28" s="5">
        <v>60336851.549999997</v>
      </c>
      <c r="M28" s="5">
        <v>37321837.240000002</v>
      </c>
      <c r="N28" s="5">
        <v>13033523.82</v>
      </c>
      <c r="O28" s="5">
        <v>2881468.12</v>
      </c>
      <c r="P28" s="5">
        <v>395818.14</v>
      </c>
      <c r="Q28" s="5">
        <v>19999.61</v>
      </c>
      <c r="R28" s="5"/>
      <c r="S28" s="5"/>
      <c r="T28" s="5"/>
      <c r="U28" s="5">
        <v>2837095.44</v>
      </c>
      <c r="V28" s="5">
        <v>2906324.37</v>
      </c>
      <c r="W28" s="5">
        <v>4755071</v>
      </c>
      <c r="X28" s="5">
        <v>918510.38</v>
      </c>
      <c r="Y28" s="5">
        <v>644469.72</v>
      </c>
      <c r="Z28" s="5">
        <v>8088806.7800000003</v>
      </c>
      <c r="AA28" s="5">
        <v>3613325.55</v>
      </c>
      <c r="AB28" s="5">
        <v>256974.34</v>
      </c>
      <c r="AC28" s="5">
        <v>72350.12</v>
      </c>
    </row>
    <row r="29" spans="1:29" x14ac:dyDescent="0.2">
      <c r="A29" s="4">
        <v>1</v>
      </c>
      <c r="B29" s="4">
        <v>103026402</v>
      </c>
      <c r="C29" s="4" t="s">
        <v>165</v>
      </c>
      <c r="D29" s="4" t="s">
        <v>498</v>
      </c>
      <c r="E29" s="5">
        <v>71448063.730000004</v>
      </c>
      <c r="F29" s="5">
        <v>32018512.66</v>
      </c>
      <c r="G29" s="5">
        <v>2932607.22</v>
      </c>
      <c r="H29" s="5">
        <v>106399183.61</v>
      </c>
      <c r="I29" s="5"/>
      <c r="J29" s="5">
        <v>11483403</v>
      </c>
      <c r="K29" s="5">
        <v>117882586.61</v>
      </c>
      <c r="L29" s="5">
        <v>85150087.329999998</v>
      </c>
      <c r="M29" s="5">
        <v>56864180.439999998</v>
      </c>
      <c r="N29" s="5">
        <v>13292555.74</v>
      </c>
      <c r="O29" s="5">
        <v>448565.91</v>
      </c>
      <c r="P29" s="5">
        <v>615829.57999999996</v>
      </c>
      <c r="Q29" s="5">
        <v>13804.27</v>
      </c>
      <c r="R29" s="5">
        <v>213127.79</v>
      </c>
      <c r="S29" s="5"/>
      <c r="T29" s="5"/>
      <c r="U29" s="5">
        <v>4900250.92</v>
      </c>
      <c r="V29" s="5">
        <v>2362608.67</v>
      </c>
      <c r="W29" s="5">
        <v>6754523.9500000002</v>
      </c>
      <c r="X29" s="5">
        <v>1219769.74</v>
      </c>
      <c r="Y29" s="5">
        <v>1001036.09</v>
      </c>
      <c r="Z29" s="5">
        <v>11033727.16</v>
      </c>
      <c r="AA29" s="5">
        <v>2584430.39</v>
      </c>
      <c r="AB29" s="5">
        <v>2079184.11</v>
      </c>
      <c r="AC29" s="5">
        <v>82981.63</v>
      </c>
    </row>
    <row r="30" spans="1:29" x14ac:dyDescent="0.2">
      <c r="A30" s="4">
        <v>1</v>
      </c>
      <c r="B30" s="4">
        <v>103026852</v>
      </c>
      <c r="C30" s="4" t="s">
        <v>166</v>
      </c>
      <c r="D30" s="4" t="s">
        <v>498</v>
      </c>
      <c r="E30" s="5">
        <v>112483915.52</v>
      </c>
      <c r="F30" s="5">
        <v>57169288.869999997</v>
      </c>
      <c r="G30" s="5">
        <v>4823511.34</v>
      </c>
      <c r="H30" s="5">
        <v>174476715.72999999</v>
      </c>
      <c r="I30" s="5">
        <v>94268.69</v>
      </c>
      <c r="J30" s="5">
        <v>21959460.59</v>
      </c>
      <c r="K30" s="5">
        <v>196530445.00999999</v>
      </c>
      <c r="L30" s="5">
        <v>130556427.62</v>
      </c>
      <c r="M30" s="5">
        <v>87530589.870000005</v>
      </c>
      <c r="N30" s="5">
        <v>23700050.170000002</v>
      </c>
      <c r="O30" s="5">
        <v>1218139.1200000001</v>
      </c>
      <c r="P30" s="5">
        <v>35136.36</v>
      </c>
      <c r="Q30" s="5"/>
      <c r="R30" s="5"/>
      <c r="S30" s="5"/>
      <c r="T30" s="5"/>
      <c r="U30" s="5">
        <v>6896144.4299999997</v>
      </c>
      <c r="V30" s="5">
        <v>4273591.6399999997</v>
      </c>
      <c r="W30" s="5">
        <v>9561143.4299999997</v>
      </c>
      <c r="X30" s="5">
        <v>2121253.2999999998</v>
      </c>
      <c r="Y30" s="5">
        <v>1742412.53</v>
      </c>
      <c r="Z30" s="5">
        <v>14129897.380000001</v>
      </c>
      <c r="AA30" s="5">
        <v>13370173.77</v>
      </c>
      <c r="AB30" s="5">
        <v>4893177.24</v>
      </c>
      <c r="AC30" s="5">
        <v>181495.15</v>
      </c>
    </row>
    <row r="31" spans="1:29" x14ac:dyDescent="0.2">
      <c r="A31" s="4">
        <v>1</v>
      </c>
      <c r="B31" s="4">
        <v>103026902</v>
      </c>
      <c r="C31" s="4" t="s">
        <v>168</v>
      </c>
      <c r="D31" s="4" t="s">
        <v>498</v>
      </c>
      <c r="E31" s="5">
        <v>60150834.390000001</v>
      </c>
      <c r="F31" s="5">
        <v>24466963.989999998</v>
      </c>
      <c r="G31" s="5">
        <v>1873677.15</v>
      </c>
      <c r="H31" s="5">
        <v>86491475.530000001</v>
      </c>
      <c r="I31" s="5">
        <v>21600</v>
      </c>
      <c r="J31" s="5">
        <v>9968124.8699999992</v>
      </c>
      <c r="K31" s="5">
        <v>96481200.400000006</v>
      </c>
      <c r="L31" s="5">
        <v>65995467.25</v>
      </c>
      <c r="M31" s="5">
        <v>45648203.149999999</v>
      </c>
      <c r="N31" s="5">
        <v>12258887.92</v>
      </c>
      <c r="O31" s="5">
        <v>1131503.3999999999</v>
      </c>
      <c r="P31" s="5">
        <v>1087864.26</v>
      </c>
      <c r="Q31" s="5">
        <v>24375.66</v>
      </c>
      <c r="R31" s="5"/>
      <c r="S31" s="5"/>
      <c r="T31" s="5"/>
      <c r="U31" s="5">
        <v>3398337.64</v>
      </c>
      <c r="V31" s="5">
        <v>1909673.96</v>
      </c>
      <c r="W31" s="5">
        <v>4445626.83</v>
      </c>
      <c r="X31" s="5">
        <v>1072637.0900000001</v>
      </c>
      <c r="Y31" s="5">
        <v>581371.67000000004</v>
      </c>
      <c r="Z31" s="5">
        <v>7105982.7000000002</v>
      </c>
      <c r="AA31" s="5">
        <v>3719445.44</v>
      </c>
      <c r="AB31" s="5">
        <v>2149458.4900000002</v>
      </c>
      <c r="AC31" s="5">
        <v>84430.17</v>
      </c>
    </row>
    <row r="32" spans="1:29" x14ac:dyDescent="0.2">
      <c r="A32" s="4">
        <v>1</v>
      </c>
      <c r="B32" s="4">
        <v>103026873</v>
      </c>
      <c r="C32" s="4" t="s">
        <v>167</v>
      </c>
      <c r="D32" s="4" t="s">
        <v>498</v>
      </c>
      <c r="E32" s="5">
        <v>17529013.41</v>
      </c>
      <c r="F32" s="5">
        <v>9655835.6799999997</v>
      </c>
      <c r="G32" s="5">
        <v>663787.28</v>
      </c>
      <c r="H32" s="5">
        <v>27848636.370000001</v>
      </c>
      <c r="I32" s="5">
        <v>599117.97</v>
      </c>
      <c r="J32" s="5">
        <v>420664.46</v>
      </c>
      <c r="K32" s="5">
        <v>28868418.800000001</v>
      </c>
      <c r="L32" s="5">
        <v>20711210.489999998</v>
      </c>
      <c r="M32" s="5">
        <v>11890683.34</v>
      </c>
      <c r="N32" s="5">
        <v>4234170.45</v>
      </c>
      <c r="O32" s="5">
        <v>889254.78</v>
      </c>
      <c r="P32" s="5">
        <v>280071.38</v>
      </c>
      <c r="Q32" s="5"/>
      <c r="R32" s="5"/>
      <c r="S32" s="5">
        <v>25425</v>
      </c>
      <c r="T32" s="5">
        <v>209408.46</v>
      </c>
      <c r="U32" s="5">
        <v>1313028.29</v>
      </c>
      <c r="V32" s="5">
        <v>1221160.45</v>
      </c>
      <c r="W32" s="5">
        <v>1973955.33</v>
      </c>
      <c r="X32" s="5">
        <v>304934.59000000003</v>
      </c>
      <c r="Y32" s="5">
        <v>973305.19</v>
      </c>
      <c r="Z32" s="5">
        <v>2524104.56</v>
      </c>
      <c r="AA32" s="5">
        <v>963408.34</v>
      </c>
      <c r="AB32" s="5">
        <v>368087.92</v>
      </c>
      <c r="AC32" s="5">
        <v>13851.01</v>
      </c>
    </row>
    <row r="33" spans="1:29" x14ac:dyDescent="0.2">
      <c r="A33" s="4">
        <v>1</v>
      </c>
      <c r="B33" s="4">
        <v>103027352</v>
      </c>
      <c r="C33" s="4" t="s">
        <v>169</v>
      </c>
      <c r="D33" s="4" t="s">
        <v>498</v>
      </c>
      <c r="E33" s="5">
        <v>58833792.799999997</v>
      </c>
      <c r="F33" s="5">
        <v>26607194.5</v>
      </c>
      <c r="G33" s="5">
        <v>872842.63</v>
      </c>
      <c r="H33" s="5">
        <v>86313829.930000007</v>
      </c>
      <c r="I33" s="5"/>
      <c r="J33" s="5">
        <v>17573973.43</v>
      </c>
      <c r="K33" s="5">
        <v>103887803.36</v>
      </c>
      <c r="L33" s="5">
        <v>55978576.030000001</v>
      </c>
      <c r="M33" s="5">
        <v>37017579.549999997</v>
      </c>
      <c r="N33" s="5">
        <v>19118723.719999999</v>
      </c>
      <c r="O33" s="5">
        <v>1955791.4</v>
      </c>
      <c r="P33" s="5">
        <v>532861.13</v>
      </c>
      <c r="Q33" s="5">
        <v>208837</v>
      </c>
      <c r="R33" s="5"/>
      <c r="S33" s="5"/>
      <c r="T33" s="5"/>
      <c r="U33" s="5">
        <v>2656066.64</v>
      </c>
      <c r="V33" s="5">
        <v>3152429.26</v>
      </c>
      <c r="W33" s="5">
        <v>3478909.41</v>
      </c>
      <c r="X33" s="5">
        <v>621441.81000000006</v>
      </c>
      <c r="Y33" s="5">
        <v>752163.1</v>
      </c>
      <c r="Z33" s="5">
        <v>7793888.0499999998</v>
      </c>
      <c r="AA33" s="5">
        <v>7541104.0700000003</v>
      </c>
      <c r="AB33" s="5">
        <v>566466.06000000006</v>
      </c>
      <c r="AC33" s="5">
        <v>44726.1</v>
      </c>
    </row>
    <row r="34" spans="1:29" x14ac:dyDescent="0.2">
      <c r="A34" s="4">
        <v>1</v>
      </c>
      <c r="B34" s="4">
        <v>103021003</v>
      </c>
      <c r="C34" s="4" t="s">
        <v>145</v>
      </c>
      <c r="D34" s="4" t="s">
        <v>498</v>
      </c>
      <c r="E34" s="5">
        <v>58776165.729999997</v>
      </c>
      <c r="F34" s="5">
        <v>27942184.68</v>
      </c>
      <c r="G34" s="5">
        <v>2367330.5</v>
      </c>
      <c r="H34" s="5">
        <v>89085680.909999996</v>
      </c>
      <c r="I34" s="5">
        <v>123334.16</v>
      </c>
      <c r="J34" s="5">
        <v>18121120.77</v>
      </c>
      <c r="K34" s="5">
        <v>107330135.84</v>
      </c>
      <c r="L34" s="5">
        <v>68810657.040000007</v>
      </c>
      <c r="M34" s="5">
        <v>43953893.170000002</v>
      </c>
      <c r="N34" s="5">
        <v>14121965.74</v>
      </c>
      <c r="O34" s="5">
        <v>653253.54</v>
      </c>
      <c r="P34" s="5">
        <v>17627.28</v>
      </c>
      <c r="Q34" s="5">
        <v>29426</v>
      </c>
      <c r="R34" s="5"/>
      <c r="S34" s="5"/>
      <c r="T34" s="5"/>
      <c r="U34" s="5">
        <v>3425932.24</v>
      </c>
      <c r="V34" s="5">
        <v>2061048.27</v>
      </c>
      <c r="W34" s="5">
        <v>5095913.49</v>
      </c>
      <c r="X34" s="5">
        <v>1238894.1399999999</v>
      </c>
      <c r="Y34" s="5">
        <v>728747.17</v>
      </c>
      <c r="Z34" s="5">
        <v>6714720.0999999996</v>
      </c>
      <c r="AA34" s="5">
        <v>5955524.4199999999</v>
      </c>
      <c r="AB34" s="5">
        <v>2628562.23</v>
      </c>
      <c r="AC34" s="5">
        <v>92842.62</v>
      </c>
    </row>
    <row r="35" spans="1:29" x14ac:dyDescent="0.2">
      <c r="A35" s="4">
        <v>1</v>
      </c>
      <c r="B35" s="4">
        <v>102027451</v>
      </c>
      <c r="C35" s="4" t="s">
        <v>142</v>
      </c>
      <c r="D35" s="4" t="s">
        <v>498</v>
      </c>
      <c r="E35" s="5">
        <v>484062604.36000001</v>
      </c>
      <c r="F35" s="5">
        <v>227613786.09999999</v>
      </c>
      <c r="G35" s="5">
        <v>7778950.79</v>
      </c>
      <c r="H35" s="5">
        <v>719455341.25</v>
      </c>
      <c r="I35" s="5">
        <v>14853858.07</v>
      </c>
      <c r="J35" s="5">
        <v>59479289.240000002</v>
      </c>
      <c r="K35" s="5">
        <v>793788488.55999994</v>
      </c>
      <c r="L35" s="5">
        <v>485938287.16000003</v>
      </c>
      <c r="M35" s="5">
        <v>306596621.72000003</v>
      </c>
      <c r="N35" s="5">
        <v>122591310.31999999</v>
      </c>
      <c r="O35" s="5">
        <v>7886379.2400000002</v>
      </c>
      <c r="P35" s="5">
        <v>13838236.939999999</v>
      </c>
      <c r="Q35" s="5">
        <v>1338214.31</v>
      </c>
      <c r="R35" s="5"/>
      <c r="S35" s="5"/>
      <c r="T35" s="5">
        <v>31811841.829999998</v>
      </c>
      <c r="U35" s="5">
        <v>23990182.719999999</v>
      </c>
      <c r="V35" s="5">
        <v>18395252.550000001</v>
      </c>
      <c r="W35" s="5">
        <v>40077314.890000001</v>
      </c>
      <c r="X35" s="5">
        <v>14562467.609999999</v>
      </c>
      <c r="Y35" s="5">
        <v>6438606.7300000004</v>
      </c>
      <c r="Z35" s="5">
        <v>61485069.189999998</v>
      </c>
      <c r="AA35" s="5">
        <v>42536867.200000003</v>
      </c>
      <c r="AB35" s="5">
        <v>19353910.670000002</v>
      </c>
      <c r="AC35" s="5">
        <v>774114.54</v>
      </c>
    </row>
    <row r="36" spans="1:29" x14ac:dyDescent="0.2">
      <c r="A36" s="4">
        <v>1</v>
      </c>
      <c r="B36" s="4">
        <v>103027503</v>
      </c>
      <c r="C36" s="4" t="s">
        <v>170</v>
      </c>
      <c r="D36" s="4" t="s">
        <v>498</v>
      </c>
      <c r="E36" s="5">
        <v>39077046.990000002</v>
      </c>
      <c r="F36" s="5">
        <v>19949171.399999999</v>
      </c>
      <c r="G36" s="5">
        <v>1857895.96</v>
      </c>
      <c r="H36" s="5">
        <v>60884114.350000001</v>
      </c>
      <c r="I36" s="5"/>
      <c r="J36" s="5">
        <v>10773720.84</v>
      </c>
      <c r="K36" s="5">
        <v>71657835.189999998</v>
      </c>
      <c r="L36" s="5">
        <v>42699300.25</v>
      </c>
      <c r="M36" s="5">
        <v>30365953.109999999</v>
      </c>
      <c r="N36" s="5">
        <v>7851403.8200000003</v>
      </c>
      <c r="O36" s="5">
        <v>799332.03</v>
      </c>
      <c r="P36" s="5">
        <v>30015.61</v>
      </c>
      <c r="Q36" s="5">
        <v>30342.42</v>
      </c>
      <c r="R36" s="5"/>
      <c r="S36" s="5"/>
      <c r="T36" s="5"/>
      <c r="U36" s="5">
        <v>2250528.61</v>
      </c>
      <c r="V36" s="5">
        <v>1191333.55</v>
      </c>
      <c r="W36" s="5">
        <v>3389423.15</v>
      </c>
      <c r="X36" s="5">
        <v>663364.98</v>
      </c>
      <c r="Y36" s="5">
        <v>653321.02</v>
      </c>
      <c r="Z36" s="5">
        <v>5988819.4800000004</v>
      </c>
      <c r="AA36" s="5">
        <v>3771145.62</v>
      </c>
      <c r="AB36" s="5">
        <v>1995504.69</v>
      </c>
      <c r="AC36" s="5">
        <v>45730.3</v>
      </c>
    </row>
    <row r="37" spans="1:29" x14ac:dyDescent="0.2">
      <c r="A37" s="4">
        <v>1</v>
      </c>
      <c r="B37" s="4">
        <v>103027753</v>
      </c>
      <c r="C37" s="4" t="s">
        <v>171</v>
      </c>
      <c r="D37" s="4" t="s">
        <v>498</v>
      </c>
      <c r="E37" s="5">
        <v>28726404.739999998</v>
      </c>
      <c r="F37" s="5">
        <v>17363323.289999999</v>
      </c>
      <c r="G37" s="5">
        <v>1899573.92</v>
      </c>
      <c r="H37" s="5">
        <v>47989301.950000003</v>
      </c>
      <c r="I37" s="5"/>
      <c r="J37" s="5">
        <v>11724701.029999999</v>
      </c>
      <c r="K37" s="5">
        <v>59714002.979999997</v>
      </c>
      <c r="L37" s="5">
        <v>37841104.609999999</v>
      </c>
      <c r="M37" s="5">
        <v>22170698.5</v>
      </c>
      <c r="N37" s="5">
        <v>6255412.2800000003</v>
      </c>
      <c r="O37" s="5">
        <v>269604.75</v>
      </c>
      <c r="P37" s="5">
        <v>17907.21</v>
      </c>
      <c r="Q37" s="5">
        <v>1429</v>
      </c>
      <c r="R37" s="5"/>
      <c r="S37" s="5">
        <v>11353</v>
      </c>
      <c r="T37" s="5"/>
      <c r="U37" s="5">
        <v>2469259.02</v>
      </c>
      <c r="V37" s="5">
        <v>2125587.87</v>
      </c>
      <c r="W37" s="5">
        <v>3268031.15</v>
      </c>
      <c r="X37" s="5">
        <v>404899.65</v>
      </c>
      <c r="Y37" s="5">
        <v>731204.73</v>
      </c>
      <c r="Z37" s="5">
        <v>5284049.3099999996</v>
      </c>
      <c r="AA37" s="5">
        <v>2012570.09</v>
      </c>
      <c r="AB37" s="5">
        <v>875331.9</v>
      </c>
      <c r="AC37" s="5">
        <v>192389.57</v>
      </c>
    </row>
    <row r="38" spans="1:29" x14ac:dyDescent="0.2">
      <c r="A38" s="4">
        <v>1</v>
      </c>
      <c r="B38" s="4">
        <v>103028203</v>
      </c>
      <c r="C38" s="4" t="s">
        <v>172</v>
      </c>
      <c r="D38" s="4" t="s">
        <v>498</v>
      </c>
      <c r="E38" s="5">
        <v>14850648.720000001</v>
      </c>
      <c r="F38" s="5">
        <v>8317034.0599999996</v>
      </c>
      <c r="G38" s="5">
        <v>908486.81</v>
      </c>
      <c r="H38" s="5">
        <v>24076169.59</v>
      </c>
      <c r="I38" s="5">
        <v>20457.8</v>
      </c>
      <c r="J38" s="5">
        <v>1744290.09</v>
      </c>
      <c r="K38" s="5">
        <v>25840917.48</v>
      </c>
      <c r="L38" s="5">
        <v>18764055.280000001</v>
      </c>
      <c r="M38" s="5">
        <v>11463868.15</v>
      </c>
      <c r="N38" s="5">
        <v>2724315.59</v>
      </c>
      <c r="O38" s="5">
        <v>546666.81000000006</v>
      </c>
      <c r="P38" s="5">
        <v>115798.17</v>
      </c>
      <c r="Q38" s="5"/>
      <c r="R38" s="5"/>
      <c r="S38" s="5"/>
      <c r="T38" s="5"/>
      <c r="U38" s="5">
        <v>583949.49</v>
      </c>
      <c r="V38" s="5">
        <v>2219467.5699999998</v>
      </c>
      <c r="W38" s="5">
        <v>2014831.89</v>
      </c>
      <c r="X38" s="5">
        <v>182960.31</v>
      </c>
      <c r="Y38" s="5">
        <v>421797.5</v>
      </c>
      <c r="Z38" s="5">
        <v>1851091.34</v>
      </c>
      <c r="AA38" s="5">
        <v>1022725.77</v>
      </c>
      <c r="AB38" s="5"/>
      <c r="AC38" s="5">
        <v>20210.189999999999</v>
      </c>
    </row>
    <row r="39" spans="1:29" x14ac:dyDescent="0.2">
      <c r="A39" s="4">
        <v>1</v>
      </c>
      <c r="B39" s="4">
        <v>103028302</v>
      </c>
      <c r="C39" s="4" t="s">
        <v>173</v>
      </c>
      <c r="D39" s="4" t="s">
        <v>498</v>
      </c>
      <c r="E39" s="5">
        <v>61770793.289999999</v>
      </c>
      <c r="F39" s="5">
        <v>26808765.579999998</v>
      </c>
      <c r="G39" s="5">
        <v>2302898.59</v>
      </c>
      <c r="H39" s="5">
        <v>90882457.459999993</v>
      </c>
      <c r="I39" s="5"/>
      <c r="J39" s="5">
        <v>13954636.65</v>
      </c>
      <c r="K39" s="5">
        <v>104837094.11</v>
      </c>
      <c r="L39" s="5">
        <v>66540661.210000001</v>
      </c>
      <c r="M39" s="5">
        <v>43139732.979999997</v>
      </c>
      <c r="N39" s="5">
        <v>15591887.300000001</v>
      </c>
      <c r="O39" s="5">
        <v>1525805.3</v>
      </c>
      <c r="P39" s="5">
        <v>1501298.21</v>
      </c>
      <c r="Q39" s="5">
        <v>12069.5</v>
      </c>
      <c r="R39" s="5"/>
      <c r="S39" s="5"/>
      <c r="T39" s="5"/>
      <c r="U39" s="5">
        <v>4514613.2300000004</v>
      </c>
      <c r="V39" s="5">
        <v>1681927.01</v>
      </c>
      <c r="W39" s="5">
        <v>4697518.99</v>
      </c>
      <c r="X39" s="5">
        <v>1161304.3</v>
      </c>
      <c r="Y39" s="5">
        <v>934216.72</v>
      </c>
      <c r="Z39" s="5">
        <v>8426710.25</v>
      </c>
      <c r="AA39" s="5">
        <v>4108912.65</v>
      </c>
      <c r="AB39" s="5">
        <v>1219185.8700000001</v>
      </c>
      <c r="AC39" s="5">
        <v>64376.56</v>
      </c>
    </row>
    <row r="40" spans="1:29" x14ac:dyDescent="0.2">
      <c r="A40" s="4">
        <v>1</v>
      </c>
      <c r="B40" s="4">
        <v>103028653</v>
      </c>
      <c r="C40" s="4" t="s">
        <v>174</v>
      </c>
      <c r="D40" s="4" t="s">
        <v>498</v>
      </c>
      <c r="E40" s="5">
        <v>20458973.870000001</v>
      </c>
      <c r="F40" s="5">
        <v>9162491.2899999991</v>
      </c>
      <c r="G40" s="5">
        <v>740381.95</v>
      </c>
      <c r="H40" s="5">
        <v>30361847.109999999</v>
      </c>
      <c r="I40" s="5"/>
      <c r="J40" s="5">
        <v>1828138.21</v>
      </c>
      <c r="K40" s="5">
        <v>32189985.32</v>
      </c>
      <c r="L40" s="5">
        <v>18563994.41</v>
      </c>
      <c r="M40" s="5">
        <v>12689944.51</v>
      </c>
      <c r="N40" s="5">
        <v>6793104.0800000001</v>
      </c>
      <c r="O40" s="5">
        <v>827396.47</v>
      </c>
      <c r="P40" s="5">
        <v>148528.81</v>
      </c>
      <c r="Q40" s="5"/>
      <c r="R40" s="5"/>
      <c r="S40" s="5"/>
      <c r="T40" s="5"/>
      <c r="U40" s="5">
        <v>1117910.8600000001</v>
      </c>
      <c r="V40" s="5">
        <v>878979.05</v>
      </c>
      <c r="W40" s="5">
        <v>2260688.33</v>
      </c>
      <c r="X40" s="5">
        <v>231887.93</v>
      </c>
      <c r="Y40" s="5">
        <v>447744.35</v>
      </c>
      <c r="Z40" s="5">
        <v>1977200.94</v>
      </c>
      <c r="AA40" s="5">
        <v>2204788.33</v>
      </c>
      <c r="AB40" s="5">
        <v>33806.39</v>
      </c>
      <c r="AC40" s="5">
        <v>9485.11</v>
      </c>
    </row>
    <row r="41" spans="1:29" x14ac:dyDescent="0.2">
      <c r="A41" s="4">
        <v>1</v>
      </c>
      <c r="B41" s="4">
        <v>103028703</v>
      </c>
      <c r="C41" s="4" t="s">
        <v>541</v>
      </c>
      <c r="D41" s="4" t="s">
        <v>498</v>
      </c>
      <c r="E41" s="5">
        <v>37729646.189999998</v>
      </c>
      <c r="F41" s="5">
        <v>22817246.989999998</v>
      </c>
      <c r="G41" s="5">
        <v>2390528.71</v>
      </c>
      <c r="H41" s="5">
        <v>62937421.890000001</v>
      </c>
      <c r="I41" s="5">
        <v>52341</v>
      </c>
      <c r="J41" s="5">
        <v>8974029.2400000002</v>
      </c>
      <c r="K41" s="5">
        <v>71963792.129999995</v>
      </c>
      <c r="L41" s="5">
        <v>44735790.5</v>
      </c>
      <c r="M41" s="5">
        <v>28265901.399999999</v>
      </c>
      <c r="N41" s="5">
        <v>8815782.7200000007</v>
      </c>
      <c r="O41" s="5">
        <v>622206.81999999995</v>
      </c>
      <c r="P41" s="5">
        <v>23972.25</v>
      </c>
      <c r="Q41" s="5">
        <v>1783</v>
      </c>
      <c r="R41" s="5"/>
      <c r="S41" s="5"/>
      <c r="T41" s="5"/>
      <c r="U41" s="5">
        <v>2826355.78</v>
      </c>
      <c r="V41" s="5">
        <v>1911778.93</v>
      </c>
      <c r="W41" s="5">
        <v>3344935.16</v>
      </c>
      <c r="X41" s="5">
        <v>641197.43000000005</v>
      </c>
      <c r="Y41" s="5">
        <v>829022.21</v>
      </c>
      <c r="Z41" s="5">
        <v>6237973.7800000003</v>
      </c>
      <c r="AA41" s="5">
        <v>5420392.7000000002</v>
      </c>
      <c r="AB41" s="5">
        <v>1561954.95</v>
      </c>
      <c r="AC41" s="5">
        <v>43636.05</v>
      </c>
    </row>
    <row r="42" spans="1:29" x14ac:dyDescent="0.2">
      <c r="A42" s="4">
        <v>1</v>
      </c>
      <c r="B42" s="4">
        <v>103028753</v>
      </c>
      <c r="C42" s="4" t="s">
        <v>175</v>
      </c>
      <c r="D42" s="4" t="s">
        <v>498</v>
      </c>
      <c r="E42" s="5">
        <v>22571154.41</v>
      </c>
      <c r="F42" s="5">
        <v>11603881.119999999</v>
      </c>
      <c r="G42" s="5">
        <v>1046017.79</v>
      </c>
      <c r="H42" s="5">
        <v>35221053.32</v>
      </c>
      <c r="I42" s="5">
        <v>42029.08</v>
      </c>
      <c r="J42" s="5">
        <v>5572683.71</v>
      </c>
      <c r="K42" s="5">
        <v>40835766.109999999</v>
      </c>
      <c r="L42" s="5">
        <v>25150981</v>
      </c>
      <c r="M42" s="5">
        <v>15725349.66</v>
      </c>
      <c r="N42" s="5">
        <v>6070566.3200000003</v>
      </c>
      <c r="O42" s="5">
        <v>720307.08</v>
      </c>
      <c r="P42" s="5">
        <v>46263.85</v>
      </c>
      <c r="Q42" s="5"/>
      <c r="R42" s="5"/>
      <c r="S42" s="5">
        <v>8667.5</v>
      </c>
      <c r="T42" s="5"/>
      <c r="U42" s="5">
        <v>1637903.09</v>
      </c>
      <c r="V42" s="5">
        <v>1364231.74</v>
      </c>
      <c r="W42" s="5">
        <v>2293654.29</v>
      </c>
      <c r="X42" s="5">
        <v>357830.45</v>
      </c>
      <c r="Y42" s="5">
        <v>522940.05</v>
      </c>
      <c r="Z42" s="5">
        <v>3615434.17</v>
      </c>
      <c r="AA42" s="5">
        <v>1786524.33</v>
      </c>
      <c r="AB42" s="5"/>
      <c r="AC42" s="5">
        <v>25363</v>
      </c>
    </row>
    <row r="43" spans="1:29" x14ac:dyDescent="0.2">
      <c r="A43" s="4">
        <v>1</v>
      </c>
      <c r="B43" s="11">
        <v>103028833</v>
      </c>
      <c r="C43" s="11" t="s">
        <v>176</v>
      </c>
      <c r="D43" s="11" t="s">
        <v>498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x14ac:dyDescent="0.2">
      <c r="A44" s="4">
        <v>1</v>
      </c>
      <c r="B44" s="4">
        <v>103028853</v>
      </c>
      <c r="C44" s="4" t="s">
        <v>177</v>
      </c>
      <c r="D44" s="4" t="s">
        <v>498</v>
      </c>
      <c r="E44" s="5">
        <v>19794346.300000001</v>
      </c>
      <c r="F44" s="5">
        <v>10922572.699999999</v>
      </c>
      <c r="G44" s="5">
        <v>293544.59000000003</v>
      </c>
      <c r="H44" s="5">
        <v>31010463.59</v>
      </c>
      <c r="I44" s="5">
        <v>930207.02</v>
      </c>
      <c r="J44" s="5">
        <v>4379164.4800000004</v>
      </c>
      <c r="K44" s="5">
        <v>36319835.090000004</v>
      </c>
      <c r="L44" s="5">
        <v>15132868.460000001</v>
      </c>
      <c r="M44" s="5">
        <v>13266873.130000001</v>
      </c>
      <c r="N44" s="5">
        <v>5801224.2000000002</v>
      </c>
      <c r="O44" s="5">
        <v>575755.63</v>
      </c>
      <c r="P44" s="5">
        <v>94084.66</v>
      </c>
      <c r="Q44" s="5">
        <v>53258.68</v>
      </c>
      <c r="R44" s="5"/>
      <c r="S44" s="5">
        <v>3150</v>
      </c>
      <c r="T44" s="5"/>
      <c r="U44" s="5">
        <v>1289048.72</v>
      </c>
      <c r="V44" s="5">
        <v>529626.05000000005</v>
      </c>
      <c r="W44" s="5">
        <v>2282103.48</v>
      </c>
      <c r="X44" s="5">
        <v>133549.54999999999</v>
      </c>
      <c r="Y44" s="5">
        <v>453948.41</v>
      </c>
      <c r="Z44" s="5">
        <v>2449462.59</v>
      </c>
      <c r="AA44" s="5">
        <v>2885326.42</v>
      </c>
      <c r="AB44" s="5">
        <v>890183.7</v>
      </c>
      <c r="AC44" s="5">
        <v>9323.7800000000007</v>
      </c>
    </row>
    <row r="45" spans="1:29" x14ac:dyDescent="0.2">
      <c r="A45" s="4">
        <v>1</v>
      </c>
      <c r="B45" s="4">
        <v>103029203</v>
      </c>
      <c r="C45" s="4" t="s">
        <v>827</v>
      </c>
      <c r="D45" s="4" t="s">
        <v>498</v>
      </c>
      <c r="E45" s="5">
        <v>54560482.43</v>
      </c>
      <c r="F45" s="5">
        <v>33274632.219999999</v>
      </c>
      <c r="G45" s="5">
        <v>2548354.0299999998</v>
      </c>
      <c r="H45" s="5">
        <v>90383468.680000007</v>
      </c>
      <c r="I45" s="5"/>
      <c r="J45" s="5">
        <v>11656347.890000001</v>
      </c>
      <c r="K45" s="5">
        <v>102039816.56999999</v>
      </c>
      <c r="L45" s="5">
        <v>69524103.439999998</v>
      </c>
      <c r="M45" s="5">
        <v>41880281.020000003</v>
      </c>
      <c r="N45" s="5">
        <v>12237013.91</v>
      </c>
      <c r="O45" s="5">
        <v>259903.79</v>
      </c>
      <c r="P45" s="5">
        <v>167534.96</v>
      </c>
      <c r="Q45" s="5">
        <v>15748.75</v>
      </c>
      <c r="R45" s="5"/>
      <c r="S45" s="5"/>
      <c r="T45" s="5"/>
      <c r="U45" s="5">
        <v>3087264.74</v>
      </c>
      <c r="V45" s="5">
        <v>5766650.9900000002</v>
      </c>
      <c r="W45" s="5">
        <v>5630292.4299999997</v>
      </c>
      <c r="X45" s="5">
        <v>846653.18</v>
      </c>
      <c r="Y45" s="5">
        <v>1288985.78</v>
      </c>
      <c r="Z45" s="5">
        <v>10091440.630000001</v>
      </c>
      <c r="AA45" s="5">
        <v>5466356.2999999998</v>
      </c>
      <c r="AB45" s="5">
        <v>741949.25</v>
      </c>
      <c r="AC45" s="5">
        <v>355038.92</v>
      </c>
    </row>
    <row r="46" spans="1:29" x14ac:dyDescent="0.2">
      <c r="A46" s="4">
        <v>1</v>
      </c>
      <c r="B46" s="4">
        <v>103029403</v>
      </c>
      <c r="C46" s="4" t="s">
        <v>178</v>
      </c>
      <c r="D46" s="4" t="s">
        <v>498</v>
      </c>
      <c r="E46" s="5">
        <v>37850166.130000003</v>
      </c>
      <c r="F46" s="5">
        <v>27207170.489999998</v>
      </c>
      <c r="G46" s="5">
        <v>2017580.06</v>
      </c>
      <c r="H46" s="5">
        <v>67074916.68</v>
      </c>
      <c r="I46" s="5">
        <v>239234.18</v>
      </c>
      <c r="J46" s="5">
        <v>10623702.939999999</v>
      </c>
      <c r="K46" s="5">
        <v>77937853.799999997</v>
      </c>
      <c r="L46" s="5">
        <v>50392008.009999998</v>
      </c>
      <c r="M46" s="5">
        <v>27347101.550000001</v>
      </c>
      <c r="N46" s="5">
        <v>7943659.1900000004</v>
      </c>
      <c r="O46" s="5">
        <v>2307334.2999999998</v>
      </c>
      <c r="P46" s="5">
        <v>252071.09</v>
      </c>
      <c r="Q46" s="5"/>
      <c r="R46" s="5"/>
      <c r="S46" s="5"/>
      <c r="T46" s="5"/>
      <c r="U46" s="5">
        <v>3614559.53</v>
      </c>
      <c r="V46" s="5">
        <v>4189596.89</v>
      </c>
      <c r="W46" s="5">
        <v>4941096.72</v>
      </c>
      <c r="X46" s="5">
        <v>871400.18</v>
      </c>
      <c r="Y46" s="5">
        <v>811755.52000000002</v>
      </c>
      <c r="Z46" s="5">
        <v>7534329.46</v>
      </c>
      <c r="AA46" s="5">
        <v>4956582.4000000004</v>
      </c>
      <c r="AB46" s="5">
        <v>212716.33</v>
      </c>
      <c r="AC46" s="5">
        <v>75133.460000000006</v>
      </c>
    </row>
    <row r="47" spans="1:29" x14ac:dyDescent="0.2">
      <c r="A47" s="4">
        <v>1</v>
      </c>
      <c r="B47" s="4">
        <v>103029553</v>
      </c>
      <c r="C47" s="4" t="s">
        <v>179</v>
      </c>
      <c r="D47" s="4" t="s">
        <v>498</v>
      </c>
      <c r="E47" s="5">
        <v>36140150.25</v>
      </c>
      <c r="F47" s="5">
        <v>18298469.75</v>
      </c>
      <c r="G47" s="5">
        <v>1806273.47</v>
      </c>
      <c r="H47" s="5">
        <v>56244893.469999999</v>
      </c>
      <c r="I47" s="5">
        <v>1574926.98</v>
      </c>
      <c r="J47" s="5">
        <v>6746618.8300000001</v>
      </c>
      <c r="K47" s="5">
        <v>64566439.280000001</v>
      </c>
      <c r="L47" s="5">
        <v>40623283.210000001</v>
      </c>
      <c r="M47" s="5">
        <v>29602710.879999999</v>
      </c>
      <c r="N47" s="5">
        <v>5532516.8799999999</v>
      </c>
      <c r="O47" s="5">
        <v>947577.03</v>
      </c>
      <c r="P47" s="5">
        <v>56070.46</v>
      </c>
      <c r="Q47" s="5">
        <v>1275</v>
      </c>
      <c r="R47" s="5"/>
      <c r="S47" s="5"/>
      <c r="T47" s="5"/>
      <c r="U47" s="5">
        <v>2514345.31</v>
      </c>
      <c r="V47" s="5">
        <v>1534519.21</v>
      </c>
      <c r="W47" s="5">
        <v>3259741.57</v>
      </c>
      <c r="X47" s="5">
        <v>636941.48</v>
      </c>
      <c r="Y47" s="5">
        <v>569900.26</v>
      </c>
      <c r="Z47" s="5">
        <v>5693715.3300000001</v>
      </c>
      <c r="AA47" s="5">
        <v>2947079.49</v>
      </c>
      <c r="AB47" s="5">
        <v>1097617.26</v>
      </c>
      <c r="AC47" s="5">
        <v>44609.84</v>
      </c>
    </row>
    <row r="48" spans="1:29" x14ac:dyDescent="0.2">
      <c r="A48" s="4">
        <v>1</v>
      </c>
      <c r="B48" s="4">
        <v>103029603</v>
      </c>
      <c r="C48" s="4" t="s">
        <v>180</v>
      </c>
      <c r="D48" s="4" t="s">
        <v>498</v>
      </c>
      <c r="E48" s="5">
        <v>39744725.18</v>
      </c>
      <c r="F48" s="5">
        <v>20068842.260000002</v>
      </c>
      <c r="G48" s="5">
        <v>1925895.35</v>
      </c>
      <c r="H48" s="5">
        <v>61739462.789999999</v>
      </c>
      <c r="I48" s="5">
        <v>40048.81</v>
      </c>
      <c r="J48" s="5">
        <v>8205886.75</v>
      </c>
      <c r="K48" s="5">
        <v>69985398.349999994</v>
      </c>
      <c r="L48" s="5">
        <v>35753081.170000002</v>
      </c>
      <c r="M48" s="5">
        <v>25940657.32</v>
      </c>
      <c r="N48" s="5">
        <v>12526515.18</v>
      </c>
      <c r="O48" s="5">
        <v>1239347.01</v>
      </c>
      <c r="P48" s="5">
        <v>38205.67</v>
      </c>
      <c r="Q48" s="5"/>
      <c r="R48" s="5"/>
      <c r="S48" s="5"/>
      <c r="T48" s="5"/>
      <c r="U48" s="5">
        <v>2168295.14</v>
      </c>
      <c r="V48" s="5">
        <v>749953.52</v>
      </c>
      <c r="W48" s="5">
        <v>3561026.1</v>
      </c>
      <c r="X48" s="5">
        <v>741628.61</v>
      </c>
      <c r="Y48" s="5">
        <v>1112480.3799999999</v>
      </c>
      <c r="Z48" s="5">
        <v>6837315.9800000004</v>
      </c>
      <c r="AA48" s="5">
        <v>3325584.58</v>
      </c>
      <c r="AB48" s="5">
        <v>1544977.62</v>
      </c>
      <c r="AC48" s="5">
        <v>27580.33</v>
      </c>
    </row>
    <row r="49" spans="1:29" x14ac:dyDescent="0.2">
      <c r="A49" s="4">
        <v>1</v>
      </c>
      <c r="B49" s="4">
        <v>103029803</v>
      </c>
      <c r="C49" s="4" t="s">
        <v>181</v>
      </c>
      <c r="D49" s="4" t="s">
        <v>498</v>
      </c>
      <c r="E49" s="5">
        <v>23280025.73</v>
      </c>
      <c r="F49" s="5">
        <v>9628290.0199999996</v>
      </c>
      <c r="G49" s="5">
        <v>71238.100000000006</v>
      </c>
      <c r="H49" s="5">
        <v>32979553.850000001</v>
      </c>
      <c r="I49" s="5">
        <v>590709.73</v>
      </c>
      <c r="J49" s="5">
        <v>1453958.64</v>
      </c>
      <c r="K49" s="5">
        <v>35024222.219999999</v>
      </c>
      <c r="L49" s="5">
        <v>20089952.09</v>
      </c>
      <c r="M49" s="5">
        <v>13378998.42</v>
      </c>
      <c r="N49" s="5">
        <v>8413787.0999999996</v>
      </c>
      <c r="O49" s="5"/>
      <c r="P49" s="5">
        <v>156156.5</v>
      </c>
      <c r="Q49" s="5">
        <v>102532.12</v>
      </c>
      <c r="R49" s="5"/>
      <c r="S49" s="5"/>
      <c r="T49" s="5">
        <v>1228551.5900000001</v>
      </c>
      <c r="U49" s="5">
        <v>1158898.67</v>
      </c>
      <c r="V49" s="5">
        <v>875908.6</v>
      </c>
      <c r="W49" s="5">
        <v>1384739.21</v>
      </c>
      <c r="X49" s="5">
        <v>426713.91</v>
      </c>
      <c r="Y49" s="5">
        <v>721894.09</v>
      </c>
      <c r="Z49" s="5">
        <v>2714326.08</v>
      </c>
      <c r="AA49" s="5">
        <v>2006630.78</v>
      </c>
      <c r="AB49" s="5">
        <v>326596.98</v>
      </c>
      <c r="AC49" s="5">
        <v>12581.7</v>
      </c>
    </row>
    <row r="50" spans="1:29" x14ac:dyDescent="0.2">
      <c r="A50" s="4">
        <v>1</v>
      </c>
      <c r="B50" s="4">
        <v>103029902</v>
      </c>
      <c r="C50" s="4" t="s">
        <v>182</v>
      </c>
      <c r="D50" s="4" t="s">
        <v>498</v>
      </c>
      <c r="E50" s="5">
        <v>72432724.200000003</v>
      </c>
      <c r="F50" s="5">
        <v>33013424.260000002</v>
      </c>
      <c r="G50" s="5">
        <v>1978699.21</v>
      </c>
      <c r="H50" s="5">
        <v>107424847.67</v>
      </c>
      <c r="I50" s="5">
        <v>347044.74</v>
      </c>
      <c r="J50" s="5">
        <v>8422595.0999999996</v>
      </c>
      <c r="K50" s="5">
        <v>116194487.51000001</v>
      </c>
      <c r="L50" s="5">
        <v>73809076.659999996</v>
      </c>
      <c r="M50" s="5">
        <v>40968435.380000003</v>
      </c>
      <c r="N50" s="5">
        <v>28860866.789999999</v>
      </c>
      <c r="O50" s="5">
        <v>511395.37</v>
      </c>
      <c r="P50" s="5">
        <v>1072374.18</v>
      </c>
      <c r="Q50" s="5">
        <v>113307.09</v>
      </c>
      <c r="R50" s="5"/>
      <c r="S50" s="5"/>
      <c r="T50" s="5">
        <v>906345.39</v>
      </c>
      <c r="U50" s="5">
        <v>4311053.2300000004</v>
      </c>
      <c r="V50" s="5">
        <v>4667550.25</v>
      </c>
      <c r="W50" s="5">
        <v>4806758.4000000004</v>
      </c>
      <c r="X50" s="5">
        <v>1097059.1599999999</v>
      </c>
      <c r="Y50" s="5">
        <v>808169.39</v>
      </c>
      <c r="Z50" s="5">
        <v>9685503.4299999997</v>
      </c>
      <c r="AA50" s="5">
        <v>7516716.7599999998</v>
      </c>
      <c r="AB50" s="5">
        <v>64697.53</v>
      </c>
      <c r="AC50" s="5">
        <v>55916.11</v>
      </c>
    </row>
    <row r="51" spans="1:29" x14ac:dyDescent="0.2">
      <c r="A51" s="4">
        <v>1</v>
      </c>
      <c r="B51" s="4">
        <v>128030603</v>
      </c>
      <c r="C51" s="4" t="s">
        <v>518</v>
      </c>
      <c r="D51" s="4" t="s">
        <v>114</v>
      </c>
      <c r="E51" s="5">
        <v>16672386.23</v>
      </c>
      <c r="F51" s="5">
        <v>8718467.0700000003</v>
      </c>
      <c r="G51" s="5">
        <v>567080.49</v>
      </c>
      <c r="H51" s="5">
        <v>25957933.789999999</v>
      </c>
      <c r="I51" s="5">
        <v>322764.65000000002</v>
      </c>
      <c r="J51" s="5">
        <v>1790218.86</v>
      </c>
      <c r="K51" s="5">
        <v>28070917.300000001</v>
      </c>
      <c r="L51" s="5">
        <v>15978214.140000001</v>
      </c>
      <c r="M51" s="5">
        <v>10024434.65</v>
      </c>
      <c r="N51" s="5">
        <v>4801775.7699999996</v>
      </c>
      <c r="O51" s="5">
        <v>1626145.37</v>
      </c>
      <c r="P51" s="5">
        <v>18341.02</v>
      </c>
      <c r="Q51" s="5">
        <v>1689.42</v>
      </c>
      <c r="R51" s="5"/>
      <c r="S51" s="5"/>
      <c r="T51" s="5">
        <v>200000</v>
      </c>
      <c r="U51" s="5">
        <v>1158796.18</v>
      </c>
      <c r="V51" s="5">
        <v>476377.15</v>
      </c>
      <c r="W51" s="5">
        <v>1379540.77</v>
      </c>
      <c r="X51" s="5">
        <v>450997.62</v>
      </c>
      <c r="Y51" s="5">
        <v>391621.92</v>
      </c>
      <c r="Z51" s="5">
        <v>2411768.61</v>
      </c>
      <c r="AA51" s="5">
        <v>1971109.13</v>
      </c>
      <c r="AB51" s="5">
        <v>409490.39</v>
      </c>
      <c r="AC51" s="5">
        <v>68765.3</v>
      </c>
    </row>
    <row r="52" spans="1:29" x14ac:dyDescent="0.2">
      <c r="A52" s="4">
        <v>1</v>
      </c>
      <c r="B52" s="4">
        <v>128030852</v>
      </c>
      <c r="C52" s="4" t="s">
        <v>519</v>
      </c>
      <c r="D52" s="4" t="s">
        <v>114</v>
      </c>
      <c r="E52" s="5">
        <v>71221045.219999999</v>
      </c>
      <c r="F52" s="5">
        <v>29864679.02</v>
      </c>
      <c r="G52" s="5">
        <v>1652429.81</v>
      </c>
      <c r="H52" s="5">
        <v>102738154.05</v>
      </c>
      <c r="I52" s="5">
        <v>190672.41</v>
      </c>
      <c r="J52" s="5">
        <v>8923832.6699999999</v>
      </c>
      <c r="K52" s="5">
        <v>111852659.13</v>
      </c>
      <c r="L52" s="5">
        <v>65087240.229999997</v>
      </c>
      <c r="M52" s="5">
        <v>45179550.770000003</v>
      </c>
      <c r="N52" s="5">
        <v>18854866.120000001</v>
      </c>
      <c r="O52" s="5">
        <v>6052667.8799999999</v>
      </c>
      <c r="P52" s="5">
        <v>1084330.1599999999</v>
      </c>
      <c r="Q52" s="5">
        <v>49630.29</v>
      </c>
      <c r="R52" s="5"/>
      <c r="S52" s="5"/>
      <c r="T52" s="5"/>
      <c r="U52" s="5">
        <v>2160385</v>
      </c>
      <c r="V52" s="5">
        <v>1939433.53</v>
      </c>
      <c r="W52" s="5">
        <v>5421193.4500000002</v>
      </c>
      <c r="X52" s="5">
        <v>1358390.86</v>
      </c>
      <c r="Y52" s="5">
        <v>1146629.74</v>
      </c>
      <c r="Z52" s="5">
        <v>7932989.8499999996</v>
      </c>
      <c r="AA52" s="5">
        <v>8512843.1500000004</v>
      </c>
      <c r="AB52" s="5">
        <v>1222274.5600000001</v>
      </c>
      <c r="AC52" s="5">
        <v>170538.88</v>
      </c>
    </row>
    <row r="53" spans="1:29" x14ac:dyDescent="0.2">
      <c r="A53" s="4">
        <v>1</v>
      </c>
      <c r="B53" s="4">
        <v>128033053</v>
      </c>
      <c r="C53" s="4" t="s">
        <v>520</v>
      </c>
      <c r="D53" s="4" t="s">
        <v>114</v>
      </c>
      <c r="E53" s="5">
        <v>20906248.850000001</v>
      </c>
      <c r="F53" s="5">
        <v>11656059.67</v>
      </c>
      <c r="G53" s="5">
        <v>675076.68</v>
      </c>
      <c r="H53" s="5">
        <v>33237385.199999999</v>
      </c>
      <c r="I53" s="5"/>
      <c r="J53" s="5">
        <v>4226386.47</v>
      </c>
      <c r="K53" s="5">
        <v>37463771.670000002</v>
      </c>
      <c r="L53" s="5">
        <v>23897538.390000001</v>
      </c>
      <c r="M53" s="5">
        <v>15417803.09</v>
      </c>
      <c r="N53" s="5">
        <v>4663288.62</v>
      </c>
      <c r="O53" s="5">
        <v>596690.57999999996</v>
      </c>
      <c r="P53" s="5">
        <v>228466.56</v>
      </c>
      <c r="Q53" s="5"/>
      <c r="R53" s="5"/>
      <c r="S53" s="5"/>
      <c r="T53" s="5"/>
      <c r="U53" s="5">
        <v>1006582.24</v>
      </c>
      <c r="V53" s="5">
        <v>1138085.98</v>
      </c>
      <c r="W53" s="5">
        <v>2516658.9900000002</v>
      </c>
      <c r="X53" s="5">
        <v>485205.34</v>
      </c>
      <c r="Y53" s="5">
        <v>562435.96</v>
      </c>
      <c r="Z53" s="5">
        <v>3407374.19</v>
      </c>
      <c r="AA53" s="5">
        <v>2194605.3199999998</v>
      </c>
      <c r="AB53" s="5">
        <v>256534.05</v>
      </c>
      <c r="AC53" s="5">
        <v>88577.600000000006</v>
      </c>
    </row>
    <row r="54" spans="1:29" x14ac:dyDescent="0.2">
      <c r="A54" s="4">
        <v>1</v>
      </c>
      <c r="B54" s="4">
        <v>128034503</v>
      </c>
      <c r="C54" s="4" t="s">
        <v>521</v>
      </c>
      <c r="D54" s="4" t="s">
        <v>114</v>
      </c>
      <c r="E54" s="5">
        <v>9581794.4499999993</v>
      </c>
      <c r="F54" s="5">
        <v>4696430.24</v>
      </c>
      <c r="G54" s="5">
        <v>525151.57999999996</v>
      </c>
      <c r="H54" s="5">
        <v>14803376.27</v>
      </c>
      <c r="I54" s="5">
        <v>399275.13</v>
      </c>
      <c r="J54" s="5">
        <v>572666.11</v>
      </c>
      <c r="K54" s="5">
        <v>15775317.51</v>
      </c>
      <c r="L54" s="5">
        <v>9960689.0700000003</v>
      </c>
      <c r="M54" s="5">
        <v>7063623.8300000001</v>
      </c>
      <c r="N54" s="5">
        <v>1995220</v>
      </c>
      <c r="O54" s="5">
        <v>320426.15999999997</v>
      </c>
      <c r="P54" s="5">
        <v>1111.4100000000001</v>
      </c>
      <c r="Q54" s="5"/>
      <c r="R54" s="5"/>
      <c r="S54" s="5"/>
      <c r="T54" s="5">
        <v>201413.05</v>
      </c>
      <c r="U54" s="5">
        <v>583149.22</v>
      </c>
      <c r="V54" s="5">
        <v>337602.68</v>
      </c>
      <c r="W54" s="5">
        <v>969994.04</v>
      </c>
      <c r="X54" s="5">
        <v>195757.72</v>
      </c>
      <c r="Y54" s="5">
        <v>259144.14</v>
      </c>
      <c r="Z54" s="5">
        <v>1372750.17</v>
      </c>
      <c r="AA54" s="5">
        <v>633957.93999999994</v>
      </c>
      <c r="AB54" s="5">
        <v>322881.5</v>
      </c>
      <c r="AC54" s="5">
        <v>21192.83</v>
      </c>
    </row>
    <row r="55" spans="1:29" x14ac:dyDescent="0.2">
      <c r="A55" s="4">
        <v>1</v>
      </c>
      <c r="B55" s="4">
        <v>127040503</v>
      </c>
      <c r="C55" s="4" t="s">
        <v>103</v>
      </c>
      <c r="D55" s="4" t="s">
        <v>113</v>
      </c>
      <c r="E55" s="5">
        <v>19740063.809999999</v>
      </c>
      <c r="F55" s="5">
        <v>8923689.1899999995</v>
      </c>
      <c r="G55" s="5">
        <v>672387.38</v>
      </c>
      <c r="H55" s="5">
        <v>29336140.379999999</v>
      </c>
      <c r="I55" s="5">
        <v>222950.62</v>
      </c>
      <c r="J55" s="5">
        <v>4782244.41</v>
      </c>
      <c r="K55" s="5">
        <v>34341335.409999996</v>
      </c>
      <c r="L55" s="5">
        <v>12319812.470000001</v>
      </c>
      <c r="M55" s="5">
        <v>15624363.949999999</v>
      </c>
      <c r="N55" s="5">
        <v>3269604.32</v>
      </c>
      <c r="O55" s="5">
        <v>592358.39</v>
      </c>
      <c r="P55" s="5">
        <v>218818.3</v>
      </c>
      <c r="Q55" s="5">
        <v>34918.85</v>
      </c>
      <c r="R55" s="5"/>
      <c r="S55" s="5"/>
      <c r="T55" s="5"/>
      <c r="U55" s="5">
        <v>1010989.98</v>
      </c>
      <c r="V55" s="5">
        <v>651508.23</v>
      </c>
      <c r="W55" s="5">
        <v>1442665.13</v>
      </c>
      <c r="X55" s="5">
        <v>64101.83</v>
      </c>
      <c r="Y55" s="5">
        <v>491346.2</v>
      </c>
      <c r="Z55" s="5">
        <v>2863543.34</v>
      </c>
      <c r="AA55" s="5">
        <v>1884181.53</v>
      </c>
      <c r="AB55" s="5">
        <v>510235.5</v>
      </c>
      <c r="AC55" s="5">
        <v>5117.45</v>
      </c>
    </row>
    <row r="56" spans="1:29" x14ac:dyDescent="0.2">
      <c r="A56" s="4">
        <v>1</v>
      </c>
      <c r="B56" s="4">
        <v>127040703</v>
      </c>
      <c r="C56" s="4" t="s">
        <v>104</v>
      </c>
      <c r="D56" s="4" t="s">
        <v>113</v>
      </c>
      <c r="E56" s="5">
        <v>30620647.68</v>
      </c>
      <c r="F56" s="5">
        <v>13392466.029999999</v>
      </c>
      <c r="G56" s="5">
        <v>926955.98</v>
      </c>
      <c r="H56" s="5">
        <v>44940069.689999998</v>
      </c>
      <c r="I56" s="5">
        <v>1851841.02</v>
      </c>
      <c r="J56" s="5">
        <v>6037199.4199999999</v>
      </c>
      <c r="K56" s="5">
        <v>52829110.130000003</v>
      </c>
      <c r="L56" s="5">
        <v>31766435.460000001</v>
      </c>
      <c r="M56" s="5">
        <v>18336715.32</v>
      </c>
      <c r="N56" s="5">
        <v>10887541.01</v>
      </c>
      <c r="O56" s="5">
        <v>448222.6</v>
      </c>
      <c r="P56" s="5">
        <v>267507.31</v>
      </c>
      <c r="Q56" s="5">
        <v>17825.02</v>
      </c>
      <c r="R56" s="5"/>
      <c r="S56" s="5">
        <v>6500</v>
      </c>
      <c r="T56" s="5">
        <v>656336.42000000004</v>
      </c>
      <c r="U56" s="5">
        <v>991510.47</v>
      </c>
      <c r="V56" s="5">
        <v>523216.88</v>
      </c>
      <c r="W56" s="5">
        <v>2301372.37</v>
      </c>
      <c r="X56" s="5">
        <v>496711.55</v>
      </c>
      <c r="Y56" s="5">
        <v>420489.41</v>
      </c>
      <c r="Z56" s="5">
        <v>4179683.76</v>
      </c>
      <c r="AA56" s="5">
        <v>3411508.31</v>
      </c>
      <c r="AB56" s="5">
        <v>1046372.58</v>
      </c>
      <c r="AC56" s="5">
        <v>21600.7</v>
      </c>
    </row>
    <row r="57" spans="1:29" x14ac:dyDescent="0.2">
      <c r="A57" s="4">
        <v>1</v>
      </c>
      <c r="B57" s="4">
        <v>127041203</v>
      </c>
      <c r="C57" s="4" t="s">
        <v>105</v>
      </c>
      <c r="D57" s="4" t="s">
        <v>113</v>
      </c>
      <c r="E57" s="5">
        <v>20213761.460000001</v>
      </c>
      <c r="F57" s="5">
        <v>14207057.48</v>
      </c>
      <c r="G57" s="5">
        <v>1183115.8999999999</v>
      </c>
      <c r="H57" s="5">
        <v>35603934.840000004</v>
      </c>
      <c r="I57" s="5">
        <v>24300</v>
      </c>
      <c r="J57" s="5">
        <v>4780061.53</v>
      </c>
      <c r="K57" s="5">
        <v>40408296.369999997</v>
      </c>
      <c r="L57" s="5">
        <v>24705053.23</v>
      </c>
      <c r="M57" s="5">
        <v>15177850.310000001</v>
      </c>
      <c r="N57" s="5">
        <v>3934584.12</v>
      </c>
      <c r="O57" s="5">
        <v>913848.31999999995</v>
      </c>
      <c r="P57" s="5">
        <v>163536.35</v>
      </c>
      <c r="Q57" s="5">
        <v>23942.36</v>
      </c>
      <c r="R57" s="5"/>
      <c r="S57" s="5"/>
      <c r="T57" s="5"/>
      <c r="U57" s="5">
        <v>2242737.4500000002</v>
      </c>
      <c r="V57" s="5">
        <v>1260384.7</v>
      </c>
      <c r="W57" s="5">
        <v>2768910.13</v>
      </c>
      <c r="X57" s="5">
        <v>425100.15</v>
      </c>
      <c r="Y57" s="5">
        <v>755967.85</v>
      </c>
      <c r="Z57" s="5">
        <v>3936728.09</v>
      </c>
      <c r="AA57" s="5">
        <v>2762514.57</v>
      </c>
      <c r="AB57" s="5">
        <v>35205.89</v>
      </c>
      <c r="AC57" s="5">
        <v>19508.650000000001</v>
      </c>
    </row>
    <row r="58" spans="1:29" x14ac:dyDescent="0.2">
      <c r="A58" s="4">
        <v>1</v>
      </c>
      <c r="B58" s="4">
        <v>127041503</v>
      </c>
      <c r="C58" s="4" t="s">
        <v>566</v>
      </c>
      <c r="D58" s="4" t="s">
        <v>113</v>
      </c>
      <c r="E58" s="5">
        <v>21395576.73</v>
      </c>
      <c r="F58" s="5">
        <v>11861989.66</v>
      </c>
      <c r="G58" s="5">
        <v>927336.26</v>
      </c>
      <c r="H58" s="5">
        <v>34184902.649999999</v>
      </c>
      <c r="I58" s="5">
        <v>835984</v>
      </c>
      <c r="J58" s="5">
        <v>1969807</v>
      </c>
      <c r="K58" s="5">
        <v>36990693.649999999</v>
      </c>
      <c r="L58" s="5">
        <v>17656992.050000001</v>
      </c>
      <c r="M58" s="5">
        <v>14865766.369999999</v>
      </c>
      <c r="N58" s="5">
        <v>5263415.74</v>
      </c>
      <c r="O58" s="5">
        <v>493563.69</v>
      </c>
      <c r="P58" s="5">
        <v>248654.87</v>
      </c>
      <c r="Q58" s="5">
        <v>62925.919999999998</v>
      </c>
      <c r="R58" s="5"/>
      <c r="S58" s="5"/>
      <c r="T58" s="5">
        <v>461250.14</v>
      </c>
      <c r="U58" s="5">
        <v>1671434.61</v>
      </c>
      <c r="V58" s="5">
        <v>46312.53</v>
      </c>
      <c r="W58" s="5">
        <v>2247510.6</v>
      </c>
      <c r="X58" s="5">
        <v>670332.86</v>
      </c>
      <c r="Y58" s="5">
        <v>588183.4</v>
      </c>
      <c r="Z58" s="5">
        <v>3780153.83</v>
      </c>
      <c r="AA58" s="5">
        <v>1891513.59</v>
      </c>
      <c r="AB58" s="5">
        <v>959422.84</v>
      </c>
      <c r="AC58" s="5">
        <v>7125.4</v>
      </c>
    </row>
    <row r="59" spans="1:29" x14ac:dyDescent="0.2">
      <c r="A59" s="4">
        <v>1</v>
      </c>
      <c r="B59" s="4">
        <v>127041603</v>
      </c>
      <c r="C59" s="4" t="s">
        <v>106</v>
      </c>
      <c r="D59" s="4" t="s">
        <v>113</v>
      </c>
      <c r="E59" s="5">
        <v>26172893.140000001</v>
      </c>
      <c r="F59" s="5">
        <v>12994535.550000001</v>
      </c>
      <c r="G59" s="5">
        <v>1293225.02</v>
      </c>
      <c r="H59" s="5">
        <v>40460653.710000001</v>
      </c>
      <c r="I59" s="5">
        <v>232115.63</v>
      </c>
      <c r="J59" s="5">
        <v>3198830.93</v>
      </c>
      <c r="K59" s="5">
        <v>43891600.270000003</v>
      </c>
      <c r="L59" s="5">
        <v>27620729.579999998</v>
      </c>
      <c r="M59" s="5">
        <v>17849512.989999998</v>
      </c>
      <c r="N59" s="5">
        <v>6390487.8399999999</v>
      </c>
      <c r="O59" s="5">
        <v>1647783.48</v>
      </c>
      <c r="P59" s="5">
        <v>272626.83</v>
      </c>
      <c r="Q59" s="5">
        <v>12482</v>
      </c>
      <c r="R59" s="5"/>
      <c r="S59" s="5"/>
      <c r="T59" s="5"/>
      <c r="U59" s="5">
        <v>982892.63</v>
      </c>
      <c r="V59" s="5">
        <v>1135085.83</v>
      </c>
      <c r="W59" s="5">
        <v>2574484.5499999998</v>
      </c>
      <c r="X59" s="5">
        <v>663009.13</v>
      </c>
      <c r="Y59" s="5">
        <v>254752.83</v>
      </c>
      <c r="Z59" s="5">
        <v>4552628.97</v>
      </c>
      <c r="AA59" s="5">
        <v>2806969.15</v>
      </c>
      <c r="AB59" s="5">
        <v>3390</v>
      </c>
      <c r="AC59" s="5">
        <v>21322.46</v>
      </c>
    </row>
    <row r="60" spans="1:29" x14ac:dyDescent="0.2">
      <c r="A60" s="4">
        <v>1</v>
      </c>
      <c r="B60" s="4">
        <v>127042003</v>
      </c>
      <c r="C60" s="4" t="s">
        <v>707</v>
      </c>
      <c r="D60" s="4" t="s">
        <v>113</v>
      </c>
      <c r="E60" s="5">
        <v>27161178.010000002</v>
      </c>
      <c r="F60" s="5">
        <v>12003241.32</v>
      </c>
      <c r="G60" s="5">
        <v>1303916.22</v>
      </c>
      <c r="H60" s="5">
        <v>40468335.549999997</v>
      </c>
      <c r="I60" s="5"/>
      <c r="J60" s="5">
        <v>3063642.44</v>
      </c>
      <c r="K60" s="5">
        <v>43531977.990000002</v>
      </c>
      <c r="L60" s="5">
        <v>29786587.140000001</v>
      </c>
      <c r="M60" s="5">
        <v>21154175.969999999</v>
      </c>
      <c r="N60" s="5">
        <v>5394480.6900000004</v>
      </c>
      <c r="O60" s="5">
        <v>592451.66</v>
      </c>
      <c r="P60" s="5">
        <v>20069.689999999999</v>
      </c>
      <c r="Q60" s="5"/>
      <c r="R60" s="5"/>
      <c r="S60" s="5"/>
      <c r="T60" s="5"/>
      <c r="U60" s="5">
        <v>826295.3</v>
      </c>
      <c r="V60" s="5">
        <v>433661.52</v>
      </c>
      <c r="W60" s="5">
        <v>1930945.08</v>
      </c>
      <c r="X60" s="5">
        <v>436105.31</v>
      </c>
      <c r="Y60" s="5">
        <v>691817.28</v>
      </c>
      <c r="Z60" s="5">
        <v>3806170.95</v>
      </c>
      <c r="AA60" s="5">
        <v>2395084.15</v>
      </c>
      <c r="AB60" s="5">
        <v>1457503.65</v>
      </c>
      <c r="AC60" s="5">
        <v>25658.080000000002</v>
      </c>
    </row>
    <row r="61" spans="1:29" x14ac:dyDescent="0.2">
      <c r="A61" s="4">
        <v>1</v>
      </c>
      <c r="B61" s="4">
        <v>127042853</v>
      </c>
      <c r="C61" s="4" t="s">
        <v>107</v>
      </c>
      <c r="D61" s="4" t="s">
        <v>113</v>
      </c>
      <c r="E61" s="5">
        <v>16773327.439999999</v>
      </c>
      <c r="F61" s="5">
        <v>8223281.7400000002</v>
      </c>
      <c r="G61" s="5">
        <v>642068.62</v>
      </c>
      <c r="H61" s="5">
        <v>25638677.800000001</v>
      </c>
      <c r="I61" s="5">
        <v>1393667.33</v>
      </c>
      <c r="J61" s="5">
        <v>751454.45</v>
      </c>
      <c r="K61" s="5">
        <v>27783799.579999998</v>
      </c>
      <c r="L61" s="5">
        <v>17496302.18</v>
      </c>
      <c r="M61" s="5">
        <v>11803774.48</v>
      </c>
      <c r="N61" s="5">
        <v>4618619.59</v>
      </c>
      <c r="O61" s="5">
        <v>333682.15999999997</v>
      </c>
      <c r="P61" s="5">
        <v>9609.16</v>
      </c>
      <c r="Q61" s="5">
        <v>7642.05</v>
      </c>
      <c r="R61" s="5"/>
      <c r="S61" s="5"/>
      <c r="T61" s="5"/>
      <c r="U61" s="5">
        <v>1180820.46</v>
      </c>
      <c r="V61" s="5">
        <v>350901.46</v>
      </c>
      <c r="W61" s="5">
        <v>1308962.3700000001</v>
      </c>
      <c r="X61" s="5">
        <v>214361.87</v>
      </c>
      <c r="Y61" s="5">
        <v>421940.72</v>
      </c>
      <c r="Z61" s="5">
        <v>2393937.4700000002</v>
      </c>
      <c r="AA61" s="5">
        <v>1970895.04</v>
      </c>
      <c r="AB61" s="5">
        <v>369416.82</v>
      </c>
      <c r="AC61" s="5">
        <v>12045.53</v>
      </c>
    </row>
    <row r="62" spans="1:29" x14ac:dyDescent="0.2">
      <c r="A62" s="4">
        <v>1</v>
      </c>
      <c r="B62" s="4">
        <v>127044103</v>
      </c>
      <c r="C62" s="4" t="s">
        <v>108</v>
      </c>
      <c r="D62" s="4" t="s">
        <v>113</v>
      </c>
      <c r="E62" s="5">
        <v>28169205.07</v>
      </c>
      <c r="F62" s="5">
        <v>13042800.23</v>
      </c>
      <c r="G62" s="5">
        <v>1002586.37</v>
      </c>
      <c r="H62" s="5">
        <v>42214591.670000002</v>
      </c>
      <c r="I62" s="5">
        <v>77551</v>
      </c>
      <c r="J62" s="5">
        <v>5051492.28</v>
      </c>
      <c r="K62" s="5">
        <v>47343634.950000003</v>
      </c>
      <c r="L62" s="5">
        <v>30249281.84</v>
      </c>
      <c r="M62" s="5">
        <v>18638219.890000001</v>
      </c>
      <c r="N62" s="5">
        <v>7743640.8899999997</v>
      </c>
      <c r="O62" s="5">
        <v>1389881.53</v>
      </c>
      <c r="P62" s="5">
        <v>378871.29</v>
      </c>
      <c r="Q62" s="5">
        <v>18591.47</v>
      </c>
      <c r="R62" s="5"/>
      <c r="S62" s="5"/>
      <c r="T62" s="5"/>
      <c r="U62" s="5">
        <v>1325690.32</v>
      </c>
      <c r="V62" s="5">
        <v>865050.95</v>
      </c>
      <c r="W62" s="5">
        <v>2500477.5299999998</v>
      </c>
      <c r="X62" s="5">
        <v>843941.66</v>
      </c>
      <c r="Y62" s="5">
        <v>457821.98</v>
      </c>
      <c r="Z62" s="5">
        <v>4382228.42</v>
      </c>
      <c r="AA62" s="5">
        <v>2143564.08</v>
      </c>
      <c r="AB62" s="5">
        <v>504773.29</v>
      </c>
      <c r="AC62" s="5">
        <v>19252</v>
      </c>
    </row>
    <row r="63" spans="1:29" x14ac:dyDescent="0.2">
      <c r="A63" s="4">
        <v>1</v>
      </c>
      <c r="B63" s="4">
        <v>127045303</v>
      </c>
      <c r="C63" s="4" t="s">
        <v>109</v>
      </c>
      <c r="D63" s="4" t="s">
        <v>113</v>
      </c>
      <c r="E63" s="5">
        <v>4746347.34</v>
      </c>
      <c r="F63" s="5">
        <v>2213803.7599999998</v>
      </c>
      <c r="G63" s="5">
        <v>51627.11</v>
      </c>
      <c r="H63" s="5">
        <v>7011778.21</v>
      </c>
      <c r="I63" s="5">
        <v>7911</v>
      </c>
      <c r="J63" s="5">
        <v>204381.26</v>
      </c>
      <c r="K63" s="5">
        <v>7224070.4699999997</v>
      </c>
      <c r="L63" s="5">
        <v>4496183.04</v>
      </c>
      <c r="M63" s="5">
        <v>3264812.03</v>
      </c>
      <c r="N63" s="5">
        <v>1436841.96</v>
      </c>
      <c r="O63" s="5"/>
      <c r="P63" s="5">
        <v>43123.35</v>
      </c>
      <c r="Q63" s="5">
        <v>1570</v>
      </c>
      <c r="R63" s="5"/>
      <c r="S63" s="5"/>
      <c r="T63" s="5"/>
      <c r="U63" s="5">
        <v>162302.79999999999</v>
      </c>
      <c r="V63" s="5">
        <v>37947.519999999997</v>
      </c>
      <c r="W63" s="5">
        <v>441988.67</v>
      </c>
      <c r="X63" s="5">
        <v>104588.8</v>
      </c>
      <c r="Y63" s="5">
        <v>15963.76</v>
      </c>
      <c r="Z63" s="5">
        <v>603876.80000000005</v>
      </c>
      <c r="AA63" s="5">
        <v>589576.51</v>
      </c>
      <c r="AB63" s="5">
        <v>256224.83</v>
      </c>
      <c r="AC63" s="5">
        <v>1334.07</v>
      </c>
    </row>
    <row r="64" spans="1:29" x14ac:dyDescent="0.2">
      <c r="A64" s="4">
        <v>1</v>
      </c>
      <c r="B64" s="4">
        <v>127045653</v>
      </c>
      <c r="C64" s="4" t="s">
        <v>110</v>
      </c>
      <c r="D64" s="4" t="s">
        <v>113</v>
      </c>
      <c r="E64" s="5">
        <v>17518225.27</v>
      </c>
      <c r="F64" s="5">
        <v>10143305.529999999</v>
      </c>
      <c r="G64" s="5">
        <v>859498.18</v>
      </c>
      <c r="H64" s="5">
        <v>28521028.98</v>
      </c>
      <c r="I64" s="5"/>
      <c r="J64" s="5">
        <v>851608.76</v>
      </c>
      <c r="K64" s="5">
        <v>29372637.739999998</v>
      </c>
      <c r="L64" s="5">
        <v>18359677.07</v>
      </c>
      <c r="M64" s="5">
        <v>11827886.619999999</v>
      </c>
      <c r="N64" s="5">
        <v>4003020.24</v>
      </c>
      <c r="O64" s="5">
        <v>1372785.72</v>
      </c>
      <c r="P64" s="5">
        <v>310772.59000000003</v>
      </c>
      <c r="Q64" s="5">
        <v>3760.1</v>
      </c>
      <c r="R64" s="5"/>
      <c r="S64" s="5"/>
      <c r="T64" s="5"/>
      <c r="U64" s="5">
        <v>1079216.71</v>
      </c>
      <c r="V64" s="5">
        <v>550508.55000000005</v>
      </c>
      <c r="W64" s="5">
        <v>1905776.18</v>
      </c>
      <c r="X64" s="5">
        <v>255417.22</v>
      </c>
      <c r="Y64" s="5">
        <v>337017.78</v>
      </c>
      <c r="Z64" s="5">
        <v>4222078.91</v>
      </c>
      <c r="AA64" s="5">
        <v>1270460.3400000001</v>
      </c>
      <c r="AB64" s="5">
        <v>496943.61</v>
      </c>
      <c r="AC64" s="5">
        <v>25886.23</v>
      </c>
    </row>
    <row r="65" spans="1:29" x14ac:dyDescent="0.2">
      <c r="A65" s="4">
        <v>1</v>
      </c>
      <c r="B65" s="4">
        <v>127045853</v>
      </c>
      <c r="C65" s="4" t="s">
        <v>567</v>
      </c>
      <c r="D65" s="4" t="s">
        <v>113</v>
      </c>
      <c r="E65" s="5">
        <v>15109926.49</v>
      </c>
      <c r="F65" s="5">
        <v>8714787.9800000004</v>
      </c>
      <c r="G65" s="5">
        <v>725211.3</v>
      </c>
      <c r="H65" s="5">
        <v>24549925.77</v>
      </c>
      <c r="I65" s="5">
        <v>695319.79</v>
      </c>
      <c r="J65" s="5">
        <v>1782655.2</v>
      </c>
      <c r="K65" s="5">
        <v>27027900.760000002</v>
      </c>
      <c r="L65" s="5">
        <v>16258238.880000001</v>
      </c>
      <c r="M65" s="5">
        <v>11366696.51</v>
      </c>
      <c r="N65" s="5">
        <v>3295948.7</v>
      </c>
      <c r="O65" s="5">
        <v>231331.73</v>
      </c>
      <c r="P65" s="5">
        <v>7741.42</v>
      </c>
      <c r="Q65" s="5">
        <v>1798</v>
      </c>
      <c r="R65" s="5"/>
      <c r="S65" s="5"/>
      <c r="T65" s="5">
        <v>206410.13</v>
      </c>
      <c r="U65" s="5">
        <v>1138497.42</v>
      </c>
      <c r="V65" s="5">
        <v>1251316.68</v>
      </c>
      <c r="W65" s="5">
        <v>1510366.67</v>
      </c>
      <c r="X65" s="5">
        <v>305388.43</v>
      </c>
      <c r="Y65" s="5">
        <v>457863.15</v>
      </c>
      <c r="Z65" s="5">
        <v>2770112.56</v>
      </c>
      <c r="AA65" s="5">
        <v>1258550.1100000001</v>
      </c>
      <c r="AB65" s="5">
        <v>10790.54</v>
      </c>
      <c r="AC65" s="5">
        <v>11902.42</v>
      </c>
    </row>
    <row r="66" spans="1:29" x14ac:dyDescent="0.2">
      <c r="A66" s="4">
        <v>1</v>
      </c>
      <c r="B66" s="4">
        <v>127046903</v>
      </c>
      <c r="C66" s="4" t="s">
        <v>111</v>
      </c>
      <c r="D66" s="4" t="s">
        <v>113</v>
      </c>
      <c r="E66" s="5">
        <v>13277543.18</v>
      </c>
      <c r="F66" s="5">
        <v>6838119.6299999999</v>
      </c>
      <c r="G66" s="5">
        <v>417193.61</v>
      </c>
      <c r="H66" s="5">
        <v>20532856.420000002</v>
      </c>
      <c r="I66" s="5">
        <v>290021.01</v>
      </c>
      <c r="J66" s="5">
        <v>1316926.26</v>
      </c>
      <c r="K66" s="5">
        <v>22139803.690000001</v>
      </c>
      <c r="L66" s="5">
        <v>13258207.539999999</v>
      </c>
      <c r="M66" s="5">
        <v>8146821.0099999998</v>
      </c>
      <c r="N66" s="5">
        <v>4701361.0599999996</v>
      </c>
      <c r="O66" s="5">
        <v>344882.46</v>
      </c>
      <c r="P66" s="5">
        <v>84478.65</v>
      </c>
      <c r="Q66" s="5"/>
      <c r="R66" s="5"/>
      <c r="S66" s="5"/>
      <c r="T66" s="5"/>
      <c r="U66" s="5">
        <v>721362.75</v>
      </c>
      <c r="V66" s="5">
        <v>1031804.96</v>
      </c>
      <c r="W66" s="5">
        <v>1441912.52</v>
      </c>
      <c r="X66" s="5">
        <v>213187.66</v>
      </c>
      <c r="Y66" s="5">
        <v>413204.58</v>
      </c>
      <c r="Z66" s="5">
        <v>1753404.15</v>
      </c>
      <c r="AA66" s="5">
        <v>1224416.8600000001</v>
      </c>
      <c r="AB66" s="5">
        <v>30060.6</v>
      </c>
      <c r="AC66" s="5">
        <v>8765.5499999999993</v>
      </c>
    </row>
    <row r="67" spans="1:29" x14ac:dyDescent="0.2">
      <c r="A67" s="4">
        <v>1</v>
      </c>
      <c r="B67" s="4">
        <v>127047404</v>
      </c>
      <c r="C67" s="4" t="s">
        <v>517</v>
      </c>
      <c r="D67" s="4" t="s">
        <v>113</v>
      </c>
      <c r="E67" s="5">
        <v>15015647.34</v>
      </c>
      <c r="F67" s="5">
        <v>10497209</v>
      </c>
      <c r="G67" s="5">
        <v>857720.85</v>
      </c>
      <c r="H67" s="5">
        <v>26370577.190000001</v>
      </c>
      <c r="I67" s="5">
        <v>47011.37</v>
      </c>
      <c r="J67" s="5">
        <v>1400762.5</v>
      </c>
      <c r="K67" s="5">
        <v>27818351.059999999</v>
      </c>
      <c r="L67" s="5">
        <v>20037237</v>
      </c>
      <c r="M67" s="5">
        <v>11182854.93</v>
      </c>
      <c r="N67" s="5">
        <v>3146050.66</v>
      </c>
      <c r="O67" s="5">
        <v>471824.73</v>
      </c>
      <c r="P67" s="5">
        <v>214917.02</v>
      </c>
      <c r="Q67" s="5"/>
      <c r="R67" s="5"/>
      <c r="S67" s="5"/>
      <c r="T67" s="5"/>
      <c r="U67" s="5">
        <v>834737.64</v>
      </c>
      <c r="V67" s="5">
        <v>839568.29</v>
      </c>
      <c r="W67" s="5">
        <v>3362188.75</v>
      </c>
      <c r="X67" s="5">
        <v>295792.58</v>
      </c>
      <c r="Y67" s="5">
        <v>332035.43</v>
      </c>
      <c r="Z67" s="5">
        <v>3074646.48</v>
      </c>
      <c r="AA67" s="5">
        <v>1688729.81</v>
      </c>
      <c r="AB67" s="5">
        <v>58407.41</v>
      </c>
      <c r="AC67" s="5">
        <v>11102.61</v>
      </c>
    </row>
    <row r="68" spans="1:29" x14ac:dyDescent="0.2">
      <c r="A68" s="4">
        <v>1</v>
      </c>
      <c r="B68" s="4">
        <v>127049303</v>
      </c>
      <c r="C68" s="4" t="s">
        <v>568</v>
      </c>
      <c r="D68" s="4" t="s">
        <v>113</v>
      </c>
      <c r="E68" s="5">
        <v>9705613.1400000006</v>
      </c>
      <c r="F68" s="5">
        <v>5765270.1600000001</v>
      </c>
      <c r="G68" s="5">
        <v>509878.06</v>
      </c>
      <c r="H68" s="5">
        <v>15980761.359999999</v>
      </c>
      <c r="I68" s="5"/>
      <c r="J68" s="5">
        <v>523776.22</v>
      </c>
      <c r="K68" s="5">
        <v>16504537.58</v>
      </c>
      <c r="L68" s="5">
        <v>10348252.220000001</v>
      </c>
      <c r="M68" s="5">
        <v>5709185.5099999998</v>
      </c>
      <c r="N68" s="5">
        <v>2877760.52</v>
      </c>
      <c r="O68" s="5">
        <v>547651.61</v>
      </c>
      <c r="P68" s="5">
        <v>93305.9</v>
      </c>
      <c r="Q68" s="5">
        <v>1326</v>
      </c>
      <c r="R68" s="5"/>
      <c r="S68" s="5"/>
      <c r="T68" s="5">
        <v>476383.6</v>
      </c>
      <c r="U68" s="5">
        <v>298951.73</v>
      </c>
      <c r="V68" s="5">
        <v>379479.16</v>
      </c>
      <c r="W68" s="5">
        <v>1264011.6100000001</v>
      </c>
      <c r="X68" s="5">
        <v>211392.1</v>
      </c>
      <c r="Y68" s="5">
        <v>85606.92</v>
      </c>
      <c r="Z68" s="5">
        <v>2067105.89</v>
      </c>
      <c r="AA68" s="5">
        <v>1452599.95</v>
      </c>
      <c r="AB68" s="5">
        <v>926</v>
      </c>
      <c r="AC68" s="5">
        <v>5196.8</v>
      </c>
    </row>
    <row r="69" spans="1:29" x14ac:dyDescent="0.2">
      <c r="A69" s="4">
        <v>1</v>
      </c>
      <c r="B69" s="4">
        <v>108051003</v>
      </c>
      <c r="C69" s="4" t="s">
        <v>256</v>
      </c>
      <c r="D69" s="4" t="s">
        <v>511</v>
      </c>
      <c r="E69" s="5">
        <v>19861774.59</v>
      </c>
      <c r="F69" s="5">
        <v>11028795.43</v>
      </c>
      <c r="G69" s="5">
        <v>965152.91</v>
      </c>
      <c r="H69" s="5">
        <v>31855722.93</v>
      </c>
      <c r="I69" s="5"/>
      <c r="J69" s="5">
        <v>3235555.8</v>
      </c>
      <c r="K69" s="5">
        <v>35091278.729999997</v>
      </c>
      <c r="L69" s="5">
        <v>21346848.629999999</v>
      </c>
      <c r="M69" s="5">
        <v>13187415.23</v>
      </c>
      <c r="N69" s="5">
        <v>4671855.8099999996</v>
      </c>
      <c r="O69" s="5">
        <v>1006624.06</v>
      </c>
      <c r="P69" s="5">
        <v>991800.54</v>
      </c>
      <c r="Q69" s="5"/>
      <c r="R69" s="5"/>
      <c r="S69" s="5"/>
      <c r="T69" s="5">
        <v>4078.95</v>
      </c>
      <c r="U69" s="5">
        <v>839448.79</v>
      </c>
      <c r="V69" s="5">
        <v>937853.06</v>
      </c>
      <c r="W69" s="5">
        <v>2494738.4500000002</v>
      </c>
      <c r="X69" s="5">
        <v>427828.86</v>
      </c>
      <c r="Y69" s="5">
        <v>427538.25</v>
      </c>
      <c r="Z69" s="5">
        <v>2616252.38</v>
      </c>
      <c r="AA69" s="5">
        <v>2442601.7999999998</v>
      </c>
      <c r="AB69" s="5">
        <v>373284.16</v>
      </c>
      <c r="AC69" s="5">
        <v>469249.68</v>
      </c>
    </row>
    <row r="70" spans="1:29" x14ac:dyDescent="0.2">
      <c r="A70" s="4">
        <v>1</v>
      </c>
      <c r="B70" s="4">
        <v>108051503</v>
      </c>
      <c r="C70" s="4" t="s">
        <v>257</v>
      </c>
      <c r="D70" s="4" t="s">
        <v>511</v>
      </c>
      <c r="E70" s="5">
        <v>13827421.65</v>
      </c>
      <c r="F70" s="5">
        <v>7522830.6699999999</v>
      </c>
      <c r="G70" s="5">
        <v>608763.91</v>
      </c>
      <c r="H70" s="5">
        <v>21959016.23</v>
      </c>
      <c r="I70" s="5">
        <v>507485.51</v>
      </c>
      <c r="J70" s="5">
        <v>1810140.28</v>
      </c>
      <c r="K70" s="5">
        <v>24276642.02</v>
      </c>
      <c r="L70" s="5">
        <v>12755553.029999999</v>
      </c>
      <c r="M70" s="5">
        <v>8970865.5800000001</v>
      </c>
      <c r="N70" s="5">
        <v>2939428.94</v>
      </c>
      <c r="O70" s="5">
        <v>987990.25</v>
      </c>
      <c r="P70" s="5">
        <v>570115.03</v>
      </c>
      <c r="Q70" s="5"/>
      <c r="R70" s="5"/>
      <c r="S70" s="5"/>
      <c r="T70" s="5">
        <v>359021.85</v>
      </c>
      <c r="U70" s="5">
        <v>642482.25</v>
      </c>
      <c r="V70" s="5">
        <v>519958.26</v>
      </c>
      <c r="W70" s="5">
        <v>1552244.97</v>
      </c>
      <c r="X70" s="5">
        <v>239890.64</v>
      </c>
      <c r="Y70" s="5">
        <v>509193.75</v>
      </c>
      <c r="Z70" s="5">
        <v>1824880.59</v>
      </c>
      <c r="AA70" s="5">
        <v>1950202.48</v>
      </c>
      <c r="AB70" s="5">
        <v>278328.68</v>
      </c>
      <c r="AC70" s="5">
        <v>5649.05</v>
      </c>
    </row>
    <row r="71" spans="1:29" x14ac:dyDescent="0.2">
      <c r="A71" s="4">
        <v>1</v>
      </c>
      <c r="B71" s="4">
        <v>108053003</v>
      </c>
      <c r="C71" s="4" t="s">
        <v>258</v>
      </c>
      <c r="D71" s="4" t="s">
        <v>511</v>
      </c>
      <c r="E71" s="5">
        <v>12153812.970000001</v>
      </c>
      <c r="F71" s="5">
        <v>7118750.9500000002</v>
      </c>
      <c r="G71" s="5">
        <v>576016.37</v>
      </c>
      <c r="H71" s="5">
        <v>19848580.289999999</v>
      </c>
      <c r="I71" s="5">
        <v>219019.49</v>
      </c>
      <c r="J71" s="5">
        <v>5784767.2999999998</v>
      </c>
      <c r="K71" s="5">
        <v>25852367.079999998</v>
      </c>
      <c r="L71" s="5">
        <v>11617746.949999999</v>
      </c>
      <c r="M71" s="5">
        <v>7952697.1399999997</v>
      </c>
      <c r="N71" s="5">
        <v>2955140.24</v>
      </c>
      <c r="O71" s="5">
        <v>665026.86</v>
      </c>
      <c r="P71" s="5">
        <v>580948.73</v>
      </c>
      <c r="Q71" s="5"/>
      <c r="R71" s="5"/>
      <c r="S71" s="5"/>
      <c r="T71" s="5"/>
      <c r="U71" s="5">
        <v>698089.38</v>
      </c>
      <c r="V71" s="5">
        <v>415574.72</v>
      </c>
      <c r="W71" s="5">
        <v>1442952.96</v>
      </c>
      <c r="X71" s="5">
        <v>256237.45</v>
      </c>
      <c r="Y71" s="5">
        <v>297523.23</v>
      </c>
      <c r="Z71" s="5">
        <v>1589832.19</v>
      </c>
      <c r="AA71" s="5">
        <v>1804419.91</v>
      </c>
      <c r="AB71" s="5">
        <v>235850.97</v>
      </c>
      <c r="AC71" s="5">
        <v>378270.14</v>
      </c>
    </row>
    <row r="72" spans="1:29" x14ac:dyDescent="0.2">
      <c r="A72" s="4">
        <v>1</v>
      </c>
      <c r="B72" s="4">
        <v>108056004</v>
      </c>
      <c r="C72" s="4" t="s">
        <v>545</v>
      </c>
      <c r="D72" s="4" t="s">
        <v>511</v>
      </c>
      <c r="E72" s="5">
        <v>10598981.550000001</v>
      </c>
      <c r="F72" s="5">
        <v>4539984.34</v>
      </c>
      <c r="G72" s="5">
        <v>484379.38</v>
      </c>
      <c r="H72" s="5">
        <v>15623345.27</v>
      </c>
      <c r="I72" s="5">
        <v>24479.87</v>
      </c>
      <c r="J72" s="5">
        <v>2579396.09</v>
      </c>
      <c r="K72" s="5">
        <v>18227221.23</v>
      </c>
      <c r="L72" s="5">
        <v>9828131.4800000004</v>
      </c>
      <c r="M72" s="5">
        <v>7383752.4900000002</v>
      </c>
      <c r="N72" s="5">
        <v>2396138.17</v>
      </c>
      <c r="O72" s="5">
        <v>614176.55000000005</v>
      </c>
      <c r="P72" s="5">
        <v>38981.68</v>
      </c>
      <c r="Q72" s="5"/>
      <c r="R72" s="5"/>
      <c r="S72" s="5"/>
      <c r="T72" s="5">
        <v>165932.66</v>
      </c>
      <c r="U72" s="5">
        <v>482636.29</v>
      </c>
      <c r="V72" s="5">
        <v>144963.49</v>
      </c>
      <c r="W72" s="5">
        <v>1130311.1100000001</v>
      </c>
      <c r="X72" s="5">
        <v>178161.02</v>
      </c>
      <c r="Y72" s="5">
        <v>197213.86</v>
      </c>
      <c r="Z72" s="5">
        <v>1328759.07</v>
      </c>
      <c r="AA72" s="5">
        <v>894628.1</v>
      </c>
      <c r="AB72" s="5">
        <v>179860.49</v>
      </c>
      <c r="AC72" s="5">
        <v>3450.91</v>
      </c>
    </row>
    <row r="73" spans="1:29" x14ac:dyDescent="0.2">
      <c r="A73" s="4">
        <v>1</v>
      </c>
      <c r="B73" s="4">
        <v>108058003</v>
      </c>
      <c r="C73" s="4" t="s">
        <v>259</v>
      </c>
      <c r="D73" s="4" t="s">
        <v>511</v>
      </c>
      <c r="E73" s="5">
        <v>11501213.039999999</v>
      </c>
      <c r="F73" s="5">
        <v>5833936.21</v>
      </c>
      <c r="G73" s="5">
        <v>440350.87</v>
      </c>
      <c r="H73" s="5">
        <v>17775500.120000001</v>
      </c>
      <c r="I73" s="5">
        <v>11428.82</v>
      </c>
      <c r="J73" s="5">
        <v>2122394.5</v>
      </c>
      <c r="K73" s="5">
        <v>19909323.440000001</v>
      </c>
      <c r="L73" s="5">
        <v>11762731.640000001</v>
      </c>
      <c r="M73" s="5">
        <v>7534988.6299999999</v>
      </c>
      <c r="N73" s="5">
        <v>2912704.66</v>
      </c>
      <c r="O73" s="5">
        <v>383928.88</v>
      </c>
      <c r="P73" s="5">
        <v>410639.79</v>
      </c>
      <c r="Q73" s="5"/>
      <c r="R73" s="5"/>
      <c r="S73" s="5"/>
      <c r="T73" s="5">
        <v>258951.08</v>
      </c>
      <c r="U73" s="5">
        <v>666854.51</v>
      </c>
      <c r="V73" s="5">
        <v>119362.54</v>
      </c>
      <c r="W73" s="5">
        <v>1394795.58</v>
      </c>
      <c r="X73" s="5">
        <v>264199.07</v>
      </c>
      <c r="Y73" s="5">
        <v>148974.84</v>
      </c>
      <c r="Z73" s="5">
        <v>1433842.9</v>
      </c>
      <c r="AA73" s="5">
        <v>1400023.53</v>
      </c>
      <c r="AB73" s="5">
        <v>402463.68</v>
      </c>
      <c r="AC73" s="5">
        <v>3419.56</v>
      </c>
    </row>
    <row r="74" spans="1:29" x14ac:dyDescent="0.2">
      <c r="A74" s="4">
        <v>1</v>
      </c>
      <c r="B74" s="4">
        <v>114060503</v>
      </c>
      <c r="C74" s="4" t="s">
        <v>363</v>
      </c>
      <c r="D74" s="4" t="s">
        <v>20</v>
      </c>
      <c r="E74" s="5">
        <v>15039711.49</v>
      </c>
      <c r="F74" s="5">
        <v>8181300.5199999996</v>
      </c>
      <c r="G74" s="5">
        <v>506828.98</v>
      </c>
      <c r="H74" s="5">
        <v>23727840.989999998</v>
      </c>
      <c r="I74" s="5">
        <v>834969.14</v>
      </c>
      <c r="J74" s="5">
        <v>1648737.82</v>
      </c>
      <c r="K74" s="5">
        <v>26211547.949999999</v>
      </c>
      <c r="L74" s="5">
        <v>17093094.890000001</v>
      </c>
      <c r="M74" s="5">
        <v>9375382.1699999999</v>
      </c>
      <c r="N74" s="5">
        <v>5219595.13</v>
      </c>
      <c r="O74" s="5">
        <v>368896.93</v>
      </c>
      <c r="P74" s="5">
        <v>58679.38</v>
      </c>
      <c r="Q74" s="5">
        <v>17157.88</v>
      </c>
      <c r="R74" s="5"/>
      <c r="S74" s="5"/>
      <c r="T74" s="5"/>
      <c r="U74" s="5">
        <v>712317.75</v>
      </c>
      <c r="V74" s="5">
        <v>762491.5</v>
      </c>
      <c r="W74" s="5">
        <v>2504549.91</v>
      </c>
      <c r="X74" s="5">
        <v>245838.35</v>
      </c>
      <c r="Y74" s="5">
        <v>458646.99</v>
      </c>
      <c r="Z74" s="5">
        <v>2185748.91</v>
      </c>
      <c r="AA74" s="5">
        <v>418562.3</v>
      </c>
      <c r="AB74" s="5">
        <v>887924.31</v>
      </c>
      <c r="AC74" s="5">
        <v>5220.5</v>
      </c>
    </row>
    <row r="75" spans="1:29" x14ac:dyDescent="0.2">
      <c r="A75" s="4">
        <v>1</v>
      </c>
      <c r="B75" s="4">
        <v>114060753</v>
      </c>
      <c r="C75" s="4" t="s">
        <v>364</v>
      </c>
      <c r="D75" s="4" t="s">
        <v>20</v>
      </c>
      <c r="E75" s="5">
        <v>84757072.420000002</v>
      </c>
      <c r="F75" s="5">
        <v>36120620</v>
      </c>
      <c r="G75" s="5">
        <v>1920318.96</v>
      </c>
      <c r="H75" s="5">
        <v>122798011.38</v>
      </c>
      <c r="I75" s="5"/>
      <c r="J75" s="5">
        <v>15968018.1</v>
      </c>
      <c r="K75" s="5">
        <v>138766029.47999999</v>
      </c>
      <c r="L75" s="5">
        <v>90489894.909999996</v>
      </c>
      <c r="M75" s="5">
        <v>55386486.600000001</v>
      </c>
      <c r="N75" s="5">
        <v>26684429.27</v>
      </c>
      <c r="O75" s="5">
        <v>2014439</v>
      </c>
      <c r="P75" s="5">
        <v>62936.78</v>
      </c>
      <c r="Q75" s="5">
        <v>8939.3700000000008</v>
      </c>
      <c r="R75" s="5"/>
      <c r="S75" s="5"/>
      <c r="T75" s="5">
        <v>599841.4</v>
      </c>
      <c r="U75" s="5">
        <v>4633044.7300000004</v>
      </c>
      <c r="V75" s="5">
        <v>3681771.22</v>
      </c>
      <c r="W75" s="5">
        <v>6330026.9100000001</v>
      </c>
      <c r="X75" s="5">
        <v>1686443.42</v>
      </c>
      <c r="Y75" s="5">
        <v>1266265.5900000001</v>
      </c>
      <c r="Z75" s="5">
        <v>7512606.3499999996</v>
      </c>
      <c r="AA75" s="5">
        <v>7170465.3600000003</v>
      </c>
      <c r="AB75" s="5">
        <v>3739367.07</v>
      </c>
      <c r="AC75" s="5">
        <v>100629.35</v>
      </c>
    </row>
    <row r="76" spans="1:29" x14ac:dyDescent="0.2">
      <c r="A76" s="4">
        <v>1</v>
      </c>
      <c r="B76" s="4">
        <v>114060853</v>
      </c>
      <c r="C76" s="4" t="s">
        <v>555</v>
      </c>
      <c r="D76" s="4" t="s">
        <v>20</v>
      </c>
      <c r="E76" s="5">
        <v>19492057.190000001</v>
      </c>
      <c r="F76" s="5">
        <v>11737602.550000001</v>
      </c>
      <c r="G76" s="5">
        <v>687776.04</v>
      </c>
      <c r="H76" s="5">
        <v>31917435.780000001</v>
      </c>
      <c r="I76" s="5">
        <v>667415.77</v>
      </c>
      <c r="J76" s="5">
        <v>3567551</v>
      </c>
      <c r="K76" s="5">
        <v>36152402.549999997</v>
      </c>
      <c r="L76" s="5">
        <v>24155640.899999999</v>
      </c>
      <c r="M76" s="5">
        <v>13737223.970000001</v>
      </c>
      <c r="N76" s="5">
        <v>4868832.58</v>
      </c>
      <c r="O76" s="5">
        <v>561381.96</v>
      </c>
      <c r="P76" s="5">
        <v>31597.25</v>
      </c>
      <c r="Q76" s="5"/>
      <c r="R76" s="5"/>
      <c r="S76" s="5">
        <v>29573.75</v>
      </c>
      <c r="T76" s="5">
        <v>263447.67999999999</v>
      </c>
      <c r="U76" s="5">
        <v>1225394.95</v>
      </c>
      <c r="V76" s="5">
        <v>1756837.71</v>
      </c>
      <c r="W76" s="5">
        <v>1657067.4</v>
      </c>
      <c r="X76" s="5">
        <v>419140.96</v>
      </c>
      <c r="Y76" s="5">
        <v>583605.26</v>
      </c>
      <c r="Z76" s="5">
        <v>3102038.24</v>
      </c>
      <c r="AA76" s="5">
        <v>1818594.53</v>
      </c>
      <c r="AB76" s="5">
        <v>1152700.4099999999</v>
      </c>
      <c r="AC76" s="5">
        <v>22223.09</v>
      </c>
    </row>
    <row r="77" spans="1:29" x14ac:dyDescent="0.2">
      <c r="A77" s="4">
        <v>1</v>
      </c>
      <c r="B77" s="4">
        <v>114061103</v>
      </c>
      <c r="C77" s="4" t="s">
        <v>365</v>
      </c>
      <c r="D77" s="4" t="s">
        <v>20</v>
      </c>
      <c r="E77" s="5">
        <v>37859608.460000001</v>
      </c>
      <c r="F77" s="5">
        <v>17799320.98</v>
      </c>
      <c r="G77" s="5">
        <v>1068698.19</v>
      </c>
      <c r="H77" s="5">
        <v>56727627.630000003</v>
      </c>
      <c r="I77" s="5"/>
      <c r="J77" s="5">
        <v>4988703.13</v>
      </c>
      <c r="K77" s="5">
        <v>61716330.759999998</v>
      </c>
      <c r="L77" s="5">
        <v>40994656.170000002</v>
      </c>
      <c r="M77" s="5">
        <v>22124924.32</v>
      </c>
      <c r="N77" s="5">
        <v>13747319.109999999</v>
      </c>
      <c r="O77" s="5">
        <v>1673388.89</v>
      </c>
      <c r="P77" s="5">
        <v>313976.14</v>
      </c>
      <c r="Q77" s="5"/>
      <c r="R77" s="5"/>
      <c r="S77" s="5"/>
      <c r="T77" s="5"/>
      <c r="U77" s="5">
        <v>2808137.48</v>
      </c>
      <c r="V77" s="5">
        <v>2091490.19</v>
      </c>
      <c r="W77" s="5">
        <v>3227298.38</v>
      </c>
      <c r="X77" s="5">
        <v>747528.28</v>
      </c>
      <c r="Y77" s="5">
        <v>862211.5</v>
      </c>
      <c r="Z77" s="5">
        <v>4602933.99</v>
      </c>
      <c r="AA77" s="5">
        <v>2486575.0099999998</v>
      </c>
      <c r="AB77" s="5">
        <v>938270.52</v>
      </c>
      <c r="AC77" s="5">
        <v>34875.629999999997</v>
      </c>
    </row>
    <row r="78" spans="1:29" x14ac:dyDescent="0.2">
      <c r="A78" s="4">
        <v>1</v>
      </c>
      <c r="B78" s="4">
        <v>114061503</v>
      </c>
      <c r="C78" s="4" t="s">
        <v>366</v>
      </c>
      <c r="D78" s="4" t="s">
        <v>20</v>
      </c>
      <c r="E78" s="5">
        <v>37516555.960000001</v>
      </c>
      <c r="F78" s="5">
        <v>19158005.960000001</v>
      </c>
      <c r="G78" s="5">
        <v>1302597.6299999999</v>
      </c>
      <c r="H78" s="5">
        <v>57977159.549999997</v>
      </c>
      <c r="I78" s="5"/>
      <c r="J78" s="5">
        <v>5796201</v>
      </c>
      <c r="K78" s="5">
        <v>63773360.549999997</v>
      </c>
      <c r="L78" s="5">
        <v>42234296.200000003</v>
      </c>
      <c r="M78" s="5">
        <v>25894477.98</v>
      </c>
      <c r="N78" s="5">
        <v>9746897.0899999999</v>
      </c>
      <c r="O78" s="5">
        <v>1154411.55</v>
      </c>
      <c r="P78" s="5">
        <v>698685.3</v>
      </c>
      <c r="Q78" s="5">
        <v>22084.04</v>
      </c>
      <c r="R78" s="5"/>
      <c r="S78" s="5"/>
      <c r="T78" s="5"/>
      <c r="U78" s="5">
        <v>1589270.04</v>
      </c>
      <c r="V78" s="5">
        <v>3476801.66</v>
      </c>
      <c r="W78" s="5">
        <v>3381953.42</v>
      </c>
      <c r="X78" s="5">
        <v>485460.02</v>
      </c>
      <c r="Y78" s="5">
        <v>631999.46</v>
      </c>
      <c r="Z78" s="5">
        <v>4512233.95</v>
      </c>
      <c r="AA78" s="5">
        <v>4931047.9400000004</v>
      </c>
      <c r="AB78" s="5">
        <v>110704.34</v>
      </c>
      <c r="AC78" s="5">
        <v>38535.129999999997</v>
      </c>
    </row>
    <row r="79" spans="1:29" x14ac:dyDescent="0.2">
      <c r="A79" s="4">
        <v>1</v>
      </c>
      <c r="B79" s="4">
        <v>114062003</v>
      </c>
      <c r="C79" s="4" t="s">
        <v>367</v>
      </c>
      <c r="D79" s="4" t="s">
        <v>20</v>
      </c>
      <c r="E79" s="5">
        <v>49819061.469999999</v>
      </c>
      <c r="F79" s="5">
        <v>25753696.359999999</v>
      </c>
      <c r="G79" s="5">
        <v>2068704.86</v>
      </c>
      <c r="H79" s="5">
        <v>77641462.689999998</v>
      </c>
      <c r="I79" s="5">
        <v>2241550.4300000002</v>
      </c>
      <c r="J79" s="5">
        <v>5670298.46</v>
      </c>
      <c r="K79" s="5">
        <v>85553311.579999998</v>
      </c>
      <c r="L79" s="5">
        <v>55165304.579999998</v>
      </c>
      <c r="M79" s="5">
        <v>34425749.109999999</v>
      </c>
      <c r="N79" s="5">
        <v>14010056.810000001</v>
      </c>
      <c r="O79" s="5">
        <v>1374881.25</v>
      </c>
      <c r="P79" s="5">
        <v>1388.4</v>
      </c>
      <c r="Q79" s="5">
        <v>6985.9</v>
      </c>
      <c r="R79" s="5"/>
      <c r="S79" s="5"/>
      <c r="T79" s="5"/>
      <c r="U79" s="5">
        <v>3615769.98</v>
      </c>
      <c r="V79" s="5">
        <v>2519774.21</v>
      </c>
      <c r="W79" s="5">
        <v>4127963.85</v>
      </c>
      <c r="X79" s="5">
        <v>942985.68</v>
      </c>
      <c r="Y79" s="5">
        <v>686523.46</v>
      </c>
      <c r="Z79" s="5">
        <v>7816210.4800000004</v>
      </c>
      <c r="AA79" s="5">
        <v>4001299.07</v>
      </c>
      <c r="AB79" s="5">
        <v>1997174.06</v>
      </c>
      <c r="AC79" s="5">
        <v>45995.57</v>
      </c>
    </row>
    <row r="80" spans="1:29" x14ac:dyDescent="0.2">
      <c r="A80" s="4">
        <v>1</v>
      </c>
      <c r="B80" s="4">
        <v>114062503</v>
      </c>
      <c r="C80" s="4" t="s">
        <v>368</v>
      </c>
      <c r="D80" s="4" t="s">
        <v>20</v>
      </c>
      <c r="E80" s="5">
        <v>32676241.809999999</v>
      </c>
      <c r="F80" s="5">
        <v>15405664.82</v>
      </c>
      <c r="G80" s="5">
        <v>793726.67</v>
      </c>
      <c r="H80" s="5">
        <v>48875633.299999997</v>
      </c>
      <c r="I80" s="5"/>
      <c r="J80" s="5">
        <v>3521914.6</v>
      </c>
      <c r="K80" s="5">
        <v>52397547.899999999</v>
      </c>
      <c r="L80" s="5">
        <v>35705583.479999997</v>
      </c>
      <c r="M80" s="5">
        <v>21247542.829999998</v>
      </c>
      <c r="N80" s="5">
        <v>9360868.8499999996</v>
      </c>
      <c r="O80" s="5">
        <v>2047156.51</v>
      </c>
      <c r="P80" s="5">
        <v>17959.12</v>
      </c>
      <c r="Q80" s="5">
        <v>2714.5</v>
      </c>
      <c r="R80" s="5"/>
      <c r="S80" s="5"/>
      <c r="T80" s="5"/>
      <c r="U80" s="5">
        <v>1777970.35</v>
      </c>
      <c r="V80" s="5">
        <v>2364156.86</v>
      </c>
      <c r="W80" s="5">
        <v>2634019.0499999998</v>
      </c>
      <c r="X80" s="5">
        <v>684022.26</v>
      </c>
      <c r="Y80" s="5">
        <v>528998.80000000005</v>
      </c>
      <c r="Z80" s="5">
        <v>3911220.57</v>
      </c>
      <c r="AA80" s="5">
        <v>2704695.3</v>
      </c>
      <c r="AB80" s="5">
        <v>765902.05</v>
      </c>
      <c r="AC80" s="5">
        <v>34679.58</v>
      </c>
    </row>
    <row r="81" spans="1:29" x14ac:dyDescent="0.2">
      <c r="A81" s="4">
        <v>1</v>
      </c>
      <c r="B81" s="4">
        <v>114063003</v>
      </c>
      <c r="C81" s="4" t="s">
        <v>369</v>
      </c>
      <c r="D81" s="4" t="s">
        <v>20</v>
      </c>
      <c r="E81" s="5">
        <v>47412198</v>
      </c>
      <c r="F81" s="5">
        <v>23498960.219999999</v>
      </c>
      <c r="G81" s="5">
        <v>2076373.18</v>
      </c>
      <c r="H81" s="5">
        <v>72987531.400000006</v>
      </c>
      <c r="I81" s="5">
        <v>111994.65</v>
      </c>
      <c r="J81" s="5">
        <v>10028219.32</v>
      </c>
      <c r="K81" s="5">
        <v>83127745.370000005</v>
      </c>
      <c r="L81" s="5">
        <v>52769940.390000001</v>
      </c>
      <c r="M81" s="5">
        <v>30665746.829999998</v>
      </c>
      <c r="N81" s="5">
        <v>14429209.42</v>
      </c>
      <c r="O81" s="5">
        <v>1556289</v>
      </c>
      <c r="P81" s="5">
        <v>177117.21</v>
      </c>
      <c r="Q81" s="5">
        <v>9414.83</v>
      </c>
      <c r="R81" s="5"/>
      <c r="S81" s="5"/>
      <c r="T81" s="5">
        <v>574420.71</v>
      </c>
      <c r="U81" s="5">
        <v>3264536.69</v>
      </c>
      <c r="V81" s="5">
        <v>2961514.03</v>
      </c>
      <c r="W81" s="5">
        <v>3812793.22</v>
      </c>
      <c r="X81" s="5">
        <v>841879.94</v>
      </c>
      <c r="Y81" s="5">
        <v>1130516.1100000001</v>
      </c>
      <c r="Z81" s="5">
        <v>5953341.6500000004</v>
      </c>
      <c r="AA81" s="5">
        <v>3789654.88</v>
      </c>
      <c r="AB81" s="5">
        <v>1691887.45</v>
      </c>
      <c r="AC81" s="5">
        <v>52836.25</v>
      </c>
    </row>
    <row r="82" spans="1:29" x14ac:dyDescent="0.2">
      <c r="A82" s="4">
        <v>1</v>
      </c>
      <c r="B82" s="4">
        <v>114063503</v>
      </c>
      <c r="C82" s="4" t="s">
        <v>370</v>
      </c>
      <c r="D82" s="4" t="s">
        <v>20</v>
      </c>
      <c r="E82" s="5">
        <v>30606808.420000002</v>
      </c>
      <c r="F82" s="5">
        <v>14027294.869999999</v>
      </c>
      <c r="G82" s="5">
        <v>1023819.23</v>
      </c>
      <c r="H82" s="5">
        <v>45657922.520000003</v>
      </c>
      <c r="I82" s="5"/>
      <c r="J82" s="5">
        <v>4622502.5599999996</v>
      </c>
      <c r="K82" s="5">
        <v>50280425.079999998</v>
      </c>
      <c r="L82" s="5">
        <v>31390976.800000001</v>
      </c>
      <c r="M82" s="5">
        <v>20740187.07</v>
      </c>
      <c r="N82" s="5">
        <v>8981975.5700000003</v>
      </c>
      <c r="O82" s="5">
        <v>861652.22</v>
      </c>
      <c r="P82" s="5">
        <v>21711.56</v>
      </c>
      <c r="Q82" s="5">
        <v>1282</v>
      </c>
      <c r="R82" s="5"/>
      <c r="S82" s="5"/>
      <c r="T82" s="5"/>
      <c r="U82" s="5">
        <v>1846201.84</v>
      </c>
      <c r="V82" s="5">
        <v>884727.09</v>
      </c>
      <c r="W82" s="5">
        <v>2171359.6</v>
      </c>
      <c r="X82" s="5">
        <v>354490.04</v>
      </c>
      <c r="Y82" s="5">
        <v>853060.14</v>
      </c>
      <c r="Z82" s="5">
        <v>4241016.3600000003</v>
      </c>
      <c r="AA82" s="5">
        <v>2600902.31</v>
      </c>
      <c r="AB82" s="5">
        <v>1035783.04</v>
      </c>
      <c r="AC82" s="5">
        <v>39754.449999999997</v>
      </c>
    </row>
    <row r="83" spans="1:29" x14ac:dyDescent="0.2">
      <c r="A83" s="4">
        <v>1</v>
      </c>
      <c r="B83" s="4">
        <v>114064003</v>
      </c>
      <c r="C83" s="4" t="s">
        <v>371</v>
      </c>
      <c r="D83" s="4" t="s">
        <v>20</v>
      </c>
      <c r="E83" s="5">
        <v>21799861.710000001</v>
      </c>
      <c r="F83" s="5">
        <v>12355123.119999999</v>
      </c>
      <c r="G83" s="5">
        <v>1040812.21</v>
      </c>
      <c r="H83" s="5">
        <v>35195797.039999999</v>
      </c>
      <c r="I83" s="5">
        <v>99023</v>
      </c>
      <c r="J83" s="5">
        <v>2817817.87</v>
      </c>
      <c r="K83" s="5">
        <v>38112637.909999996</v>
      </c>
      <c r="L83" s="5">
        <v>26257789.859999999</v>
      </c>
      <c r="M83" s="5">
        <v>15586383.92</v>
      </c>
      <c r="N83" s="5">
        <v>5491957.2000000002</v>
      </c>
      <c r="O83" s="5">
        <v>630371.44999999995</v>
      </c>
      <c r="P83" s="5">
        <v>85466.14</v>
      </c>
      <c r="Q83" s="5">
        <v>1433</v>
      </c>
      <c r="R83" s="5">
        <v>4250</v>
      </c>
      <c r="S83" s="5"/>
      <c r="T83" s="5"/>
      <c r="U83" s="5">
        <v>1407356.21</v>
      </c>
      <c r="V83" s="5">
        <v>2102197.27</v>
      </c>
      <c r="W83" s="5">
        <v>2285323.92</v>
      </c>
      <c r="X83" s="5">
        <v>712912.64</v>
      </c>
      <c r="Y83" s="5">
        <v>475925.71</v>
      </c>
      <c r="Z83" s="5">
        <v>3397001.74</v>
      </c>
      <c r="AA83" s="5">
        <v>1769724.67</v>
      </c>
      <c r="AB83" s="5">
        <v>177475.24</v>
      </c>
      <c r="AC83" s="5">
        <v>27205.72</v>
      </c>
    </row>
    <row r="84" spans="1:29" x14ac:dyDescent="0.2">
      <c r="A84" s="4">
        <v>1</v>
      </c>
      <c r="B84" s="4">
        <v>114065503</v>
      </c>
      <c r="C84" s="4" t="s">
        <v>372</v>
      </c>
      <c r="D84" s="4" t="s">
        <v>20</v>
      </c>
      <c r="E84" s="5">
        <v>44064196.609999999</v>
      </c>
      <c r="F84" s="5">
        <v>23812239.010000002</v>
      </c>
      <c r="G84" s="5">
        <v>1942181.91</v>
      </c>
      <c r="H84" s="5">
        <v>69818617.530000001</v>
      </c>
      <c r="I84" s="5">
        <v>1122313.93</v>
      </c>
      <c r="J84" s="5">
        <v>7452013.79</v>
      </c>
      <c r="K84" s="5">
        <v>78392945.25</v>
      </c>
      <c r="L84" s="5">
        <v>48189370.93</v>
      </c>
      <c r="M84" s="5">
        <v>28546352.739999998</v>
      </c>
      <c r="N84" s="5">
        <v>11633413.93</v>
      </c>
      <c r="O84" s="5">
        <v>2572417.69</v>
      </c>
      <c r="P84" s="5">
        <v>1281715.3</v>
      </c>
      <c r="Q84" s="5">
        <v>30296.95</v>
      </c>
      <c r="R84" s="5"/>
      <c r="S84" s="5"/>
      <c r="T84" s="5"/>
      <c r="U84" s="5">
        <v>4294009.47</v>
      </c>
      <c r="V84" s="5">
        <v>2425561.38</v>
      </c>
      <c r="W84" s="5">
        <v>5191057.3099999996</v>
      </c>
      <c r="X84" s="5">
        <v>1109077</v>
      </c>
      <c r="Y84" s="5">
        <v>799351.58</v>
      </c>
      <c r="Z84" s="5">
        <v>5922526.04</v>
      </c>
      <c r="AA84" s="5">
        <v>2496040.52</v>
      </c>
      <c r="AB84" s="5">
        <v>1532557.5</v>
      </c>
      <c r="AC84" s="5">
        <v>42058.21</v>
      </c>
    </row>
    <row r="85" spans="1:29" x14ac:dyDescent="0.2">
      <c r="A85" s="4">
        <v>1</v>
      </c>
      <c r="B85" s="4">
        <v>114066503</v>
      </c>
      <c r="C85" s="4" t="s">
        <v>373</v>
      </c>
      <c r="D85" s="4" t="s">
        <v>20</v>
      </c>
      <c r="E85" s="5">
        <v>20833928.879999999</v>
      </c>
      <c r="F85" s="5">
        <v>12415407.859999999</v>
      </c>
      <c r="G85" s="5">
        <v>829000.49</v>
      </c>
      <c r="H85" s="5">
        <v>34078337.229999997</v>
      </c>
      <c r="I85" s="5"/>
      <c r="J85" s="5">
        <v>3545197.62</v>
      </c>
      <c r="K85" s="5">
        <v>37623534.850000001</v>
      </c>
      <c r="L85" s="5">
        <v>26061543.449999999</v>
      </c>
      <c r="M85" s="5">
        <v>14096520.960000001</v>
      </c>
      <c r="N85" s="5">
        <v>5516725.0199999996</v>
      </c>
      <c r="O85" s="5">
        <v>892254.76</v>
      </c>
      <c r="P85" s="5">
        <v>109005</v>
      </c>
      <c r="Q85" s="5">
        <v>3231</v>
      </c>
      <c r="R85" s="5"/>
      <c r="S85" s="5">
        <v>38919.5</v>
      </c>
      <c r="T85" s="5">
        <v>177272.64</v>
      </c>
      <c r="U85" s="5">
        <v>1709651.03</v>
      </c>
      <c r="V85" s="5">
        <v>1399745.11</v>
      </c>
      <c r="W85" s="5">
        <v>2549701.84</v>
      </c>
      <c r="X85" s="5">
        <v>592831.87</v>
      </c>
      <c r="Y85" s="5">
        <v>680255.06</v>
      </c>
      <c r="Z85" s="5">
        <v>3131886.61</v>
      </c>
      <c r="AA85" s="5">
        <v>1717021.06</v>
      </c>
      <c r="AB85" s="5">
        <v>607674.44999999995</v>
      </c>
      <c r="AC85" s="5">
        <v>26640.83</v>
      </c>
    </row>
    <row r="86" spans="1:29" x14ac:dyDescent="0.2">
      <c r="A86" s="4">
        <v>1</v>
      </c>
      <c r="B86" s="4">
        <v>114067002</v>
      </c>
      <c r="C86" s="4" t="s">
        <v>374</v>
      </c>
      <c r="D86" s="4" t="s">
        <v>20</v>
      </c>
      <c r="E86" s="5">
        <v>216748308.71000001</v>
      </c>
      <c r="F86" s="5">
        <v>111131025.78</v>
      </c>
      <c r="G86" s="5">
        <v>5424883.29</v>
      </c>
      <c r="H86" s="5">
        <v>333304217.77999997</v>
      </c>
      <c r="I86" s="5">
        <v>48886730.049999997</v>
      </c>
      <c r="J86" s="5">
        <v>29435314.280000001</v>
      </c>
      <c r="K86" s="5">
        <v>411626262.11000001</v>
      </c>
      <c r="L86" s="5">
        <v>196158164.21000001</v>
      </c>
      <c r="M86" s="5">
        <v>126096041.8</v>
      </c>
      <c r="N86" s="5">
        <v>76300989.959999993</v>
      </c>
      <c r="O86" s="5">
        <v>5912701.5899999999</v>
      </c>
      <c r="P86" s="5">
        <v>4919028.0199999996</v>
      </c>
      <c r="Q86" s="5">
        <v>577101.59</v>
      </c>
      <c r="R86" s="5">
        <v>752.25</v>
      </c>
      <c r="S86" s="5"/>
      <c r="T86" s="5">
        <v>2941693.5</v>
      </c>
      <c r="U86" s="5">
        <v>15714782.390000001</v>
      </c>
      <c r="V86" s="5">
        <v>9384311.1300000008</v>
      </c>
      <c r="W86" s="5">
        <v>22094311.620000001</v>
      </c>
      <c r="X86" s="5">
        <v>5816651.8200000003</v>
      </c>
      <c r="Y86" s="5">
        <v>3008581.13</v>
      </c>
      <c r="Z86" s="5">
        <v>30429828.350000001</v>
      </c>
      <c r="AA86" s="5">
        <v>13458739.130000001</v>
      </c>
      <c r="AB86" s="5">
        <v>11180448.59</v>
      </c>
      <c r="AC86" s="5">
        <v>43371.62</v>
      </c>
    </row>
    <row r="87" spans="1:29" x14ac:dyDescent="0.2">
      <c r="A87" s="4">
        <v>1</v>
      </c>
      <c r="B87" s="4">
        <v>114067503</v>
      </c>
      <c r="C87" s="4" t="s">
        <v>375</v>
      </c>
      <c r="D87" s="4" t="s">
        <v>20</v>
      </c>
      <c r="E87" s="5">
        <v>27712813.699999999</v>
      </c>
      <c r="F87" s="5">
        <v>12940434.02</v>
      </c>
      <c r="G87" s="5">
        <v>2069947.12</v>
      </c>
      <c r="H87" s="5">
        <v>42723194.840000004</v>
      </c>
      <c r="I87" s="5"/>
      <c r="J87" s="5">
        <v>3029613.14</v>
      </c>
      <c r="K87" s="5">
        <v>45752807.979999997</v>
      </c>
      <c r="L87" s="5">
        <v>31179173.059999999</v>
      </c>
      <c r="M87" s="5">
        <v>20529905</v>
      </c>
      <c r="N87" s="5">
        <v>5760910.9900000002</v>
      </c>
      <c r="O87" s="5">
        <v>836050.46</v>
      </c>
      <c r="P87" s="5">
        <v>577672.26</v>
      </c>
      <c r="Q87" s="5">
        <v>8274.99</v>
      </c>
      <c r="R87" s="5"/>
      <c r="S87" s="5"/>
      <c r="T87" s="5"/>
      <c r="U87" s="5">
        <v>1991287.99</v>
      </c>
      <c r="V87" s="5">
        <v>858612.98</v>
      </c>
      <c r="W87" s="5">
        <v>2279371</v>
      </c>
      <c r="X87" s="5">
        <v>299722.96000000002</v>
      </c>
      <c r="Y87" s="5">
        <v>523124.09</v>
      </c>
      <c r="Z87" s="5">
        <v>2745838</v>
      </c>
      <c r="AA87" s="5">
        <v>2703493</v>
      </c>
      <c r="AB87" s="5">
        <v>1504644</v>
      </c>
      <c r="AC87" s="5">
        <v>34340</v>
      </c>
    </row>
    <row r="88" spans="1:29" x14ac:dyDescent="0.2">
      <c r="A88" s="4">
        <v>1</v>
      </c>
      <c r="B88" s="4">
        <v>114068003</v>
      </c>
      <c r="C88" s="4" t="s">
        <v>376</v>
      </c>
      <c r="D88" s="4" t="s">
        <v>20</v>
      </c>
      <c r="E88" s="5">
        <v>21061054.379999999</v>
      </c>
      <c r="F88" s="5">
        <v>11381381.779999999</v>
      </c>
      <c r="G88" s="5">
        <v>709910.37</v>
      </c>
      <c r="H88" s="5">
        <v>33152346.530000001</v>
      </c>
      <c r="I88" s="5"/>
      <c r="J88" s="5">
        <v>10978715.380000001</v>
      </c>
      <c r="K88" s="5">
        <v>44131061.909999996</v>
      </c>
      <c r="L88" s="5">
        <v>21908386.649999999</v>
      </c>
      <c r="M88" s="5">
        <v>14534126.84</v>
      </c>
      <c r="N88" s="5">
        <v>5486653.79</v>
      </c>
      <c r="O88" s="5">
        <v>872762.01</v>
      </c>
      <c r="P88" s="5">
        <v>167511.74</v>
      </c>
      <c r="Q88" s="5"/>
      <c r="R88" s="5"/>
      <c r="S88" s="5"/>
      <c r="T88" s="5"/>
      <c r="U88" s="5">
        <v>1165993.33</v>
      </c>
      <c r="V88" s="5">
        <v>1147086.93</v>
      </c>
      <c r="W88" s="5">
        <v>2073103.71</v>
      </c>
      <c r="X88" s="5">
        <v>328664.39</v>
      </c>
      <c r="Y88" s="5">
        <v>609698.43999999994</v>
      </c>
      <c r="Z88" s="5">
        <v>3311533.14</v>
      </c>
      <c r="AA88" s="5">
        <v>1897002.65</v>
      </c>
      <c r="AB88" s="5">
        <v>814728.34</v>
      </c>
      <c r="AC88" s="5">
        <v>33570.85</v>
      </c>
    </row>
    <row r="89" spans="1:29" x14ac:dyDescent="0.2">
      <c r="A89" s="4">
        <v>1</v>
      </c>
      <c r="B89" s="4">
        <v>114068103</v>
      </c>
      <c r="C89" s="4" t="s">
        <v>377</v>
      </c>
      <c r="D89" s="4" t="s">
        <v>20</v>
      </c>
      <c r="E89" s="5">
        <v>45445926.950000003</v>
      </c>
      <c r="F89" s="5">
        <v>20599201.949999999</v>
      </c>
      <c r="G89" s="5">
        <v>1470222.04</v>
      </c>
      <c r="H89" s="5">
        <v>67515350.939999998</v>
      </c>
      <c r="I89" s="5">
        <v>271572.67</v>
      </c>
      <c r="J89" s="5">
        <v>8691048.6400000006</v>
      </c>
      <c r="K89" s="5">
        <v>76477972.25</v>
      </c>
      <c r="L89" s="5">
        <v>49567646.43</v>
      </c>
      <c r="M89" s="5">
        <v>28601673.07</v>
      </c>
      <c r="N89" s="5">
        <v>14390674.029999999</v>
      </c>
      <c r="O89" s="5">
        <v>2053058.02</v>
      </c>
      <c r="P89" s="5">
        <v>385685.03</v>
      </c>
      <c r="Q89" s="5">
        <v>14836.8</v>
      </c>
      <c r="R89" s="5"/>
      <c r="S89" s="5"/>
      <c r="T89" s="5"/>
      <c r="U89" s="5">
        <v>3130312.68</v>
      </c>
      <c r="V89" s="5">
        <v>3028393.21</v>
      </c>
      <c r="W89" s="5">
        <v>3264843.92</v>
      </c>
      <c r="X89" s="5">
        <v>591249.82999999996</v>
      </c>
      <c r="Y89" s="5">
        <v>704316.53</v>
      </c>
      <c r="Z89" s="5">
        <v>4653638.17</v>
      </c>
      <c r="AA89" s="5">
        <v>4801796.0199999996</v>
      </c>
      <c r="AB89" s="5">
        <v>371501.73</v>
      </c>
      <c r="AC89" s="5">
        <v>53149.86</v>
      </c>
    </row>
    <row r="90" spans="1:29" x14ac:dyDescent="0.2">
      <c r="A90" s="4">
        <v>1</v>
      </c>
      <c r="B90" s="4">
        <v>114069103</v>
      </c>
      <c r="C90" s="4" t="s">
        <v>378</v>
      </c>
      <c r="D90" s="4" t="s">
        <v>20</v>
      </c>
      <c r="E90" s="5">
        <v>77052389.700000003</v>
      </c>
      <c r="F90" s="5">
        <v>35759371</v>
      </c>
      <c r="G90" s="5">
        <v>3004566.92</v>
      </c>
      <c r="H90" s="5">
        <v>115816327.62</v>
      </c>
      <c r="I90" s="5">
        <v>41207.39</v>
      </c>
      <c r="J90" s="5">
        <v>18855898.460000001</v>
      </c>
      <c r="K90" s="5">
        <v>134713433.47</v>
      </c>
      <c r="L90" s="5">
        <v>88580290.180000007</v>
      </c>
      <c r="M90" s="5">
        <v>52944561.140000001</v>
      </c>
      <c r="N90" s="5">
        <v>20601012.329999998</v>
      </c>
      <c r="O90" s="5">
        <v>2869166.54</v>
      </c>
      <c r="P90" s="5">
        <v>625485.05000000005</v>
      </c>
      <c r="Q90" s="5">
        <v>12164.64</v>
      </c>
      <c r="R90" s="5"/>
      <c r="S90" s="5"/>
      <c r="T90" s="5"/>
      <c r="U90" s="5">
        <v>5435502.8799999999</v>
      </c>
      <c r="V90" s="5">
        <v>6687759.2999999998</v>
      </c>
      <c r="W90" s="5">
        <v>6502983.6699999999</v>
      </c>
      <c r="X90" s="5">
        <v>1643856.63</v>
      </c>
      <c r="Y90" s="5">
        <v>1505741.88</v>
      </c>
      <c r="Z90" s="5">
        <v>9004743.0099999998</v>
      </c>
      <c r="AA90" s="5">
        <v>3637600.09</v>
      </c>
      <c r="AB90" s="5">
        <v>1246439.52</v>
      </c>
      <c r="AC90" s="5">
        <v>94744.02</v>
      </c>
    </row>
    <row r="91" spans="1:29" x14ac:dyDescent="0.2">
      <c r="A91" s="4">
        <v>1</v>
      </c>
      <c r="B91" s="4">
        <v>114069353</v>
      </c>
      <c r="C91" s="4" t="s">
        <v>379</v>
      </c>
      <c r="D91" s="4" t="s">
        <v>20</v>
      </c>
      <c r="E91" s="5">
        <v>25342482.859999999</v>
      </c>
      <c r="F91" s="5">
        <v>14009687.91</v>
      </c>
      <c r="G91" s="5">
        <v>1196981.6499999999</v>
      </c>
      <c r="H91" s="5">
        <v>40549152.420000002</v>
      </c>
      <c r="I91" s="5"/>
      <c r="J91" s="5">
        <v>3334096.64</v>
      </c>
      <c r="K91" s="5">
        <v>43883249.060000002</v>
      </c>
      <c r="L91" s="5">
        <v>31044351.510000002</v>
      </c>
      <c r="M91" s="5">
        <v>17691085.27</v>
      </c>
      <c r="N91" s="5">
        <v>7177809.1200000001</v>
      </c>
      <c r="O91" s="5">
        <v>444058.83</v>
      </c>
      <c r="P91" s="5">
        <v>29529.64</v>
      </c>
      <c r="Q91" s="5"/>
      <c r="R91" s="5"/>
      <c r="S91" s="5"/>
      <c r="T91" s="5"/>
      <c r="U91" s="5">
        <v>1674274.06</v>
      </c>
      <c r="V91" s="5">
        <v>787662.76</v>
      </c>
      <c r="W91" s="5">
        <v>2653747.73</v>
      </c>
      <c r="X91" s="5">
        <v>564938.07999999996</v>
      </c>
      <c r="Y91" s="5">
        <v>742685.9</v>
      </c>
      <c r="Z91" s="5">
        <v>4341358.95</v>
      </c>
      <c r="AA91" s="5">
        <v>1721930.84</v>
      </c>
      <c r="AB91" s="5">
        <v>1493881.12</v>
      </c>
      <c r="AC91" s="5">
        <v>29208.47</v>
      </c>
    </row>
    <row r="92" spans="1:29" x14ac:dyDescent="0.2">
      <c r="A92" s="4">
        <v>1</v>
      </c>
      <c r="B92" s="4">
        <v>108070502</v>
      </c>
      <c r="C92" s="4" t="s">
        <v>260</v>
      </c>
      <c r="D92" s="4" t="s">
        <v>512</v>
      </c>
      <c r="E92" s="5">
        <v>75091230.030000001</v>
      </c>
      <c r="F92" s="5">
        <v>39449651.5</v>
      </c>
      <c r="G92" s="5">
        <v>2579985.5099999998</v>
      </c>
      <c r="H92" s="5">
        <v>117120867.04000001</v>
      </c>
      <c r="I92" s="5">
        <v>2764078.77</v>
      </c>
      <c r="J92" s="5">
        <v>10152805.43</v>
      </c>
      <c r="K92" s="5">
        <v>130037751.23999999</v>
      </c>
      <c r="L92" s="5">
        <v>64840631.009999998</v>
      </c>
      <c r="M92" s="5">
        <v>49873056.770000003</v>
      </c>
      <c r="N92" s="5">
        <v>20308560.710000001</v>
      </c>
      <c r="O92" s="5">
        <v>3009373.51</v>
      </c>
      <c r="P92" s="5">
        <v>1109959.3700000001</v>
      </c>
      <c r="Q92" s="5">
        <v>150795.13</v>
      </c>
      <c r="R92" s="5">
        <v>280687.07</v>
      </c>
      <c r="S92" s="5"/>
      <c r="T92" s="5">
        <v>358797.47</v>
      </c>
      <c r="U92" s="5">
        <v>5911208.6299999999</v>
      </c>
      <c r="V92" s="5">
        <v>2708000.75</v>
      </c>
      <c r="W92" s="5">
        <v>7173326.3799999999</v>
      </c>
      <c r="X92" s="5">
        <v>1767446.07</v>
      </c>
      <c r="Y92" s="5">
        <v>1738489.14</v>
      </c>
      <c r="Z92" s="5">
        <v>12646776.48</v>
      </c>
      <c r="AA92" s="5">
        <v>5007733.62</v>
      </c>
      <c r="AB92" s="5">
        <v>2447950.5699999998</v>
      </c>
      <c r="AC92" s="5">
        <v>48719.86</v>
      </c>
    </row>
    <row r="93" spans="1:29" x14ac:dyDescent="0.2">
      <c r="A93" s="4">
        <v>1</v>
      </c>
      <c r="B93" s="4">
        <v>108071003</v>
      </c>
      <c r="C93" s="4" t="s">
        <v>261</v>
      </c>
      <c r="D93" s="4" t="s">
        <v>512</v>
      </c>
      <c r="E93" s="5">
        <v>12349902.01</v>
      </c>
      <c r="F93" s="5">
        <v>6563900.0800000001</v>
      </c>
      <c r="G93" s="5">
        <v>686629.21</v>
      </c>
      <c r="H93" s="5">
        <v>19600431.300000001</v>
      </c>
      <c r="I93" s="5">
        <v>34253.660000000003</v>
      </c>
      <c r="J93" s="5">
        <v>2110819.5099999998</v>
      </c>
      <c r="K93" s="5">
        <v>21745504.469999999</v>
      </c>
      <c r="L93" s="5">
        <v>13695423.33</v>
      </c>
      <c r="M93" s="5">
        <v>9105057.0399999991</v>
      </c>
      <c r="N93" s="5">
        <v>2696924.06</v>
      </c>
      <c r="O93" s="5">
        <v>478482.11</v>
      </c>
      <c r="P93" s="5">
        <v>69438.8</v>
      </c>
      <c r="Q93" s="5"/>
      <c r="R93" s="5"/>
      <c r="S93" s="5"/>
      <c r="T93" s="5"/>
      <c r="U93" s="5">
        <v>676975.16</v>
      </c>
      <c r="V93" s="5">
        <v>1015860.39</v>
      </c>
      <c r="W93" s="5">
        <v>1308742.97</v>
      </c>
      <c r="X93" s="5">
        <v>281846.32</v>
      </c>
      <c r="Y93" s="5">
        <v>344572.74</v>
      </c>
      <c r="Z93" s="5">
        <v>2133236.65</v>
      </c>
      <c r="AA93" s="5">
        <v>723276.94</v>
      </c>
      <c r="AB93" s="5">
        <v>75180.89</v>
      </c>
      <c r="AC93" s="5">
        <v>4208.0200000000004</v>
      </c>
    </row>
    <row r="94" spans="1:29" x14ac:dyDescent="0.2">
      <c r="A94" s="4">
        <v>1</v>
      </c>
      <c r="B94" s="4">
        <v>108071504</v>
      </c>
      <c r="C94" s="4" t="s">
        <v>262</v>
      </c>
      <c r="D94" s="4" t="s">
        <v>512</v>
      </c>
      <c r="E94" s="5">
        <v>7842433.6399999997</v>
      </c>
      <c r="F94" s="5">
        <v>5996067.4900000002</v>
      </c>
      <c r="G94" s="5">
        <v>504022.32</v>
      </c>
      <c r="H94" s="5">
        <v>14342523.449999999</v>
      </c>
      <c r="I94" s="5">
        <v>334466.84000000003</v>
      </c>
      <c r="J94" s="5">
        <v>1236145.1499999999</v>
      </c>
      <c r="K94" s="5">
        <v>15913135.439999999</v>
      </c>
      <c r="L94" s="5">
        <v>9155703.9000000004</v>
      </c>
      <c r="M94" s="5">
        <v>5429731.1500000004</v>
      </c>
      <c r="N94" s="5">
        <v>1987887.06</v>
      </c>
      <c r="O94" s="5">
        <v>423965.71</v>
      </c>
      <c r="P94" s="5">
        <v>849.72</v>
      </c>
      <c r="Q94" s="5"/>
      <c r="R94" s="5"/>
      <c r="S94" s="5"/>
      <c r="T94" s="5"/>
      <c r="U94" s="5">
        <v>462048.5</v>
      </c>
      <c r="V94" s="5">
        <v>266789.81</v>
      </c>
      <c r="W94" s="5">
        <v>1368236.13</v>
      </c>
      <c r="X94" s="5">
        <v>375419.59</v>
      </c>
      <c r="Y94" s="5">
        <v>217706.35</v>
      </c>
      <c r="Z94" s="5">
        <v>1583486.64</v>
      </c>
      <c r="AA94" s="5">
        <v>815183.26</v>
      </c>
      <c r="AB94" s="5">
        <v>902365.9</v>
      </c>
      <c r="AC94" s="5">
        <v>4831.3100000000004</v>
      </c>
    </row>
    <row r="95" spans="1:29" x14ac:dyDescent="0.2">
      <c r="A95" s="4">
        <v>1</v>
      </c>
      <c r="B95" s="4">
        <v>108073503</v>
      </c>
      <c r="C95" s="4" t="s">
        <v>263</v>
      </c>
      <c r="D95" s="4" t="s">
        <v>512</v>
      </c>
      <c r="E95" s="5">
        <v>31383747.140000001</v>
      </c>
      <c r="F95" s="5">
        <v>16707421.27</v>
      </c>
      <c r="G95" s="5">
        <v>1252437.6200000001</v>
      </c>
      <c r="H95" s="5">
        <v>49343606.030000001</v>
      </c>
      <c r="I95" s="5">
        <v>2066726.25</v>
      </c>
      <c r="J95" s="5">
        <v>6647291.3899999997</v>
      </c>
      <c r="K95" s="5">
        <v>58057623.670000002</v>
      </c>
      <c r="L95" s="5">
        <v>34900848.670000002</v>
      </c>
      <c r="M95" s="5">
        <v>22241588.359999999</v>
      </c>
      <c r="N95" s="5">
        <v>7534772.9000000004</v>
      </c>
      <c r="O95" s="5">
        <v>1368119.2</v>
      </c>
      <c r="P95" s="5">
        <v>196974.97</v>
      </c>
      <c r="Q95" s="5">
        <v>42291.71</v>
      </c>
      <c r="R95" s="5"/>
      <c r="S95" s="5"/>
      <c r="T95" s="5"/>
      <c r="U95" s="5">
        <v>1713767.46</v>
      </c>
      <c r="V95" s="5">
        <v>2742364.1600000001</v>
      </c>
      <c r="W95" s="5">
        <v>3569804</v>
      </c>
      <c r="X95" s="5">
        <v>608201.73</v>
      </c>
      <c r="Y95" s="5">
        <v>732504.1</v>
      </c>
      <c r="Z95" s="5">
        <v>4918082.26</v>
      </c>
      <c r="AA95" s="5">
        <v>2328878.2000000002</v>
      </c>
      <c r="AB95" s="5">
        <v>77380.460000000006</v>
      </c>
      <c r="AC95" s="5">
        <v>16438.900000000001</v>
      </c>
    </row>
    <row r="96" spans="1:29" x14ac:dyDescent="0.2">
      <c r="A96" s="4">
        <v>1</v>
      </c>
      <c r="B96" s="4">
        <v>108077503</v>
      </c>
      <c r="C96" s="4" t="s">
        <v>264</v>
      </c>
      <c r="D96" s="4" t="s">
        <v>512</v>
      </c>
      <c r="E96" s="5">
        <v>16524080.32</v>
      </c>
      <c r="F96" s="5">
        <v>10408416.640000001</v>
      </c>
      <c r="G96" s="5">
        <v>767845.08</v>
      </c>
      <c r="H96" s="5">
        <v>27700342.039999999</v>
      </c>
      <c r="I96" s="5"/>
      <c r="J96" s="5">
        <v>2524070</v>
      </c>
      <c r="K96" s="5">
        <v>30224412.039999999</v>
      </c>
      <c r="L96" s="5">
        <v>17762469.440000001</v>
      </c>
      <c r="M96" s="5">
        <v>11451694.74</v>
      </c>
      <c r="N96" s="5">
        <v>4240898.67</v>
      </c>
      <c r="O96" s="5">
        <v>735084.85</v>
      </c>
      <c r="P96" s="5">
        <v>9019.06</v>
      </c>
      <c r="Q96" s="5">
        <v>2573</v>
      </c>
      <c r="R96" s="5"/>
      <c r="S96" s="5">
        <v>84810</v>
      </c>
      <c r="T96" s="5"/>
      <c r="U96" s="5">
        <v>1297593.0900000001</v>
      </c>
      <c r="V96" s="5">
        <v>631985.75</v>
      </c>
      <c r="W96" s="5">
        <v>1855266.29</v>
      </c>
      <c r="X96" s="5">
        <v>406667.05</v>
      </c>
      <c r="Y96" s="5">
        <v>420201.48</v>
      </c>
      <c r="Z96" s="5">
        <v>3024182.42</v>
      </c>
      <c r="AA96" s="5">
        <v>2038913</v>
      </c>
      <c r="AB96" s="5">
        <v>726452.94</v>
      </c>
      <c r="AC96" s="5">
        <v>7154.62</v>
      </c>
    </row>
    <row r="97" spans="1:29" x14ac:dyDescent="0.2">
      <c r="A97" s="4">
        <v>1</v>
      </c>
      <c r="B97" s="4">
        <v>108078003</v>
      </c>
      <c r="C97" s="4" t="s">
        <v>265</v>
      </c>
      <c r="D97" s="4" t="s">
        <v>512</v>
      </c>
      <c r="E97" s="5">
        <v>17350232.640000001</v>
      </c>
      <c r="F97" s="5">
        <v>10187874.09</v>
      </c>
      <c r="G97" s="5">
        <v>714625.63</v>
      </c>
      <c r="H97" s="5">
        <v>28252732.359999999</v>
      </c>
      <c r="I97" s="5">
        <v>891347.19</v>
      </c>
      <c r="J97" s="5">
        <v>1255771.98</v>
      </c>
      <c r="K97" s="5">
        <v>30399851.530000001</v>
      </c>
      <c r="L97" s="5">
        <v>17999119.140000001</v>
      </c>
      <c r="M97" s="5">
        <v>11378450.460000001</v>
      </c>
      <c r="N97" s="5">
        <v>3839711.11</v>
      </c>
      <c r="O97" s="5">
        <v>1116513.3899999999</v>
      </c>
      <c r="P97" s="5">
        <v>301884.37</v>
      </c>
      <c r="Q97" s="5">
        <v>1405.87</v>
      </c>
      <c r="R97" s="5"/>
      <c r="S97" s="5"/>
      <c r="T97" s="5">
        <v>712267.44</v>
      </c>
      <c r="U97" s="5">
        <v>1114150.19</v>
      </c>
      <c r="V97" s="5">
        <v>2044325.69</v>
      </c>
      <c r="W97" s="5">
        <v>1775650.05</v>
      </c>
      <c r="X97" s="5">
        <v>402587.17</v>
      </c>
      <c r="Y97" s="5">
        <v>614302.9</v>
      </c>
      <c r="Z97" s="5">
        <v>2834157.63</v>
      </c>
      <c r="AA97" s="5">
        <v>1391599.39</v>
      </c>
      <c r="AB97" s="5">
        <v>4683.6099999999997</v>
      </c>
      <c r="AC97" s="5">
        <v>6417.46</v>
      </c>
    </row>
    <row r="98" spans="1:29" x14ac:dyDescent="0.2">
      <c r="A98" s="4">
        <v>1</v>
      </c>
      <c r="B98" s="4">
        <v>108079004</v>
      </c>
      <c r="C98" s="4" t="s">
        <v>546</v>
      </c>
      <c r="D98" s="4" t="s">
        <v>512</v>
      </c>
      <c r="E98" s="5">
        <v>4910984.3</v>
      </c>
      <c r="F98" s="5">
        <v>2958489.12</v>
      </c>
      <c r="G98" s="5">
        <v>312192.90000000002</v>
      </c>
      <c r="H98" s="5">
        <v>8181666.3200000003</v>
      </c>
      <c r="I98" s="5"/>
      <c r="J98" s="5">
        <v>630478.85</v>
      </c>
      <c r="K98" s="5">
        <v>8812145.1699999999</v>
      </c>
      <c r="L98" s="5">
        <v>5190034.43</v>
      </c>
      <c r="M98" s="5">
        <v>3364712.55</v>
      </c>
      <c r="N98" s="5">
        <v>1010196.42</v>
      </c>
      <c r="O98" s="5">
        <v>516815.87</v>
      </c>
      <c r="P98" s="5">
        <v>19259.46</v>
      </c>
      <c r="Q98" s="5"/>
      <c r="R98" s="5"/>
      <c r="S98" s="5"/>
      <c r="T98" s="5"/>
      <c r="U98" s="5">
        <v>273677.37</v>
      </c>
      <c r="V98" s="5">
        <v>227327</v>
      </c>
      <c r="W98" s="5">
        <v>787690.82</v>
      </c>
      <c r="X98" s="5">
        <v>153204.21</v>
      </c>
      <c r="Y98" s="5">
        <v>236268.09</v>
      </c>
      <c r="Z98" s="5">
        <v>893190.53</v>
      </c>
      <c r="AA98" s="5">
        <v>385555.88</v>
      </c>
      <c r="AB98" s="5">
        <v>240</v>
      </c>
      <c r="AC98" s="5">
        <v>1335.22</v>
      </c>
    </row>
    <row r="99" spans="1:29" x14ac:dyDescent="0.2">
      <c r="A99" s="4">
        <v>1</v>
      </c>
      <c r="B99" s="4">
        <v>117080503</v>
      </c>
      <c r="C99" s="4" t="s">
        <v>419</v>
      </c>
      <c r="D99" s="4" t="s">
        <v>29</v>
      </c>
      <c r="E99" s="5">
        <v>28055041.989999998</v>
      </c>
      <c r="F99" s="5">
        <v>13467131.43</v>
      </c>
      <c r="G99" s="5">
        <v>1004421.38</v>
      </c>
      <c r="H99" s="5">
        <v>42526594.799999997</v>
      </c>
      <c r="I99" s="5">
        <v>34834</v>
      </c>
      <c r="J99" s="5">
        <v>3838925.5</v>
      </c>
      <c r="K99" s="5">
        <v>46400354.299999997</v>
      </c>
      <c r="L99" s="5">
        <v>25633922.329999998</v>
      </c>
      <c r="M99" s="5">
        <v>18501969.800000001</v>
      </c>
      <c r="N99" s="5">
        <v>6946001.8399999999</v>
      </c>
      <c r="O99" s="5">
        <v>2175978.6800000002</v>
      </c>
      <c r="P99" s="5">
        <v>431091.67</v>
      </c>
      <c r="Q99" s="5"/>
      <c r="R99" s="5"/>
      <c r="S99" s="5"/>
      <c r="T99" s="5"/>
      <c r="U99" s="5">
        <v>1949307.35</v>
      </c>
      <c r="V99" s="5">
        <v>1321380.5900000001</v>
      </c>
      <c r="W99" s="5">
        <v>2533544.38</v>
      </c>
      <c r="X99" s="5">
        <v>634515.68000000005</v>
      </c>
      <c r="Y99" s="5">
        <v>510310.37</v>
      </c>
      <c r="Z99" s="5">
        <v>3173976.27</v>
      </c>
      <c r="AA99" s="5">
        <v>2422842.94</v>
      </c>
      <c r="AB99" s="5">
        <v>921253.85</v>
      </c>
      <c r="AC99" s="5"/>
    </row>
    <row r="100" spans="1:29" x14ac:dyDescent="0.2">
      <c r="A100" s="4">
        <v>1</v>
      </c>
      <c r="B100" s="4">
        <v>117081003</v>
      </c>
      <c r="C100" s="4" t="s">
        <v>420</v>
      </c>
      <c r="D100" s="4" t="s">
        <v>29</v>
      </c>
      <c r="E100" s="5">
        <v>10783915.689999999</v>
      </c>
      <c r="F100" s="5">
        <v>5451300.71</v>
      </c>
      <c r="G100" s="5">
        <v>621904.39</v>
      </c>
      <c r="H100" s="5">
        <v>16857120.789999999</v>
      </c>
      <c r="I100" s="5"/>
      <c r="J100" s="5">
        <v>852500</v>
      </c>
      <c r="K100" s="5">
        <v>17709620.789999999</v>
      </c>
      <c r="L100" s="5">
        <v>11097402.640000001</v>
      </c>
      <c r="M100" s="5">
        <v>7833122.8799999999</v>
      </c>
      <c r="N100" s="5">
        <v>2592726.2000000002</v>
      </c>
      <c r="O100" s="5">
        <v>331081.56</v>
      </c>
      <c r="P100" s="5">
        <v>26985.05</v>
      </c>
      <c r="Q100" s="5"/>
      <c r="R100" s="5"/>
      <c r="S100" s="5"/>
      <c r="T100" s="5"/>
      <c r="U100" s="5">
        <v>539443.4</v>
      </c>
      <c r="V100" s="5">
        <v>418807.99</v>
      </c>
      <c r="W100" s="5">
        <v>1127327.53</v>
      </c>
      <c r="X100" s="5">
        <v>208445.85</v>
      </c>
      <c r="Y100" s="5">
        <v>451787.35</v>
      </c>
      <c r="Z100" s="5">
        <v>1446983.08</v>
      </c>
      <c r="AA100" s="5">
        <v>953069.34</v>
      </c>
      <c r="AB100" s="5">
        <v>305436.17</v>
      </c>
      <c r="AC100" s="5"/>
    </row>
    <row r="101" spans="1:29" x14ac:dyDescent="0.2">
      <c r="A101" s="4">
        <v>1</v>
      </c>
      <c r="B101" s="4">
        <v>117083004</v>
      </c>
      <c r="C101" s="4" t="s">
        <v>421</v>
      </c>
      <c r="D101" s="4" t="s">
        <v>29</v>
      </c>
      <c r="E101" s="5">
        <v>9628680.2300000004</v>
      </c>
      <c r="F101" s="5">
        <v>5164381.66</v>
      </c>
      <c r="G101" s="5">
        <v>339868.62</v>
      </c>
      <c r="H101" s="5">
        <v>15132930.51</v>
      </c>
      <c r="I101" s="5">
        <v>2142278.5099999998</v>
      </c>
      <c r="J101" s="5">
        <v>583396.78</v>
      </c>
      <c r="K101" s="5">
        <v>17858605.800000001</v>
      </c>
      <c r="L101" s="5">
        <v>10197172.470000001</v>
      </c>
      <c r="M101" s="5">
        <v>6527885.8600000003</v>
      </c>
      <c r="N101" s="5">
        <v>2571673.39</v>
      </c>
      <c r="O101" s="5">
        <v>509717.7</v>
      </c>
      <c r="P101" s="5">
        <v>13969.28</v>
      </c>
      <c r="Q101" s="5">
        <v>5434</v>
      </c>
      <c r="R101" s="5"/>
      <c r="S101" s="5"/>
      <c r="T101" s="5"/>
      <c r="U101" s="5">
        <v>580714.19999999995</v>
      </c>
      <c r="V101" s="5">
        <v>459789.02</v>
      </c>
      <c r="W101" s="5">
        <v>1148449.06</v>
      </c>
      <c r="X101" s="5">
        <v>194270.13</v>
      </c>
      <c r="Y101" s="5">
        <v>511309.26</v>
      </c>
      <c r="Z101" s="5">
        <v>926095.84</v>
      </c>
      <c r="AA101" s="5">
        <v>991205.63</v>
      </c>
      <c r="AB101" s="5">
        <v>352548.52</v>
      </c>
      <c r="AC101" s="5"/>
    </row>
    <row r="102" spans="1:29" x14ac:dyDescent="0.2">
      <c r="A102" s="4">
        <v>1</v>
      </c>
      <c r="B102" s="4">
        <v>117086003</v>
      </c>
      <c r="C102" s="4" t="s">
        <v>422</v>
      </c>
      <c r="D102" s="4" t="s">
        <v>29</v>
      </c>
      <c r="E102" s="5">
        <v>14366911.33</v>
      </c>
      <c r="F102" s="5">
        <v>6820157.5099999998</v>
      </c>
      <c r="G102" s="5">
        <v>682240.09</v>
      </c>
      <c r="H102" s="5">
        <v>21869308.93</v>
      </c>
      <c r="I102" s="5">
        <v>314266.65000000002</v>
      </c>
      <c r="J102" s="5">
        <v>2321059.79</v>
      </c>
      <c r="K102" s="5">
        <v>24504635.370000001</v>
      </c>
      <c r="L102" s="5">
        <v>13656046.390000001</v>
      </c>
      <c r="M102" s="5">
        <v>8602413.5600000005</v>
      </c>
      <c r="N102" s="5">
        <v>4409181.66</v>
      </c>
      <c r="O102" s="5">
        <v>557356.22</v>
      </c>
      <c r="P102" s="5">
        <v>751937.33</v>
      </c>
      <c r="Q102" s="5">
        <v>22484.2</v>
      </c>
      <c r="R102" s="5"/>
      <c r="S102" s="5"/>
      <c r="T102" s="5">
        <v>23538.36</v>
      </c>
      <c r="U102" s="5">
        <v>1075389.53</v>
      </c>
      <c r="V102" s="5">
        <v>446714.94</v>
      </c>
      <c r="W102" s="5">
        <v>1360742.46</v>
      </c>
      <c r="X102" s="5">
        <v>197236.83</v>
      </c>
      <c r="Y102" s="5">
        <v>667512.98</v>
      </c>
      <c r="Z102" s="5">
        <v>2066426.15</v>
      </c>
      <c r="AA102" s="5">
        <v>477977.79</v>
      </c>
      <c r="AB102" s="5">
        <v>528156.82999999996</v>
      </c>
      <c r="AC102" s="5"/>
    </row>
    <row r="103" spans="1:29" x14ac:dyDescent="0.2">
      <c r="A103" s="4">
        <v>1</v>
      </c>
      <c r="B103" s="4">
        <v>117086503</v>
      </c>
      <c r="C103" s="4" t="s">
        <v>423</v>
      </c>
      <c r="D103" s="4" t="s">
        <v>29</v>
      </c>
      <c r="E103" s="5">
        <v>18600517.399999999</v>
      </c>
      <c r="F103" s="5">
        <v>9540123.5600000005</v>
      </c>
      <c r="G103" s="5">
        <v>749128.27</v>
      </c>
      <c r="H103" s="5">
        <v>28889769.23</v>
      </c>
      <c r="I103" s="5">
        <v>678478.22</v>
      </c>
      <c r="J103" s="5">
        <v>2735384</v>
      </c>
      <c r="K103" s="5">
        <v>32303631.449999999</v>
      </c>
      <c r="L103" s="5">
        <v>18932302.350000001</v>
      </c>
      <c r="M103" s="5">
        <v>12237378.060000001</v>
      </c>
      <c r="N103" s="5">
        <v>4701405.25</v>
      </c>
      <c r="O103" s="5">
        <v>969181.46</v>
      </c>
      <c r="P103" s="5">
        <v>48217.55</v>
      </c>
      <c r="Q103" s="5">
        <v>26572.46</v>
      </c>
      <c r="R103" s="5"/>
      <c r="S103" s="5">
        <v>43320.61</v>
      </c>
      <c r="T103" s="5">
        <v>574442.01</v>
      </c>
      <c r="U103" s="5">
        <v>898791.52</v>
      </c>
      <c r="V103" s="5">
        <v>1229550.1100000001</v>
      </c>
      <c r="W103" s="5">
        <v>1875893.02</v>
      </c>
      <c r="X103" s="5">
        <v>336416.07</v>
      </c>
      <c r="Y103" s="5">
        <v>659528.39</v>
      </c>
      <c r="Z103" s="5">
        <v>2587595.41</v>
      </c>
      <c r="AA103" s="5">
        <v>1869070.61</v>
      </c>
      <c r="AB103" s="5">
        <v>83278.429999999993</v>
      </c>
      <c r="AC103" s="5"/>
    </row>
    <row r="104" spans="1:29" x14ac:dyDescent="0.2">
      <c r="A104" s="4">
        <v>1</v>
      </c>
      <c r="B104" s="4">
        <v>117086653</v>
      </c>
      <c r="C104" s="4" t="s">
        <v>424</v>
      </c>
      <c r="D104" s="4" t="s">
        <v>29</v>
      </c>
      <c r="E104" s="5">
        <v>16850632.210000001</v>
      </c>
      <c r="F104" s="5">
        <v>8368125.6500000004</v>
      </c>
      <c r="G104" s="5">
        <v>651961.42000000004</v>
      </c>
      <c r="H104" s="5">
        <v>25870719.280000001</v>
      </c>
      <c r="I104" s="5"/>
      <c r="J104" s="5">
        <v>3649174.93</v>
      </c>
      <c r="K104" s="5">
        <v>29519894.210000001</v>
      </c>
      <c r="L104" s="5">
        <v>16724869.869999999</v>
      </c>
      <c r="M104" s="5">
        <v>11298844.48</v>
      </c>
      <c r="N104" s="5">
        <v>4688839.76</v>
      </c>
      <c r="O104" s="5">
        <v>749981.04</v>
      </c>
      <c r="P104" s="5">
        <v>112966.93</v>
      </c>
      <c r="Q104" s="5"/>
      <c r="R104" s="5"/>
      <c r="S104" s="5"/>
      <c r="T104" s="5"/>
      <c r="U104" s="5">
        <v>1048299.74</v>
      </c>
      <c r="V104" s="5">
        <v>954106.11</v>
      </c>
      <c r="W104" s="5">
        <v>1552643.42</v>
      </c>
      <c r="X104" s="5">
        <v>245180.03</v>
      </c>
      <c r="Y104" s="5">
        <v>472940.79</v>
      </c>
      <c r="Z104" s="5">
        <v>2122112.31</v>
      </c>
      <c r="AA104" s="5">
        <v>1662315.27</v>
      </c>
      <c r="AB104" s="5">
        <v>310527.98</v>
      </c>
      <c r="AC104" s="5"/>
    </row>
    <row r="105" spans="1:29" x14ac:dyDescent="0.2">
      <c r="A105" s="4">
        <v>1</v>
      </c>
      <c r="B105" s="4">
        <v>117089003</v>
      </c>
      <c r="C105" s="4" t="s">
        <v>425</v>
      </c>
      <c r="D105" s="4" t="s">
        <v>29</v>
      </c>
      <c r="E105" s="5">
        <v>15148355.48</v>
      </c>
      <c r="F105" s="5">
        <v>9037716.0999999996</v>
      </c>
      <c r="G105" s="5">
        <v>579625.46</v>
      </c>
      <c r="H105" s="5">
        <v>24765697.039999999</v>
      </c>
      <c r="I105" s="5"/>
      <c r="J105" s="5">
        <v>3662599.5</v>
      </c>
      <c r="K105" s="5">
        <v>28428296.539999999</v>
      </c>
      <c r="L105" s="5">
        <v>16778288.190000001</v>
      </c>
      <c r="M105" s="5">
        <v>10747834.42</v>
      </c>
      <c r="N105" s="5">
        <v>3442163.18</v>
      </c>
      <c r="O105" s="5">
        <v>882540.91</v>
      </c>
      <c r="P105" s="5">
        <v>73331.97</v>
      </c>
      <c r="Q105" s="5">
        <v>2485</v>
      </c>
      <c r="R105" s="5"/>
      <c r="S105" s="5"/>
      <c r="T105" s="5"/>
      <c r="U105" s="5">
        <v>926924.55</v>
      </c>
      <c r="V105" s="5">
        <v>1807281.82</v>
      </c>
      <c r="W105" s="5">
        <v>1319818.95</v>
      </c>
      <c r="X105" s="5">
        <v>441753.11</v>
      </c>
      <c r="Y105" s="5">
        <v>736687.36</v>
      </c>
      <c r="Z105" s="5">
        <v>1707484.71</v>
      </c>
      <c r="AA105" s="5">
        <v>1943915.93</v>
      </c>
      <c r="AB105" s="5">
        <v>153849.67000000001</v>
      </c>
      <c r="AC105" s="5"/>
    </row>
    <row r="106" spans="1:29" x14ac:dyDescent="0.2">
      <c r="A106" s="4">
        <v>1</v>
      </c>
      <c r="B106" s="4">
        <v>122091002</v>
      </c>
      <c r="C106" s="4" t="s">
        <v>493</v>
      </c>
      <c r="D106" s="4" t="s">
        <v>43</v>
      </c>
      <c r="E106" s="5">
        <v>115871466.97</v>
      </c>
      <c r="F106" s="5">
        <v>47814221.799999997</v>
      </c>
      <c r="G106" s="5">
        <v>1965742.87</v>
      </c>
      <c r="H106" s="5">
        <v>165651431.63999999</v>
      </c>
      <c r="I106" s="5"/>
      <c r="J106" s="5">
        <v>17896454.07</v>
      </c>
      <c r="K106" s="5">
        <v>183547885.71000001</v>
      </c>
      <c r="L106" s="5">
        <v>121537926.39</v>
      </c>
      <c r="M106" s="5">
        <v>68626562.519999996</v>
      </c>
      <c r="N106" s="5">
        <v>41344089.619999997</v>
      </c>
      <c r="O106" s="5">
        <v>5149261.03</v>
      </c>
      <c r="P106" s="5">
        <v>689455.69</v>
      </c>
      <c r="Q106" s="5">
        <v>62098.11</v>
      </c>
      <c r="R106" s="5"/>
      <c r="S106" s="5"/>
      <c r="T106" s="5"/>
      <c r="U106" s="5">
        <v>5181940.92</v>
      </c>
      <c r="V106" s="5">
        <v>9612401.4600000009</v>
      </c>
      <c r="W106" s="5">
        <v>8511025.0299999993</v>
      </c>
      <c r="X106" s="5">
        <v>1802876.31</v>
      </c>
      <c r="Y106" s="5">
        <v>1547176.27</v>
      </c>
      <c r="Z106" s="5">
        <v>10562417.050000001</v>
      </c>
      <c r="AA106" s="5">
        <v>9236648.0399999991</v>
      </c>
      <c r="AB106" s="5">
        <v>884298.75</v>
      </c>
      <c r="AC106" s="5">
        <v>475437.97</v>
      </c>
    </row>
    <row r="107" spans="1:29" x14ac:dyDescent="0.2">
      <c r="A107" s="4">
        <v>1</v>
      </c>
      <c r="B107" s="4">
        <v>122091303</v>
      </c>
      <c r="C107" s="4" t="s">
        <v>494</v>
      </c>
      <c r="D107" s="4" t="s">
        <v>43</v>
      </c>
      <c r="E107" s="5">
        <v>21480547.620000001</v>
      </c>
      <c r="F107" s="5">
        <v>6221412.0199999996</v>
      </c>
      <c r="G107" s="5">
        <v>478344.76</v>
      </c>
      <c r="H107" s="5">
        <v>28180304.399999999</v>
      </c>
      <c r="I107" s="5">
        <v>757253.84</v>
      </c>
      <c r="J107" s="5">
        <v>1995892.94</v>
      </c>
      <c r="K107" s="5">
        <v>30933451.18</v>
      </c>
      <c r="L107" s="5">
        <v>18829180.600000001</v>
      </c>
      <c r="M107" s="5">
        <v>14246235.18</v>
      </c>
      <c r="N107" s="5">
        <v>5860543.7999999998</v>
      </c>
      <c r="O107" s="5">
        <v>927198.01</v>
      </c>
      <c r="P107" s="5">
        <v>420265.61</v>
      </c>
      <c r="Q107" s="5">
        <v>26305.02</v>
      </c>
      <c r="R107" s="5"/>
      <c r="S107" s="5"/>
      <c r="T107" s="5"/>
      <c r="U107" s="5">
        <v>679729.04</v>
      </c>
      <c r="V107" s="5">
        <v>17497.240000000002</v>
      </c>
      <c r="W107" s="5">
        <v>1565057.02</v>
      </c>
      <c r="X107" s="5">
        <v>374019.73</v>
      </c>
      <c r="Y107" s="5">
        <v>403458.05</v>
      </c>
      <c r="Z107" s="5">
        <v>2110358.11</v>
      </c>
      <c r="AA107" s="5">
        <v>750666.71</v>
      </c>
      <c r="AB107" s="5">
        <v>314555.5</v>
      </c>
      <c r="AC107" s="5">
        <v>6070.62</v>
      </c>
    </row>
    <row r="108" spans="1:29" x14ac:dyDescent="0.2">
      <c r="A108" s="4">
        <v>1</v>
      </c>
      <c r="B108" s="4">
        <v>122091352</v>
      </c>
      <c r="C108" s="4" t="s">
        <v>47</v>
      </c>
      <c r="D108" s="4" t="s">
        <v>43</v>
      </c>
      <c r="E108" s="5">
        <v>106816768.22</v>
      </c>
      <c r="F108" s="5">
        <v>41060935.049999997</v>
      </c>
      <c r="G108" s="5">
        <v>1360521.55</v>
      </c>
      <c r="H108" s="5">
        <v>149238224.81999999</v>
      </c>
      <c r="I108" s="5"/>
      <c r="J108" s="5">
        <v>12373703.939999999</v>
      </c>
      <c r="K108" s="5">
        <v>161611928.75999999</v>
      </c>
      <c r="L108" s="5">
        <v>107050412.65000001</v>
      </c>
      <c r="M108" s="5">
        <v>56115349.109999999</v>
      </c>
      <c r="N108" s="5">
        <v>40961227.759999998</v>
      </c>
      <c r="O108" s="5">
        <v>7848314.8399999999</v>
      </c>
      <c r="P108" s="5">
        <v>1050890.73</v>
      </c>
      <c r="Q108" s="5">
        <v>40985.78</v>
      </c>
      <c r="R108" s="5"/>
      <c r="S108" s="5"/>
      <c r="T108" s="5">
        <v>800000</v>
      </c>
      <c r="U108" s="5">
        <v>5896899.2000000002</v>
      </c>
      <c r="V108" s="5">
        <v>4150881.2</v>
      </c>
      <c r="W108" s="5">
        <v>6255848.4500000002</v>
      </c>
      <c r="X108" s="5">
        <v>1830760.38</v>
      </c>
      <c r="Y108" s="5">
        <v>1454138.59</v>
      </c>
      <c r="Z108" s="5">
        <v>9978329.4700000007</v>
      </c>
      <c r="AA108" s="5">
        <v>9861790.2200000007</v>
      </c>
      <c r="AB108" s="5">
        <v>1593335.67</v>
      </c>
      <c r="AC108" s="5">
        <v>38951.870000000003</v>
      </c>
    </row>
    <row r="109" spans="1:29" x14ac:dyDescent="0.2">
      <c r="A109" s="4">
        <v>1</v>
      </c>
      <c r="B109" s="4">
        <v>122092002</v>
      </c>
      <c r="C109" s="4" t="s">
        <v>48</v>
      </c>
      <c r="D109" s="4" t="s">
        <v>43</v>
      </c>
      <c r="E109" s="5">
        <v>88020812.060000002</v>
      </c>
      <c r="F109" s="5">
        <v>41012392.659999996</v>
      </c>
      <c r="G109" s="5">
        <v>1741200.53</v>
      </c>
      <c r="H109" s="5">
        <v>130774405.25</v>
      </c>
      <c r="I109" s="5"/>
      <c r="J109" s="5">
        <v>14236599.210000001</v>
      </c>
      <c r="K109" s="5">
        <v>145011004.46000001</v>
      </c>
      <c r="L109" s="5">
        <v>99204149.530000001</v>
      </c>
      <c r="M109" s="5">
        <v>57535376.340000004</v>
      </c>
      <c r="N109" s="5">
        <v>27167603.52</v>
      </c>
      <c r="O109" s="5">
        <v>3292387.22</v>
      </c>
      <c r="P109" s="5">
        <v>6386.98</v>
      </c>
      <c r="Q109" s="5">
        <v>19058</v>
      </c>
      <c r="R109" s="5"/>
      <c r="S109" s="5"/>
      <c r="T109" s="5"/>
      <c r="U109" s="5">
        <v>8338421.5999999996</v>
      </c>
      <c r="V109" s="5">
        <v>3674064.81</v>
      </c>
      <c r="W109" s="5">
        <v>7063390.2000000002</v>
      </c>
      <c r="X109" s="5">
        <v>1206913.79</v>
      </c>
      <c r="Y109" s="5">
        <v>1070403.21</v>
      </c>
      <c r="Z109" s="5">
        <v>8754207.6500000004</v>
      </c>
      <c r="AA109" s="5">
        <v>6862966.8300000001</v>
      </c>
      <c r="AB109" s="5">
        <v>4001483.57</v>
      </c>
      <c r="AC109" s="5">
        <v>40541</v>
      </c>
    </row>
    <row r="110" spans="1:29" x14ac:dyDescent="0.2">
      <c r="A110" s="4">
        <v>1</v>
      </c>
      <c r="B110" s="4">
        <v>122092102</v>
      </c>
      <c r="C110" s="4" t="s">
        <v>49</v>
      </c>
      <c r="D110" s="4" t="s">
        <v>43</v>
      </c>
      <c r="E110" s="5">
        <v>236229864.38</v>
      </c>
      <c r="F110" s="5">
        <v>114217416.12</v>
      </c>
      <c r="G110" s="5">
        <v>10562451.050000001</v>
      </c>
      <c r="H110" s="5">
        <v>361009731.55000001</v>
      </c>
      <c r="I110" s="5"/>
      <c r="J110" s="5">
        <v>21177568.32</v>
      </c>
      <c r="K110" s="5">
        <v>382187299.87</v>
      </c>
      <c r="L110" s="5">
        <v>273542858.25999999</v>
      </c>
      <c r="M110" s="5">
        <v>163099991.74000001</v>
      </c>
      <c r="N110" s="5">
        <v>64117958.479999997</v>
      </c>
      <c r="O110" s="5">
        <v>5258956.1900000004</v>
      </c>
      <c r="P110" s="5">
        <v>3723751.95</v>
      </c>
      <c r="Q110" s="5">
        <v>29206.02</v>
      </c>
      <c r="R110" s="5"/>
      <c r="S110" s="5"/>
      <c r="T110" s="5"/>
      <c r="U110" s="5">
        <v>16718054.800000001</v>
      </c>
      <c r="V110" s="5">
        <v>16030893.859999999</v>
      </c>
      <c r="W110" s="5">
        <v>19577265.920000002</v>
      </c>
      <c r="X110" s="5">
        <v>4729590.38</v>
      </c>
      <c r="Y110" s="5">
        <v>2254123.36</v>
      </c>
      <c r="Z110" s="5">
        <v>28359084.91</v>
      </c>
      <c r="AA110" s="5">
        <v>21709979.02</v>
      </c>
      <c r="AB110" s="5">
        <v>4610388.9800000004</v>
      </c>
      <c r="AC110" s="5">
        <v>228034.89</v>
      </c>
    </row>
    <row r="111" spans="1:29" x14ac:dyDescent="0.2">
      <c r="A111" s="4">
        <v>1</v>
      </c>
      <c r="B111" s="4">
        <v>122092353</v>
      </c>
      <c r="C111" s="4" t="s">
        <v>50</v>
      </c>
      <c r="D111" s="4" t="s">
        <v>43</v>
      </c>
      <c r="E111" s="5">
        <v>166209642.27000001</v>
      </c>
      <c r="F111" s="5">
        <v>76857867.75</v>
      </c>
      <c r="G111" s="5">
        <v>3555446.64</v>
      </c>
      <c r="H111" s="5">
        <v>246622956.66</v>
      </c>
      <c r="I111" s="5">
        <v>256085.06</v>
      </c>
      <c r="J111" s="5">
        <v>25519645.690000001</v>
      </c>
      <c r="K111" s="5">
        <v>272398687.41000003</v>
      </c>
      <c r="L111" s="5">
        <v>186425282.02000001</v>
      </c>
      <c r="M111" s="5">
        <v>106449216.06</v>
      </c>
      <c r="N111" s="5">
        <v>56213818</v>
      </c>
      <c r="O111" s="5">
        <v>1926329.01</v>
      </c>
      <c r="P111" s="5">
        <v>1591177.88</v>
      </c>
      <c r="Q111" s="5">
        <v>29101.32</v>
      </c>
      <c r="R111" s="5"/>
      <c r="S111" s="5"/>
      <c r="T111" s="5"/>
      <c r="U111" s="5">
        <v>9238234.4299999997</v>
      </c>
      <c r="V111" s="5">
        <v>7301967.7999999998</v>
      </c>
      <c r="W111" s="5">
        <v>11595116.76</v>
      </c>
      <c r="X111" s="5">
        <v>2828629.21</v>
      </c>
      <c r="Y111" s="5">
        <v>1795819.11</v>
      </c>
      <c r="Z111" s="5">
        <v>17180559.379999999</v>
      </c>
      <c r="AA111" s="5">
        <v>18725147.920000002</v>
      </c>
      <c r="AB111" s="5">
        <v>8094578.9199999999</v>
      </c>
      <c r="AC111" s="5">
        <v>97814.22</v>
      </c>
    </row>
    <row r="112" spans="1:29" x14ac:dyDescent="0.2">
      <c r="A112" s="4">
        <v>1</v>
      </c>
      <c r="B112" s="4">
        <v>122097203</v>
      </c>
      <c r="C112" s="4" t="s">
        <v>51</v>
      </c>
      <c r="D112" s="4" t="s">
        <v>43</v>
      </c>
      <c r="E112" s="5">
        <v>17907726</v>
      </c>
      <c r="F112" s="5">
        <v>6473900</v>
      </c>
      <c r="G112" s="5">
        <v>330063</v>
      </c>
      <c r="H112" s="5">
        <v>24711689</v>
      </c>
      <c r="I112" s="5"/>
      <c r="J112" s="5">
        <v>2085953</v>
      </c>
      <c r="K112" s="5">
        <v>26797642</v>
      </c>
      <c r="L112" s="5">
        <v>16668807.460000001</v>
      </c>
      <c r="M112" s="5">
        <v>11254287</v>
      </c>
      <c r="N112" s="5">
        <v>5823241</v>
      </c>
      <c r="O112" s="5">
        <v>830198</v>
      </c>
      <c r="P112" s="5"/>
      <c r="Q112" s="5"/>
      <c r="R112" s="5"/>
      <c r="S112" s="5"/>
      <c r="T112" s="5"/>
      <c r="U112" s="5">
        <v>1157540</v>
      </c>
      <c r="V112" s="5">
        <v>261545</v>
      </c>
      <c r="W112" s="5">
        <v>1509982</v>
      </c>
      <c r="X112" s="5">
        <v>169963</v>
      </c>
      <c r="Y112" s="5">
        <v>565154</v>
      </c>
      <c r="Z112" s="5">
        <v>1483490</v>
      </c>
      <c r="AA112" s="5">
        <v>742685</v>
      </c>
      <c r="AB112" s="5">
        <v>579216</v>
      </c>
      <c r="AC112" s="5">
        <v>4325</v>
      </c>
    </row>
    <row r="113" spans="1:29" x14ac:dyDescent="0.2">
      <c r="A113" s="4">
        <v>1</v>
      </c>
      <c r="B113" s="4">
        <v>122097502</v>
      </c>
      <c r="C113" s="4" t="s">
        <v>52</v>
      </c>
      <c r="D113" s="4" t="s">
        <v>43</v>
      </c>
      <c r="E113" s="5">
        <v>131281101.59999999</v>
      </c>
      <c r="F113" s="5">
        <v>60408493.439999998</v>
      </c>
      <c r="G113" s="5">
        <v>1965574.73</v>
      </c>
      <c r="H113" s="5">
        <v>193655169.77000001</v>
      </c>
      <c r="I113" s="5">
        <v>3864286.5</v>
      </c>
      <c r="J113" s="5">
        <v>74473337.310000002</v>
      </c>
      <c r="K113" s="5">
        <v>271992793.57999998</v>
      </c>
      <c r="L113" s="5">
        <v>145394945.94</v>
      </c>
      <c r="M113" s="5">
        <v>78438496.090000004</v>
      </c>
      <c r="N113" s="5">
        <v>40714843.109999999</v>
      </c>
      <c r="O113" s="5">
        <v>8898502.5999999996</v>
      </c>
      <c r="P113" s="5">
        <v>1714708.52</v>
      </c>
      <c r="Q113" s="5">
        <v>14551.28</v>
      </c>
      <c r="R113" s="5"/>
      <c r="S113" s="5"/>
      <c r="T113" s="5">
        <v>1500000</v>
      </c>
      <c r="U113" s="5">
        <v>8129731.8099999996</v>
      </c>
      <c r="V113" s="5">
        <v>6310167.0099999998</v>
      </c>
      <c r="W113" s="5">
        <v>9892041.8300000001</v>
      </c>
      <c r="X113" s="5">
        <v>1975717.31</v>
      </c>
      <c r="Y113" s="5">
        <v>1798784.36</v>
      </c>
      <c r="Z113" s="5">
        <v>15709243.539999999</v>
      </c>
      <c r="AA113" s="5">
        <v>10315996.27</v>
      </c>
      <c r="AB113" s="5">
        <v>6167520.5199999996</v>
      </c>
      <c r="AC113" s="5">
        <v>109290.79</v>
      </c>
    </row>
    <row r="114" spans="1:29" x14ac:dyDescent="0.2">
      <c r="A114" s="4">
        <v>1</v>
      </c>
      <c r="B114" s="4">
        <v>122097604</v>
      </c>
      <c r="C114" s="4" t="s">
        <v>53</v>
      </c>
      <c r="D114" s="4" t="s">
        <v>43</v>
      </c>
      <c r="E114" s="5">
        <v>25699512.52</v>
      </c>
      <c r="F114" s="5">
        <v>17272540.16</v>
      </c>
      <c r="G114" s="5">
        <v>947658.48</v>
      </c>
      <c r="H114" s="5">
        <v>43919711.159999996</v>
      </c>
      <c r="I114" s="5"/>
      <c r="J114" s="5">
        <v>5284158.3600000003</v>
      </c>
      <c r="K114" s="5">
        <v>49203869.520000003</v>
      </c>
      <c r="L114" s="5">
        <v>34274725.450000003</v>
      </c>
      <c r="M114" s="5">
        <v>17355933.68</v>
      </c>
      <c r="N114" s="5">
        <v>6965999.0700000003</v>
      </c>
      <c r="O114" s="5">
        <v>1377579.77</v>
      </c>
      <c r="P114" s="5"/>
      <c r="Q114" s="5"/>
      <c r="R114" s="5"/>
      <c r="S114" s="5"/>
      <c r="T114" s="5"/>
      <c r="U114" s="5">
        <v>2067374.24</v>
      </c>
      <c r="V114" s="5">
        <v>3521648.73</v>
      </c>
      <c r="W114" s="5">
        <v>3365287.43</v>
      </c>
      <c r="X114" s="5">
        <v>1053558</v>
      </c>
      <c r="Y114" s="5">
        <v>1343551.48</v>
      </c>
      <c r="Z114" s="5">
        <v>3770755.18</v>
      </c>
      <c r="AA114" s="5">
        <v>1799411.76</v>
      </c>
      <c r="AB114" s="5">
        <v>339467.58</v>
      </c>
      <c r="AC114" s="5">
        <v>11485.76</v>
      </c>
    </row>
    <row r="115" spans="1:29" x14ac:dyDescent="0.2">
      <c r="A115" s="4">
        <v>1</v>
      </c>
      <c r="B115" s="4">
        <v>122098003</v>
      </c>
      <c r="C115" s="4" t="s">
        <v>54</v>
      </c>
      <c r="D115" s="4" t="s">
        <v>43</v>
      </c>
      <c r="E115" s="5">
        <v>28486655.469999999</v>
      </c>
      <c r="F115" s="5">
        <v>16105151.550000001</v>
      </c>
      <c r="G115" s="5">
        <v>884900.35</v>
      </c>
      <c r="H115" s="5">
        <v>45476707.369999997</v>
      </c>
      <c r="I115" s="5">
        <v>1405034.53</v>
      </c>
      <c r="J115" s="5">
        <v>2277089.9</v>
      </c>
      <c r="K115" s="5">
        <v>49158831.799999997</v>
      </c>
      <c r="L115" s="5">
        <v>35349911.270000003</v>
      </c>
      <c r="M115" s="5">
        <v>19134476.210000001</v>
      </c>
      <c r="N115" s="5">
        <v>7961589.8300000001</v>
      </c>
      <c r="O115" s="5">
        <v>1250055.21</v>
      </c>
      <c r="P115" s="5">
        <v>109634.65</v>
      </c>
      <c r="Q115" s="5">
        <v>1030</v>
      </c>
      <c r="R115" s="5">
        <v>10832.24</v>
      </c>
      <c r="S115" s="5">
        <v>18912.34</v>
      </c>
      <c r="T115" s="5">
        <v>124.99</v>
      </c>
      <c r="U115" s="5">
        <v>1960805.19</v>
      </c>
      <c r="V115" s="5">
        <v>1005628.29</v>
      </c>
      <c r="W115" s="5">
        <v>3664190.7</v>
      </c>
      <c r="X115" s="5">
        <v>455825.8</v>
      </c>
      <c r="Y115" s="5">
        <v>924620.17</v>
      </c>
      <c r="Z115" s="5">
        <v>4348448.16</v>
      </c>
      <c r="AA115" s="5">
        <v>2617219.25</v>
      </c>
      <c r="AB115" s="5">
        <v>1115762.48</v>
      </c>
      <c r="AC115" s="5">
        <v>12651.51</v>
      </c>
    </row>
    <row r="116" spans="1:29" x14ac:dyDescent="0.2">
      <c r="A116" s="4">
        <v>1</v>
      </c>
      <c r="B116" s="4">
        <v>122098103</v>
      </c>
      <c r="C116" s="4" t="s">
        <v>55</v>
      </c>
      <c r="D116" s="4" t="s">
        <v>43</v>
      </c>
      <c r="E116" s="5">
        <v>96641398.989999995</v>
      </c>
      <c r="F116" s="5">
        <v>29916082.050000001</v>
      </c>
      <c r="G116" s="5">
        <v>1634131.96</v>
      </c>
      <c r="H116" s="5">
        <v>128191613</v>
      </c>
      <c r="I116" s="5"/>
      <c r="J116" s="5">
        <v>12984905</v>
      </c>
      <c r="K116" s="5">
        <v>141176518</v>
      </c>
      <c r="L116" s="5">
        <v>90942478.510000005</v>
      </c>
      <c r="M116" s="5">
        <v>63261534.049999997</v>
      </c>
      <c r="N116" s="5">
        <v>28525913.32</v>
      </c>
      <c r="O116" s="5">
        <v>4373217.2</v>
      </c>
      <c r="P116" s="5">
        <v>475106.42</v>
      </c>
      <c r="Q116" s="5">
        <v>5628</v>
      </c>
      <c r="R116" s="5"/>
      <c r="S116" s="5"/>
      <c r="T116" s="5"/>
      <c r="U116" s="5">
        <v>6405902.1200000001</v>
      </c>
      <c r="V116" s="5">
        <v>3988701.33</v>
      </c>
      <c r="W116" s="5">
        <v>7819825.4400000004</v>
      </c>
      <c r="X116" s="5">
        <v>1795940</v>
      </c>
      <c r="Y116" s="5"/>
      <c r="Z116" s="5">
        <v>981886.81</v>
      </c>
      <c r="AA116" s="5">
        <v>8876846</v>
      </c>
      <c r="AB116" s="5"/>
      <c r="AC116" s="5">
        <v>46980.35</v>
      </c>
    </row>
    <row r="117" spans="1:29" x14ac:dyDescent="0.2">
      <c r="A117" s="4">
        <v>1</v>
      </c>
      <c r="B117" s="4">
        <v>122098202</v>
      </c>
      <c r="C117" s="4" t="s">
        <v>56</v>
      </c>
      <c r="D117" s="4" t="s">
        <v>43</v>
      </c>
      <c r="E117" s="5">
        <v>156425718.19999999</v>
      </c>
      <c r="F117" s="5">
        <v>70526975.439999998</v>
      </c>
      <c r="G117" s="5">
        <v>1687882.34</v>
      </c>
      <c r="H117" s="5">
        <v>228640575.97999999</v>
      </c>
      <c r="I117" s="5">
        <v>19670.18</v>
      </c>
      <c r="J117" s="5">
        <v>17141273.399999999</v>
      </c>
      <c r="K117" s="5">
        <v>245801519.56</v>
      </c>
      <c r="L117" s="5">
        <v>172234546.58000001</v>
      </c>
      <c r="M117" s="5">
        <v>93047595.209999993</v>
      </c>
      <c r="N117" s="5">
        <v>52244322.200000003</v>
      </c>
      <c r="O117" s="5">
        <v>9453169.1199999992</v>
      </c>
      <c r="P117" s="5">
        <v>750493.28</v>
      </c>
      <c r="Q117" s="5">
        <v>30660.7</v>
      </c>
      <c r="R117" s="5"/>
      <c r="S117" s="5"/>
      <c r="T117" s="5">
        <v>899477.69</v>
      </c>
      <c r="U117" s="5">
        <v>11509513.609999999</v>
      </c>
      <c r="V117" s="5">
        <v>4409972.17</v>
      </c>
      <c r="W117" s="5">
        <v>12017323.529999999</v>
      </c>
      <c r="X117" s="5">
        <v>4427116.83</v>
      </c>
      <c r="Y117" s="5">
        <v>2290236.92</v>
      </c>
      <c r="Z117" s="5">
        <v>17753368.629999999</v>
      </c>
      <c r="AA117" s="5">
        <v>13274038.310000001</v>
      </c>
      <c r="AB117" s="5">
        <v>4724202.7699999996</v>
      </c>
      <c r="AC117" s="5">
        <v>121202.67</v>
      </c>
    </row>
    <row r="118" spans="1:29" x14ac:dyDescent="0.2">
      <c r="A118" s="4">
        <v>1</v>
      </c>
      <c r="B118" s="4">
        <v>122098403</v>
      </c>
      <c r="C118" s="4" t="s">
        <v>57</v>
      </c>
      <c r="D118" s="4" t="s">
        <v>43</v>
      </c>
      <c r="E118" s="5">
        <v>74957225.439999998</v>
      </c>
      <c r="F118" s="5">
        <v>34946506.579999998</v>
      </c>
      <c r="G118" s="5">
        <v>1434527.54</v>
      </c>
      <c r="H118" s="5">
        <v>111338259.56</v>
      </c>
      <c r="I118" s="5">
        <v>4540924.01</v>
      </c>
      <c r="J118" s="5">
        <v>15588220.65</v>
      </c>
      <c r="K118" s="5">
        <v>131467404.22</v>
      </c>
      <c r="L118" s="5">
        <v>86621620.829999998</v>
      </c>
      <c r="M118" s="5">
        <v>48284841.960000001</v>
      </c>
      <c r="N118" s="5">
        <v>20776672.940000001</v>
      </c>
      <c r="O118" s="5">
        <v>4230816.5999999996</v>
      </c>
      <c r="P118" s="5">
        <v>1623643.36</v>
      </c>
      <c r="Q118" s="5">
        <v>41250.58</v>
      </c>
      <c r="R118" s="5"/>
      <c r="S118" s="5"/>
      <c r="T118" s="5"/>
      <c r="U118" s="5">
        <v>6256073.21</v>
      </c>
      <c r="V118" s="5">
        <v>3808419.71</v>
      </c>
      <c r="W118" s="5">
        <v>6986551.0499999998</v>
      </c>
      <c r="X118" s="5">
        <v>1359281.1</v>
      </c>
      <c r="Y118" s="5">
        <v>1031482.77</v>
      </c>
      <c r="Z118" s="5">
        <v>7519671.2999999998</v>
      </c>
      <c r="AA118" s="5">
        <v>4914113.32</v>
      </c>
      <c r="AB118" s="5">
        <v>3013447.9</v>
      </c>
      <c r="AC118" s="5">
        <v>57466.22</v>
      </c>
    </row>
    <row r="119" spans="1:29" x14ac:dyDescent="0.2">
      <c r="A119" s="4">
        <v>1</v>
      </c>
      <c r="B119" s="4">
        <v>104101252</v>
      </c>
      <c r="C119" s="4" t="s">
        <v>183</v>
      </c>
      <c r="D119" s="4" t="s">
        <v>499</v>
      </c>
      <c r="E119" s="5">
        <v>69457512.390000001</v>
      </c>
      <c r="F119" s="5">
        <v>33349591.93</v>
      </c>
      <c r="G119" s="5">
        <v>2046865.07</v>
      </c>
      <c r="H119" s="5">
        <v>104853969.39</v>
      </c>
      <c r="I119" s="5">
        <v>160553.28</v>
      </c>
      <c r="J119" s="5">
        <v>9109250.2400000002</v>
      </c>
      <c r="K119" s="5">
        <v>114123772.91</v>
      </c>
      <c r="L119" s="5">
        <v>71478942.969999999</v>
      </c>
      <c r="M119" s="5">
        <v>46172291.939999998</v>
      </c>
      <c r="N119" s="5">
        <v>19721509.539999999</v>
      </c>
      <c r="O119" s="5">
        <v>1928283.72</v>
      </c>
      <c r="P119" s="5">
        <v>1245228.94</v>
      </c>
      <c r="Q119" s="5">
        <v>280949.25</v>
      </c>
      <c r="R119" s="5"/>
      <c r="S119" s="5">
        <v>109249</v>
      </c>
      <c r="T119" s="5"/>
      <c r="U119" s="5">
        <v>4041554.74</v>
      </c>
      <c r="V119" s="5">
        <v>4611890.37</v>
      </c>
      <c r="W119" s="5">
        <v>5655698.8899999997</v>
      </c>
      <c r="X119" s="5">
        <v>1861453.27</v>
      </c>
      <c r="Y119" s="5">
        <v>1000213.43</v>
      </c>
      <c r="Z119" s="5">
        <v>8446690.9600000009</v>
      </c>
      <c r="AA119" s="5">
        <v>5685553.9699999997</v>
      </c>
      <c r="AB119" s="5">
        <v>1959049.11</v>
      </c>
      <c r="AC119" s="5">
        <v>87487.19</v>
      </c>
    </row>
    <row r="120" spans="1:29" x14ac:dyDescent="0.2">
      <c r="A120" s="4">
        <v>1</v>
      </c>
      <c r="B120" s="4">
        <v>104103603</v>
      </c>
      <c r="C120" s="4" t="s">
        <v>184</v>
      </c>
      <c r="D120" s="4" t="s">
        <v>499</v>
      </c>
      <c r="E120" s="5">
        <v>13715330.74</v>
      </c>
      <c r="F120" s="5">
        <v>9222855.8699999992</v>
      </c>
      <c r="G120" s="5">
        <v>696465.28</v>
      </c>
      <c r="H120" s="5">
        <v>23634651.890000001</v>
      </c>
      <c r="I120" s="5">
        <v>1967723.09</v>
      </c>
      <c r="J120" s="5">
        <v>2225693.98</v>
      </c>
      <c r="K120" s="5">
        <v>27828068.960000001</v>
      </c>
      <c r="L120" s="5">
        <v>15345193.92</v>
      </c>
      <c r="M120" s="5">
        <v>11213214.09</v>
      </c>
      <c r="N120" s="5">
        <v>1905077.72</v>
      </c>
      <c r="O120" s="5">
        <v>542568.93000000005</v>
      </c>
      <c r="P120" s="5">
        <v>32152</v>
      </c>
      <c r="Q120" s="5">
        <v>22318</v>
      </c>
      <c r="R120" s="5"/>
      <c r="S120" s="5"/>
      <c r="T120" s="5"/>
      <c r="U120" s="5">
        <v>1541614.81</v>
      </c>
      <c r="V120" s="5">
        <v>1026519.17</v>
      </c>
      <c r="W120" s="5">
        <v>1481505.78</v>
      </c>
      <c r="X120" s="5">
        <v>299668.21000000002</v>
      </c>
      <c r="Y120" s="5">
        <v>489845.66</v>
      </c>
      <c r="Z120" s="5">
        <v>2164927.58</v>
      </c>
      <c r="AA120" s="5">
        <v>2206182.2000000002</v>
      </c>
      <c r="AB120" s="5"/>
      <c r="AC120" s="5">
        <v>12592.46</v>
      </c>
    </row>
    <row r="121" spans="1:29" x14ac:dyDescent="0.2">
      <c r="A121" s="4">
        <v>1</v>
      </c>
      <c r="B121" s="4">
        <v>104107803</v>
      </c>
      <c r="C121" s="4" t="s">
        <v>828</v>
      </c>
      <c r="D121" s="4" t="s">
        <v>499</v>
      </c>
      <c r="E121" s="5">
        <v>22098847.350000001</v>
      </c>
      <c r="F121" s="5">
        <v>13145255.73</v>
      </c>
      <c r="G121" s="5">
        <v>1076035.6000000001</v>
      </c>
      <c r="H121" s="5">
        <v>36320138.68</v>
      </c>
      <c r="I121" s="5"/>
      <c r="J121" s="5">
        <v>2067004.46</v>
      </c>
      <c r="K121" s="5">
        <v>38387143.140000001</v>
      </c>
      <c r="L121" s="5">
        <v>25907130.34</v>
      </c>
      <c r="M121" s="5">
        <v>16052907.189999999</v>
      </c>
      <c r="N121" s="5">
        <v>4377753.3099999996</v>
      </c>
      <c r="O121" s="5">
        <v>1617516.42</v>
      </c>
      <c r="P121" s="5">
        <v>50670.43</v>
      </c>
      <c r="Q121" s="5"/>
      <c r="R121" s="5"/>
      <c r="S121" s="5"/>
      <c r="T121" s="5"/>
      <c r="U121" s="5">
        <v>955302.49</v>
      </c>
      <c r="V121" s="5">
        <v>1927362.53</v>
      </c>
      <c r="W121" s="5">
        <v>2603416.83</v>
      </c>
      <c r="X121" s="5">
        <v>430166.34</v>
      </c>
      <c r="Y121" s="5">
        <v>531555.92000000004</v>
      </c>
      <c r="Z121" s="5">
        <v>3703112.95</v>
      </c>
      <c r="AA121" s="5">
        <v>2844298.47</v>
      </c>
      <c r="AB121" s="5">
        <v>112449.08</v>
      </c>
      <c r="AC121" s="5">
        <v>37591.120000000003</v>
      </c>
    </row>
    <row r="122" spans="1:29" x14ac:dyDescent="0.2">
      <c r="A122" s="4">
        <v>1</v>
      </c>
      <c r="B122" s="4">
        <v>104105003</v>
      </c>
      <c r="C122" s="4" t="s">
        <v>185</v>
      </c>
      <c r="D122" s="4" t="s">
        <v>499</v>
      </c>
      <c r="E122" s="5">
        <v>32243516.850000001</v>
      </c>
      <c r="F122" s="5">
        <v>17252578.059999999</v>
      </c>
      <c r="G122" s="5">
        <v>1634037.97</v>
      </c>
      <c r="H122" s="5">
        <v>51130132.880000003</v>
      </c>
      <c r="I122" s="5"/>
      <c r="J122" s="5">
        <v>7229085.5999999996</v>
      </c>
      <c r="K122" s="5">
        <v>58359218.479999997</v>
      </c>
      <c r="L122" s="5">
        <v>38230824.719999999</v>
      </c>
      <c r="M122" s="5">
        <v>24449926.559999999</v>
      </c>
      <c r="N122" s="5">
        <v>7378044.3499999996</v>
      </c>
      <c r="O122" s="5">
        <v>311177.01</v>
      </c>
      <c r="P122" s="5">
        <v>104368.93</v>
      </c>
      <c r="Q122" s="5"/>
      <c r="R122" s="5"/>
      <c r="S122" s="5"/>
      <c r="T122" s="5"/>
      <c r="U122" s="5">
        <v>2209223</v>
      </c>
      <c r="V122" s="5">
        <v>2236026</v>
      </c>
      <c r="W122" s="5">
        <v>3075876</v>
      </c>
      <c r="X122" s="5">
        <v>831776.4</v>
      </c>
      <c r="Y122" s="5">
        <v>577867.42000000004</v>
      </c>
      <c r="Z122" s="5">
        <v>4998035</v>
      </c>
      <c r="AA122" s="5">
        <v>3106314</v>
      </c>
      <c r="AB122" s="5">
        <v>144112.57999999999</v>
      </c>
      <c r="AC122" s="5">
        <v>73347.66</v>
      </c>
    </row>
    <row r="123" spans="1:29" x14ac:dyDescent="0.2">
      <c r="A123" s="4">
        <v>1</v>
      </c>
      <c r="B123" s="4">
        <v>104105353</v>
      </c>
      <c r="C123" s="4" t="s">
        <v>186</v>
      </c>
      <c r="D123" s="4" t="s">
        <v>499</v>
      </c>
      <c r="E123" s="5">
        <v>12404983.77</v>
      </c>
      <c r="F123" s="5">
        <v>9199366.0299999993</v>
      </c>
      <c r="G123" s="5">
        <v>546045.03</v>
      </c>
      <c r="H123" s="5">
        <v>22150394.829999998</v>
      </c>
      <c r="I123" s="5"/>
      <c r="J123" s="5">
        <v>901325</v>
      </c>
      <c r="K123" s="5">
        <v>23051719.829999998</v>
      </c>
      <c r="L123" s="5">
        <v>13877865.529999999</v>
      </c>
      <c r="M123" s="5">
        <v>9077626.5500000007</v>
      </c>
      <c r="N123" s="5">
        <v>2809668.72</v>
      </c>
      <c r="O123" s="5">
        <v>505739.82</v>
      </c>
      <c r="P123" s="5">
        <v>11948.68</v>
      </c>
      <c r="Q123" s="5"/>
      <c r="R123" s="5"/>
      <c r="S123" s="5"/>
      <c r="T123" s="5"/>
      <c r="U123" s="5">
        <v>927231.05</v>
      </c>
      <c r="V123" s="5">
        <v>416704.06</v>
      </c>
      <c r="W123" s="5">
        <v>1663144.13</v>
      </c>
      <c r="X123" s="5">
        <v>223163.08</v>
      </c>
      <c r="Y123" s="5">
        <v>399477.24</v>
      </c>
      <c r="Z123" s="5">
        <v>2788684.13</v>
      </c>
      <c r="AA123" s="5">
        <v>2208260.86</v>
      </c>
      <c r="AB123" s="5">
        <v>559019.87</v>
      </c>
      <c r="AC123" s="5">
        <v>13681.61</v>
      </c>
    </row>
    <row r="124" spans="1:29" x14ac:dyDescent="0.2">
      <c r="A124" s="4">
        <v>1</v>
      </c>
      <c r="B124" s="4">
        <v>104107903</v>
      </c>
      <c r="C124" s="4" t="s">
        <v>188</v>
      </c>
      <c r="D124" s="4" t="s">
        <v>499</v>
      </c>
      <c r="E124" s="5">
        <v>102430120.56999999</v>
      </c>
      <c r="F124" s="5">
        <v>42936014.030000001</v>
      </c>
      <c r="G124" s="5">
        <v>2676545.2599999998</v>
      </c>
      <c r="H124" s="5">
        <v>148042679.86000001</v>
      </c>
      <c r="I124" s="5">
        <v>157195.29999999999</v>
      </c>
      <c r="J124" s="5">
        <v>20771792.5</v>
      </c>
      <c r="K124" s="5">
        <v>168971667.66</v>
      </c>
      <c r="L124" s="5">
        <v>109289488.39</v>
      </c>
      <c r="M124" s="5">
        <v>70843778.879999995</v>
      </c>
      <c r="N124" s="5">
        <v>26705133.57</v>
      </c>
      <c r="O124" s="5">
        <v>4452456.55</v>
      </c>
      <c r="P124" s="5">
        <v>385184.58</v>
      </c>
      <c r="Q124" s="5">
        <v>43566.99</v>
      </c>
      <c r="R124" s="5"/>
      <c r="S124" s="5"/>
      <c r="T124" s="5"/>
      <c r="U124" s="5">
        <v>5312806.7300000004</v>
      </c>
      <c r="V124" s="5">
        <v>3084089.62</v>
      </c>
      <c r="W124" s="5">
        <v>8207998.6299999999</v>
      </c>
      <c r="X124" s="5">
        <v>1492176.16</v>
      </c>
      <c r="Y124" s="5">
        <v>803546.62</v>
      </c>
      <c r="Z124" s="5">
        <v>11123018.25</v>
      </c>
      <c r="AA124" s="5">
        <v>8448202.8499999996</v>
      </c>
      <c r="AB124" s="5">
        <v>1449958.93</v>
      </c>
      <c r="AC124" s="5">
        <v>3014216.24</v>
      </c>
    </row>
    <row r="125" spans="1:29" x14ac:dyDescent="0.2">
      <c r="A125" s="4">
        <v>1</v>
      </c>
      <c r="B125" s="4">
        <v>104107503</v>
      </c>
      <c r="C125" s="4" t="s">
        <v>187</v>
      </c>
      <c r="D125" s="4" t="s">
        <v>499</v>
      </c>
      <c r="E125" s="5">
        <v>24164375.600000001</v>
      </c>
      <c r="F125" s="5">
        <v>10214907.84</v>
      </c>
      <c r="G125" s="5">
        <v>986884.5</v>
      </c>
      <c r="H125" s="5">
        <v>35366167.939999998</v>
      </c>
      <c r="I125" s="5"/>
      <c r="J125" s="5">
        <v>1772316.25</v>
      </c>
      <c r="K125" s="5">
        <v>37138484.189999998</v>
      </c>
      <c r="L125" s="5">
        <v>25540870.84</v>
      </c>
      <c r="M125" s="5">
        <v>15452218.23</v>
      </c>
      <c r="N125" s="5">
        <v>8220643.21</v>
      </c>
      <c r="O125" s="5">
        <v>418292.97</v>
      </c>
      <c r="P125" s="5">
        <v>55713.19</v>
      </c>
      <c r="Q125" s="5">
        <v>17508</v>
      </c>
      <c r="R125" s="5"/>
      <c r="S125" s="5"/>
      <c r="T125" s="5"/>
      <c r="U125" s="5">
        <v>1077608.44</v>
      </c>
      <c r="V125" s="5">
        <v>553368.74</v>
      </c>
      <c r="W125" s="5">
        <v>2142840.86</v>
      </c>
      <c r="X125" s="5">
        <v>391322.84</v>
      </c>
      <c r="Y125" s="5">
        <v>619742.62</v>
      </c>
      <c r="Z125" s="5">
        <v>2734807.39</v>
      </c>
      <c r="AA125" s="5">
        <v>1950265.92</v>
      </c>
      <c r="AB125" s="5">
        <v>339278.65</v>
      </c>
      <c r="AC125" s="5">
        <v>405672.38</v>
      </c>
    </row>
    <row r="126" spans="1:29" x14ac:dyDescent="0.2">
      <c r="A126" s="4">
        <v>1</v>
      </c>
      <c r="B126" s="4">
        <v>108110603</v>
      </c>
      <c r="C126" s="4" t="s">
        <v>266</v>
      </c>
      <c r="D126" s="4" t="s">
        <v>513</v>
      </c>
      <c r="E126" s="5">
        <v>7346224.46</v>
      </c>
      <c r="F126" s="5">
        <v>4124342.52</v>
      </c>
      <c r="G126" s="5">
        <v>455475.87</v>
      </c>
      <c r="H126" s="5">
        <v>11926042.85</v>
      </c>
      <c r="I126" s="5"/>
      <c r="J126" s="5">
        <v>851221.97</v>
      </c>
      <c r="K126" s="5">
        <v>12777264.82</v>
      </c>
      <c r="L126" s="5">
        <v>5522867.8200000003</v>
      </c>
      <c r="M126" s="5">
        <v>4587316.66</v>
      </c>
      <c r="N126" s="5">
        <v>2204033.25</v>
      </c>
      <c r="O126" s="5">
        <v>407857</v>
      </c>
      <c r="P126" s="5">
        <v>121207.45</v>
      </c>
      <c r="Q126" s="5">
        <v>25810.1</v>
      </c>
      <c r="R126" s="5"/>
      <c r="S126" s="5"/>
      <c r="T126" s="5"/>
      <c r="U126" s="5">
        <v>468450.66</v>
      </c>
      <c r="V126" s="5">
        <v>194839.32</v>
      </c>
      <c r="W126" s="5">
        <v>806620.81</v>
      </c>
      <c r="X126" s="5">
        <v>173090.39</v>
      </c>
      <c r="Y126" s="5">
        <v>238335.37</v>
      </c>
      <c r="Z126" s="5">
        <v>1198578.7</v>
      </c>
      <c r="AA126" s="5">
        <v>871914.21</v>
      </c>
      <c r="AB126" s="5">
        <v>171242.12</v>
      </c>
      <c r="AC126" s="5">
        <v>1270.94</v>
      </c>
    </row>
    <row r="127" spans="1:29" x14ac:dyDescent="0.2">
      <c r="A127" s="4">
        <v>1</v>
      </c>
      <c r="B127" s="4">
        <v>108111203</v>
      </c>
      <c r="C127" s="4" t="s">
        <v>267</v>
      </c>
      <c r="D127" s="4" t="s">
        <v>513</v>
      </c>
      <c r="E127" s="5">
        <v>15013031.359999999</v>
      </c>
      <c r="F127" s="5">
        <v>8679737.8800000008</v>
      </c>
      <c r="G127" s="5">
        <v>854555.14</v>
      </c>
      <c r="H127" s="5">
        <v>24547324.379999999</v>
      </c>
      <c r="I127" s="5">
        <v>456940.38</v>
      </c>
      <c r="J127" s="5">
        <v>1533271.92</v>
      </c>
      <c r="K127" s="5">
        <v>26537536.68</v>
      </c>
      <c r="L127" s="5">
        <v>16497877.310000001</v>
      </c>
      <c r="M127" s="5">
        <v>9819784.6699999999</v>
      </c>
      <c r="N127" s="5">
        <v>2848993.43</v>
      </c>
      <c r="O127" s="5">
        <v>1409831.47</v>
      </c>
      <c r="P127" s="5">
        <v>775731.14</v>
      </c>
      <c r="Q127" s="5"/>
      <c r="R127" s="5"/>
      <c r="S127" s="5"/>
      <c r="T127" s="5">
        <v>158690.65</v>
      </c>
      <c r="U127" s="5">
        <v>737458.02</v>
      </c>
      <c r="V127" s="5">
        <v>621553.14</v>
      </c>
      <c r="W127" s="5">
        <v>1692788.26</v>
      </c>
      <c r="X127" s="5">
        <v>304739.89</v>
      </c>
      <c r="Y127" s="5">
        <v>257337.45</v>
      </c>
      <c r="Z127" s="5">
        <v>2795477.77</v>
      </c>
      <c r="AA127" s="5">
        <v>1986716.87</v>
      </c>
      <c r="AB127" s="5">
        <v>280293.62</v>
      </c>
      <c r="AC127" s="5">
        <v>3372.86</v>
      </c>
    </row>
    <row r="128" spans="1:29" x14ac:dyDescent="0.2">
      <c r="A128" s="4">
        <v>1</v>
      </c>
      <c r="B128" s="4">
        <v>108111303</v>
      </c>
      <c r="C128" s="4" t="s">
        <v>268</v>
      </c>
      <c r="D128" s="4" t="s">
        <v>513</v>
      </c>
      <c r="E128" s="5">
        <v>16424075.09</v>
      </c>
      <c r="F128" s="5">
        <v>9942647.7400000002</v>
      </c>
      <c r="G128" s="5">
        <v>790398.14</v>
      </c>
      <c r="H128" s="5">
        <v>27157120.969999999</v>
      </c>
      <c r="I128" s="5">
        <v>56438.43</v>
      </c>
      <c r="J128" s="5">
        <v>1597776.33</v>
      </c>
      <c r="K128" s="5">
        <v>28811335.73</v>
      </c>
      <c r="L128" s="5">
        <v>18249149.600000001</v>
      </c>
      <c r="M128" s="5">
        <v>11244609.4</v>
      </c>
      <c r="N128" s="5">
        <v>3683713.32</v>
      </c>
      <c r="O128" s="5">
        <v>874644.74</v>
      </c>
      <c r="P128" s="5">
        <v>562923.53</v>
      </c>
      <c r="Q128" s="5">
        <v>58184.1</v>
      </c>
      <c r="R128" s="5"/>
      <c r="S128" s="5"/>
      <c r="T128" s="5"/>
      <c r="U128" s="5">
        <v>1306067.51</v>
      </c>
      <c r="V128" s="5">
        <v>827615.62</v>
      </c>
      <c r="W128" s="5">
        <v>1901352.8</v>
      </c>
      <c r="X128" s="5">
        <v>526756.82999999996</v>
      </c>
      <c r="Y128" s="5">
        <v>496577.8</v>
      </c>
      <c r="Z128" s="5">
        <v>2760579</v>
      </c>
      <c r="AA128" s="5">
        <v>2076152.58</v>
      </c>
      <c r="AB128" s="5">
        <v>19219.45</v>
      </c>
      <c r="AC128" s="5">
        <v>28326.15</v>
      </c>
    </row>
    <row r="129" spans="1:29" x14ac:dyDescent="0.2">
      <c r="A129" s="4">
        <v>1</v>
      </c>
      <c r="B129" s="4">
        <v>108111403</v>
      </c>
      <c r="C129" s="4" t="s">
        <v>269</v>
      </c>
      <c r="D129" s="4" t="s">
        <v>513</v>
      </c>
      <c r="E129" s="5">
        <v>9904141.7400000002</v>
      </c>
      <c r="F129" s="5">
        <v>5418287.5599999996</v>
      </c>
      <c r="G129" s="5">
        <v>489036.32</v>
      </c>
      <c r="H129" s="5">
        <v>15811465.619999999</v>
      </c>
      <c r="I129" s="5"/>
      <c r="J129" s="5">
        <v>834937.9</v>
      </c>
      <c r="K129" s="5">
        <v>16646403.52</v>
      </c>
      <c r="L129" s="5">
        <v>10828517.76</v>
      </c>
      <c r="M129" s="5">
        <v>6586221.96</v>
      </c>
      <c r="N129" s="5">
        <v>1960583.46</v>
      </c>
      <c r="O129" s="5">
        <v>513863.41</v>
      </c>
      <c r="P129" s="5">
        <v>412418.03</v>
      </c>
      <c r="Q129" s="5">
        <v>1054.8800000000001</v>
      </c>
      <c r="R129" s="5"/>
      <c r="S129" s="5"/>
      <c r="T129" s="5">
        <v>430000</v>
      </c>
      <c r="U129" s="5">
        <v>180878.57</v>
      </c>
      <c r="V129" s="5">
        <v>371390.2</v>
      </c>
      <c r="W129" s="5">
        <v>1404780.6</v>
      </c>
      <c r="X129" s="5">
        <v>162738.76999999999</v>
      </c>
      <c r="Y129" s="5">
        <v>456442.79</v>
      </c>
      <c r="Z129" s="5">
        <v>1687636.85</v>
      </c>
      <c r="AA129" s="5">
        <v>1129400.95</v>
      </c>
      <c r="AB129" s="5">
        <v>8799.09</v>
      </c>
      <c r="AC129" s="5">
        <v>16219.74</v>
      </c>
    </row>
    <row r="130" spans="1:29" x14ac:dyDescent="0.2">
      <c r="A130" s="4">
        <v>1</v>
      </c>
      <c r="B130" s="4">
        <v>108112003</v>
      </c>
      <c r="C130" s="4" t="s">
        <v>270</v>
      </c>
      <c r="D130" s="4" t="s">
        <v>513</v>
      </c>
      <c r="E130" s="5">
        <v>8781279.0899999999</v>
      </c>
      <c r="F130" s="5">
        <v>4869392.91</v>
      </c>
      <c r="G130" s="5">
        <v>269340.62</v>
      </c>
      <c r="H130" s="5">
        <v>13920012.619999999</v>
      </c>
      <c r="I130" s="5">
        <v>966436.51</v>
      </c>
      <c r="J130" s="5">
        <v>160648.57999999999</v>
      </c>
      <c r="K130" s="5">
        <v>15047097.710000001</v>
      </c>
      <c r="L130" s="5">
        <v>7204345.9800000004</v>
      </c>
      <c r="M130" s="5">
        <v>6128252.4299999997</v>
      </c>
      <c r="N130" s="5">
        <v>1852370.54</v>
      </c>
      <c r="O130" s="5">
        <v>494800.81</v>
      </c>
      <c r="P130" s="5">
        <v>5444.51</v>
      </c>
      <c r="Q130" s="5">
        <v>2821.54</v>
      </c>
      <c r="R130" s="5"/>
      <c r="S130" s="5"/>
      <c r="T130" s="5">
        <v>297589.26</v>
      </c>
      <c r="U130" s="5">
        <v>424056.54</v>
      </c>
      <c r="V130" s="5">
        <v>431947.85</v>
      </c>
      <c r="W130" s="5">
        <v>1497795.27</v>
      </c>
      <c r="X130" s="5">
        <v>154750.20000000001</v>
      </c>
      <c r="Y130" s="5">
        <v>394434.3</v>
      </c>
      <c r="Z130" s="5">
        <v>967566.05</v>
      </c>
      <c r="AA130" s="5">
        <v>997784.73</v>
      </c>
      <c r="AB130" s="5">
        <v>240</v>
      </c>
      <c r="AC130" s="5">
        <v>817.97</v>
      </c>
    </row>
    <row r="131" spans="1:29" x14ac:dyDescent="0.2">
      <c r="A131" s="4">
        <v>1</v>
      </c>
      <c r="B131" s="4">
        <v>108112203</v>
      </c>
      <c r="C131" s="4" t="s">
        <v>271</v>
      </c>
      <c r="D131" s="4" t="s">
        <v>513</v>
      </c>
      <c r="E131" s="5">
        <v>17597107.09</v>
      </c>
      <c r="F131" s="5">
        <v>9999973.3499999996</v>
      </c>
      <c r="G131" s="5">
        <v>1102718.22</v>
      </c>
      <c r="H131" s="5">
        <v>28699798.66</v>
      </c>
      <c r="I131" s="5">
        <v>748104.95</v>
      </c>
      <c r="J131" s="5">
        <v>1564861.88</v>
      </c>
      <c r="K131" s="5">
        <v>31012765.489999998</v>
      </c>
      <c r="L131" s="5">
        <v>17420667.57</v>
      </c>
      <c r="M131" s="5">
        <v>11751206.4</v>
      </c>
      <c r="N131" s="5">
        <v>3822143.63</v>
      </c>
      <c r="O131" s="5">
        <v>1654482.7</v>
      </c>
      <c r="P131" s="5">
        <v>110625.94</v>
      </c>
      <c r="Q131" s="5"/>
      <c r="R131" s="5"/>
      <c r="S131" s="5"/>
      <c r="T131" s="5">
        <v>258648.42</v>
      </c>
      <c r="U131" s="5">
        <v>1043239.39</v>
      </c>
      <c r="V131" s="5">
        <v>1141948.8600000001</v>
      </c>
      <c r="W131" s="5">
        <v>1961000.69</v>
      </c>
      <c r="X131" s="5">
        <v>388564.71</v>
      </c>
      <c r="Y131" s="5">
        <v>371895.94</v>
      </c>
      <c r="Z131" s="5">
        <v>2780684.79</v>
      </c>
      <c r="AA131" s="5">
        <v>2307872.84</v>
      </c>
      <c r="AB131" s="5"/>
      <c r="AC131" s="5">
        <v>4766.13</v>
      </c>
    </row>
    <row r="132" spans="1:29" x14ac:dyDescent="0.2">
      <c r="A132" s="4">
        <v>1</v>
      </c>
      <c r="B132" s="4">
        <v>108112502</v>
      </c>
      <c r="C132" s="4" t="s">
        <v>272</v>
      </c>
      <c r="D132" s="4" t="s">
        <v>513</v>
      </c>
      <c r="E132" s="5">
        <v>38983940.740000002</v>
      </c>
      <c r="F132" s="5">
        <v>18338656.93</v>
      </c>
      <c r="G132" s="5">
        <v>1087078.69</v>
      </c>
      <c r="H132" s="5">
        <v>58409676.359999999</v>
      </c>
      <c r="I132" s="5">
        <v>733687.75</v>
      </c>
      <c r="J132" s="5">
        <v>4680007.32</v>
      </c>
      <c r="K132" s="5">
        <v>63823371.43</v>
      </c>
      <c r="L132" s="5">
        <v>32928519.510000002</v>
      </c>
      <c r="M132" s="5">
        <v>24341461.82</v>
      </c>
      <c r="N132" s="5">
        <v>10858203.27</v>
      </c>
      <c r="O132" s="5">
        <v>1446620.77</v>
      </c>
      <c r="P132" s="5">
        <v>788538.29</v>
      </c>
      <c r="Q132" s="5">
        <v>266750.25</v>
      </c>
      <c r="R132" s="5"/>
      <c r="S132" s="5">
        <v>117075</v>
      </c>
      <c r="T132" s="5">
        <v>1165291.3400000001</v>
      </c>
      <c r="U132" s="5">
        <v>1840082.23</v>
      </c>
      <c r="V132" s="5">
        <v>2194035.94</v>
      </c>
      <c r="W132" s="5">
        <v>3293074.05</v>
      </c>
      <c r="X132" s="5">
        <v>1812334.78</v>
      </c>
      <c r="Y132" s="5">
        <v>620061.23</v>
      </c>
      <c r="Z132" s="5">
        <v>5016355.95</v>
      </c>
      <c r="AA132" s="5">
        <v>3304559.08</v>
      </c>
      <c r="AB132" s="5">
        <v>252363.37</v>
      </c>
      <c r="AC132" s="5">
        <v>5790.3</v>
      </c>
    </row>
    <row r="133" spans="1:29" x14ac:dyDescent="0.2">
      <c r="A133" s="4">
        <v>1</v>
      </c>
      <c r="B133" s="4">
        <v>108114503</v>
      </c>
      <c r="C133" s="4" t="s">
        <v>273</v>
      </c>
      <c r="D133" s="4" t="s">
        <v>513</v>
      </c>
      <c r="E133" s="5">
        <v>12006262.380000001</v>
      </c>
      <c r="F133" s="5">
        <v>6234813.6900000004</v>
      </c>
      <c r="G133" s="5">
        <v>538574.72</v>
      </c>
      <c r="H133" s="5">
        <v>18779650.789999999</v>
      </c>
      <c r="I133" s="5">
        <v>1836600</v>
      </c>
      <c r="J133" s="5">
        <v>4683857.87</v>
      </c>
      <c r="K133" s="5">
        <v>25300108.66</v>
      </c>
      <c r="L133" s="5">
        <v>11588991.369999999</v>
      </c>
      <c r="M133" s="5">
        <v>8298013.2999999998</v>
      </c>
      <c r="N133" s="5">
        <v>2875053.8</v>
      </c>
      <c r="O133" s="5">
        <v>476031.23</v>
      </c>
      <c r="P133" s="5">
        <v>129907.05</v>
      </c>
      <c r="Q133" s="5">
        <v>47757</v>
      </c>
      <c r="R133" s="5"/>
      <c r="S133" s="5"/>
      <c r="T133" s="5">
        <v>179500</v>
      </c>
      <c r="U133" s="5">
        <v>543035.16</v>
      </c>
      <c r="V133" s="5">
        <v>632711.79</v>
      </c>
      <c r="W133" s="5">
        <v>1132440.94</v>
      </c>
      <c r="X133" s="5">
        <v>406745.66</v>
      </c>
      <c r="Y133" s="5">
        <v>316838.33</v>
      </c>
      <c r="Z133" s="5">
        <v>1827133.03</v>
      </c>
      <c r="AA133" s="5">
        <v>1373752.23</v>
      </c>
      <c r="AB133" s="5">
        <v>100</v>
      </c>
      <c r="AC133" s="5">
        <v>2056.5500000000002</v>
      </c>
    </row>
    <row r="134" spans="1:29" x14ac:dyDescent="0.2">
      <c r="A134" s="4">
        <v>1</v>
      </c>
      <c r="B134" s="4">
        <v>108116003</v>
      </c>
      <c r="C134" s="4" t="s">
        <v>274</v>
      </c>
      <c r="D134" s="4" t="s">
        <v>513</v>
      </c>
      <c r="E134" s="5">
        <v>15734711.82</v>
      </c>
      <c r="F134" s="5">
        <v>8846038.8800000008</v>
      </c>
      <c r="G134" s="5">
        <v>657922.48</v>
      </c>
      <c r="H134" s="5">
        <v>25238673.18</v>
      </c>
      <c r="I134" s="5">
        <v>416915</v>
      </c>
      <c r="J134" s="5">
        <v>1588392.07</v>
      </c>
      <c r="K134" s="5">
        <v>27243980.25</v>
      </c>
      <c r="L134" s="5">
        <v>15869398.48</v>
      </c>
      <c r="M134" s="5">
        <v>9985668.7799999993</v>
      </c>
      <c r="N134" s="5">
        <v>4306952.96</v>
      </c>
      <c r="O134" s="5">
        <v>1080946.3500000001</v>
      </c>
      <c r="P134" s="5">
        <v>71437.55</v>
      </c>
      <c r="Q134" s="5">
        <v>62572.41</v>
      </c>
      <c r="R134" s="5"/>
      <c r="S134" s="5">
        <v>32629.98</v>
      </c>
      <c r="T134" s="5">
        <v>194503.79</v>
      </c>
      <c r="U134" s="5">
        <v>906573.74</v>
      </c>
      <c r="V134" s="5">
        <v>844969.44</v>
      </c>
      <c r="W134" s="5">
        <v>1790586.75</v>
      </c>
      <c r="X134" s="5">
        <v>411752.8</v>
      </c>
      <c r="Y134" s="5">
        <v>354012.49</v>
      </c>
      <c r="Z134" s="5">
        <v>2278068.4900000002</v>
      </c>
      <c r="AA134" s="5">
        <v>1868840.19</v>
      </c>
      <c r="AB134" s="5">
        <v>386325.59</v>
      </c>
      <c r="AC134" s="5">
        <v>4909.3900000000003</v>
      </c>
    </row>
    <row r="135" spans="1:29" x14ac:dyDescent="0.2">
      <c r="A135" s="4">
        <v>1</v>
      </c>
      <c r="B135" s="4">
        <v>108116303</v>
      </c>
      <c r="C135" s="4" t="s">
        <v>275</v>
      </c>
      <c r="D135" s="4" t="s">
        <v>513</v>
      </c>
      <c r="E135" s="5">
        <v>8823900.6500000004</v>
      </c>
      <c r="F135" s="5">
        <v>5399419.0999999996</v>
      </c>
      <c r="G135" s="5">
        <v>632072.74</v>
      </c>
      <c r="H135" s="5">
        <v>14855392.49</v>
      </c>
      <c r="I135" s="5"/>
      <c r="J135" s="5">
        <v>1074460</v>
      </c>
      <c r="K135" s="5">
        <v>15929852.49</v>
      </c>
      <c r="L135" s="5">
        <v>8979816.3800000008</v>
      </c>
      <c r="M135" s="5">
        <v>6361793.2000000002</v>
      </c>
      <c r="N135" s="5">
        <v>1779312.32</v>
      </c>
      <c r="O135" s="5">
        <v>559573.07999999996</v>
      </c>
      <c r="P135" s="5">
        <v>122577.05</v>
      </c>
      <c r="Q135" s="5">
        <v>645</v>
      </c>
      <c r="R135" s="5"/>
      <c r="S135" s="5"/>
      <c r="T135" s="5"/>
      <c r="U135" s="5">
        <v>352130.43</v>
      </c>
      <c r="V135" s="5">
        <v>564967.91</v>
      </c>
      <c r="W135" s="5">
        <v>1213963.8999999999</v>
      </c>
      <c r="X135" s="5">
        <v>285502</v>
      </c>
      <c r="Y135" s="5">
        <v>432712.06</v>
      </c>
      <c r="Z135" s="5">
        <v>1422635.62</v>
      </c>
      <c r="AA135" s="5">
        <v>789728.93</v>
      </c>
      <c r="AB135" s="5">
        <v>336005.69</v>
      </c>
      <c r="AC135" s="5">
        <v>1772.56</v>
      </c>
    </row>
    <row r="136" spans="1:29" x14ac:dyDescent="0.2">
      <c r="A136" s="4">
        <v>1</v>
      </c>
      <c r="B136" s="4">
        <v>108116503</v>
      </c>
      <c r="C136" s="4" t="s">
        <v>276</v>
      </c>
      <c r="D136" s="4" t="s">
        <v>513</v>
      </c>
      <c r="E136" s="5">
        <v>14960820.01</v>
      </c>
      <c r="F136" s="5">
        <v>7994571.8399999999</v>
      </c>
      <c r="G136" s="5">
        <v>1113979.26</v>
      </c>
      <c r="H136" s="5">
        <v>24069371.109999999</v>
      </c>
      <c r="I136" s="5">
        <v>70950</v>
      </c>
      <c r="J136" s="5">
        <v>2898888.55</v>
      </c>
      <c r="K136" s="5">
        <v>27039209.66</v>
      </c>
      <c r="L136" s="5">
        <v>17693682.16</v>
      </c>
      <c r="M136" s="5">
        <v>10702324.42</v>
      </c>
      <c r="N136" s="5">
        <v>2838925.93</v>
      </c>
      <c r="O136" s="5">
        <v>1334061.69</v>
      </c>
      <c r="P136" s="5">
        <v>71233.27</v>
      </c>
      <c r="Q136" s="5">
        <v>14274.7</v>
      </c>
      <c r="R136" s="5"/>
      <c r="S136" s="5"/>
      <c r="T136" s="5"/>
      <c r="U136" s="5">
        <v>728052.26</v>
      </c>
      <c r="V136" s="5">
        <v>1581651.61</v>
      </c>
      <c r="W136" s="5">
        <v>1343833.16</v>
      </c>
      <c r="X136" s="5">
        <v>235781.89</v>
      </c>
      <c r="Y136" s="5">
        <v>397478.79</v>
      </c>
      <c r="Z136" s="5">
        <v>2179385.79</v>
      </c>
      <c r="AA136" s="5">
        <v>1519543.18</v>
      </c>
      <c r="AB136" s="5"/>
      <c r="AC136" s="5">
        <v>8845.16</v>
      </c>
    </row>
    <row r="137" spans="1:29" x14ac:dyDescent="0.2">
      <c r="A137" s="4">
        <v>1</v>
      </c>
      <c r="B137" s="4">
        <v>108118503</v>
      </c>
      <c r="C137" s="4" t="s">
        <v>277</v>
      </c>
      <c r="D137" s="4" t="s">
        <v>513</v>
      </c>
      <c r="E137" s="5">
        <v>15194299.630000001</v>
      </c>
      <c r="F137" s="5">
        <v>7960276.1399999997</v>
      </c>
      <c r="G137" s="5">
        <v>767460.53</v>
      </c>
      <c r="H137" s="5">
        <v>23922036.300000001</v>
      </c>
      <c r="I137" s="5">
        <v>101557.78</v>
      </c>
      <c r="J137" s="5">
        <v>1956505.46</v>
      </c>
      <c r="K137" s="5">
        <v>25980099.539999999</v>
      </c>
      <c r="L137" s="5">
        <v>15303118.75</v>
      </c>
      <c r="M137" s="5">
        <v>10099424.949999999</v>
      </c>
      <c r="N137" s="5">
        <v>3620374.03</v>
      </c>
      <c r="O137" s="5">
        <v>1348651.31</v>
      </c>
      <c r="P137" s="5">
        <v>106750.43</v>
      </c>
      <c r="Q137" s="5">
        <v>19098.91</v>
      </c>
      <c r="R137" s="5"/>
      <c r="S137" s="5"/>
      <c r="T137" s="5"/>
      <c r="U137" s="5">
        <v>1172456.29</v>
      </c>
      <c r="V137" s="5">
        <v>498944.18</v>
      </c>
      <c r="W137" s="5">
        <v>1189057.0900000001</v>
      </c>
      <c r="X137" s="5">
        <v>341654.32</v>
      </c>
      <c r="Y137" s="5">
        <v>354112.79</v>
      </c>
      <c r="Z137" s="5">
        <v>2126522.4300000002</v>
      </c>
      <c r="AA137" s="5">
        <v>1092131.6100000001</v>
      </c>
      <c r="AB137" s="5">
        <v>1180581.21</v>
      </c>
      <c r="AC137" s="5">
        <v>4816.22</v>
      </c>
    </row>
    <row r="138" spans="1:29" x14ac:dyDescent="0.2">
      <c r="A138" s="4">
        <v>1</v>
      </c>
      <c r="B138" s="4">
        <v>109122703</v>
      </c>
      <c r="C138" s="4" t="s">
        <v>285</v>
      </c>
      <c r="D138" s="4" t="s">
        <v>515</v>
      </c>
      <c r="E138" s="5">
        <v>7617421.3799999999</v>
      </c>
      <c r="F138" s="5">
        <v>4736117.84</v>
      </c>
      <c r="G138" s="5">
        <v>342489.8</v>
      </c>
      <c r="H138" s="5">
        <v>12696029.02</v>
      </c>
      <c r="I138" s="5">
        <v>621659</v>
      </c>
      <c r="J138" s="5">
        <v>1337385</v>
      </c>
      <c r="K138" s="5">
        <v>14655073.02</v>
      </c>
      <c r="L138" s="5">
        <v>7695028.2300000004</v>
      </c>
      <c r="M138" s="5">
        <v>5594039.2199999997</v>
      </c>
      <c r="N138" s="5">
        <v>1438878.42</v>
      </c>
      <c r="O138" s="5">
        <v>537701.36</v>
      </c>
      <c r="P138" s="5">
        <v>46802.38</v>
      </c>
      <c r="Q138" s="5"/>
      <c r="R138" s="5"/>
      <c r="S138" s="5"/>
      <c r="T138" s="5"/>
      <c r="U138" s="5">
        <v>255699.01</v>
      </c>
      <c r="V138" s="5">
        <v>652726.31999999995</v>
      </c>
      <c r="W138" s="5">
        <v>817257.44</v>
      </c>
      <c r="X138" s="5">
        <v>245064.64</v>
      </c>
      <c r="Y138" s="5">
        <v>389182.76</v>
      </c>
      <c r="Z138" s="5">
        <v>1551912.65</v>
      </c>
      <c r="AA138" s="5">
        <v>795761.02</v>
      </c>
      <c r="AB138" s="5"/>
      <c r="AC138" s="5">
        <v>28514</v>
      </c>
    </row>
    <row r="139" spans="1:29" x14ac:dyDescent="0.2">
      <c r="A139" s="4">
        <v>1</v>
      </c>
      <c r="B139" s="4">
        <v>121135003</v>
      </c>
      <c r="C139" s="4" t="s">
        <v>479</v>
      </c>
      <c r="D139" s="4" t="s">
        <v>41</v>
      </c>
      <c r="E139" s="5">
        <v>32236097.329999998</v>
      </c>
      <c r="F139" s="5">
        <v>11322599.32</v>
      </c>
      <c r="G139" s="5">
        <v>1039244.21</v>
      </c>
      <c r="H139" s="5">
        <v>44597940.859999999</v>
      </c>
      <c r="I139" s="5"/>
      <c r="J139" s="5">
        <v>4906905.4800000004</v>
      </c>
      <c r="K139" s="5">
        <v>49504846.340000004</v>
      </c>
      <c r="L139" s="5">
        <v>34898736.159999996</v>
      </c>
      <c r="M139" s="5">
        <v>18312439.550000001</v>
      </c>
      <c r="N139" s="5">
        <v>11199370.210000001</v>
      </c>
      <c r="O139" s="5">
        <v>1960235.13</v>
      </c>
      <c r="P139" s="5">
        <v>299618.27</v>
      </c>
      <c r="Q139" s="5"/>
      <c r="R139" s="5">
        <v>262956.5</v>
      </c>
      <c r="S139" s="5"/>
      <c r="T139" s="5">
        <v>201477.67</v>
      </c>
      <c r="U139" s="5">
        <v>1117925.6200000001</v>
      </c>
      <c r="V139" s="5">
        <v>812330.95</v>
      </c>
      <c r="W139" s="5">
        <v>2041236.62</v>
      </c>
      <c r="X139" s="5">
        <v>353888.68</v>
      </c>
      <c r="Y139" s="5">
        <v>743170.86</v>
      </c>
      <c r="Z139" s="5">
        <v>3399771.7</v>
      </c>
      <c r="AA139" s="5">
        <v>2449952.96</v>
      </c>
      <c r="AB139" s="5">
        <v>366330.73</v>
      </c>
      <c r="AC139" s="5">
        <v>37991.199999999997</v>
      </c>
    </row>
    <row r="140" spans="1:29" x14ac:dyDescent="0.2">
      <c r="A140" s="4">
        <v>1</v>
      </c>
      <c r="B140" s="4">
        <v>121135503</v>
      </c>
      <c r="C140" s="4" t="s">
        <v>480</v>
      </c>
      <c r="D140" s="4" t="s">
        <v>41</v>
      </c>
      <c r="E140" s="5">
        <v>30656851.399999999</v>
      </c>
      <c r="F140" s="5">
        <v>13009867.26</v>
      </c>
      <c r="G140" s="5">
        <v>1157480.67</v>
      </c>
      <c r="H140" s="5">
        <v>44824199.329999998</v>
      </c>
      <c r="I140" s="5">
        <v>10214.299999999999</v>
      </c>
      <c r="J140" s="5">
        <v>32819653.25</v>
      </c>
      <c r="K140" s="5">
        <v>77654066.879999995</v>
      </c>
      <c r="L140" s="5">
        <v>31247023.829999998</v>
      </c>
      <c r="M140" s="5">
        <v>18737275.329999998</v>
      </c>
      <c r="N140" s="5">
        <v>9818321.0999999996</v>
      </c>
      <c r="O140" s="5">
        <v>1664215.8</v>
      </c>
      <c r="P140" s="5"/>
      <c r="Q140" s="5">
        <v>6417</v>
      </c>
      <c r="R140" s="5">
        <v>192803.04</v>
      </c>
      <c r="S140" s="5">
        <v>45124</v>
      </c>
      <c r="T140" s="5">
        <v>192695.13</v>
      </c>
      <c r="U140" s="5">
        <v>1346373.42</v>
      </c>
      <c r="V140" s="5">
        <v>1335796.8600000001</v>
      </c>
      <c r="W140" s="5">
        <v>2924086.14</v>
      </c>
      <c r="X140" s="5">
        <v>453340.37</v>
      </c>
      <c r="Y140" s="5">
        <v>661143.04000000004</v>
      </c>
      <c r="Z140" s="5">
        <v>3644974.43</v>
      </c>
      <c r="AA140" s="5">
        <v>1654078.1</v>
      </c>
      <c r="AB140" s="5">
        <v>966019.15</v>
      </c>
      <c r="AC140" s="5">
        <v>24055.75</v>
      </c>
    </row>
    <row r="141" spans="1:29" x14ac:dyDescent="0.2">
      <c r="A141" s="4">
        <v>1</v>
      </c>
      <c r="B141" s="4">
        <v>121136503</v>
      </c>
      <c r="C141" s="4" t="s">
        <v>481</v>
      </c>
      <c r="D141" s="4" t="s">
        <v>41</v>
      </c>
      <c r="E141" s="5">
        <v>26497538.620000001</v>
      </c>
      <c r="F141" s="5">
        <v>9386161.6500000004</v>
      </c>
      <c r="G141" s="5">
        <v>1320194.43</v>
      </c>
      <c r="H141" s="5">
        <v>37203894.700000003</v>
      </c>
      <c r="I141" s="5">
        <v>359082.47</v>
      </c>
      <c r="J141" s="5">
        <v>2778357.66</v>
      </c>
      <c r="K141" s="5">
        <v>40341334.829999998</v>
      </c>
      <c r="L141" s="5">
        <v>26318890.57</v>
      </c>
      <c r="M141" s="5">
        <v>15674523.73</v>
      </c>
      <c r="N141" s="5">
        <v>7962300.1799999997</v>
      </c>
      <c r="O141" s="5">
        <v>2124255.7999999998</v>
      </c>
      <c r="P141" s="5">
        <v>237994.88</v>
      </c>
      <c r="Q141" s="5">
        <v>9302</v>
      </c>
      <c r="R141" s="5">
        <v>189162.04</v>
      </c>
      <c r="S141" s="5"/>
      <c r="T141" s="5">
        <v>299999.99</v>
      </c>
      <c r="U141" s="5">
        <v>949481.33</v>
      </c>
      <c r="V141" s="5">
        <v>684679.77</v>
      </c>
      <c r="W141" s="5">
        <v>2004809.08</v>
      </c>
      <c r="X141" s="5">
        <v>348716.72</v>
      </c>
      <c r="Y141" s="5">
        <v>533497.75</v>
      </c>
      <c r="Z141" s="5">
        <v>2744230.25</v>
      </c>
      <c r="AA141" s="5">
        <v>1452250.6</v>
      </c>
      <c r="AB141" s="5">
        <v>644828.98</v>
      </c>
      <c r="AC141" s="5">
        <v>23667.17</v>
      </c>
    </row>
    <row r="142" spans="1:29" x14ac:dyDescent="0.2">
      <c r="A142" s="4">
        <v>1</v>
      </c>
      <c r="B142" s="4">
        <v>121136603</v>
      </c>
      <c r="C142" s="4" t="s">
        <v>482</v>
      </c>
      <c r="D142" s="4" t="s">
        <v>41</v>
      </c>
      <c r="E142" s="5">
        <v>25709385.859999999</v>
      </c>
      <c r="F142" s="5">
        <v>9340195.75</v>
      </c>
      <c r="G142" s="5">
        <v>514295.73</v>
      </c>
      <c r="H142" s="5">
        <v>35563877.340000004</v>
      </c>
      <c r="I142" s="5"/>
      <c r="J142" s="5">
        <v>2273223.0299999998</v>
      </c>
      <c r="K142" s="5">
        <v>37837100.369999997</v>
      </c>
      <c r="L142" s="5">
        <v>23217868.199999999</v>
      </c>
      <c r="M142" s="5">
        <v>13116415.32</v>
      </c>
      <c r="N142" s="5">
        <v>8876744.8699999992</v>
      </c>
      <c r="O142" s="5">
        <v>1478630.45</v>
      </c>
      <c r="P142" s="5">
        <v>1563650.9</v>
      </c>
      <c r="Q142" s="5"/>
      <c r="R142" s="5">
        <v>82505</v>
      </c>
      <c r="S142" s="5"/>
      <c r="T142" s="5">
        <v>591439.31999999995</v>
      </c>
      <c r="U142" s="5">
        <v>1340418.69</v>
      </c>
      <c r="V142" s="5">
        <v>612619.47</v>
      </c>
      <c r="W142" s="5">
        <v>1809365.54</v>
      </c>
      <c r="X142" s="5">
        <v>489153.85</v>
      </c>
      <c r="Y142" s="5">
        <v>557434.37</v>
      </c>
      <c r="Z142" s="5">
        <v>2274785.08</v>
      </c>
      <c r="AA142" s="5">
        <v>2148560.5099999998</v>
      </c>
      <c r="AB142" s="5"/>
      <c r="AC142" s="5">
        <v>107858.24000000001</v>
      </c>
    </row>
    <row r="143" spans="1:29" x14ac:dyDescent="0.2">
      <c r="A143" s="4">
        <v>1</v>
      </c>
      <c r="B143" s="4">
        <v>121139004</v>
      </c>
      <c r="C143" s="4" t="s">
        <v>483</v>
      </c>
      <c r="D143" s="4" t="s">
        <v>41</v>
      </c>
      <c r="E143" s="5">
        <v>9540906.0899999999</v>
      </c>
      <c r="F143" s="5">
        <v>5418933.1299999999</v>
      </c>
      <c r="G143" s="5">
        <v>251590.33</v>
      </c>
      <c r="H143" s="5">
        <v>15211429.550000001</v>
      </c>
      <c r="I143" s="5"/>
      <c r="J143" s="5">
        <v>777716.52</v>
      </c>
      <c r="K143" s="5">
        <v>15989146.07</v>
      </c>
      <c r="L143" s="5">
        <v>10917503.210000001</v>
      </c>
      <c r="M143" s="5">
        <v>5978544.2000000002</v>
      </c>
      <c r="N143" s="5">
        <v>3123485.82</v>
      </c>
      <c r="O143" s="5">
        <v>120086.48</v>
      </c>
      <c r="P143" s="5">
        <v>47297.66</v>
      </c>
      <c r="Q143" s="5"/>
      <c r="R143" s="5"/>
      <c r="S143" s="5"/>
      <c r="T143" s="5">
        <v>271491.93</v>
      </c>
      <c r="U143" s="5">
        <v>574614.05000000005</v>
      </c>
      <c r="V143" s="5">
        <v>163991.57</v>
      </c>
      <c r="W143" s="5">
        <v>1008631.85</v>
      </c>
      <c r="X143" s="5">
        <v>212415.18</v>
      </c>
      <c r="Y143" s="5">
        <v>356743.66</v>
      </c>
      <c r="Z143" s="5">
        <v>1651357.91</v>
      </c>
      <c r="AA143" s="5">
        <v>980781.14</v>
      </c>
      <c r="AB143" s="5">
        <v>448609.84</v>
      </c>
      <c r="AC143" s="5">
        <v>21787.93</v>
      </c>
    </row>
    <row r="144" spans="1:29" x14ac:dyDescent="0.2">
      <c r="A144" s="4">
        <v>1</v>
      </c>
      <c r="B144" s="4">
        <v>110141003</v>
      </c>
      <c r="C144" s="4" t="s">
        <v>299</v>
      </c>
      <c r="D144" s="4" t="s">
        <v>9</v>
      </c>
      <c r="E144" s="5">
        <v>20913258.449999999</v>
      </c>
      <c r="F144" s="5">
        <v>12034082.640000001</v>
      </c>
      <c r="G144" s="5">
        <v>971973.24</v>
      </c>
      <c r="H144" s="5">
        <v>33919314.329999998</v>
      </c>
      <c r="I144" s="5">
        <v>127140</v>
      </c>
      <c r="J144" s="5">
        <v>3612765.68</v>
      </c>
      <c r="K144" s="5">
        <v>37659220.009999998</v>
      </c>
      <c r="L144" s="5">
        <v>22476626.350000001</v>
      </c>
      <c r="M144" s="5">
        <v>13214428.84</v>
      </c>
      <c r="N144" s="5">
        <v>5044831.63</v>
      </c>
      <c r="O144" s="5">
        <v>2288891.7000000002</v>
      </c>
      <c r="P144" s="5">
        <v>360164.28</v>
      </c>
      <c r="Q144" s="5">
        <v>4942</v>
      </c>
      <c r="R144" s="5"/>
      <c r="S144" s="5"/>
      <c r="T144" s="5"/>
      <c r="U144" s="5">
        <v>1428047.75</v>
      </c>
      <c r="V144" s="5">
        <v>2072191.84</v>
      </c>
      <c r="W144" s="5">
        <v>1930502.86</v>
      </c>
      <c r="X144" s="5">
        <v>452659.11</v>
      </c>
      <c r="Y144" s="5">
        <v>468284.54</v>
      </c>
      <c r="Z144" s="5">
        <v>2984941.11</v>
      </c>
      <c r="AA144" s="5">
        <v>2588628.7200000002</v>
      </c>
      <c r="AB144" s="5">
        <v>44724.58</v>
      </c>
      <c r="AC144" s="5">
        <v>64102.13</v>
      </c>
    </row>
    <row r="145" spans="1:29" x14ac:dyDescent="0.2">
      <c r="A145" s="4">
        <v>1</v>
      </c>
      <c r="B145" s="4">
        <v>110141103</v>
      </c>
      <c r="C145" s="4" t="s">
        <v>300</v>
      </c>
      <c r="D145" s="4" t="s">
        <v>9</v>
      </c>
      <c r="E145" s="5">
        <v>34510070.380000003</v>
      </c>
      <c r="F145" s="5">
        <v>18287067.09</v>
      </c>
      <c r="G145" s="5">
        <v>1212315.03</v>
      </c>
      <c r="H145" s="5">
        <v>54009452.5</v>
      </c>
      <c r="I145" s="5"/>
      <c r="J145" s="5">
        <v>6694945.8499999996</v>
      </c>
      <c r="K145" s="5">
        <v>60704398.350000001</v>
      </c>
      <c r="L145" s="5">
        <v>39615397.710000001</v>
      </c>
      <c r="M145" s="5">
        <v>21971658.27</v>
      </c>
      <c r="N145" s="5">
        <v>9101730.6199999992</v>
      </c>
      <c r="O145" s="5">
        <v>3220377.76</v>
      </c>
      <c r="P145" s="5">
        <v>183577.69</v>
      </c>
      <c r="Q145" s="5">
        <v>32726.04</v>
      </c>
      <c r="R145" s="5"/>
      <c r="S145" s="5"/>
      <c r="T145" s="5"/>
      <c r="U145" s="5">
        <v>1755240.04</v>
      </c>
      <c r="V145" s="5">
        <v>1298820.71</v>
      </c>
      <c r="W145" s="5">
        <v>3828075.7</v>
      </c>
      <c r="X145" s="5">
        <v>437178.5</v>
      </c>
      <c r="Y145" s="5">
        <v>567011.36</v>
      </c>
      <c r="Z145" s="5">
        <v>6003284.9000000004</v>
      </c>
      <c r="AA145" s="5">
        <v>2598689.13</v>
      </c>
      <c r="AB145" s="5">
        <v>1798766.75</v>
      </c>
      <c r="AC145" s="5"/>
    </row>
    <row r="146" spans="1:29" x14ac:dyDescent="0.2">
      <c r="A146" s="4">
        <v>1</v>
      </c>
      <c r="B146" s="4">
        <v>110147003</v>
      </c>
      <c r="C146" s="4" t="s">
        <v>301</v>
      </c>
      <c r="D146" s="4" t="s">
        <v>9</v>
      </c>
      <c r="E146" s="5">
        <v>16339773.289999999</v>
      </c>
      <c r="F146" s="5">
        <v>10658668.74</v>
      </c>
      <c r="G146" s="5">
        <v>878525.78</v>
      </c>
      <c r="H146" s="5">
        <v>27876967.809999999</v>
      </c>
      <c r="I146" s="5"/>
      <c r="J146" s="5">
        <v>6244692.6200000001</v>
      </c>
      <c r="K146" s="5">
        <v>34121660.43</v>
      </c>
      <c r="L146" s="5">
        <v>19600958.25</v>
      </c>
      <c r="M146" s="5">
        <v>11440501.92</v>
      </c>
      <c r="N146" s="5">
        <v>3894867.45</v>
      </c>
      <c r="O146" s="5">
        <v>975209.54</v>
      </c>
      <c r="P146" s="5">
        <v>29194.38</v>
      </c>
      <c r="Q146" s="5"/>
      <c r="R146" s="5"/>
      <c r="S146" s="5"/>
      <c r="T146" s="5"/>
      <c r="U146" s="5">
        <v>1064963.1000000001</v>
      </c>
      <c r="V146" s="5">
        <v>1913255.05</v>
      </c>
      <c r="W146" s="5">
        <v>1702066.03</v>
      </c>
      <c r="X146" s="5">
        <v>231771.54</v>
      </c>
      <c r="Y146" s="5">
        <v>345865.38</v>
      </c>
      <c r="Z146" s="5">
        <v>3160484.14</v>
      </c>
      <c r="AA146" s="5">
        <v>2110435.87</v>
      </c>
      <c r="AB146" s="5">
        <v>129827.63</v>
      </c>
      <c r="AC146" s="5"/>
    </row>
    <row r="147" spans="1:29" x14ac:dyDescent="0.2">
      <c r="A147" s="4">
        <v>1</v>
      </c>
      <c r="B147" s="4">
        <v>110148002</v>
      </c>
      <c r="C147" s="4" t="s">
        <v>302</v>
      </c>
      <c r="D147" s="4" t="s">
        <v>9</v>
      </c>
      <c r="E147" s="5">
        <v>105865068.86</v>
      </c>
      <c r="F147" s="5">
        <v>59228189.969999999</v>
      </c>
      <c r="G147" s="5">
        <v>3162292.91</v>
      </c>
      <c r="H147" s="5">
        <v>168255551.74000001</v>
      </c>
      <c r="I147" s="5">
        <v>1799.96</v>
      </c>
      <c r="J147" s="5">
        <v>25260312.98</v>
      </c>
      <c r="K147" s="5">
        <v>193517664.68000001</v>
      </c>
      <c r="L147" s="5">
        <v>132158081.67</v>
      </c>
      <c r="M147" s="5">
        <v>73620376.790000007</v>
      </c>
      <c r="N147" s="5">
        <v>24673649.68</v>
      </c>
      <c r="O147" s="5">
        <v>4438531.96</v>
      </c>
      <c r="P147" s="5">
        <v>3106222.97</v>
      </c>
      <c r="Q147" s="5">
        <v>18144.080000000002</v>
      </c>
      <c r="R147" s="5">
        <v>8143.38</v>
      </c>
      <c r="S147" s="5"/>
      <c r="T147" s="5"/>
      <c r="U147" s="5">
        <v>7616197.7199999997</v>
      </c>
      <c r="V147" s="5">
        <v>7204470.04</v>
      </c>
      <c r="W147" s="5">
        <v>10299036.08</v>
      </c>
      <c r="X147" s="5">
        <v>2987084.15</v>
      </c>
      <c r="Y147" s="5">
        <v>2023414.79</v>
      </c>
      <c r="Z147" s="5">
        <v>13663566.17</v>
      </c>
      <c r="AA147" s="5">
        <v>6992464.7400000002</v>
      </c>
      <c r="AB147" s="5">
        <v>8441956.2799999993</v>
      </c>
      <c r="AC147" s="5"/>
    </row>
    <row r="148" spans="1:29" x14ac:dyDescent="0.2">
      <c r="A148" s="4">
        <v>1</v>
      </c>
      <c r="B148" s="4">
        <v>124150503</v>
      </c>
      <c r="C148" s="4" t="s">
        <v>77</v>
      </c>
      <c r="D148" s="4" t="s">
        <v>45</v>
      </c>
      <c r="E148" s="5">
        <v>63087340.840000004</v>
      </c>
      <c r="F148" s="5">
        <v>31373834.34</v>
      </c>
      <c r="G148" s="5">
        <v>1727481.52</v>
      </c>
      <c r="H148" s="5">
        <v>96188656.700000003</v>
      </c>
      <c r="I148" s="5"/>
      <c r="J148" s="5">
        <v>16120940.77</v>
      </c>
      <c r="K148" s="5">
        <v>112309597.47</v>
      </c>
      <c r="L148" s="5">
        <v>73714801.769999996</v>
      </c>
      <c r="M148" s="5">
        <v>44975150.719999999</v>
      </c>
      <c r="N148" s="5">
        <v>15232596.43</v>
      </c>
      <c r="O148" s="5">
        <v>2791801.29</v>
      </c>
      <c r="P148" s="5">
        <v>82221.210000000006</v>
      </c>
      <c r="Q148" s="5">
        <v>5571.19</v>
      </c>
      <c r="R148" s="5"/>
      <c r="S148" s="5"/>
      <c r="T148" s="5"/>
      <c r="U148" s="5">
        <v>5329952.43</v>
      </c>
      <c r="V148" s="5">
        <v>3052885.15</v>
      </c>
      <c r="W148" s="5">
        <v>5437570.2300000004</v>
      </c>
      <c r="X148" s="5">
        <v>983169.04</v>
      </c>
      <c r="Y148" s="5">
        <v>1006058.07</v>
      </c>
      <c r="Z148" s="5">
        <v>6105509.3099999996</v>
      </c>
      <c r="AA148" s="5">
        <v>6870452.2800000003</v>
      </c>
      <c r="AB148" s="5">
        <v>2389813.88</v>
      </c>
      <c r="AC148" s="5">
        <v>198423.95</v>
      </c>
    </row>
    <row r="149" spans="1:29" x14ac:dyDescent="0.2">
      <c r="A149" s="4">
        <v>1</v>
      </c>
      <c r="B149" s="4">
        <v>124151902</v>
      </c>
      <c r="C149" s="4" t="s">
        <v>78</v>
      </c>
      <c r="D149" s="4" t="s">
        <v>45</v>
      </c>
      <c r="E149" s="5">
        <v>151317246.40000001</v>
      </c>
      <c r="F149" s="5">
        <v>43288515.689999998</v>
      </c>
      <c r="G149" s="5">
        <v>2322103.15</v>
      </c>
      <c r="H149" s="5">
        <v>196927865.24000001</v>
      </c>
      <c r="I149" s="5">
        <v>2363336</v>
      </c>
      <c r="J149" s="5">
        <v>18491236.899999999</v>
      </c>
      <c r="K149" s="5">
        <v>217782438.13999999</v>
      </c>
      <c r="L149" s="5">
        <v>153826871.34</v>
      </c>
      <c r="M149" s="5">
        <v>78503385.909999996</v>
      </c>
      <c r="N149" s="5">
        <v>69277632.590000004</v>
      </c>
      <c r="O149" s="5">
        <v>3412475.49</v>
      </c>
      <c r="P149" s="5">
        <v>23948.41</v>
      </c>
      <c r="Q149" s="5">
        <v>99804</v>
      </c>
      <c r="R149" s="5"/>
      <c r="S149" s="5"/>
      <c r="T149" s="5"/>
      <c r="U149" s="5">
        <v>4451598.9800000004</v>
      </c>
      <c r="V149" s="5">
        <v>3669656.07</v>
      </c>
      <c r="W149" s="5">
        <v>7358169</v>
      </c>
      <c r="X149" s="5">
        <v>1043761.58</v>
      </c>
      <c r="Y149" s="5">
        <v>1231461.05</v>
      </c>
      <c r="Z149" s="5">
        <v>9918459.75</v>
      </c>
      <c r="AA149" s="5">
        <v>12205771.619999999</v>
      </c>
      <c r="AB149" s="5">
        <v>3305913.19</v>
      </c>
      <c r="AC149" s="5">
        <v>103724.45</v>
      </c>
    </row>
    <row r="150" spans="1:29" x14ac:dyDescent="0.2">
      <c r="A150" s="4">
        <v>1</v>
      </c>
      <c r="B150" s="4">
        <v>124152003</v>
      </c>
      <c r="C150" s="4" t="s">
        <v>79</v>
      </c>
      <c r="D150" s="4" t="s">
        <v>45</v>
      </c>
      <c r="E150" s="5">
        <v>170037779.22</v>
      </c>
      <c r="F150" s="5">
        <v>80853124.989999995</v>
      </c>
      <c r="G150" s="5">
        <v>4543860.5999999996</v>
      </c>
      <c r="H150" s="5">
        <v>255434764.81</v>
      </c>
      <c r="I150" s="5">
        <v>264615.71999999997</v>
      </c>
      <c r="J150" s="5">
        <v>19957491.219999999</v>
      </c>
      <c r="K150" s="5">
        <v>275656871.75</v>
      </c>
      <c r="L150" s="5">
        <v>193156690.05000001</v>
      </c>
      <c r="M150" s="5">
        <v>117647931.58</v>
      </c>
      <c r="N150" s="5">
        <v>42945826.859999999</v>
      </c>
      <c r="O150" s="5">
        <v>7710921.6200000001</v>
      </c>
      <c r="P150" s="5">
        <v>1719868.16</v>
      </c>
      <c r="Q150" s="5">
        <v>13231</v>
      </c>
      <c r="R150" s="5"/>
      <c r="S150" s="5"/>
      <c r="T150" s="5"/>
      <c r="U150" s="5">
        <v>12152641.439999999</v>
      </c>
      <c r="V150" s="5">
        <v>9031033.3900000006</v>
      </c>
      <c r="W150" s="5">
        <v>14275967.16</v>
      </c>
      <c r="X150" s="5">
        <v>4177355.57</v>
      </c>
      <c r="Y150" s="5">
        <v>2676012.7999999998</v>
      </c>
      <c r="Z150" s="5">
        <v>18132160.52</v>
      </c>
      <c r="AA150" s="5">
        <v>14384547.060000001</v>
      </c>
      <c r="AB150" s="5">
        <v>5749231.0999999996</v>
      </c>
      <c r="AC150" s="5">
        <v>274175.95</v>
      </c>
    </row>
    <row r="151" spans="1:29" x14ac:dyDescent="0.2">
      <c r="A151" s="4">
        <v>1</v>
      </c>
      <c r="B151" s="4">
        <v>124153503</v>
      </c>
      <c r="C151" s="4" t="s">
        <v>80</v>
      </c>
      <c r="D151" s="4" t="s">
        <v>45</v>
      </c>
      <c r="E151" s="5">
        <v>79169019.909999996</v>
      </c>
      <c r="F151" s="5">
        <v>34649333.240000002</v>
      </c>
      <c r="G151" s="5">
        <v>1934580.23</v>
      </c>
      <c r="H151" s="5">
        <v>115752933.38</v>
      </c>
      <c r="I151" s="5"/>
      <c r="J151" s="5">
        <v>17136070.829999998</v>
      </c>
      <c r="K151" s="5">
        <v>132889004.20999999</v>
      </c>
      <c r="L151" s="5">
        <v>92475274.180000007</v>
      </c>
      <c r="M151" s="5">
        <v>53446853.359999999</v>
      </c>
      <c r="N151" s="5">
        <v>24519077.68</v>
      </c>
      <c r="O151" s="5">
        <v>1054664</v>
      </c>
      <c r="P151" s="5">
        <v>141133.87</v>
      </c>
      <c r="Q151" s="5">
        <v>7291</v>
      </c>
      <c r="R151" s="5"/>
      <c r="S151" s="5"/>
      <c r="T151" s="5"/>
      <c r="U151" s="5">
        <v>4751472.59</v>
      </c>
      <c r="V151" s="5">
        <v>4146250.3</v>
      </c>
      <c r="W151" s="5">
        <v>6911703.29</v>
      </c>
      <c r="X151" s="5">
        <v>1480606.39</v>
      </c>
      <c r="Y151" s="5">
        <v>1350870.76</v>
      </c>
      <c r="Z151" s="5">
        <v>7654474.21</v>
      </c>
      <c r="AA151" s="5">
        <v>5183475.49</v>
      </c>
      <c r="AB151" s="5">
        <v>3120849.39</v>
      </c>
      <c r="AC151" s="5">
        <v>49630.82</v>
      </c>
    </row>
    <row r="152" spans="1:29" x14ac:dyDescent="0.2">
      <c r="A152" s="4">
        <v>1</v>
      </c>
      <c r="B152" s="4">
        <v>124154003</v>
      </c>
      <c r="C152" s="4" t="s">
        <v>81</v>
      </c>
      <c r="D152" s="4" t="s">
        <v>45</v>
      </c>
      <c r="E152" s="5">
        <v>56236523.810000002</v>
      </c>
      <c r="F152" s="5">
        <v>32114715.440000001</v>
      </c>
      <c r="G152" s="5">
        <v>2150285.7200000002</v>
      </c>
      <c r="H152" s="5">
        <v>90501524.969999999</v>
      </c>
      <c r="I152" s="5">
        <v>28257.5</v>
      </c>
      <c r="J152" s="5">
        <v>14191405.08</v>
      </c>
      <c r="K152" s="5">
        <v>104721187.55</v>
      </c>
      <c r="L152" s="5">
        <v>67582041.530000001</v>
      </c>
      <c r="M152" s="5">
        <v>38799738.840000004</v>
      </c>
      <c r="N152" s="5">
        <v>15120284.33</v>
      </c>
      <c r="O152" s="5">
        <v>1850591.13</v>
      </c>
      <c r="P152" s="5">
        <v>465259.51</v>
      </c>
      <c r="Q152" s="5">
        <v>650</v>
      </c>
      <c r="R152" s="5"/>
      <c r="S152" s="5"/>
      <c r="T152" s="5"/>
      <c r="U152" s="5">
        <v>4051261.99</v>
      </c>
      <c r="V152" s="5">
        <v>4109096.45</v>
      </c>
      <c r="W152" s="5">
        <v>5319897.6100000003</v>
      </c>
      <c r="X152" s="5">
        <v>885648.55</v>
      </c>
      <c r="Y152" s="5">
        <v>1213535.1200000001</v>
      </c>
      <c r="Z152" s="5">
        <v>7541247.0199999996</v>
      </c>
      <c r="AA152" s="5">
        <v>5714328.4100000001</v>
      </c>
      <c r="AB152" s="5">
        <v>3246632.2</v>
      </c>
      <c r="AC152" s="5">
        <v>33068.089999999997</v>
      </c>
    </row>
    <row r="153" spans="1:29" x14ac:dyDescent="0.2">
      <c r="A153" s="4">
        <v>1</v>
      </c>
      <c r="B153" s="4">
        <v>124156503</v>
      </c>
      <c r="C153" s="4" t="s">
        <v>82</v>
      </c>
      <c r="D153" s="4" t="s">
        <v>45</v>
      </c>
      <c r="E153" s="5">
        <v>35907378.57</v>
      </c>
      <c r="F153" s="5">
        <v>17209766.98</v>
      </c>
      <c r="G153" s="5">
        <v>1126301.51</v>
      </c>
      <c r="H153" s="5">
        <v>54243447.060000002</v>
      </c>
      <c r="I153" s="5"/>
      <c r="J153" s="5">
        <v>5883250.9299999997</v>
      </c>
      <c r="K153" s="5">
        <v>60126697.990000002</v>
      </c>
      <c r="L153" s="5">
        <v>39165241.43</v>
      </c>
      <c r="M153" s="5">
        <v>22456725.02</v>
      </c>
      <c r="N153" s="5">
        <v>10204490.92</v>
      </c>
      <c r="O153" s="5">
        <v>2625729.4700000002</v>
      </c>
      <c r="P153" s="5">
        <v>616245.41</v>
      </c>
      <c r="Q153" s="5">
        <v>4187.75</v>
      </c>
      <c r="R153" s="5"/>
      <c r="S153" s="5"/>
      <c r="T153" s="5"/>
      <c r="U153" s="5">
        <v>1718119.33</v>
      </c>
      <c r="V153" s="5">
        <v>1461128.36</v>
      </c>
      <c r="W153" s="5">
        <v>2966130.7</v>
      </c>
      <c r="X153" s="5">
        <v>540687.56999999995</v>
      </c>
      <c r="Y153" s="5">
        <v>802579.44</v>
      </c>
      <c r="Z153" s="5">
        <v>4650360</v>
      </c>
      <c r="AA153" s="5">
        <v>3410466.7</v>
      </c>
      <c r="AB153" s="5">
        <v>1646086.24</v>
      </c>
      <c r="AC153" s="5">
        <v>14208.64</v>
      </c>
    </row>
    <row r="154" spans="1:29" x14ac:dyDescent="0.2">
      <c r="A154" s="4">
        <v>1</v>
      </c>
      <c r="B154" s="4">
        <v>124156603</v>
      </c>
      <c r="C154" s="4" t="s">
        <v>83</v>
      </c>
      <c r="D154" s="4" t="s">
        <v>45</v>
      </c>
      <c r="E154" s="5">
        <v>71111198.150000006</v>
      </c>
      <c r="F154" s="5">
        <v>38601415.82</v>
      </c>
      <c r="G154" s="5">
        <v>2794937.43</v>
      </c>
      <c r="H154" s="5">
        <v>112507551.40000001</v>
      </c>
      <c r="I154" s="5"/>
      <c r="J154" s="5">
        <v>20723422.48</v>
      </c>
      <c r="K154" s="5">
        <v>133230973.88</v>
      </c>
      <c r="L154" s="5">
        <v>86206169.939999998</v>
      </c>
      <c r="M154" s="5">
        <v>48477122.109999999</v>
      </c>
      <c r="N154" s="5">
        <v>20138974.25</v>
      </c>
      <c r="O154" s="5">
        <v>1820444.29</v>
      </c>
      <c r="P154" s="5">
        <v>674657.5</v>
      </c>
      <c r="Q154" s="5"/>
      <c r="R154" s="5"/>
      <c r="S154" s="5"/>
      <c r="T154" s="5"/>
      <c r="U154" s="5">
        <v>5660035.96</v>
      </c>
      <c r="V154" s="5">
        <v>3488335.88</v>
      </c>
      <c r="W154" s="5">
        <v>5496057.1299999999</v>
      </c>
      <c r="X154" s="5">
        <v>1569070.99</v>
      </c>
      <c r="Y154" s="5">
        <v>1644762.38</v>
      </c>
      <c r="Z154" s="5">
        <v>10341942.140000001</v>
      </c>
      <c r="AA154" s="5">
        <v>7006163.25</v>
      </c>
      <c r="AB154" s="5">
        <v>2862492.33</v>
      </c>
      <c r="AC154" s="5">
        <v>532555.76</v>
      </c>
    </row>
    <row r="155" spans="1:29" x14ac:dyDescent="0.2">
      <c r="A155" s="4">
        <v>1</v>
      </c>
      <c r="B155" s="4">
        <v>124156703</v>
      </c>
      <c r="C155" s="4" t="s">
        <v>84</v>
      </c>
      <c r="D155" s="4" t="s">
        <v>45</v>
      </c>
      <c r="E155" s="5">
        <v>56643560.420000002</v>
      </c>
      <c r="F155" s="5">
        <v>20145395.82</v>
      </c>
      <c r="G155" s="5">
        <v>1156128.43</v>
      </c>
      <c r="H155" s="5">
        <v>77945084.670000002</v>
      </c>
      <c r="I155" s="5">
        <v>492950</v>
      </c>
      <c r="J155" s="5">
        <v>6112088.5800000001</v>
      </c>
      <c r="K155" s="5">
        <v>84550123.25</v>
      </c>
      <c r="L155" s="5">
        <v>57068600.82</v>
      </c>
      <c r="M155" s="5">
        <v>32442562.16</v>
      </c>
      <c r="N155" s="5">
        <v>21252299.109999999</v>
      </c>
      <c r="O155" s="5">
        <v>2561826.67</v>
      </c>
      <c r="P155" s="5">
        <v>333791.84000000003</v>
      </c>
      <c r="Q155" s="5">
        <v>53080.639999999999</v>
      </c>
      <c r="R155" s="5"/>
      <c r="S155" s="5"/>
      <c r="T155" s="5"/>
      <c r="U155" s="5">
        <v>1907342.44</v>
      </c>
      <c r="V155" s="5">
        <v>1673692.58</v>
      </c>
      <c r="W155" s="5">
        <v>4020986.47</v>
      </c>
      <c r="X155" s="5">
        <v>682683.03</v>
      </c>
      <c r="Y155" s="5">
        <v>700171.72</v>
      </c>
      <c r="Z155" s="5">
        <v>5260678.6500000004</v>
      </c>
      <c r="AA155" s="5">
        <v>4036730.26</v>
      </c>
      <c r="AB155" s="5">
        <v>1844596.67</v>
      </c>
      <c r="AC155" s="5">
        <v>18514</v>
      </c>
    </row>
    <row r="156" spans="1:29" x14ac:dyDescent="0.2">
      <c r="A156" s="4">
        <v>1</v>
      </c>
      <c r="B156" s="4">
        <v>124157203</v>
      </c>
      <c r="C156" s="4" t="s">
        <v>85</v>
      </c>
      <c r="D156" s="4" t="s">
        <v>45</v>
      </c>
      <c r="E156" s="5">
        <v>58932088.609999999</v>
      </c>
      <c r="F156" s="5">
        <v>33928090.710000001</v>
      </c>
      <c r="G156" s="5">
        <v>3022171.26</v>
      </c>
      <c r="H156" s="5">
        <v>95882350.579999998</v>
      </c>
      <c r="I156" s="5">
        <v>17992.580000000002</v>
      </c>
      <c r="J156" s="5">
        <v>13348655.880000001</v>
      </c>
      <c r="K156" s="5">
        <v>109248999.04000001</v>
      </c>
      <c r="L156" s="5">
        <v>74887340.519999996</v>
      </c>
      <c r="M156" s="5">
        <v>42101375.710000001</v>
      </c>
      <c r="N156" s="5">
        <v>14956189.77</v>
      </c>
      <c r="O156" s="5">
        <v>1087844</v>
      </c>
      <c r="P156" s="5">
        <v>684243.96</v>
      </c>
      <c r="Q156" s="5"/>
      <c r="R156" s="5">
        <v>1064.17</v>
      </c>
      <c r="S156" s="5">
        <v>101371</v>
      </c>
      <c r="T156" s="5"/>
      <c r="U156" s="5">
        <v>6331829.5700000003</v>
      </c>
      <c r="V156" s="5">
        <v>2852777.42</v>
      </c>
      <c r="W156" s="5">
        <v>5924703.4900000002</v>
      </c>
      <c r="X156" s="5">
        <v>1914700.7</v>
      </c>
      <c r="Y156" s="5">
        <v>1157547.47</v>
      </c>
      <c r="Z156" s="5">
        <v>7812515.7999999998</v>
      </c>
      <c r="AA156" s="5">
        <v>4790443.59</v>
      </c>
      <c r="AB156" s="5">
        <v>3044500.93</v>
      </c>
      <c r="AC156" s="5">
        <v>99071.74</v>
      </c>
    </row>
    <row r="157" spans="1:29" x14ac:dyDescent="0.2">
      <c r="A157" s="4">
        <v>1</v>
      </c>
      <c r="B157" s="4">
        <v>124157802</v>
      </c>
      <c r="C157" s="4" t="s">
        <v>86</v>
      </c>
      <c r="D157" s="4" t="s">
        <v>45</v>
      </c>
      <c r="E157" s="5">
        <v>105605204.34</v>
      </c>
      <c r="F157" s="5">
        <v>53657669.170000002</v>
      </c>
      <c r="G157" s="5">
        <v>2593453.11</v>
      </c>
      <c r="H157" s="5">
        <v>161856326.62</v>
      </c>
      <c r="I157" s="5"/>
      <c r="J157" s="5">
        <v>12985757.720000001</v>
      </c>
      <c r="K157" s="5">
        <v>174842084.34</v>
      </c>
      <c r="L157" s="5">
        <v>129637483.04000001</v>
      </c>
      <c r="M157" s="5">
        <v>71253519.739999995</v>
      </c>
      <c r="N157" s="5">
        <v>33380758.309999999</v>
      </c>
      <c r="O157" s="5">
        <v>843036</v>
      </c>
      <c r="P157" s="5">
        <v>127890.29</v>
      </c>
      <c r="Q157" s="5"/>
      <c r="R157" s="5"/>
      <c r="S157" s="5"/>
      <c r="T157" s="5"/>
      <c r="U157" s="5">
        <v>8402857.3599999994</v>
      </c>
      <c r="V157" s="5">
        <v>4551173.9000000004</v>
      </c>
      <c r="W157" s="5">
        <v>8937302.8900000006</v>
      </c>
      <c r="X157" s="5">
        <v>2356616.2999999998</v>
      </c>
      <c r="Y157" s="5">
        <v>1424581.03</v>
      </c>
      <c r="Z157" s="5">
        <v>15015573.720000001</v>
      </c>
      <c r="AA157" s="5">
        <v>8081392.2000000002</v>
      </c>
      <c r="AB157" s="5">
        <v>4339958.2699999996</v>
      </c>
      <c r="AC157" s="5">
        <v>548213.5</v>
      </c>
    </row>
    <row r="158" spans="1:29" x14ac:dyDescent="0.2">
      <c r="A158" s="4">
        <v>1</v>
      </c>
      <c r="B158" s="4">
        <v>124158503</v>
      </c>
      <c r="C158" s="4" t="s">
        <v>564</v>
      </c>
      <c r="D158" s="4" t="s">
        <v>45</v>
      </c>
      <c r="E158" s="5">
        <v>60447759.619999997</v>
      </c>
      <c r="F158" s="5">
        <v>31319340.879999999</v>
      </c>
      <c r="G158" s="5">
        <v>2273413.04</v>
      </c>
      <c r="H158" s="5">
        <v>94040513.540000007</v>
      </c>
      <c r="I158" s="5"/>
      <c r="J158" s="5">
        <v>9462833.25</v>
      </c>
      <c r="K158" s="5">
        <v>103503346.79000001</v>
      </c>
      <c r="L158" s="5">
        <v>72556928.879999995</v>
      </c>
      <c r="M158" s="5">
        <v>40892659.020000003</v>
      </c>
      <c r="N158" s="5">
        <v>18452809.940000001</v>
      </c>
      <c r="O158" s="5">
        <v>1011189.86</v>
      </c>
      <c r="P158" s="5">
        <v>91100.800000000003</v>
      </c>
      <c r="Q158" s="5"/>
      <c r="R158" s="5"/>
      <c r="S158" s="5"/>
      <c r="T158" s="5"/>
      <c r="U158" s="5">
        <v>4400057.25</v>
      </c>
      <c r="V158" s="5">
        <v>5834367.1699999999</v>
      </c>
      <c r="W158" s="5">
        <v>4801618.3499999996</v>
      </c>
      <c r="X158" s="5">
        <v>1018549.31</v>
      </c>
      <c r="Y158" s="5">
        <v>922895.7</v>
      </c>
      <c r="Z158" s="5">
        <v>8249040.8099999996</v>
      </c>
      <c r="AA158" s="5">
        <v>4328674.3899999997</v>
      </c>
      <c r="AB158" s="5">
        <v>1723809.83</v>
      </c>
      <c r="AC158" s="5">
        <v>40328.07</v>
      </c>
    </row>
    <row r="159" spans="1:29" x14ac:dyDescent="0.2">
      <c r="A159" s="4">
        <v>1</v>
      </c>
      <c r="B159" s="4">
        <v>124159002</v>
      </c>
      <c r="C159" s="4" t="s">
        <v>87</v>
      </c>
      <c r="D159" s="4" t="s">
        <v>45</v>
      </c>
      <c r="E159" s="5">
        <v>169326800.37</v>
      </c>
      <c r="F159" s="5">
        <v>79257033.180000007</v>
      </c>
      <c r="G159" s="5">
        <v>5896493.1500000004</v>
      </c>
      <c r="H159" s="5">
        <v>254480326.69999999</v>
      </c>
      <c r="I159" s="5"/>
      <c r="J159" s="5">
        <v>35929219.090000004</v>
      </c>
      <c r="K159" s="5">
        <v>290409545.79000002</v>
      </c>
      <c r="L159" s="5">
        <v>198847224.83000001</v>
      </c>
      <c r="M159" s="5">
        <v>114223420.03</v>
      </c>
      <c r="N159" s="5">
        <v>46994109.270000003</v>
      </c>
      <c r="O159" s="5">
        <v>7011410.3499999996</v>
      </c>
      <c r="P159" s="5">
        <v>941701.19</v>
      </c>
      <c r="Q159" s="5">
        <v>156159.53</v>
      </c>
      <c r="R159" s="5"/>
      <c r="S159" s="5"/>
      <c r="T159" s="5"/>
      <c r="U159" s="5">
        <v>11549870.470000001</v>
      </c>
      <c r="V159" s="5">
        <v>7403115.9500000002</v>
      </c>
      <c r="W159" s="5">
        <v>13908371.9</v>
      </c>
      <c r="X159" s="5">
        <v>3252228.02</v>
      </c>
      <c r="Y159" s="5">
        <v>2020420.41</v>
      </c>
      <c r="Z159" s="5">
        <v>21515634.68</v>
      </c>
      <c r="AA159" s="5">
        <v>14210531.09</v>
      </c>
      <c r="AB159" s="5">
        <v>5120138.5</v>
      </c>
      <c r="AC159" s="5">
        <v>276722.15999999997</v>
      </c>
    </row>
    <row r="160" spans="1:29" x14ac:dyDescent="0.2">
      <c r="A160" s="4">
        <v>1</v>
      </c>
      <c r="B160" s="4">
        <v>106160303</v>
      </c>
      <c r="C160" s="4" t="s">
        <v>542</v>
      </c>
      <c r="D160" s="4" t="s">
        <v>505</v>
      </c>
      <c r="E160" s="5">
        <v>11439014.42</v>
      </c>
      <c r="F160" s="5">
        <v>5881321.9400000004</v>
      </c>
      <c r="G160" s="5">
        <v>350687.59</v>
      </c>
      <c r="H160" s="5">
        <v>17671023.949999999</v>
      </c>
      <c r="I160" s="5"/>
      <c r="J160" s="5">
        <v>471475</v>
      </c>
      <c r="K160" s="5">
        <v>18142498.949999999</v>
      </c>
      <c r="L160" s="5">
        <v>9048897.2599999998</v>
      </c>
      <c r="M160" s="5">
        <v>6837568.7400000002</v>
      </c>
      <c r="N160" s="5">
        <v>2408879.91</v>
      </c>
      <c r="O160" s="5">
        <v>765748.83</v>
      </c>
      <c r="P160" s="5">
        <v>1426816.94</v>
      </c>
      <c r="Q160" s="5"/>
      <c r="R160" s="5"/>
      <c r="S160" s="5"/>
      <c r="T160" s="5"/>
      <c r="U160" s="5">
        <v>750256.13</v>
      </c>
      <c r="V160" s="5">
        <v>610577</v>
      </c>
      <c r="W160" s="5">
        <v>1082309.1200000001</v>
      </c>
      <c r="X160" s="5">
        <v>233842.35</v>
      </c>
      <c r="Y160" s="5">
        <v>238044.82</v>
      </c>
      <c r="Z160" s="5">
        <v>1766256.17</v>
      </c>
      <c r="AA160" s="5">
        <v>1166259.18</v>
      </c>
      <c r="AB160" s="5">
        <v>21906.6</v>
      </c>
      <c r="AC160" s="5">
        <v>11870.57</v>
      </c>
    </row>
    <row r="161" spans="1:29" x14ac:dyDescent="0.2">
      <c r="A161" s="4">
        <v>1</v>
      </c>
      <c r="B161" s="4">
        <v>106161203</v>
      </c>
      <c r="C161" s="4" t="s">
        <v>226</v>
      </c>
      <c r="D161" s="4" t="s">
        <v>505</v>
      </c>
      <c r="E161" s="5">
        <v>9455983.3699999992</v>
      </c>
      <c r="F161" s="5">
        <v>5252433.8499999996</v>
      </c>
      <c r="G161" s="5">
        <v>540499.43999999994</v>
      </c>
      <c r="H161" s="5">
        <v>15248916.66</v>
      </c>
      <c r="I161" s="5"/>
      <c r="J161" s="5">
        <v>1254411.58</v>
      </c>
      <c r="K161" s="5">
        <v>16503328.24</v>
      </c>
      <c r="L161" s="5">
        <v>7937374.2300000004</v>
      </c>
      <c r="M161" s="5">
        <v>7019106.3600000003</v>
      </c>
      <c r="N161" s="5">
        <v>2204623.48</v>
      </c>
      <c r="O161" s="5">
        <v>220105.06</v>
      </c>
      <c r="P161" s="5">
        <v>2482.2199999999998</v>
      </c>
      <c r="Q161" s="5">
        <v>9666.25</v>
      </c>
      <c r="R161" s="5"/>
      <c r="S161" s="5"/>
      <c r="T161" s="5"/>
      <c r="U161" s="5">
        <v>617648.67000000004</v>
      </c>
      <c r="V161" s="5">
        <v>580030.57999999996</v>
      </c>
      <c r="W161" s="5">
        <v>858751.46</v>
      </c>
      <c r="X161" s="5">
        <v>194736.59</v>
      </c>
      <c r="Y161" s="5">
        <v>290266.44</v>
      </c>
      <c r="Z161" s="5">
        <v>1931728.21</v>
      </c>
      <c r="AA161" s="5">
        <v>765676.64</v>
      </c>
      <c r="AB161" s="5"/>
      <c r="AC161" s="5">
        <v>13595.26</v>
      </c>
    </row>
    <row r="162" spans="1:29" x14ac:dyDescent="0.2">
      <c r="A162" s="4">
        <v>1</v>
      </c>
      <c r="B162" s="4">
        <v>106161703</v>
      </c>
      <c r="C162" s="4" t="s">
        <v>543</v>
      </c>
      <c r="D162" s="4" t="s">
        <v>505</v>
      </c>
      <c r="E162" s="5">
        <v>10477285.6</v>
      </c>
      <c r="F162" s="5">
        <v>5330254.87</v>
      </c>
      <c r="G162" s="5">
        <v>371659.25</v>
      </c>
      <c r="H162" s="5">
        <v>16179199.720000001</v>
      </c>
      <c r="I162" s="5"/>
      <c r="J162" s="5">
        <v>3291491</v>
      </c>
      <c r="K162" s="5">
        <v>19470690.719999999</v>
      </c>
      <c r="L162" s="5">
        <v>10856624.029999999</v>
      </c>
      <c r="M162" s="5">
        <v>7361049.1299999999</v>
      </c>
      <c r="N162" s="5">
        <v>2637709.2799999998</v>
      </c>
      <c r="O162" s="5">
        <v>424724.76</v>
      </c>
      <c r="P162" s="5">
        <v>52138.61</v>
      </c>
      <c r="Q162" s="5">
        <v>1663.82</v>
      </c>
      <c r="R162" s="5"/>
      <c r="S162" s="5"/>
      <c r="T162" s="5"/>
      <c r="U162" s="5">
        <v>521653.91</v>
      </c>
      <c r="V162" s="5">
        <v>461901.14</v>
      </c>
      <c r="W162" s="5">
        <v>974561.85</v>
      </c>
      <c r="X162" s="5">
        <v>202896.36</v>
      </c>
      <c r="Y162" s="5">
        <v>347065.72</v>
      </c>
      <c r="Z162" s="5">
        <v>1505760.81</v>
      </c>
      <c r="AA162" s="5">
        <v>1128039.72</v>
      </c>
      <c r="AB162" s="5">
        <v>176248.72</v>
      </c>
      <c r="AC162" s="5">
        <v>12126.64</v>
      </c>
    </row>
    <row r="163" spans="1:29" x14ac:dyDescent="0.2">
      <c r="A163" s="4">
        <v>1</v>
      </c>
      <c r="B163" s="4">
        <v>106166503</v>
      </c>
      <c r="C163" s="4" t="s">
        <v>227</v>
      </c>
      <c r="D163" s="4" t="s">
        <v>505</v>
      </c>
      <c r="E163" s="5">
        <v>10946586.130000001</v>
      </c>
      <c r="F163" s="5">
        <v>6016851.8300000001</v>
      </c>
      <c r="G163" s="5">
        <v>400643.96</v>
      </c>
      <c r="H163" s="5">
        <v>17364081.920000002</v>
      </c>
      <c r="I163" s="5"/>
      <c r="J163" s="5">
        <v>2297909.65</v>
      </c>
      <c r="K163" s="5">
        <v>19661991.57</v>
      </c>
      <c r="L163" s="5">
        <v>11542632.57</v>
      </c>
      <c r="M163" s="5">
        <v>8089280.7300000004</v>
      </c>
      <c r="N163" s="5">
        <v>2396394.4300000002</v>
      </c>
      <c r="O163" s="5">
        <v>442019.97</v>
      </c>
      <c r="P163" s="5">
        <v>11683.2</v>
      </c>
      <c r="Q163" s="5">
        <v>1111.8</v>
      </c>
      <c r="R163" s="5"/>
      <c r="S163" s="5">
        <v>6096</v>
      </c>
      <c r="T163" s="5"/>
      <c r="U163" s="5">
        <v>514912.28</v>
      </c>
      <c r="V163" s="5">
        <v>250844.98</v>
      </c>
      <c r="W163" s="5">
        <v>1757201.9</v>
      </c>
      <c r="X163" s="5">
        <v>186295.72</v>
      </c>
      <c r="Y163" s="5">
        <v>407159.87</v>
      </c>
      <c r="Z163" s="5">
        <v>1536947.72</v>
      </c>
      <c r="AA163" s="5">
        <v>1181306.6000000001</v>
      </c>
      <c r="AB163" s="5">
        <v>141342.91</v>
      </c>
      <c r="AC163" s="5">
        <v>40839.85</v>
      </c>
    </row>
    <row r="164" spans="1:29" x14ac:dyDescent="0.2">
      <c r="A164" s="4">
        <v>1</v>
      </c>
      <c r="B164" s="4">
        <v>106167504</v>
      </c>
      <c r="C164" s="4" t="s">
        <v>228</v>
      </c>
      <c r="D164" s="4" t="s">
        <v>505</v>
      </c>
      <c r="E164" s="5">
        <v>7173956.8300000001</v>
      </c>
      <c r="F164" s="5">
        <v>3101720.53</v>
      </c>
      <c r="G164" s="5">
        <v>237641</v>
      </c>
      <c r="H164" s="5">
        <v>10513318.359999999</v>
      </c>
      <c r="I164" s="5"/>
      <c r="J164" s="5">
        <v>339833.59999999998</v>
      </c>
      <c r="K164" s="5">
        <v>10853151.960000001</v>
      </c>
      <c r="L164" s="5">
        <v>6461181.7300000004</v>
      </c>
      <c r="M164" s="5">
        <v>4864800.87</v>
      </c>
      <c r="N164" s="5">
        <v>1513681.53</v>
      </c>
      <c r="O164" s="5">
        <v>305353.56</v>
      </c>
      <c r="P164" s="5">
        <v>200178.8</v>
      </c>
      <c r="Q164" s="5">
        <v>9942.07</v>
      </c>
      <c r="R164" s="5"/>
      <c r="S164" s="5"/>
      <c r="T164" s="5">
        <v>280000</v>
      </c>
      <c r="U164" s="5">
        <v>275349.57</v>
      </c>
      <c r="V164" s="5">
        <v>195056.18</v>
      </c>
      <c r="W164" s="5">
        <v>687312.7</v>
      </c>
      <c r="X164" s="5">
        <v>160437.85999999999</v>
      </c>
      <c r="Y164" s="5">
        <v>207580.57</v>
      </c>
      <c r="Z164" s="5">
        <v>707482.72</v>
      </c>
      <c r="AA164" s="5">
        <v>687570.01</v>
      </c>
      <c r="AB164" s="5">
        <v>170946.33</v>
      </c>
      <c r="AC164" s="5">
        <v>9984.59</v>
      </c>
    </row>
    <row r="165" spans="1:29" x14ac:dyDescent="0.2">
      <c r="A165" s="4">
        <v>1</v>
      </c>
      <c r="B165" s="4">
        <v>106168003</v>
      </c>
      <c r="C165" s="4" t="s">
        <v>229</v>
      </c>
      <c r="D165" s="4" t="s">
        <v>505</v>
      </c>
      <c r="E165" s="5">
        <v>13339854.91</v>
      </c>
      <c r="F165" s="5">
        <v>6304199.1399999997</v>
      </c>
      <c r="G165" s="5">
        <v>474939.82</v>
      </c>
      <c r="H165" s="5">
        <v>20118993.870000001</v>
      </c>
      <c r="I165" s="5">
        <v>9160</v>
      </c>
      <c r="J165" s="5">
        <v>942852.5</v>
      </c>
      <c r="K165" s="5">
        <v>21071006.370000001</v>
      </c>
      <c r="L165" s="5">
        <v>12304609.199999999</v>
      </c>
      <c r="M165" s="5">
        <v>9030886.8699999992</v>
      </c>
      <c r="N165" s="5">
        <v>3711132.05</v>
      </c>
      <c r="O165" s="5">
        <v>593938.68000000005</v>
      </c>
      <c r="P165" s="5">
        <v>3897.31</v>
      </c>
      <c r="Q165" s="5"/>
      <c r="R165" s="5"/>
      <c r="S165" s="5"/>
      <c r="T165" s="5"/>
      <c r="U165" s="5">
        <v>483442.27</v>
      </c>
      <c r="V165" s="5">
        <v>322072.13</v>
      </c>
      <c r="W165" s="5">
        <v>960433.82</v>
      </c>
      <c r="X165" s="5">
        <v>262184.45</v>
      </c>
      <c r="Y165" s="5">
        <v>401614.16</v>
      </c>
      <c r="Z165" s="5">
        <v>1923249.21</v>
      </c>
      <c r="AA165" s="5">
        <v>1655238.91</v>
      </c>
      <c r="AB165" s="5">
        <v>284048.59000000003</v>
      </c>
      <c r="AC165" s="5">
        <v>11915.6</v>
      </c>
    </row>
    <row r="166" spans="1:29" x14ac:dyDescent="0.2">
      <c r="A166" s="4">
        <v>1</v>
      </c>
      <c r="B166" s="4">
        <v>106169003</v>
      </c>
      <c r="C166" s="4" t="s">
        <v>230</v>
      </c>
      <c r="D166" s="4" t="s">
        <v>505</v>
      </c>
      <c r="E166" s="5">
        <v>7783769.0999999996</v>
      </c>
      <c r="F166" s="5">
        <v>4568164.76</v>
      </c>
      <c r="G166" s="5">
        <v>387011.04</v>
      </c>
      <c r="H166" s="5">
        <v>12738944.9</v>
      </c>
      <c r="I166" s="5">
        <v>4646.95</v>
      </c>
      <c r="J166" s="5">
        <v>852359.51</v>
      </c>
      <c r="K166" s="5">
        <v>13595951.359999999</v>
      </c>
      <c r="L166" s="5">
        <v>7802354.5999999996</v>
      </c>
      <c r="M166" s="5">
        <v>5386737.7300000004</v>
      </c>
      <c r="N166" s="5">
        <v>1978580.88</v>
      </c>
      <c r="O166" s="5">
        <v>402206.64</v>
      </c>
      <c r="P166" s="5">
        <v>16192.68</v>
      </c>
      <c r="Q166" s="5">
        <v>51.17</v>
      </c>
      <c r="R166" s="5"/>
      <c r="S166" s="5"/>
      <c r="T166" s="5"/>
      <c r="U166" s="5">
        <v>633194.31000000006</v>
      </c>
      <c r="V166" s="5">
        <v>161328.28</v>
      </c>
      <c r="W166" s="5">
        <v>1061848.6200000001</v>
      </c>
      <c r="X166" s="5">
        <v>179592.02</v>
      </c>
      <c r="Y166" s="5">
        <v>151133.09</v>
      </c>
      <c r="Z166" s="5">
        <v>1309761.1100000001</v>
      </c>
      <c r="AA166" s="5">
        <v>771197.66</v>
      </c>
      <c r="AB166" s="5">
        <v>295772.67</v>
      </c>
      <c r="AC166" s="5">
        <v>4337</v>
      </c>
    </row>
    <row r="167" spans="1:29" x14ac:dyDescent="0.2">
      <c r="A167" s="4">
        <v>1</v>
      </c>
      <c r="B167" s="4">
        <v>110171003</v>
      </c>
      <c r="C167" s="4" t="s">
        <v>303</v>
      </c>
      <c r="D167" s="4" t="s">
        <v>506</v>
      </c>
      <c r="E167" s="5">
        <v>27326871.370000001</v>
      </c>
      <c r="F167" s="5">
        <v>15463419.33</v>
      </c>
      <c r="G167" s="5">
        <v>1067760.98</v>
      </c>
      <c r="H167" s="5">
        <v>43858051.68</v>
      </c>
      <c r="I167" s="5">
        <v>23431.43</v>
      </c>
      <c r="J167" s="5">
        <v>7063112.5099999998</v>
      </c>
      <c r="K167" s="5">
        <v>50944595.619999997</v>
      </c>
      <c r="L167" s="5">
        <v>24838976.739999998</v>
      </c>
      <c r="M167" s="5">
        <v>16018443.449999999</v>
      </c>
      <c r="N167" s="5">
        <v>8804141.1500000004</v>
      </c>
      <c r="O167" s="5">
        <v>2022051.1</v>
      </c>
      <c r="P167" s="5">
        <v>482235.67</v>
      </c>
      <c r="Q167" s="5"/>
      <c r="R167" s="5"/>
      <c r="S167" s="5"/>
      <c r="T167" s="5"/>
      <c r="U167" s="5">
        <v>1271326.26</v>
      </c>
      <c r="V167" s="5">
        <v>2137748.38</v>
      </c>
      <c r="W167" s="5">
        <v>2199970.46</v>
      </c>
      <c r="X167" s="5">
        <v>614595.24</v>
      </c>
      <c r="Y167" s="5">
        <v>661809.02</v>
      </c>
      <c r="Z167" s="5">
        <v>3468055.91</v>
      </c>
      <c r="AA167" s="5">
        <v>2906484.58</v>
      </c>
      <c r="AB167" s="5">
        <v>2203429.48</v>
      </c>
      <c r="AC167" s="5"/>
    </row>
    <row r="168" spans="1:29" x14ac:dyDescent="0.2">
      <c r="A168" s="4">
        <v>1</v>
      </c>
      <c r="B168" s="4">
        <v>110171803</v>
      </c>
      <c r="C168" s="4" t="s">
        <v>304</v>
      </c>
      <c r="D168" s="4" t="s">
        <v>506</v>
      </c>
      <c r="E168" s="5">
        <v>12941750.76</v>
      </c>
      <c r="F168" s="5">
        <v>6018388.4800000004</v>
      </c>
      <c r="G168" s="5">
        <v>593673.66</v>
      </c>
      <c r="H168" s="5">
        <v>19553812.899999999</v>
      </c>
      <c r="I168" s="5">
        <v>21521.95</v>
      </c>
      <c r="J168" s="5">
        <v>1375592.25</v>
      </c>
      <c r="K168" s="5">
        <v>20950927.100000001</v>
      </c>
      <c r="L168" s="5">
        <v>11537590.09</v>
      </c>
      <c r="M168" s="5">
        <v>8701839.4900000002</v>
      </c>
      <c r="N168" s="5">
        <v>2912863.85</v>
      </c>
      <c r="O168" s="5">
        <v>1119985.3500000001</v>
      </c>
      <c r="P168" s="5">
        <v>207062.07</v>
      </c>
      <c r="Q168" s="5"/>
      <c r="R168" s="5"/>
      <c r="S168" s="5"/>
      <c r="T168" s="5"/>
      <c r="U168" s="5">
        <v>524748.5</v>
      </c>
      <c r="V168" s="5">
        <v>669759.43999999994</v>
      </c>
      <c r="W168" s="5">
        <v>1230088.8999999999</v>
      </c>
      <c r="X168" s="5">
        <v>289811.43</v>
      </c>
      <c r="Y168" s="5">
        <v>531862.06999999995</v>
      </c>
      <c r="Z168" s="5">
        <v>1665689.81</v>
      </c>
      <c r="AA168" s="5">
        <v>1009836.46</v>
      </c>
      <c r="AB168" s="5">
        <v>96591.87</v>
      </c>
      <c r="AC168" s="5"/>
    </row>
    <row r="169" spans="1:29" x14ac:dyDescent="0.2">
      <c r="A169" s="4">
        <v>1</v>
      </c>
      <c r="B169" s="4">
        <v>106172003</v>
      </c>
      <c r="C169" s="4" t="s">
        <v>787</v>
      </c>
      <c r="D169" s="4" t="s">
        <v>506</v>
      </c>
      <c r="E169" s="5">
        <v>40482585.140000001</v>
      </c>
      <c r="F169" s="5">
        <v>20573300.969999999</v>
      </c>
      <c r="G169" s="5">
        <v>873758.01</v>
      </c>
      <c r="H169" s="5">
        <v>61929644.119999997</v>
      </c>
      <c r="I169" s="5">
        <v>927397.93</v>
      </c>
      <c r="J169" s="5">
        <v>3211975</v>
      </c>
      <c r="K169" s="5">
        <v>66069017.049999997</v>
      </c>
      <c r="L169" s="5">
        <v>41185274.210000001</v>
      </c>
      <c r="M169" s="5">
        <v>24246422.940000001</v>
      </c>
      <c r="N169" s="5">
        <v>12540488.060000001</v>
      </c>
      <c r="O169" s="5">
        <v>3404442.82</v>
      </c>
      <c r="P169" s="5">
        <v>198819.72</v>
      </c>
      <c r="Q169" s="5">
        <v>92411.6</v>
      </c>
      <c r="R169" s="5"/>
      <c r="S169" s="5"/>
      <c r="T169" s="5"/>
      <c r="U169" s="5">
        <v>1909909.66</v>
      </c>
      <c r="V169" s="5">
        <v>3476571.68</v>
      </c>
      <c r="W169" s="5">
        <v>3603336.5</v>
      </c>
      <c r="X169" s="5">
        <v>721216.11</v>
      </c>
      <c r="Y169" s="5">
        <v>614133.93999999994</v>
      </c>
      <c r="Z169" s="5">
        <v>5810394.4500000002</v>
      </c>
      <c r="AA169" s="5">
        <v>3743224.21</v>
      </c>
      <c r="AB169" s="5">
        <v>599708.54</v>
      </c>
      <c r="AC169" s="5">
        <v>94805.88</v>
      </c>
    </row>
    <row r="170" spans="1:29" x14ac:dyDescent="0.2">
      <c r="A170" s="4">
        <v>1</v>
      </c>
      <c r="B170" s="4">
        <v>110173003</v>
      </c>
      <c r="C170" s="4" t="s">
        <v>305</v>
      </c>
      <c r="D170" s="4" t="s">
        <v>506</v>
      </c>
      <c r="E170" s="5">
        <v>9081872.9199999999</v>
      </c>
      <c r="F170" s="5">
        <v>5962072.5800000001</v>
      </c>
      <c r="G170" s="5">
        <v>418717.41</v>
      </c>
      <c r="H170" s="5">
        <v>15462662.91</v>
      </c>
      <c r="I170" s="5">
        <v>385361.24</v>
      </c>
      <c r="J170" s="5">
        <v>502335.68</v>
      </c>
      <c r="K170" s="5">
        <v>16350359.83</v>
      </c>
      <c r="L170" s="5">
        <v>10064365.130000001</v>
      </c>
      <c r="M170" s="5">
        <v>5846219.4299999997</v>
      </c>
      <c r="N170" s="5">
        <v>2693352.75</v>
      </c>
      <c r="O170" s="5">
        <v>258347.82</v>
      </c>
      <c r="P170" s="5">
        <v>283952.92</v>
      </c>
      <c r="Q170" s="5"/>
      <c r="R170" s="5"/>
      <c r="S170" s="5"/>
      <c r="T170" s="5"/>
      <c r="U170" s="5">
        <v>570150.17000000004</v>
      </c>
      <c r="V170" s="5">
        <v>312372.34000000003</v>
      </c>
      <c r="W170" s="5">
        <v>1382163.61</v>
      </c>
      <c r="X170" s="5">
        <v>110868.39</v>
      </c>
      <c r="Y170" s="5">
        <v>404713.32</v>
      </c>
      <c r="Z170" s="5">
        <v>1859696.67</v>
      </c>
      <c r="AA170" s="5">
        <v>1119943.04</v>
      </c>
      <c r="AB170" s="5">
        <v>202165.04</v>
      </c>
      <c r="AC170" s="5"/>
    </row>
    <row r="171" spans="1:29" x14ac:dyDescent="0.2">
      <c r="A171" s="4">
        <v>1</v>
      </c>
      <c r="B171" s="4">
        <v>110173504</v>
      </c>
      <c r="C171" s="4" t="s">
        <v>306</v>
      </c>
      <c r="D171" s="4" t="s">
        <v>506</v>
      </c>
      <c r="E171" s="5">
        <v>3548095.86</v>
      </c>
      <c r="F171" s="5">
        <v>2229570.7799999998</v>
      </c>
      <c r="G171" s="5">
        <v>125746.73</v>
      </c>
      <c r="H171" s="5">
        <v>5903413.3700000001</v>
      </c>
      <c r="I171" s="5">
        <v>420494</v>
      </c>
      <c r="J171" s="5">
        <v>1399251.93</v>
      </c>
      <c r="K171" s="5">
        <v>7723159.2999999998</v>
      </c>
      <c r="L171" s="5">
        <v>3201875.66</v>
      </c>
      <c r="M171" s="5">
        <v>2500130.77</v>
      </c>
      <c r="N171" s="5">
        <v>729224.78</v>
      </c>
      <c r="O171" s="5">
        <v>71260.460000000006</v>
      </c>
      <c r="P171" s="5">
        <v>97479.85</v>
      </c>
      <c r="Q171" s="5"/>
      <c r="R171" s="5"/>
      <c r="S171" s="5"/>
      <c r="T171" s="5">
        <v>150000</v>
      </c>
      <c r="U171" s="5">
        <v>198434.21</v>
      </c>
      <c r="V171" s="5">
        <v>107284.88</v>
      </c>
      <c r="W171" s="5">
        <v>579614.53</v>
      </c>
      <c r="X171" s="5">
        <v>111092.33</v>
      </c>
      <c r="Y171" s="5">
        <v>192471.83</v>
      </c>
      <c r="Z171" s="5">
        <v>513833.48</v>
      </c>
      <c r="AA171" s="5">
        <v>359504.64000000001</v>
      </c>
      <c r="AB171" s="5">
        <v>167334.88</v>
      </c>
      <c r="AC171" s="5"/>
    </row>
    <row r="172" spans="1:29" x14ac:dyDescent="0.2">
      <c r="A172" s="4">
        <v>1</v>
      </c>
      <c r="B172" s="4">
        <v>110175003</v>
      </c>
      <c r="C172" s="4" t="s">
        <v>307</v>
      </c>
      <c r="D172" s="4" t="s">
        <v>506</v>
      </c>
      <c r="E172" s="5">
        <v>9783445.4399999995</v>
      </c>
      <c r="F172" s="5">
        <v>5703775.79</v>
      </c>
      <c r="G172" s="5">
        <v>525850.43000000005</v>
      </c>
      <c r="H172" s="5">
        <v>16013071.66</v>
      </c>
      <c r="I172" s="5">
        <v>2292.2800000000002</v>
      </c>
      <c r="J172" s="5">
        <v>1224456</v>
      </c>
      <c r="K172" s="5">
        <v>17239819.940000001</v>
      </c>
      <c r="L172" s="5">
        <v>10034669.25</v>
      </c>
      <c r="M172" s="5">
        <v>5906688.4100000001</v>
      </c>
      <c r="N172" s="5">
        <v>2886283.25</v>
      </c>
      <c r="O172" s="5">
        <v>871978.05</v>
      </c>
      <c r="P172" s="5">
        <v>100973.83</v>
      </c>
      <c r="Q172" s="5">
        <v>2547</v>
      </c>
      <c r="R172" s="5"/>
      <c r="S172" s="5">
        <v>14974.9</v>
      </c>
      <c r="T172" s="5"/>
      <c r="U172" s="5">
        <v>400834.65</v>
      </c>
      <c r="V172" s="5">
        <v>915192.85</v>
      </c>
      <c r="W172" s="5">
        <v>1065560.27</v>
      </c>
      <c r="X172" s="5">
        <v>153566.91</v>
      </c>
      <c r="Y172" s="5">
        <v>203892.33</v>
      </c>
      <c r="Z172" s="5">
        <v>1716110.87</v>
      </c>
      <c r="AA172" s="5">
        <v>1248617.9099999999</v>
      </c>
      <c r="AB172" s="5"/>
      <c r="AC172" s="5"/>
    </row>
    <row r="173" spans="1:29" x14ac:dyDescent="0.2">
      <c r="A173" s="4">
        <v>1</v>
      </c>
      <c r="B173" s="4">
        <v>110177003</v>
      </c>
      <c r="C173" s="4" t="s">
        <v>551</v>
      </c>
      <c r="D173" s="4" t="s">
        <v>506</v>
      </c>
      <c r="E173" s="5">
        <v>21444868.420000002</v>
      </c>
      <c r="F173" s="5">
        <v>12261186.98</v>
      </c>
      <c r="G173" s="5">
        <v>920854.53</v>
      </c>
      <c r="H173" s="5">
        <v>34626909.93</v>
      </c>
      <c r="I173" s="5"/>
      <c r="J173" s="5">
        <v>3070720.36</v>
      </c>
      <c r="K173" s="5">
        <v>37697630.289999999</v>
      </c>
      <c r="L173" s="5">
        <v>22917576.510000002</v>
      </c>
      <c r="M173" s="5">
        <v>14090318.99</v>
      </c>
      <c r="N173" s="5">
        <v>5632675.8600000003</v>
      </c>
      <c r="O173" s="5">
        <v>1441503.46</v>
      </c>
      <c r="P173" s="5">
        <v>280370.11</v>
      </c>
      <c r="Q173" s="5"/>
      <c r="R173" s="5"/>
      <c r="S173" s="5"/>
      <c r="T173" s="5"/>
      <c r="U173" s="5">
        <v>1109854.78</v>
      </c>
      <c r="V173" s="5">
        <v>713354.84</v>
      </c>
      <c r="W173" s="5">
        <v>1859229.13</v>
      </c>
      <c r="X173" s="5">
        <v>805712.9</v>
      </c>
      <c r="Y173" s="5">
        <v>482728.22</v>
      </c>
      <c r="Z173" s="5">
        <v>3503955.12</v>
      </c>
      <c r="AA173" s="5">
        <v>2355583.46</v>
      </c>
      <c r="AB173" s="5">
        <v>1430768.53</v>
      </c>
      <c r="AC173" s="5"/>
    </row>
    <row r="174" spans="1:29" x14ac:dyDescent="0.2">
      <c r="A174" s="4">
        <v>1</v>
      </c>
      <c r="B174" s="4">
        <v>110179003</v>
      </c>
      <c r="C174" s="4" t="s">
        <v>308</v>
      </c>
      <c r="D174" s="4" t="s">
        <v>506</v>
      </c>
      <c r="E174" s="5">
        <v>12555838.59</v>
      </c>
      <c r="F174" s="5">
        <v>6445469.3099999996</v>
      </c>
      <c r="G174" s="5">
        <v>553492.74</v>
      </c>
      <c r="H174" s="5">
        <v>19554800.640000001</v>
      </c>
      <c r="I174" s="5">
        <v>1408949.8</v>
      </c>
      <c r="J174" s="5">
        <v>1504959.87</v>
      </c>
      <c r="K174" s="5">
        <v>22468710.309999999</v>
      </c>
      <c r="L174" s="5">
        <v>11827131.35</v>
      </c>
      <c r="M174" s="5">
        <v>8119611.0499999998</v>
      </c>
      <c r="N174" s="5">
        <v>3282598.19</v>
      </c>
      <c r="O174" s="5">
        <v>825500.87</v>
      </c>
      <c r="P174" s="5">
        <v>57979.05</v>
      </c>
      <c r="Q174" s="5"/>
      <c r="R174" s="5"/>
      <c r="S174" s="5"/>
      <c r="T174" s="5">
        <v>270149.43</v>
      </c>
      <c r="U174" s="5">
        <v>588528.06000000006</v>
      </c>
      <c r="V174" s="5">
        <v>498189.59</v>
      </c>
      <c r="W174" s="5">
        <v>1115515.6200000001</v>
      </c>
      <c r="X174" s="5">
        <v>476196.8</v>
      </c>
      <c r="Y174" s="5">
        <v>326445.8</v>
      </c>
      <c r="Z174" s="5">
        <v>1941080.93</v>
      </c>
      <c r="AA174" s="5">
        <v>1262426.93</v>
      </c>
      <c r="AB174" s="5">
        <v>237085.58</v>
      </c>
      <c r="AC174" s="5"/>
    </row>
    <row r="175" spans="1:29" x14ac:dyDescent="0.2">
      <c r="A175" s="4">
        <v>1</v>
      </c>
      <c r="B175" s="4">
        <v>110183602</v>
      </c>
      <c r="C175" s="4" t="s">
        <v>309</v>
      </c>
      <c r="D175" s="4" t="s">
        <v>10</v>
      </c>
      <c r="E175" s="5">
        <v>56137381.039999999</v>
      </c>
      <c r="F175" s="5">
        <v>27364888.510000002</v>
      </c>
      <c r="G175" s="5">
        <v>1483517.4</v>
      </c>
      <c r="H175" s="5">
        <v>84985786.950000003</v>
      </c>
      <c r="I175" s="5">
        <v>227975.13</v>
      </c>
      <c r="J175" s="5">
        <v>3723382.19</v>
      </c>
      <c r="K175" s="5">
        <v>88937144.269999996</v>
      </c>
      <c r="L175" s="5">
        <v>56447051.299999997</v>
      </c>
      <c r="M175" s="5">
        <v>37855250.619999997</v>
      </c>
      <c r="N175" s="5">
        <v>16124905.369999999</v>
      </c>
      <c r="O175" s="5">
        <v>1846608.62</v>
      </c>
      <c r="P175" s="5">
        <v>223128.66</v>
      </c>
      <c r="Q175" s="5">
        <v>66493.2</v>
      </c>
      <c r="R175" s="5">
        <v>20994.57</v>
      </c>
      <c r="S175" s="5"/>
      <c r="T175" s="5"/>
      <c r="U175" s="5">
        <v>3451880.58</v>
      </c>
      <c r="V175" s="5">
        <v>2892798.15</v>
      </c>
      <c r="W175" s="5">
        <v>5734916.5599999996</v>
      </c>
      <c r="X175" s="5">
        <v>872377.33</v>
      </c>
      <c r="Y175" s="5">
        <v>701179.14</v>
      </c>
      <c r="Z175" s="5">
        <v>5944409.6200000001</v>
      </c>
      <c r="AA175" s="5">
        <v>5325278.71</v>
      </c>
      <c r="AB175" s="5">
        <v>2356374.42</v>
      </c>
      <c r="AC175" s="5">
        <v>85674</v>
      </c>
    </row>
    <row r="176" spans="1:29" x14ac:dyDescent="0.2">
      <c r="A176" s="4">
        <v>1</v>
      </c>
      <c r="B176" s="4">
        <v>116191004</v>
      </c>
      <c r="C176" s="4" t="s">
        <v>403</v>
      </c>
      <c r="D176" s="4" t="s">
        <v>24</v>
      </c>
      <c r="E176" s="5">
        <v>8201021.1200000001</v>
      </c>
      <c r="F176" s="5">
        <v>5706823.6900000004</v>
      </c>
      <c r="G176" s="5">
        <v>365156.38</v>
      </c>
      <c r="H176" s="5">
        <v>14273001.189999999</v>
      </c>
      <c r="I176" s="5"/>
      <c r="J176" s="5">
        <v>950252.6</v>
      </c>
      <c r="K176" s="5">
        <v>15223253.789999999</v>
      </c>
      <c r="L176" s="5">
        <v>9655200</v>
      </c>
      <c r="M176" s="5">
        <v>5698323.79</v>
      </c>
      <c r="N176" s="5">
        <v>1585518.92</v>
      </c>
      <c r="O176" s="5">
        <v>705930.83</v>
      </c>
      <c r="P176" s="5">
        <v>211247.58</v>
      </c>
      <c r="Q176" s="5"/>
      <c r="R176" s="5"/>
      <c r="S176" s="5"/>
      <c r="T176" s="5"/>
      <c r="U176" s="5">
        <v>728538.06</v>
      </c>
      <c r="V176" s="5">
        <v>717481.82</v>
      </c>
      <c r="W176" s="5">
        <v>811918.1</v>
      </c>
      <c r="X176" s="5">
        <v>215871.79</v>
      </c>
      <c r="Y176" s="5">
        <v>518496.03</v>
      </c>
      <c r="Z176" s="5">
        <v>1258964.48</v>
      </c>
      <c r="AA176" s="5">
        <v>962855.12</v>
      </c>
      <c r="AB176" s="5">
        <v>492698.29</v>
      </c>
      <c r="AC176" s="5"/>
    </row>
    <row r="177" spans="1:29" x14ac:dyDescent="0.2">
      <c r="A177" s="4">
        <v>1</v>
      </c>
      <c r="B177" s="4">
        <v>116191103</v>
      </c>
      <c r="C177" s="4" t="s">
        <v>404</v>
      </c>
      <c r="D177" s="4" t="s">
        <v>24</v>
      </c>
      <c r="E177" s="5">
        <v>35531513.490000002</v>
      </c>
      <c r="F177" s="5">
        <v>15339256.09</v>
      </c>
      <c r="G177" s="5">
        <v>936641.55</v>
      </c>
      <c r="H177" s="5">
        <v>51807411.130000003</v>
      </c>
      <c r="I177" s="5">
        <v>38954</v>
      </c>
      <c r="J177" s="5">
        <v>2090138.5</v>
      </c>
      <c r="K177" s="5">
        <v>53936503.630000003</v>
      </c>
      <c r="L177" s="5">
        <v>30910736.489999998</v>
      </c>
      <c r="M177" s="5">
        <v>22440828.609999999</v>
      </c>
      <c r="N177" s="5">
        <v>7850500.0599999996</v>
      </c>
      <c r="O177" s="5">
        <v>5198254.05</v>
      </c>
      <c r="P177" s="5">
        <v>22458.67</v>
      </c>
      <c r="Q177" s="5">
        <v>1998.6</v>
      </c>
      <c r="R177" s="5"/>
      <c r="S177" s="5">
        <v>17473.5</v>
      </c>
      <c r="T177" s="5"/>
      <c r="U177" s="5">
        <v>1962127.4</v>
      </c>
      <c r="V177" s="5">
        <v>925593.91</v>
      </c>
      <c r="W177" s="5">
        <v>2188343.5699999998</v>
      </c>
      <c r="X177" s="5">
        <v>669202.18000000005</v>
      </c>
      <c r="Y177" s="5">
        <v>574359.54</v>
      </c>
      <c r="Z177" s="5">
        <v>4582928.08</v>
      </c>
      <c r="AA177" s="5">
        <v>2498305.94</v>
      </c>
      <c r="AB177" s="5">
        <v>1938395.47</v>
      </c>
      <c r="AC177" s="5"/>
    </row>
    <row r="178" spans="1:29" x14ac:dyDescent="0.2">
      <c r="A178" s="4">
        <v>1</v>
      </c>
      <c r="B178" s="4">
        <v>116191203</v>
      </c>
      <c r="C178" s="4" t="s">
        <v>405</v>
      </c>
      <c r="D178" s="4" t="s">
        <v>24</v>
      </c>
      <c r="E178" s="5">
        <v>18712391.920000002</v>
      </c>
      <c r="F178" s="5">
        <v>9645530.4199999999</v>
      </c>
      <c r="G178" s="5">
        <v>674259.83</v>
      </c>
      <c r="H178" s="5">
        <v>29032182.170000002</v>
      </c>
      <c r="I178" s="5"/>
      <c r="J178" s="5">
        <v>2230853.81</v>
      </c>
      <c r="K178" s="5">
        <v>31263035.98</v>
      </c>
      <c r="L178" s="5">
        <v>20695767.530000001</v>
      </c>
      <c r="M178" s="5">
        <v>12010698.91</v>
      </c>
      <c r="N178" s="5">
        <v>3266339.41</v>
      </c>
      <c r="O178" s="5">
        <v>3244729.35</v>
      </c>
      <c r="P178" s="5">
        <v>42336.55</v>
      </c>
      <c r="Q178" s="5">
        <v>20786.47</v>
      </c>
      <c r="R178" s="5"/>
      <c r="S178" s="5">
        <v>127501.23</v>
      </c>
      <c r="T178" s="5"/>
      <c r="U178" s="5">
        <v>991504.69</v>
      </c>
      <c r="V178" s="5">
        <v>797453.28</v>
      </c>
      <c r="W178" s="5">
        <v>1937256.2</v>
      </c>
      <c r="X178" s="5">
        <v>403749.67</v>
      </c>
      <c r="Y178" s="5">
        <v>479852.21</v>
      </c>
      <c r="Z178" s="5">
        <v>2714585.83</v>
      </c>
      <c r="AA178" s="5">
        <v>1244814.8</v>
      </c>
      <c r="AB178" s="5">
        <v>1076313.74</v>
      </c>
      <c r="AC178" s="5"/>
    </row>
    <row r="179" spans="1:29" x14ac:dyDescent="0.2">
      <c r="A179" s="4">
        <v>1</v>
      </c>
      <c r="B179" s="4">
        <v>116191503</v>
      </c>
      <c r="C179" s="4" t="s">
        <v>406</v>
      </c>
      <c r="D179" s="4" t="s">
        <v>24</v>
      </c>
      <c r="E179" s="5">
        <v>22650753.170000002</v>
      </c>
      <c r="F179" s="5">
        <v>11680382.869999999</v>
      </c>
      <c r="G179" s="5">
        <v>860463.47</v>
      </c>
      <c r="H179" s="5">
        <v>35191599.509999998</v>
      </c>
      <c r="I179" s="5">
        <v>775348.86</v>
      </c>
      <c r="J179" s="5">
        <v>3147450</v>
      </c>
      <c r="K179" s="5">
        <v>39114398.369999997</v>
      </c>
      <c r="L179" s="5">
        <v>24410729.170000002</v>
      </c>
      <c r="M179" s="5">
        <v>13645486.060000001</v>
      </c>
      <c r="N179" s="5">
        <v>4074093.05</v>
      </c>
      <c r="O179" s="5">
        <v>4805952.6500000004</v>
      </c>
      <c r="P179" s="5">
        <v>115511.67</v>
      </c>
      <c r="Q179" s="5">
        <v>9709.74</v>
      </c>
      <c r="R179" s="5"/>
      <c r="S179" s="5"/>
      <c r="T179" s="5"/>
      <c r="U179" s="5">
        <v>1177006.6599999999</v>
      </c>
      <c r="V179" s="5">
        <v>2207871.54</v>
      </c>
      <c r="W179" s="5">
        <v>3329091.6</v>
      </c>
      <c r="X179" s="5">
        <v>310541.98</v>
      </c>
      <c r="Y179" s="5">
        <v>365602.35</v>
      </c>
      <c r="Z179" s="5">
        <v>2560746.56</v>
      </c>
      <c r="AA179" s="5">
        <v>1715981.32</v>
      </c>
      <c r="AB179" s="5">
        <v>13540.86</v>
      </c>
      <c r="AC179" s="5"/>
    </row>
    <row r="180" spans="1:29" x14ac:dyDescent="0.2">
      <c r="A180" s="4">
        <v>1</v>
      </c>
      <c r="B180" s="4">
        <v>116195004</v>
      </c>
      <c r="C180" s="4" t="s">
        <v>407</v>
      </c>
      <c r="D180" s="4" t="s">
        <v>24</v>
      </c>
      <c r="E180" s="5">
        <v>8651809.9499999993</v>
      </c>
      <c r="F180" s="5">
        <v>4718447.3</v>
      </c>
      <c r="G180" s="5">
        <v>286196.99</v>
      </c>
      <c r="H180" s="5">
        <v>13656454.24</v>
      </c>
      <c r="I180" s="5"/>
      <c r="J180" s="5">
        <v>395084</v>
      </c>
      <c r="K180" s="5">
        <v>14051538.24</v>
      </c>
      <c r="L180" s="5">
        <v>9260727.7200000007</v>
      </c>
      <c r="M180" s="5">
        <v>5535281.6200000001</v>
      </c>
      <c r="N180" s="5">
        <v>2285258.5099999998</v>
      </c>
      <c r="O180" s="5">
        <v>792079.91</v>
      </c>
      <c r="P180" s="5">
        <v>39189.910000000003</v>
      </c>
      <c r="Q180" s="5"/>
      <c r="R180" s="5"/>
      <c r="S180" s="5"/>
      <c r="T180" s="5"/>
      <c r="U180" s="5">
        <v>520262.68</v>
      </c>
      <c r="V180" s="5">
        <v>431693.74</v>
      </c>
      <c r="W180" s="5">
        <v>968402.99</v>
      </c>
      <c r="X180" s="5">
        <v>138447.13</v>
      </c>
      <c r="Y180" s="5">
        <v>430910.55</v>
      </c>
      <c r="Z180" s="5">
        <v>1409531.51</v>
      </c>
      <c r="AA180" s="5">
        <v>782080.39</v>
      </c>
      <c r="AB180" s="5">
        <v>37118.31</v>
      </c>
      <c r="AC180" s="5"/>
    </row>
    <row r="181" spans="1:29" x14ac:dyDescent="0.2">
      <c r="A181" s="4">
        <v>1</v>
      </c>
      <c r="B181" s="4">
        <v>116197503</v>
      </c>
      <c r="C181" s="4" t="s">
        <v>557</v>
      </c>
      <c r="D181" s="4" t="s">
        <v>24</v>
      </c>
      <c r="E181" s="5">
        <v>14653459.699999999</v>
      </c>
      <c r="F181" s="5">
        <v>7733904.0999999996</v>
      </c>
      <c r="G181" s="5">
        <v>677020.4</v>
      </c>
      <c r="H181" s="5">
        <v>23064384.199999999</v>
      </c>
      <c r="I181" s="5">
        <v>1139032</v>
      </c>
      <c r="J181" s="5">
        <v>2203905.61</v>
      </c>
      <c r="K181" s="5">
        <v>26407321.809999999</v>
      </c>
      <c r="L181" s="5">
        <v>15851897.09</v>
      </c>
      <c r="M181" s="5">
        <v>9223088.0600000005</v>
      </c>
      <c r="N181" s="5">
        <v>3679572.55</v>
      </c>
      <c r="O181" s="5">
        <v>1640365.09</v>
      </c>
      <c r="P181" s="5">
        <v>107934</v>
      </c>
      <c r="Q181" s="5"/>
      <c r="R181" s="5"/>
      <c r="S181" s="5"/>
      <c r="T181" s="5">
        <v>2500</v>
      </c>
      <c r="U181" s="5">
        <v>690678.32</v>
      </c>
      <c r="V181" s="5">
        <v>325275.2</v>
      </c>
      <c r="W181" s="5">
        <v>1363417.91</v>
      </c>
      <c r="X181" s="5">
        <v>216368.17</v>
      </c>
      <c r="Y181" s="5">
        <v>429561.72</v>
      </c>
      <c r="Z181" s="5">
        <v>2103613.2799999998</v>
      </c>
      <c r="AA181" s="5">
        <v>1957448.21</v>
      </c>
      <c r="AB181" s="5">
        <v>647541.29</v>
      </c>
      <c r="AC181" s="5"/>
    </row>
    <row r="182" spans="1:29" x14ac:dyDescent="0.2">
      <c r="A182" s="4">
        <v>1</v>
      </c>
      <c r="B182" s="4">
        <v>105201033</v>
      </c>
      <c r="C182" s="4" t="s">
        <v>209</v>
      </c>
      <c r="D182" s="4" t="s">
        <v>502</v>
      </c>
      <c r="E182" s="5">
        <v>21716082.120000001</v>
      </c>
      <c r="F182" s="5">
        <v>14627606.140000001</v>
      </c>
      <c r="G182" s="5">
        <v>976385.12</v>
      </c>
      <c r="H182" s="5">
        <v>37320073.380000003</v>
      </c>
      <c r="I182" s="5">
        <v>1235</v>
      </c>
      <c r="J182" s="5">
        <v>3641317.92</v>
      </c>
      <c r="K182" s="5">
        <v>40962626.299999997</v>
      </c>
      <c r="L182" s="5">
        <v>20640562.420000002</v>
      </c>
      <c r="M182" s="5">
        <v>13795980.58</v>
      </c>
      <c r="N182" s="5">
        <v>4844094.01</v>
      </c>
      <c r="O182" s="5">
        <v>2901089.68</v>
      </c>
      <c r="P182" s="5">
        <v>146814.82999999999</v>
      </c>
      <c r="Q182" s="5">
        <v>28103.02</v>
      </c>
      <c r="R182" s="5"/>
      <c r="S182" s="5"/>
      <c r="T182" s="5"/>
      <c r="U182" s="5">
        <v>1247634.57</v>
      </c>
      <c r="V182" s="5">
        <v>1178616.6599999999</v>
      </c>
      <c r="W182" s="5">
        <v>2439412.36</v>
      </c>
      <c r="X182" s="5">
        <v>526549.41</v>
      </c>
      <c r="Y182" s="5">
        <v>392466.69</v>
      </c>
      <c r="Z182" s="5">
        <v>3290195.13</v>
      </c>
      <c r="AA182" s="5">
        <v>4547943.6500000004</v>
      </c>
      <c r="AB182" s="5">
        <v>944398.4</v>
      </c>
      <c r="AC182" s="5">
        <v>60389.27</v>
      </c>
    </row>
    <row r="183" spans="1:29" x14ac:dyDescent="0.2">
      <c r="A183" s="4">
        <v>1</v>
      </c>
      <c r="B183" s="4">
        <v>105201352</v>
      </c>
      <c r="C183" s="4" t="s">
        <v>210</v>
      </c>
      <c r="D183" s="4" t="s">
        <v>502</v>
      </c>
      <c r="E183" s="5">
        <v>41347453.460000001</v>
      </c>
      <c r="F183" s="5">
        <v>22227881.82</v>
      </c>
      <c r="G183" s="5">
        <v>1275225.23</v>
      </c>
      <c r="H183" s="5">
        <v>64850560.509999998</v>
      </c>
      <c r="I183" s="5"/>
      <c r="J183" s="5">
        <v>5629962.3399999999</v>
      </c>
      <c r="K183" s="5">
        <v>70480522.849999994</v>
      </c>
      <c r="L183" s="5">
        <v>38716419.799999997</v>
      </c>
      <c r="M183" s="5">
        <v>27168381.989999998</v>
      </c>
      <c r="N183" s="5">
        <v>11526882.289999999</v>
      </c>
      <c r="O183" s="5">
        <v>2266949.2599999998</v>
      </c>
      <c r="P183" s="5">
        <v>348216.76</v>
      </c>
      <c r="Q183" s="5">
        <v>37023.160000000003</v>
      </c>
      <c r="R183" s="5"/>
      <c r="S183" s="5"/>
      <c r="T183" s="5"/>
      <c r="U183" s="5">
        <v>2517779.06</v>
      </c>
      <c r="V183" s="5">
        <v>2870344.75</v>
      </c>
      <c r="W183" s="5">
        <v>4003861.02</v>
      </c>
      <c r="X183" s="5">
        <v>1059425.94</v>
      </c>
      <c r="Y183" s="5">
        <v>602290.96</v>
      </c>
      <c r="Z183" s="5">
        <v>5474128.46</v>
      </c>
      <c r="AA183" s="5">
        <v>4812946.7</v>
      </c>
      <c r="AB183" s="5">
        <v>819899.23</v>
      </c>
      <c r="AC183" s="5">
        <v>67205.7</v>
      </c>
    </row>
    <row r="184" spans="1:29" x14ac:dyDescent="0.2">
      <c r="A184" s="4">
        <v>1</v>
      </c>
      <c r="B184" s="4">
        <v>105204703</v>
      </c>
      <c r="C184" s="4" t="s">
        <v>211</v>
      </c>
      <c r="D184" s="4" t="s">
        <v>502</v>
      </c>
      <c r="E184" s="5">
        <v>36602322.299999997</v>
      </c>
      <c r="F184" s="5">
        <v>17459392.079999998</v>
      </c>
      <c r="G184" s="5">
        <v>1360889.21</v>
      </c>
      <c r="H184" s="5">
        <v>55422603.590000004</v>
      </c>
      <c r="I184" s="5">
        <v>-87950.7</v>
      </c>
      <c r="J184" s="5">
        <v>2328730.52</v>
      </c>
      <c r="K184" s="5">
        <v>57663383.409999996</v>
      </c>
      <c r="L184" s="5">
        <v>34039354.07</v>
      </c>
      <c r="M184" s="5">
        <v>25399690.73</v>
      </c>
      <c r="N184" s="5">
        <v>7509090.6600000001</v>
      </c>
      <c r="O184" s="5">
        <v>2079121.9</v>
      </c>
      <c r="P184" s="5">
        <v>1601746.01</v>
      </c>
      <c r="Q184" s="5">
        <v>12673</v>
      </c>
      <c r="R184" s="5"/>
      <c r="S184" s="5"/>
      <c r="T184" s="5"/>
      <c r="U184" s="5">
        <v>1572208.83</v>
      </c>
      <c r="V184" s="5">
        <v>2319934.81</v>
      </c>
      <c r="W184" s="5">
        <v>3383813.48</v>
      </c>
      <c r="X184" s="5">
        <v>742531.01</v>
      </c>
      <c r="Y184" s="5">
        <v>553894.39</v>
      </c>
      <c r="Z184" s="5">
        <v>4160360.9</v>
      </c>
      <c r="AA184" s="5">
        <v>4570653.66</v>
      </c>
      <c r="AB184" s="5">
        <v>102345.83</v>
      </c>
      <c r="AC184" s="5">
        <v>53649.17</v>
      </c>
    </row>
    <row r="185" spans="1:29" x14ac:dyDescent="0.2">
      <c r="A185" s="4">
        <v>1</v>
      </c>
      <c r="B185" s="4">
        <v>115210503</v>
      </c>
      <c r="C185" s="4" t="s">
        <v>380</v>
      </c>
      <c r="D185" s="4" t="s">
        <v>21</v>
      </c>
      <c r="E185" s="5">
        <v>37875038.100000001</v>
      </c>
      <c r="F185" s="5">
        <v>16231628.18</v>
      </c>
      <c r="G185" s="5">
        <v>1484792.61</v>
      </c>
      <c r="H185" s="5">
        <v>55591458.890000001</v>
      </c>
      <c r="I185" s="5"/>
      <c r="J185" s="5">
        <v>5011657.8099999996</v>
      </c>
      <c r="K185" s="5">
        <v>60603116.700000003</v>
      </c>
      <c r="L185" s="5">
        <v>38441780.689999998</v>
      </c>
      <c r="M185" s="5">
        <v>21813248.23</v>
      </c>
      <c r="N185" s="5">
        <v>12919606.279999999</v>
      </c>
      <c r="O185" s="5">
        <v>3091425.78</v>
      </c>
      <c r="P185" s="5">
        <v>44084.81</v>
      </c>
      <c r="Q185" s="5">
        <v>6673</v>
      </c>
      <c r="R185" s="5"/>
      <c r="S185" s="5"/>
      <c r="T185" s="5"/>
      <c r="U185" s="5">
        <v>2085427.71</v>
      </c>
      <c r="V185" s="5">
        <v>1490722.1</v>
      </c>
      <c r="W185" s="5">
        <v>3141645.68</v>
      </c>
      <c r="X185" s="5">
        <v>721030.84</v>
      </c>
      <c r="Y185" s="5">
        <v>457763.68</v>
      </c>
      <c r="Z185" s="5">
        <v>4421413.26</v>
      </c>
      <c r="AA185" s="5">
        <v>2836983.86</v>
      </c>
      <c r="AB185" s="5">
        <v>1076641.05</v>
      </c>
      <c r="AC185" s="5"/>
    </row>
    <row r="186" spans="1:29" x14ac:dyDescent="0.2">
      <c r="A186" s="4">
        <v>1</v>
      </c>
      <c r="B186" s="4">
        <v>115211003</v>
      </c>
      <c r="C186" s="4" t="s">
        <v>381</v>
      </c>
      <c r="D186" s="4" t="s">
        <v>21</v>
      </c>
      <c r="E186" s="5">
        <v>16336345.039999999</v>
      </c>
      <c r="F186" s="5">
        <v>9188730.5399999991</v>
      </c>
      <c r="G186" s="5">
        <v>1400954.93</v>
      </c>
      <c r="H186" s="5">
        <v>26926030.510000002</v>
      </c>
      <c r="I186" s="5"/>
      <c r="J186" s="5">
        <v>3291896.82</v>
      </c>
      <c r="K186" s="5">
        <v>30217927.329999998</v>
      </c>
      <c r="L186" s="5">
        <v>21459514.43</v>
      </c>
      <c r="M186" s="5">
        <v>11632686.640000001</v>
      </c>
      <c r="N186" s="5">
        <v>4466791.6100000003</v>
      </c>
      <c r="O186" s="5">
        <v>150772</v>
      </c>
      <c r="P186" s="5">
        <v>2194.79</v>
      </c>
      <c r="Q186" s="5">
        <v>5987</v>
      </c>
      <c r="R186" s="5">
        <v>77913</v>
      </c>
      <c r="S186" s="5"/>
      <c r="T186" s="5"/>
      <c r="U186" s="5">
        <v>1638826.69</v>
      </c>
      <c r="V186" s="5">
        <v>1620932.7</v>
      </c>
      <c r="W186" s="5">
        <v>2200882.06</v>
      </c>
      <c r="X186" s="5">
        <v>280721.06</v>
      </c>
      <c r="Y186" s="5">
        <v>482599.29</v>
      </c>
      <c r="Z186" s="5">
        <v>2583670.2599999998</v>
      </c>
      <c r="AA186" s="5">
        <v>239000.79</v>
      </c>
      <c r="AB186" s="5">
        <v>129035.22</v>
      </c>
      <c r="AC186" s="5">
        <v>13062.47</v>
      </c>
    </row>
    <row r="187" spans="1:29" x14ac:dyDescent="0.2">
      <c r="A187" s="4">
        <v>1</v>
      </c>
      <c r="B187" s="4">
        <v>115211103</v>
      </c>
      <c r="C187" s="4" t="s">
        <v>382</v>
      </c>
      <c r="D187" s="4" t="s">
        <v>21</v>
      </c>
      <c r="E187" s="5">
        <v>63545312.780000001</v>
      </c>
      <c r="F187" s="5">
        <v>31802887.73</v>
      </c>
      <c r="G187" s="5">
        <v>2069226.07</v>
      </c>
      <c r="H187" s="5">
        <v>97417426.579999998</v>
      </c>
      <c r="I187" s="5">
        <v>1719725.47</v>
      </c>
      <c r="J187" s="5">
        <v>9794973.9600000009</v>
      </c>
      <c r="K187" s="5">
        <v>108932126.01000001</v>
      </c>
      <c r="L187" s="5">
        <v>72018173.480000004</v>
      </c>
      <c r="M187" s="5">
        <v>38981913.399999999</v>
      </c>
      <c r="N187" s="5">
        <v>18238522.25</v>
      </c>
      <c r="O187" s="5">
        <v>2441874.2599999998</v>
      </c>
      <c r="P187" s="5">
        <v>3635729.34</v>
      </c>
      <c r="Q187" s="5">
        <v>35310.53</v>
      </c>
      <c r="R187" s="5">
        <v>211963</v>
      </c>
      <c r="S187" s="5"/>
      <c r="T187" s="5"/>
      <c r="U187" s="5">
        <v>5409452.7300000004</v>
      </c>
      <c r="V187" s="5">
        <v>3093439.3</v>
      </c>
      <c r="W187" s="5">
        <v>5227711.4000000004</v>
      </c>
      <c r="X187" s="5">
        <v>1566464.06</v>
      </c>
      <c r="Y187" s="5">
        <v>943209.78</v>
      </c>
      <c r="Z187" s="5">
        <v>7484317.21</v>
      </c>
      <c r="AA187" s="5">
        <v>5186972.21</v>
      </c>
      <c r="AB187" s="5">
        <v>2839294.37</v>
      </c>
      <c r="AC187" s="5">
        <v>52026.67</v>
      </c>
    </row>
    <row r="188" spans="1:29" x14ac:dyDescent="0.2">
      <c r="A188" s="4">
        <v>1</v>
      </c>
      <c r="B188" s="4">
        <v>115211603</v>
      </c>
      <c r="C188" s="4" t="s">
        <v>383</v>
      </c>
      <c r="D188" s="4" t="s">
        <v>21</v>
      </c>
      <c r="E188" s="5">
        <v>101431964</v>
      </c>
      <c r="F188" s="5">
        <v>68227876</v>
      </c>
      <c r="G188" s="5">
        <v>3309071</v>
      </c>
      <c r="H188" s="5">
        <v>172968911</v>
      </c>
      <c r="I188" s="5">
        <v>1572136</v>
      </c>
      <c r="J188" s="5">
        <v>14330093</v>
      </c>
      <c r="K188" s="5">
        <v>188871140</v>
      </c>
      <c r="L188" s="5">
        <v>134180783.3</v>
      </c>
      <c r="M188" s="5">
        <v>69490315</v>
      </c>
      <c r="N188" s="5">
        <v>27165648</v>
      </c>
      <c r="O188" s="5">
        <v>1308373</v>
      </c>
      <c r="P188" s="5">
        <v>2753475</v>
      </c>
      <c r="Q188" s="5">
        <v>14332</v>
      </c>
      <c r="R188" s="5">
        <v>460237</v>
      </c>
      <c r="S188" s="5">
        <v>229200</v>
      </c>
      <c r="T188" s="5">
        <v>10384</v>
      </c>
      <c r="U188" s="5">
        <v>6442589</v>
      </c>
      <c r="V188" s="5">
        <v>10617086</v>
      </c>
      <c r="W188" s="5">
        <v>10026362</v>
      </c>
      <c r="X188" s="5">
        <v>1545944</v>
      </c>
      <c r="Y188" s="5">
        <v>2519161</v>
      </c>
      <c r="Z188" s="5">
        <v>18576054</v>
      </c>
      <c r="AA188" s="5">
        <v>10166243</v>
      </c>
      <c r="AB188" s="5">
        <v>8201794</v>
      </c>
      <c r="AC188" s="5">
        <v>132643</v>
      </c>
    </row>
    <row r="189" spans="1:29" x14ac:dyDescent="0.2">
      <c r="A189" s="4">
        <v>1</v>
      </c>
      <c r="B189" s="4">
        <v>115212503</v>
      </c>
      <c r="C189" s="4" t="s">
        <v>384</v>
      </c>
      <c r="D189" s="4" t="s">
        <v>21</v>
      </c>
      <c r="E189" s="5">
        <v>30331567.239999998</v>
      </c>
      <c r="F189" s="5">
        <v>13457956.539999999</v>
      </c>
      <c r="G189" s="5">
        <v>970967.26</v>
      </c>
      <c r="H189" s="5">
        <v>44760491.039999999</v>
      </c>
      <c r="I189" s="5">
        <v>22412.78</v>
      </c>
      <c r="J189" s="5">
        <v>3435435.64</v>
      </c>
      <c r="K189" s="5">
        <v>48218339.460000001</v>
      </c>
      <c r="L189" s="5">
        <v>32957146.219999999</v>
      </c>
      <c r="M189" s="5">
        <v>21222977.77</v>
      </c>
      <c r="N189" s="5">
        <v>8500083.5299999993</v>
      </c>
      <c r="O189" s="5">
        <v>401645</v>
      </c>
      <c r="P189" s="5">
        <v>699.64</v>
      </c>
      <c r="Q189" s="5">
        <v>13261.3</v>
      </c>
      <c r="R189" s="5">
        <v>192900</v>
      </c>
      <c r="S189" s="5"/>
      <c r="T189" s="5"/>
      <c r="U189" s="5">
        <v>1162729.29</v>
      </c>
      <c r="V189" s="5">
        <v>1182956.23</v>
      </c>
      <c r="W189" s="5">
        <v>2836183.73</v>
      </c>
      <c r="X189" s="5">
        <v>731297.19</v>
      </c>
      <c r="Y189" s="5">
        <v>758884.2</v>
      </c>
      <c r="Z189" s="5">
        <v>3536689.72</v>
      </c>
      <c r="AA189" s="5">
        <v>1977764.3</v>
      </c>
      <c r="AB189" s="5">
        <v>1242323.57</v>
      </c>
      <c r="AC189" s="5">
        <v>29128.31</v>
      </c>
    </row>
    <row r="190" spans="1:29" x14ac:dyDescent="0.2">
      <c r="A190" s="4">
        <v>1</v>
      </c>
      <c r="B190" s="4">
        <v>115216503</v>
      </c>
      <c r="C190" s="4" t="s">
        <v>385</v>
      </c>
      <c r="D190" s="4" t="s">
        <v>21</v>
      </c>
      <c r="E190" s="5">
        <v>57232371.310000002</v>
      </c>
      <c r="F190" s="5">
        <v>26864887.539999999</v>
      </c>
      <c r="G190" s="5">
        <v>2941795.54</v>
      </c>
      <c r="H190" s="5">
        <v>87039054.390000001</v>
      </c>
      <c r="I190" s="5">
        <v>5215.3999999999996</v>
      </c>
      <c r="J190" s="5">
        <v>9982875.0399999991</v>
      </c>
      <c r="K190" s="5">
        <v>97027144.829999998</v>
      </c>
      <c r="L190" s="5">
        <v>66685793.890000001</v>
      </c>
      <c r="M190" s="5">
        <v>40191048.380000003</v>
      </c>
      <c r="N190" s="5">
        <v>15580945.75</v>
      </c>
      <c r="O190" s="5">
        <v>377221.68</v>
      </c>
      <c r="P190" s="5">
        <v>212094.28</v>
      </c>
      <c r="Q190" s="5">
        <v>31011.38</v>
      </c>
      <c r="R190" s="5">
        <v>231027</v>
      </c>
      <c r="S190" s="5"/>
      <c r="T190" s="5">
        <v>609022.84</v>
      </c>
      <c r="U190" s="5">
        <v>3953466.48</v>
      </c>
      <c r="V190" s="5">
        <v>2928112.21</v>
      </c>
      <c r="W190" s="5">
        <v>4953591.87</v>
      </c>
      <c r="X190" s="5">
        <v>1246228.07</v>
      </c>
      <c r="Y190" s="5">
        <v>1393538.26</v>
      </c>
      <c r="Z190" s="5">
        <v>7502753</v>
      </c>
      <c r="AA190" s="5">
        <v>2727683.54</v>
      </c>
      <c r="AB190" s="5">
        <v>2106254.27</v>
      </c>
      <c r="AC190" s="5">
        <v>53259.839999999997</v>
      </c>
    </row>
    <row r="191" spans="1:29" x14ac:dyDescent="0.2">
      <c r="A191" s="4">
        <v>1</v>
      </c>
      <c r="B191" s="4">
        <v>115218003</v>
      </c>
      <c r="C191" s="4" t="s">
        <v>386</v>
      </c>
      <c r="D191" s="4" t="s">
        <v>21</v>
      </c>
      <c r="E191" s="5">
        <v>43014670.979999997</v>
      </c>
      <c r="F191" s="5">
        <v>20440422.32</v>
      </c>
      <c r="G191" s="5">
        <v>1263625.82</v>
      </c>
      <c r="H191" s="5">
        <v>64718719.119999997</v>
      </c>
      <c r="I191" s="5">
        <v>1804806.42</v>
      </c>
      <c r="J191" s="5">
        <v>2215905.9300000002</v>
      </c>
      <c r="K191" s="5">
        <v>68739431.469999999</v>
      </c>
      <c r="L191" s="5">
        <v>45140075.649999999</v>
      </c>
      <c r="M191" s="5">
        <v>28098493.5</v>
      </c>
      <c r="N191" s="5">
        <v>11983811.130000001</v>
      </c>
      <c r="O191" s="5">
        <v>2000260.32</v>
      </c>
      <c r="P191" s="5">
        <v>870077.64</v>
      </c>
      <c r="Q191" s="5">
        <v>15120</v>
      </c>
      <c r="R191" s="5"/>
      <c r="S191" s="5">
        <v>46908.39</v>
      </c>
      <c r="T191" s="5"/>
      <c r="U191" s="5">
        <v>3120786.85</v>
      </c>
      <c r="V191" s="5">
        <v>2856271.26</v>
      </c>
      <c r="W191" s="5">
        <v>3440302.34</v>
      </c>
      <c r="X191" s="5">
        <v>868120.55</v>
      </c>
      <c r="Y191" s="5">
        <v>591177.48</v>
      </c>
      <c r="Z191" s="5">
        <v>4999128.6100000003</v>
      </c>
      <c r="AA191" s="5">
        <v>4159256.48</v>
      </c>
      <c r="AB191" s="5">
        <v>371188.02</v>
      </c>
      <c r="AC191" s="5">
        <v>34190.730000000003</v>
      </c>
    </row>
    <row r="192" spans="1:29" x14ac:dyDescent="0.2">
      <c r="A192" s="4">
        <v>1</v>
      </c>
      <c r="B192" s="4">
        <v>115218303</v>
      </c>
      <c r="C192" s="4" t="s">
        <v>387</v>
      </c>
      <c r="D192" s="4" t="s">
        <v>21</v>
      </c>
      <c r="E192" s="5">
        <v>26628065.27</v>
      </c>
      <c r="F192" s="5">
        <v>13076685.48</v>
      </c>
      <c r="G192" s="5">
        <v>1038052.66</v>
      </c>
      <c r="H192" s="5">
        <v>40742803.409999996</v>
      </c>
      <c r="I192" s="5">
        <v>415943.93</v>
      </c>
      <c r="J192" s="5">
        <v>3672248.13</v>
      </c>
      <c r="K192" s="5">
        <v>44830995.469999999</v>
      </c>
      <c r="L192" s="5">
        <v>30973438.510000002</v>
      </c>
      <c r="M192" s="5">
        <v>18905778.280000001</v>
      </c>
      <c r="N192" s="5">
        <v>7089330.9699999997</v>
      </c>
      <c r="O192" s="5">
        <v>466928</v>
      </c>
      <c r="P192" s="5">
        <v>8467.5</v>
      </c>
      <c r="Q192" s="5">
        <v>5191.13</v>
      </c>
      <c r="R192" s="5">
        <v>86238</v>
      </c>
      <c r="S192" s="5">
        <v>66131.39</v>
      </c>
      <c r="T192" s="5"/>
      <c r="U192" s="5">
        <v>1579392.31</v>
      </c>
      <c r="V192" s="5">
        <v>1719754.83</v>
      </c>
      <c r="W192" s="5">
        <v>2572367.7200000002</v>
      </c>
      <c r="X192" s="5">
        <v>500576.21</v>
      </c>
      <c r="Y192" s="5">
        <v>765621.92</v>
      </c>
      <c r="Z192" s="5">
        <v>3630632.18</v>
      </c>
      <c r="AA192" s="5">
        <v>2068017.9</v>
      </c>
      <c r="AB192" s="5">
        <v>209662.51</v>
      </c>
      <c r="AC192" s="5">
        <v>30659.9</v>
      </c>
    </row>
    <row r="193" spans="1:29" x14ac:dyDescent="0.2">
      <c r="A193" s="4">
        <v>1</v>
      </c>
      <c r="B193" s="4">
        <v>115221402</v>
      </c>
      <c r="C193" s="4" t="s">
        <v>389</v>
      </c>
      <c r="D193" s="4" t="s">
        <v>22</v>
      </c>
      <c r="E193" s="5">
        <v>157359268.40000001</v>
      </c>
      <c r="F193" s="5">
        <v>67829647.290000007</v>
      </c>
      <c r="G193" s="5">
        <v>3918745.01</v>
      </c>
      <c r="H193" s="5">
        <v>229107660.69999999</v>
      </c>
      <c r="I193" s="5"/>
      <c r="J193" s="5">
        <v>16979297.75</v>
      </c>
      <c r="K193" s="5">
        <v>246086958.44999999</v>
      </c>
      <c r="L193" s="5">
        <v>165527320.49000001</v>
      </c>
      <c r="M193" s="5">
        <v>102761616.54000001</v>
      </c>
      <c r="N193" s="5">
        <v>44528678.07</v>
      </c>
      <c r="O193" s="5">
        <v>7277547.25</v>
      </c>
      <c r="P193" s="5">
        <v>1748403.54</v>
      </c>
      <c r="Q193" s="5"/>
      <c r="R193" s="5">
        <v>1043023</v>
      </c>
      <c r="S193" s="5"/>
      <c r="T193" s="5"/>
      <c r="U193" s="5">
        <v>8732053.7899999991</v>
      </c>
      <c r="V193" s="5">
        <v>4016236.65</v>
      </c>
      <c r="W193" s="5">
        <v>12292638.34</v>
      </c>
      <c r="X193" s="5">
        <v>2893430.46</v>
      </c>
      <c r="Y193" s="5">
        <v>1547646.99</v>
      </c>
      <c r="Z193" s="5">
        <v>16988532.969999999</v>
      </c>
      <c r="AA193" s="5">
        <v>13707474.550000001</v>
      </c>
      <c r="AB193" s="5">
        <v>7411382.3799999999</v>
      </c>
      <c r="AC193" s="5">
        <v>240251.16</v>
      </c>
    </row>
    <row r="194" spans="1:29" x14ac:dyDescent="0.2">
      <c r="A194" s="4">
        <v>1</v>
      </c>
      <c r="B194" s="4">
        <v>115221753</v>
      </c>
      <c r="C194" s="4" t="s">
        <v>390</v>
      </c>
      <c r="D194" s="4" t="s">
        <v>22</v>
      </c>
      <c r="E194" s="5">
        <v>41612939.799999997</v>
      </c>
      <c r="F194" s="5">
        <v>23035712.609999999</v>
      </c>
      <c r="G194" s="5">
        <v>1961129.57</v>
      </c>
      <c r="H194" s="5">
        <v>66609781.979999997</v>
      </c>
      <c r="I194" s="5"/>
      <c r="J194" s="5">
        <v>6100903.3099999996</v>
      </c>
      <c r="K194" s="5">
        <v>72710685.290000007</v>
      </c>
      <c r="L194" s="5">
        <v>48551994.920000002</v>
      </c>
      <c r="M194" s="5">
        <v>30349016.32</v>
      </c>
      <c r="N194" s="5">
        <v>9310004.6899999995</v>
      </c>
      <c r="O194" s="5">
        <v>1627412.72</v>
      </c>
      <c r="P194" s="5">
        <v>150231.07</v>
      </c>
      <c r="Q194" s="5">
        <v>36933</v>
      </c>
      <c r="R194" s="5">
        <v>139342</v>
      </c>
      <c r="S194" s="5"/>
      <c r="T194" s="5"/>
      <c r="U194" s="5">
        <v>2275634.46</v>
      </c>
      <c r="V194" s="5">
        <v>2910375.61</v>
      </c>
      <c r="W194" s="5">
        <v>4011172.65</v>
      </c>
      <c r="X194" s="5">
        <v>1223820.44</v>
      </c>
      <c r="Y194" s="5">
        <v>946564.7</v>
      </c>
      <c r="Z194" s="5">
        <v>6412717.6900000004</v>
      </c>
      <c r="AA194" s="5">
        <v>3504226.95</v>
      </c>
      <c r="AB194" s="5">
        <v>1699147.55</v>
      </c>
      <c r="AC194" s="5">
        <v>52052.56</v>
      </c>
    </row>
    <row r="195" spans="1:29" x14ac:dyDescent="0.2">
      <c r="A195" s="4">
        <v>1</v>
      </c>
      <c r="B195" s="4">
        <v>115222504</v>
      </c>
      <c r="C195" s="4" t="s">
        <v>391</v>
      </c>
      <c r="D195" s="4" t="s">
        <v>22</v>
      </c>
      <c r="E195" s="5">
        <v>13558969.52</v>
      </c>
      <c r="F195" s="5">
        <v>6707976.75</v>
      </c>
      <c r="G195" s="5">
        <v>582395.05000000005</v>
      </c>
      <c r="H195" s="5">
        <v>20849341.32</v>
      </c>
      <c r="I195" s="5">
        <v>49375</v>
      </c>
      <c r="J195" s="5">
        <v>2151678.98</v>
      </c>
      <c r="K195" s="5">
        <v>23050395.300000001</v>
      </c>
      <c r="L195" s="5">
        <v>15144497.1</v>
      </c>
      <c r="M195" s="5">
        <v>8598524.3100000005</v>
      </c>
      <c r="N195" s="5">
        <v>3804710.22</v>
      </c>
      <c r="O195" s="5">
        <v>899121.41</v>
      </c>
      <c r="P195" s="5">
        <v>1708.58</v>
      </c>
      <c r="Q195" s="5"/>
      <c r="R195" s="5"/>
      <c r="S195" s="5">
        <v>64905</v>
      </c>
      <c r="T195" s="5">
        <v>190000</v>
      </c>
      <c r="U195" s="5">
        <v>852644.42</v>
      </c>
      <c r="V195" s="5">
        <v>708009.82</v>
      </c>
      <c r="W195" s="5">
        <v>1099562.23</v>
      </c>
      <c r="X195" s="5">
        <v>216052.18</v>
      </c>
      <c r="Y195" s="5">
        <v>474414.3</v>
      </c>
      <c r="Z195" s="5">
        <v>1649736.7</v>
      </c>
      <c r="AA195" s="5">
        <v>1163378.8400000001</v>
      </c>
      <c r="AB195" s="5">
        <v>535836.21</v>
      </c>
      <c r="AC195" s="5">
        <v>8342.0499999999993</v>
      </c>
    </row>
    <row r="196" spans="1:29" x14ac:dyDescent="0.2">
      <c r="A196" s="4">
        <v>1</v>
      </c>
      <c r="B196" s="4">
        <v>115222752</v>
      </c>
      <c r="C196" s="4" t="s">
        <v>392</v>
      </c>
      <c r="D196" s="4" t="s">
        <v>22</v>
      </c>
      <c r="E196" s="5">
        <v>107755225.98999999</v>
      </c>
      <c r="F196" s="5">
        <v>52728888.049999997</v>
      </c>
      <c r="G196" s="5">
        <v>1840483.59</v>
      </c>
      <c r="H196" s="5">
        <v>162324597.63</v>
      </c>
      <c r="I196" s="5">
        <v>21417558.300000001</v>
      </c>
      <c r="J196" s="5">
        <v>30610844.079999998</v>
      </c>
      <c r="K196" s="5">
        <v>214353000.00999999</v>
      </c>
      <c r="L196" s="5">
        <v>112307546</v>
      </c>
      <c r="M196" s="5">
        <v>68840396.180000007</v>
      </c>
      <c r="N196" s="5">
        <v>30583138.940000001</v>
      </c>
      <c r="O196" s="5">
        <v>3258958.02</v>
      </c>
      <c r="P196" s="5">
        <v>3475330.5</v>
      </c>
      <c r="Q196" s="5">
        <v>557604.18000000005</v>
      </c>
      <c r="R196" s="5">
        <v>387162</v>
      </c>
      <c r="S196" s="5"/>
      <c r="T196" s="5">
        <v>652636.17000000004</v>
      </c>
      <c r="U196" s="5">
        <v>6333703.1299999999</v>
      </c>
      <c r="V196" s="5">
        <v>6092663.46</v>
      </c>
      <c r="W196" s="5">
        <v>9281908.0999999996</v>
      </c>
      <c r="X196" s="5">
        <v>2182825.73</v>
      </c>
      <c r="Y196" s="5">
        <v>1639701.9</v>
      </c>
      <c r="Z196" s="5">
        <v>16801525.98</v>
      </c>
      <c r="AA196" s="5">
        <v>5308782.7300000004</v>
      </c>
      <c r="AB196" s="5">
        <v>5049252.7699999996</v>
      </c>
      <c r="AC196" s="5">
        <v>38524.25</v>
      </c>
    </row>
    <row r="197" spans="1:29" x14ac:dyDescent="0.2">
      <c r="A197" s="4">
        <v>1</v>
      </c>
      <c r="B197" s="4">
        <v>115224003</v>
      </c>
      <c r="C197" s="4" t="s">
        <v>393</v>
      </c>
      <c r="D197" s="4" t="s">
        <v>22</v>
      </c>
      <c r="E197" s="5">
        <v>46518343.549999997</v>
      </c>
      <c r="F197" s="5">
        <v>25159058.850000001</v>
      </c>
      <c r="G197" s="5">
        <v>1164789.8799999999</v>
      </c>
      <c r="H197" s="5">
        <v>72842192.280000001</v>
      </c>
      <c r="I197" s="5"/>
      <c r="J197" s="5">
        <v>3517883.17</v>
      </c>
      <c r="K197" s="5">
        <v>76360075.450000003</v>
      </c>
      <c r="L197" s="5">
        <v>52718608.840000004</v>
      </c>
      <c r="M197" s="5">
        <v>28848470.77</v>
      </c>
      <c r="N197" s="5">
        <v>13251704.99</v>
      </c>
      <c r="O197" s="5">
        <v>3018383.29</v>
      </c>
      <c r="P197" s="5">
        <v>1191703.48</v>
      </c>
      <c r="Q197" s="5"/>
      <c r="R197" s="5">
        <v>191539</v>
      </c>
      <c r="S197" s="5"/>
      <c r="T197" s="5">
        <v>16542.02</v>
      </c>
      <c r="U197" s="5">
        <v>2793604.26</v>
      </c>
      <c r="V197" s="5">
        <v>3257081.41</v>
      </c>
      <c r="W197" s="5">
        <v>4410750.45</v>
      </c>
      <c r="X197" s="5">
        <v>859543.59</v>
      </c>
      <c r="Y197" s="5">
        <v>685478.75</v>
      </c>
      <c r="Z197" s="5">
        <v>9187385.0899999999</v>
      </c>
      <c r="AA197" s="5">
        <v>3401943.54</v>
      </c>
      <c r="AB197" s="5">
        <v>524383.35</v>
      </c>
      <c r="AC197" s="5">
        <v>38888.410000000003</v>
      </c>
    </row>
    <row r="198" spans="1:29" x14ac:dyDescent="0.2">
      <c r="A198" s="4">
        <v>1</v>
      </c>
      <c r="B198" s="4">
        <v>115226003</v>
      </c>
      <c r="C198" s="4" t="s">
        <v>394</v>
      </c>
      <c r="D198" s="4" t="s">
        <v>22</v>
      </c>
      <c r="E198" s="5">
        <v>30985567</v>
      </c>
      <c r="F198" s="5">
        <v>18556925.48</v>
      </c>
      <c r="G198" s="5">
        <v>1589199.41</v>
      </c>
      <c r="H198" s="5">
        <v>51131691.890000001</v>
      </c>
      <c r="I198" s="5">
        <v>76824.28</v>
      </c>
      <c r="J198" s="5">
        <v>10045257.76</v>
      </c>
      <c r="K198" s="5">
        <v>61253773.93</v>
      </c>
      <c r="L198" s="5">
        <v>35364294.729999997</v>
      </c>
      <c r="M198" s="5">
        <v>20069201.809999999</v>
      </c>
      <c r="N198" s="5">
        <v>9387289.3699999992</v>
      </c>
      <c r="O198" s="5">
        <v>1046126.53</v>
      </c>
      <c r="P198" s="5">
        <v>325699.49</v>
      </c>
      <c r="Q198" s="5">
        <v>10645.8</v>
      </c>
      <c r="R198" s="5">
        <v>146604</v>
      </c>
      <c r="S198" s="5"/>
      <c r="T198" s="5"/>
      <c r="U198" s="5">
        <v>3315867.27</v>
      </c>
      <c r="V198" s="5">
        <v>1753432.38</v>
      </c>
      <c r="W198" s="5">
        <v>2755951.14</v>
      </c>
      <c r="X198" s="5">
        <v>887346.89</v>
      </c>
      <c r="Y198" s="5">
        <v>768786</v>
      </c>
      <c r="Z198" s="5">
        <v>5065324.8099999996</v>
      </c>
      <c r="AA198" s="5">
        <v>2259620.4</v>
      </c>
      <c r="AB198" s="5">
        <v>1724507.73</v>
      </c>
      <c r="AC198" s="5">
        <v>26088.86</v>
      </c>
    </row>
    <row r="199" spans="1:29" x14ac:dyDescent="0.2">
      <c r="A199" s="4">
        <v>1</v>
      </c>
      <c r="B199" s="4">
        <v>115226103</v>
      </c>
      <c r="C199" s="4" t="s">
        <v>395</v>
      </c>
      <c r="D199" s="4" t="s">
        <v>22</v>
      </c>
      <c r="E199" s="5">
        <v>10659543.17</v>
      </c>
      <c r="F199" s="5">
        <v>4922328.38</v>
      </c>
      <c r="G199" s="5">
        <v>331812.59000000003</v>
      </c>
      <c r="H199" s="5">
        <v>15913684.140000001</v>
      </c>
      <c r="I199" s="5">
        <v>1451131.24</v>
      </c>
      <c r="J199" s="5">
        <v>1321628.8999999999</v>
      </c>
      <c r="K199" s="5">
        <v>18686444.280000001</v>
      </c>
      <c r="L199" s="5">
        <v>11576141.390000001</v>
      </c>
      <c r="M199" s="5">
        <v>7636448.9500000002</v>
      </c>
      <c r="N199" s="5">
        <v>2662187.4</v>
      </c>
      <c r="O199" s="5">
        <v>143573.35999999999</v>
      </c>
      <c r="P199" s="5">
        <v>12270.96</v>
      </c>
      <c r="Q199" s="5"/>
      <c r="R199" s="5">
        <v>35062.5</v>
      </c>
      <c r="S199" s="5"/>
      <c r="T199" s="5">
        <v>170000</v>
      </c>
      <c r="U199" s="5">
        <v>557694.02</v>
      </c>
      <c r="V199" s="5">
        <v>535293.92000000004</v>
      </c>
      <c r="W199" s="5">
        <v>1112388.44</v>
      </c>
      <c r="X199" s="5">
        <v>247170.3</v>
      </c>
      <c r="Y199" s="5">
        <v>387433.49</v>
      </c>
      <c r="Z199" s="5">
        <v>1095728.83</v>
      </c>
      <c r="AA199" s="5">
        <v>673311.8</v>
      </c>
      <c r="AB199" s="5">
        <v>307367.59000000003</v>
      </c>
      <c r="AC199" s="5">
        <v>5939.99</v>
      </c>
    </row>
    <row r="200" spans="1:29" x14ac:dyDescent="0.2">
      <c r="A200" s="4">
        <v>1</v>
      </c>
      <c r="B200" s="11">
        <v>115228003</v>
      </c>
      <c r="C200" s="11" t="s">
        <v>396</v>
      </c>
      <c r="D200" s="11" t="s">
        <v>22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x14ac:dyDescent="0.2">
      <c r="A201" s="4">
        <v>1</v>
      </c>
      <c r="B201" s="4">
        <v>115228303</v>
      </c>
      <c r="C201" s="4" t="s">
        <v>397</v>
      </c>
      <c r="D201" s="4" t="s">
        <v>22</v>
      </c>
      <c r="E201" s="5">
        <v>37569008</v>
      </c>
      <c r="F201" s="5">
        <v>19269710</v>
      </c>
      <c r="G201" s="5">
        <v>1033064</v>
      </c>
      <c r="H201" s="5">
        <v>57871782</v>
      </c>
      <c r="I201" s="5">
        <v>391471</v>
      </c>
      <c r="J201" s="5">
        <v>5494784</v>
      </c>
      <c r="K201" s="5">
        <v>63758037</v>
      </c>
      <c r="L201" s="5">
        <v>42172053.700000003</v>
      </c>
      <c r="M201" s="5">
        <v>23156513</v>
      </c>
      <c r="N201" s="5">
        <v>10507940</v>
      </c>
      <c r="O201" s="5">
        <v>2230498</v>
      </c>
      <c r="P201" s="5">
        <v>1358359</v>
      </c>
      <c r="Q201" s="5">
        <v>48815</v>
      </c>
      <c r="R201" s="5">
        <v>266883</v>
      </c>
      <c r="S201" s="5"/>
      <c r="T201" s="5"/>
      <c r="U201" s="5">
        <v>1917971</v>
      </c>
      <c r="V201" s="5">
        <v>948307</v>
      </c>
      <c r="W201" s="5">
        <v>4080314</v>
      </c>
      <c r="X201" s="5">
        <v>820052</v>
      </c>
      <c r="Y201" s="5">
        <v>1333167</v>
      </c>
      <c r="Z201" s="5">
        <v>5369237</v>
      </c>
      <c r="AA201" s="5">
        <v>2923229</v>
      </c>
      <c r="AB201" s="5">
        <v>1831683</v>
      </c>
      <c r="AC201" s="5">
        <v>45750</v>
      </c>
    </row>
    <row r="202" spans="1:29" x14ac:dyDescent="0.2">
      <c r="A202" s="4">
        <v>1</v>
      </c>
      <c r="B202" s="4">
        <v>115229003</v>
      </c>
      <c r="C202" s="4" t="s">
        <v>398</v>
      </c>
      <c r="D202" s="4" t="s">
        <v>22</v>
      </c>
      <c r="E202" s="5">
        <v>16002101.859999999</v>
      </c>
      <c r="F202" s="5">
        <v>7718968.75</v>
      </c>
      <c r="G202" s="5">
        <v>469769.07</v>
      </c>
      <c r="H202" s="5">
        <v>24190839.68</v>
      </c>
      <c r="I202" s="5">
        <v>1056319.68</v>
      </c>
      <c r="J202" s="5">
        <v>1117478.8700000001</v>
      </c>
      <c r="K202" s="5">
        <v>26364638.23</v>
      </c>
      <c r="L202" s="5">
        <v>15675099.960000001</v>
      </c>
      <c r="M202" s="5">
        <v>10144672.449999999</v>
      </c>
      <c r="N202" s="5">
        <v>4578031.7699999996</v>
      </c>
      <c r="O202" s="5">
        <v>785793.12</v>
      </c>
      <c r="P202" s="5">
        <v>142718.51</v>
      </c>
      <c r="Q202" s="5"/>
      <c r="R202" s="5">
        <v>55902</v>
      </c>
      <c r="S202" s="5"/>
      <c r="T202" s="5">
        <v>294984.01</v>
      </c>
      <c r="U202" s="5">
        <v>812326.42</v>
      </c>
      <c r="V202" s="5">
        <v>306326.92</v>
      </c>
      <c r="W202" s="5">
        <v>1364535.07</v>
      </c>
      <c r="X202" s="5">
        <v>210059.37</v>
      </c>
      <c r="Y202" s="5">
        <v>337820.58</v>
      </c>
      <c r="Z202" s="5">
        <v>2724681.72</v>
      </c>
      <c r="AA202" s="5">
        <v>1529449.19</v>
      </c>
      <c r="AB202" s="5">
        <v>424685.39</v>
      </c>
      <c r="AC202" s="5">
        <v>9084.09</v>
      </c>
    </row>
    <row r="203" spans="1:29" x14ac:dyDescent="0.2">
      <c r="A203" s="4">
        <v>1</v>
      </c>
      <c r="B203" s="4">
        <v>125231232</v>
      </c>
      <c r="C203" s="4" t="s">
        <v>88</v>
      </c>
      <c r="D203" s="4" t="s">
        <v>46</v>
      </c>
      <c r="E203" s="5">
        <v>106499117.95</v>
      </c>
      <c r="F203" s="5">
        <v>40467930.729999997</v>
      </c>
      <c r="G203" s="5">
        <v>1454563.9</v>
      </c>
      <c r="H203" s="5">
        <v>148421612.58000001</v>
      </c>
      <c r="I203" s="5">
        <v>7981991.3300000001</v>
      </c>
      <c r="J203" s="5">
        <v>13255051.18</v>
      </c>
      <c r="K203" s="5">
        <v>169658655.09</v>
      </c>
      <c r="L203" s="5">
        <v>107242283.76000001</v>
      </c>
      <c r="M203" s="5">
        <v>47642333.850000001</v>
      </c>
      <c r="N203" s="5">
        <v>52860273.93</v>
      </c>
      <c r="O203" s="5">
        <v>1351160.3</v>
      </c>
      <c r="P203" s="5">
        <v>3319355.51</v>
      </c>
      <c r="Q203" s="5">
        <v>166079.98000000001</v>
      </c>
      <c r="R203" s="5"/>
      <c r="S203" s="5"/>
      <c r="T203" s="5">
        <v>1159914.3799999999</v>
      </c>
      <c r="U203" s="5">
        <v>7596918.8399999999</v>
      </c>
      <c r="V203" s="5">
        <v>2999335.55</v>
      </c>
      <c r="W203" s="5">
        <v>5364465.16</v>
      </c>
      <c r="X203" s="5">
        <v>1433218.46</v>
      </c>
      <c r="Y203" s="5">
        <v>3067700.65</v>
      </c>
      <c r="Z203" s="5">
        <v>12445804.880000001</v>
      </c>
      <c r="AA203" s="5">
        <v>5568776.8200000003</v>
      </c>
      <c r="AB203" s="5">
        <v>1960751.11</v>
      </c>
      <c r="AC203" s="5">
        <v>30959.26</v>
      </c>
    </row>
    <row r="204" spans="1:29" x14ac:dyDescent="0.2">
      <c r="A204" s="4">
        <v>1</v>
      </c>
      <c r="B204" s="4">
        <v>125231303</v>
      </c>
      <c r="C204" s="4" t="s">
        <v>89</v>
      </c>
      <c r="D204" s="4" t="s">
        <v>46</v>
      </c>
      <c r="E204" s="5">
        <v>58372284.640000001</v>
      </c>
      <c r="F204" s="5">
        <v>25605600.600000001</v>
      </c>
      <c r="G204" s="5">
        <v>1327139.78</v>
      </c>
      <c r="H204" s="5">
        <v>85305025.019999996</v>
      </c>
      <c r="I204" s="5"/>
      <c r="J204" s="5">
        <v>11719306.98</v>
      </c>
      <c r="K204" s="5">
        <v>97024332</v>
      </c>
      <c r="L204" s="5">
        <v>62534523.350000001</v>
      </c>
      <c r="M204" s="5">
        <v>34945009.049999997</v>
      </c>
      <c r="N204" s="5">
        <v>21087282.079999998</v>
      </c>
      <c r="O204" s="5">
        <v>930838.23</v>
      </c>
      <c r="P204" s="5">
        <v>1404206.28</v>
      </c>
      <c r="Q204" s="5">
        <v>4949</v>
      </c>
      <c r="R204" s="5"/>
      <c r="S204" s="5"/>
      <c r="T204" s="5"/>
      <c r="U204" s="5">
        <v>4839836.3499999996</v>
      </c>
      <c r="V204" s="5">
        <v>1265329.27</v>
      </c>
      <c r="W204" s="5">
        <v>4545453.33</v>
      </c>
      <c r="X204" s="5">
        <v>779470.44</v>
      </c>
      <c r="Y204" s="5">
        <v>939393.08</v>
      </c>
      <c r="Z204" s="5">
        <v>6338868.6200000001</v>
      </c>
      <c r="AA204" s="5">
        <v>4008063.02</v>
      </c>
      <c r="AB204" s="5">
        <v>2853200.1</v>
      </c>
      <c r="AC204" s="5">
        <v>35986.39</v>
      </c>
    </row>
    <row r="205" spans="1:29" x14ac:dyDescent="0.2">
      <c r="A205" s="4">
        <v>1</v>
      </c>
      <c r="B205" s="4">
        <v>125234103</v>
      </c>
      <c r="C205" s="4" t="s">
        <v>90</v>
      </c>
      <c r="D205" s="4" t="s">
        <v>46</v>
      </c>
      <c r="E205" s="5">
        <v>73654687.950000003</v>
      </c>
      <c r="F205" s="5">
        <v>29397309.420000002</v>
      </c>
      <c r="G205" s="5">
        <v>2379234.4</v>
      </c>
      <c r="H205" s="5">
        <v>105431231.77</v>
      </c>
      <c r="I205" s="5"/>
      <c r="J205" s="5">
        <v>17668531.309999999</v>
      </c>
      <c r="K205" s="5">
        <v>123099763.08</v>
      </c>
      <c r="L205" s="5">
        <v>83748415.519999996</v>
      </c>
      <c r="M205" s="5">
        <v>51140691.689999998</v>
      </c>
      <c r="N205" s="5">
        <v>21783559.170000002</v>
      </c>
      <c r="O205" s="5">
        <v>516691.5</v>
      </c>
      <c r="P205" s="5">
        <v>10153.59</v>
      </c>
      <c r="Q205" s="5"/>
      <c r="R205" s="5">
        <v>203592</v>
      </c>
      <c r="S205" s="5"/>
      <c r="T205" s="5"/>
      <c r="U205" s="5">
        <v>3342249.45</v>
      </c>
      <c r="V205" s="5">
        <v>2734535.67</v>
      </c>
      <c r="W205" s="5">
        <v>6665598.9699999997</v>
      </c>
      <c r="X205" s="5">
        <v>767462.61</v>
      </c>
      <c r="Y205" s="5">
        <v>1306300.28</v>
      </c>
      <c r="Z205" s="5">
        <v>7349154</v>
      </c>
      <c r="AA205" s="5">
        <v>4339391.2300000004</v>
      </c>
      <c r="AB205" s="5">
        <v>2808685.03</v>
      </c>
      <c r="AC205" s="5">
        <v>83932.18</v>
      </c>
    </row>
    <row r="206" spans="1:29" x14ac:dyDescent="0.2">
      <c r="A206" s="4">
        <v>1</v>
      </c>
      <c r="B206" s="4">
        <v>125234502</v>
      </c>
      <c r="C206" s="4" t="s">
        <v>91</v>
      </c>
      <c r="D206" s="4" t="s">
        <v>46</v>
      </c>
      <c r="E206" s="5">
        <v>87392037.189999998</v>
      </c>
      <c r="F206" s="5">
        <v>44447591.390000001</v>
      </c>
      <c r="G206" s="5">
        <v>1643976.76</v>
      </c>
      <c r="H206" s="5">
        <v>133483605.34</v>
      </c>
      <c r="I206" s="5"/>
      <c r="J206" s="5">
        <v>21311903.809999999</v>
      </c>
      <c r="K206" s="5">
        <v>154795509.15000001</v>
      </c>
      <c r="L206" s="5">
        <v>100240249.90000001</v>
      </c>
      <c r="M206" s="5">
        <v>55942061.780000001</v>
      </c>
      <c r="N206" s="5">
        <v>28842236.879999999</v>
      </c>
      <c r="O206" s="5">
        <v>768874.47</v>
      </c>
      <c r="P206" s="5">
        <v>170623.06</v>
      </c>
      <c r="Q206" s="5">
        <v>21406</v>
      </c>
      <c r="R206" s="5">
        <v>1646835</v>
      </c>
      <c r="S206" s="5"/>
      <c r="T206" s="5"/>
      <c r="U206" s="5">
        <v>6521826.8600000003</v>
      </c>
      <c r="V206" s="5">
        <v>4028391.66</v>
      </c>
      <c r="W206" s="5">
        <v>7517220.3099999996</v>
      </c>
      <c r="X206" s="5">
        <v>2856653.51</v>
      </c>
      <c r="Y206" s="5">
        <v>1202456.98</v>
      </c>
      <c r="Z206" s="5">
        <v>10281139.57</v>
      </c>
      <c r="AA206" s="5">
        <v>8135516.0099999998</v>
      </c>
      <c r="AB206" s="5">
        <v>3791437.2</v>
      </c>
      <c r="AC206" s="5">
        <v>112949.29</v>
      </c>
    </row>
    <row r="207" spans="1:29" x14ac:dyDescent="0.2">
      <c r="A207" s="4">
        <v>1</v>
      </c>
      <c r="B207" s="4">
        <v>125235103</v>
      </c>
      <c r="C207" s="4" t="s">
        <v>92</v>
      </c>
      <c r="D207" s="4" t="s">
        <v>46</v>
      </c>
      <c r="E207" s="5">
        <v>48739969.490000002</v>
      </c>
      <c r="F207" s="5">
        <v>25523586.719999999</v>
      </c>
      <c r="G207" s="5">
        <v>1199830.55</v>
      </c>
      <c r="H207" s="5">
        <v>75463386.760000005</v>
      </c>
      <c r="I207" s="5">
        <v>20176.45</v>
      </c>
      <c r="J207" s="5">
        <v>6300932.2000000002</v>
      </c>
      <c r="K207" s="5">
        <v>81784495.409999996</v>
      </c>
      <c r="L207" s="5">
        <v>52766795.020000003</v>
      </c>
      <c r="M207" s="5">
        <v>32609027.530000001</v>
      </c>
      <c r="N207" s="5">
        <v>13792648.6</v>
      </c>
      <c r="O207" s="5">
        <v>829915</v>
      </c>
      <c r="P207" s="5">
        <v>333644.99</v>
      </c>
      <c r="Q207" s="5"/>
      <c r="R207" s="5">
        <v>500239.68</v>
      </c>
      <c r="S207" s="5"/>
      <c r="T207" s="5">
        <v>674493.69</v>
      </c>
      <c r="U207" s="5">
        <v>4591666.6399999997</v>
      </c>
      <c r="V207" s="5">
        <v>1356896.48</v>
      </c>
      <c r="W207" s="5">
        <v>5862568.6699999999</v>
      </c>
      <c r="X207" s="5">
        <v>1035522.9</v>
      </c>
      <c r="Y207" s="5">
        <v>973335.53</v>
      </c>
      <c r="Z207" s="5">
        <v>5571491.5499999998</v>
      </c>
      <c r="AA207" s="5">
        <v>3189403.76</v>
      </c>
      <c r="AB207" s="5">
        <v>2903717.73</v>
      </c>
      <c r="AC207" s="5">
        <v>38983.46</v>
      </c>
    </row>
    <row r="208" spans="1:29" x14ac:dyDescent="0.2">
      <c r="A208" s="4">
        <v>1</v>
      </c>
      <c r="B208" s="4">
        <v>125235502</v>
      </c>
      <c r="C208" s="4" t="s">
        <v>93</v>
      </c>
      <c r="D208" s="4" t="s">
        <v>46</v>
      </c>
      <c r="E208" s="5">
        <v>56798701.600000001</v>
      </c>
      <c r="F208" s="5">
        <v>34478816.100000001</v>
      </c>
      <c r="G208" s="5">
        <v>1973292.38</v>
      </c>
      <c r="H208" s="5">
        <v>93250810.079999998</v>
      </c>
      <c r="I208" s="5"/>
      <c r="J208" s="5">
        <v>18893852.260000002</v>
      </c>
      <c r="K208" s="5">
        <v>112144662.34</v>
      </c>
      <c r="L208" s="5">
        <v>67508551.359999999</v>
      </c>
      <c r="M208" s="5">
        <v>33992455.840000004</v>
      </c>
      <c r="N208" s="5">
        <v>22213473.57</v>
      </c>
      <c r="O208" s="5">
        <v>418729.45</v>
      </c>
      <c r="P208" s="5">
        <v>111440.92</v>
      </c>
      <c r="Q208" s="5">
        <v>62601.82</v>
      </c>
      <c r="R208" s="5"/>
      <c r="S208" s="5"/>
      <c r="T208" s="5"/>
      <c r="U208" s="5">
        <v>3622825.91</v>
      </c>
      <c r="V208" s="5">
        <v>2860216.28</v>
      </c>
      <c r="W208" s="5">
        <v>5239340.28</v>
      </c>
      <c r="X208" s="5">
        <v>1996133.25</v>
      </c>
      <c r="Y208" s="5">
        <v>1442539.21</v>
      </c>
      <c r="Z208" s="5">
        <v>9240471.8399999999</v>
      </c>
      <c r="AA208" s="5">
        <v>7205145.3099999996</v>
      </c>
      <c r="AB208" s="5">
        <v>2703409.57</v>
      </c>
      <c r="AC208" s="5">
        <v>168734.45</v>
      </c>
    </row>
    <row r="209" spans="1:29" x14ac:dyDescent="0.2">
      <c r="A209" s="4">
        <v>1</v>
      </c>
      <c r="B209" s="4">
        <v>125236903</v>
      </c>
      <c r="C209" s="4" t="s">
        <v>94</v>
      </c>
      <c r="D209" s="4" t="s">
        <v>46</v>
      </c>
      <c r="E209" s="5">
        <v>39935291.399999999</v>
      </c>
      <c r="F209" s="5">
        <v>23205330.940000001</v>
      </c>
      <c r="G209" s="5">
        <v>1176679.2</v>
      </c>
      <c r="H209" s="5">
        <v>64317301.539999999</v>
      </c>
      <c r="I209" s="5">
        <v>20841</v>
      </c>
      <c r="J209" s="5">
        <v>12469618.48</v>
      </c>
      <c r="K209" s="5">
        <v>76807761.019999996</v>
      </c>
      <c r="L209" s="5">
        <v>47422121.670000002</v>
      </c>
      <c r="M209" s="5">
        <v>26438760.300000001</v>
      </c>
      <c r="N209" s="5">
        <v>12618825.43</v>
      </c>
      <c r="O209" s="5">
        <v>722801.72</v>
      </c>
      <c r="P209" s="5">
        <v>148048.69</v>
      </c>
      <c r="Q209" s="5">
        <v>3778</v>
      </c>
      <c r="R209" s="5">
        <v>3077.26</v>
      </c>
      <c r="S209" s="5"/>
      <c r="T209" s="5"/>
      <c r="U209" s="5">
        <v>3147578.89</v>
      </c>
      <c r="V209" s="5">
        <v>2251092.19</v>
      </c>
      <c r="W209" s="5">
        <v>4132714.01</v>
      </c>
      <c r="X209" s="5">
        <v>996992.66</v>
      </c>
      <c r="Y209" s="5">
        <v>1006592.46</v>
      </c>
      <c r="Z209" s="5">
        <v>5871958.71</v>
      </c>
      <c r="AA209" s="5">
        <v>3815569.1</v>
      </c>
      <c r="AB209" s="5">
        <v>1938971.55</v>
      </c>
      <c r="AC209" s="5">
        <v>43861.37</v>
      </c>
    </row>
    <row r="210" spans="1:29" x14ac:dyDescent="0.2">
      <c r="A210" s="4">
        <v>1</v>
      </c>
      <c r="B210" s="4">
        <v>125237603</v>
      </c>
      <c r="C210" s="4" t="s">
        <v>95</v>
      </c>
      <c r="D210" s="4" t="s">
        <v>46</v>
      </c>
      <c r="E210" s="5">
        <v>63558149.579999998</v>
      </c>
      <c r="F210" s="5">
        <v>37894183.859999999</v>
      </c>
      <c r="G210" s="5">
        <v>1873233.77</v>
      </c>
      <c r="H210" s="5">
        <v>103325567.20999999</v>
      </c>
      <c r="I210" s="5">
        <v>27585.200000000001</v>
      </c>
      <c r="J210" s="5">
        <v>14363749.029999999</v>
      </c>
      <c r="K210" s="5">
        <v>117716901.44</v>
      </c>
      <c r="L210" s="5">
        <v>78356644.430000007</v>
      </c>
      <c r="M210" s="5">
        <v>45084780.289999999</v>
      </c>
      <c r="N210" s="5">
        <v>16207420.16</v>
      </c>
      <c r="O210" s="5">
        <v>529183.19999999995</v>
      </c>
      <c r="P210" s="5">
        <v>443005.29</v>
      </c>
      <c r="Q210" s="5">
        <v>24629.73</v>
      </c>
      <c r="R210" s="5">
        <v>1128835</v>
      </c>
      <c r="S210" s="5"/>
      <c r="T210" s="5">
        <v>140295.91</v>
      </c>
      <c r="U210" s="5">
        <v>5776942.5800000001</v>
      </c>
      <c r="V210" s="5">
        <v>4690425.83</v>
      </c>
      <c r="W210" s="5">
        <v>6694914.8600000003</v>
      </c>
      <c r="X210" s="5">
        <v>1380991.48</v>
      </c>
      <c r="Y210" s="5">
        <v>1158765.3899999999</v>
      </c>
      <c r="Z210" s="5">
        <v>10386785.539999999</v>
      </c>
      <c r="AA210" s="5">
        <v>5491198.7199999997</v>
      </c>
      <c r="AB210" s="5">
        <v>2210116.13</v>
      </c>
      <c r="AC210" s="5">
        <v>104043.33</v>
      </c>
    </row>
    <row r="211" spans="1:29" x14ac:dyDescent="0.2">
      <c r="A211" s="4">
        <v>1</v>
      </c>
      <c r="B211" s="4">
        <v>125237702</v>
      </c>
      <c r="C211" s="4" t="s">
        <v>96</v>
      </c>
      <c r="D211" s="4" t="s">
        <v>46</v>
      </c>
      <c r="E211" s="5">
        <v>93341015.230000004</v>
      </c>
      <c r="F211" s="5">
        <v>33498963.77</v>
      </c>
      <c r="G211" s="5">
        <v>1237273.77</v>
      </c>
      <c r="H211" s="5">
        <v>128077252.77</v>
      </c>
      <c r="I211" s="5"/>
      <c r="J211" s="5">
        <v>9051319.2300000004</v>
      </c>
      <c r="K211" s="5">
        <v>137128572</v>
      </c>
      <c r="L211" s="5">
        <v>93943239.010000005</v>
      </c>
      <c r="M211" s="5">
        <v>62179232.159999996</v>
      </c>
      <c r="N211" s="5">
        <v>26351336.93</v>
      </c>
      <c r="O211" s="5">
        <v>1329116.6399999999</v>
      </c>
      <c r="P211" s="5">
        <v>2757451.5</v>
      </c>
      <c r="Q211" s="5"/>
      <c r="R211" s="5">
        <v>723878</v>
      </c>
      <c r="S211" s="5"/>
      <c r="T211" s="5"/>
      <c r="U211" s="5">
        <v>5092873.5199999996</v>
      </c>
      <c r="V211" s="5">
        <v>2544986.06</v>
      </c>
      <c r="W211" s="5">
        <v>7100393.1200000001</v>
      </c>
      <c r="X211" s="5">
        <v>2154820.56</v>
      </c>
      <c r="Y211" s="5">
        <v>2801982.38</v>
      </c>
      <c r="Z211" s="5">
        <v>8075872.7699999996</v>
      </c>
      <c r="AA211" s="5">
        <v>3980410.12</v>
      </c>
      <c r="AB211" s="5">
        <v>1691095.67</v>
      </c>
      <c r="AC211" s="5">
        <v>56529.57</v>
      </c>
    </row>
    <row r="212" spans="1:29" x14ac:dyDescent="0.2">
      <c r="A212" s="4">
        <v>1</v>
      </c>
      <c r="B212" s="4">
        <v>125237903</v>
      </c>
      <c r="C212" s="4" t="s">
        <v>97</v>
      </c>
      <c r="D212" s="4" t="s">
        <v>46</v>
      </c>
      <c r="E212" s="5">
        <v>63527661.950000003</v>
      </c>
      <c r="F212" s="5">
        <v>37047908.350000001</v>
      </c>
      <c r="G212" s="5">
        <v>1877353.71</v>
      </c>
      <c r="H212" s="5">
        <v>102452924.01000001</v>
      </c>
      <c r="I212" s="5"/>
      <c r="J212" s="5">
        <v>11487709.93</v>
      </c>
      <c r="K212" s="5">
        <v>113940633.94</v>
      </c>
      <c r="L212" s="5">
        <v>77152031.939999998</v>
      </c>
      <c r="M212" s="5">
        <v>44199941.219999999</v>
      </c>
      <c r="N212" s="5">
        <v>17180114.23</v>
      </c>
      <c r="O212" s="5">
        <v>373461.1</v>
      </c>
      <c r="P212" s="5">
        <v>519686.40000000002</v>
      </c>
      <c r="Q212" s="5">
        <v>582</v>
      </c>
      <c r="R212" s="5">
        <v>1253877</v>
      </c>
      <c r="S212" s="5"/>
      <c r="T212" s="5"/>
      <c r="U212" s="5">
        <v>3990495.64</v>
      </c>
      <c r="V212" s="5">
        <v>5273995.29</v>
      </c>
      <c r="W212" s="5">
        <v>6956107.2800000003</v>
      </c>
      <c r="X212" s="5">
        <v>1086128.43</v>
      </c>
      <c r="Y212" s="5">
        <v>1370831.66</v>
      </c>
      <c r="Z212" s="5">
        <v>9606361.8300000001</v>
      </c>
      <c r="AA212" s="5">
        <v>7011486.7400000002</v>
      </c>
      <c r="AB212" s="5">
        <v>1584287.48</v>
      </c>
      <c r="AC212" s="5">
        <v>168214</v>
      </c>
    </row>
    <row r="213" spans="1:29" x14ac:dyDescent="0.2">
      <c r="A213" s="4">
        <v>1</v>
      </c>
      <c r="B213" s="4">
        <v>125238402</v>
      </c>
      <c r="C213" s="4" t="s">
        <v>98</v>
      </c>
      <c r="D213" s="4" t="s">
        <v>46</v>
      </c>
      <c r="E213" s="5">
        <v>70695459.420000002</v>
      </c>
      <c r="F213" s="5">
        <v>28238920.280000001</v>
      </c>
      <c r="G213" s="5">
        <v>1264240.6100000001</v>
      </c>
      <c r="H213" s="5">
        <v>100198620.31</v>
      </c>
      <c r="I213" s="5">
        <v>2094409.52</v>
      </c>
      <c r="J213" s="5">
        <v>5065989.62</v>
      </c>
      <c r="K213" s="5">
        <v>107359019.45</v>
      </c>
      <c r="L213" s="5">
        <v>66034713.960000001</v>
      </c>
      <c r="M213" s="5">
        <v>40335363.07</v>
      </c>
      <c r="N213" s="5">
        <v>25276117.920000002</v>
      </c>
      <c r="O213" s="5">
        <v>850350.16</v>
      </c>
      <c r="P213" s="5">
        <v>3880991</v>
      </c>
      <c r="Q213" s="5"/>
      <c r="R213" s="5">
        <v>352637.27</v>
      </c>
      <c r="S213" s="5"/>
      <c r="T213" s="5"/>
      <c r="U213" s="5">
        <v>2402243.7400000002</v>
      </c>
      <c r="V213" s="5">
        <v>2004598.48</v>
      </c>
      <c r="W213" s="5">
        <v>5739232.0700000003</v>
      </c>
      <c r="X213" s="5">
        <v>1083783.17</v>
      </c>
      <c r="Y213" s="5">
        <v>1107428.96</v>
      </c>
      <c r="Z213" s="5">
        <v>8368357.6900000004</v>
      </c>
      <c r="AA213" s="5">
        <v>6692326.0499999998</v>
      </c>
      <c r="AB213" s="5">
        <v>812967.72</v>
      </c>
      <c r="AC213" s="5">
        <v>27982.400000000001</v>
      </c>
    </row>
    <row r="214" spans="1:29" x14ac:dyDescent="0.2">
      <c r="A214" s="4">
        <v>1</v>
      </c>
      <c r="B214" s="4">
        <v>125238502</v>
      </c>
      <c r="C214" s="4" t="s">
        <v>99</v>
      </c>
      <c r="D214" s="4" t="s">
        <v>46</v>
      </c>
      <c r="E214" s="5">
        <v>49134493.020000003</v>
      </c>
      <c r="F214" s="5">
        <v>23694477.879999999</v>
      </c>
      <c r="G214" s="5">
        <v>1992712.87</v>
      </c>
      <c r="H214" s="5">
        <v>74821683.769999996</v>
      </c>
      <c r="I214" s="5"/>
      <c r="J214" s="5">
        <v>11052205.57</v>
      </c>
      <c r="K214" s="5">
        <v>85873889.340000004</v>
      </c>
      <c r="L214" s="5">
        <v>58236574.439999998</v>
      </c>
      <c r="M214" s="5">
        <v>34500217.479999997</v>
      </c>
      <c r="N214" s="5">
        <v>12766356.09</v>
      </c>
      <c r="O214" s="5">
        <v>820464</v>
      </c>
      <c r="P214" s="5">
        <v>476591.45</v>
      </c>
      <c r="Q214" s="5">
        <v>7469</v>
      </c>
      <c r="R214" s="5">
        <v>554963</v>
      </c>
      <c r="S214" s="5">
        <v>8432</v>
      </c>
      <c r="T214" s="5"/>
      <c r="U214" s="5">
        <v>5015302.0199999996</v>
      </c>
      <c r="V214" s="5">
        <v>1185740.92</v>
      </c>
      <c r="W214" s="5">
        <v>4573054.0599999996</v>
      </c>
      <c r="X214" s="5">
        <v>845743.79</v>
      </c>
      <c r="Y214" s="5">
        <v>841791.86</v>
      </c>
      <c r="Z214" s="5">
        <v>5727434.4900000002</v>
      </c>
      <c r="AA214" s="5">
        <v>2869833.66</v>
      </c>
      <c r="AB214" s="5">
        <v>2570609.62</v>
      </c>
      <c r="AC214" s="5">
        <v>64967.46</v>
      </c>
    </row>
    <row r="215" spans="1:29" x14ac:dyDescent="0.2">
      <c r="A215" s="4">
        <v>1</v>
      </c>
      <c r="B215" s="4">
        <v>125239452</v>
      </c>
      <c r="C215" s="4" t="s">
        <v>100</v>
      </c>
      <c r="D215" s="4" t="s">
        <v>46</v>
      </c>
      <c r="E215" s="5">
        <v>164067330.62</v>
      </c>
      <c r="F215" s="5">
        <v>69929264.290000007</v>
      </c>
      <c r="G215" s="5">
        <v>3053459.28</v>
      </c>
      <c r="H215" s="5">
        <v>237050054.19</v>
      </c>
      <c r="I215" s="5">
        <v>16284544.09</v>
      </c>
      <c r="J215" s="5">
        <v>8760914.2599999998</v>
      </c>
      <c r="K215" s="5">
        <v>262095512.53999999</v>
      </c>
      <c r="L215" s="5">
        <v>155003304.38999999</v>
      </c>
      <c r="M215" s="5">
        <v>102685991.20999999</v>
      </c>
      <c r="N215" s="5">
        <v>56121134.109999999</v>
      </c>
      <c r="O215" s="5">
        <v>1860262.17</v>
      </c>
      <c r="P215" s="5">
        <v>2420151.9300000002</v>
      </c>
      <c r="Q215" s="5">
        <v>212512.2</v>
      </c>
      <c r="R215" s="5">
        <v>767279</v>
      </c>
      <c r="S215" s="5"/>
      <c r="T215" s="5"/>
      <c r="U215" s="5">
        <v>10730832.890000001</v>
      </c>
      <c r="V215" s="5">
        <v>7823186.3899999997</v>
      </c>
      <c r="W215" s="5">
        <v>13815604.52</v>
      </c>
      <c r="X215" s="5">
        <v>2109980.4500000002</v>
      </c>
      <c r="Y215" s="5">
        <v>2086339.45</v>
      </c>
      <c r="Z215" s="5">
        <v>18092234.739999998</v>
      </c>
      <c r="AA215" s="5">
        <v>11573836.23</v>
      </c>
      <c r="AB215" s="5">
        <v>3616514.39</v>
      </c>
      <c r="AC215" s="5">
        <v>80735.23</v>
      </c>
    </row>
    <row r="216" spans="1:29" x14ac:dyDescent="0.2">
      <c r="A216" s="4">
        <v>1</v>
      </c>
      <c r="B216" s="4">
        <v>125239603</v>
      </c>
      <c r="C216" s="4" t="s">
        <v>565</v>
      </c>
      <c r="D216" s="4" t="s">
        <v>46</v>
      </c>
      <c r="E216" s="5">
        <v>55472908.219999999</v>
      </c>
      <c r="F216" s="5">
        <v>31113784.890000001</v>
      </c>
      <c r="G216" s="5">
        <v>2135603.67</v>
      </c>
      <c r="H216" s="5">
        <v>88722296.780000001</v>
      </c>
      <c r="I216" s="5"/>
      <c r="J216" s="5">
        <v>9172162.7699999996</v>
      </c>
      <c r="K216" s="5">
        <v>97894459.549999997</v>
      </c>
      <c r="L216" s="5">
        <v>68215237.450000003</v>
      </c>
      <c r="M216" s="5">
        <v>39638712.32</v>
      </c>
      <c r="N216" s="5">
        <v>15028181.970000001</v>
      </c>
      <c r="O216" s="5">
        <v>403271.67999999999</v>
      </c>
      <c r="P216" s="5">
        <v>213002.25</v>
      </c>
      <c r="Q216" s="5">
        <v>3196</v>
      </c>
      <c r="R216" s="5">
        <v>186544</v>
      </c>
      <c r="S216" s="5"/>
      <c r="T216" s="5"/>
      <c r="U216" s="5">
        <v>4575143.07</v>
      </c>
      <c r="V216" s="5">
        <v>4044451.75</v>
      </c>
      <c r="W216" s="5">
        <v>7727181.9199999999</v>
      </c>
      <c r="X216" s="5">
        <v>1334600.6200000001</v>
      </c>
      <c r="Y216" s="5">
        <v>916090.23</v>
      </c>
      <c r="Z216" s="5">
        <v>6507635.1699999999</v>
      </c>
      <c r="AA216" s="5">
        <v>4229858.28</v>
      </c>
      <c r="AB216" s="5">
        <v>1731293.21</v>
      </c>
      <c r="AC216" s="5">
        <v>47530.64</v>
      </c>
    </row>
    <row r="217" spans="1:29" x14ac:dyDescent="0.2">
      <c r="A217" s="4">
        <v>1</v>
      </c>
      <c r="B217" s="4">
        <v>125239652</v>
      </c>
      <c r="C217" s="4" t="s">
        <v>101</v>
      </c>
      <c r="D217" s="4" t="s">
        <v>46</v>
      </c>
      <c r="E217" s="5">
        <v>85341882.870000005</v>
      </c>
      <c r="F217" s="5">
        <v>36950142.090000004</v>
      </c>
      <c r="G217" s="5">
        <v>1653349.72</v>
      </c>
      <c r="H217" s="5">
        <v>123945374.68000001</v>
      </c>
      <c r="I217" s="5">
        <v>8207421.8099999996</v>
      </c>
      <c r="J217" s="5">
        <v>4888838.59</v>
      </c>
      <c r="K217" s="5">
        <v>137041635.08000001</v>
      </c>
      <c r="L217" s="5">
        <v>84463802.590000004</v>
      </c>
      <c r="M217" s="5">
        <v>48631152.75</v>
      </c>
      <c r="N217" s="5">
        <v>33213385.239999998</v>
      </c>
      <c r="O217" s="5">
        <v>1459785.55</v>
      </c>
      <c r="P217" s="5">
        <v>1630939.14</v>
      </c>
      <c r="Q217" s="5"/>
      <c r="R217" s="5">
        <v>104320</v>
      </c>
      <c r="S217" s="5">
        <v>302300.19</v>
      </c>
      <c r="T217" s="5"/>
      <c r="U217" s="5">
        <v>4994767.33</v>
      </c>
      <c r="V217" s="5">
        <v>2143537.84</v>
      </c>
      <c r="W217" s="5">
        <v>8776884.3300000001</v>
      </c>
      <c r="X217" s="5">
        <v>1288782.1200000001</v>
      </c>
      <c r="Y217" s="5">
        <v>953339.79</v>
      </c>
      <c r="Z217" s="5">
        <v>8094702.8499999996</v>
      </c>
      <c r="AA217" s="5">
        <v>7976222.7599999998</v>
      </c>
      <c r="AB217" s="5">
        <v>2690315.67</v>
      </c>
      <c r="AC217" s="5">
        <v>31589.4</v>
      </c>
    </row>
    <row r="218" spans="1:29" x14ac:dyDescent="0.2">
      <c r="A218" s="4">
        <v>1</v>
      </c>
      <c r="B218" s="4">
        <v>109243503</v>
      </c>
      <c r="C218" s="4" t="s">
        <v>286</v>
      </c>
      <c r="D218" s="4" t="s">
        <v>516</v>
      </c>
      <c r="E218" s="5">
        <v>6708197</v>
      </c>
      <c r="F218" s="5">
        <v>4133892.43</v>
      </c>
      <c r="G218" s="5">
        <v>259781.96</v>
      </c>
      <c r="H218" s="5">
        <v>11101871.390000001</v>
      </c>
      <c r="I218" s="5">
        <v>316400.09999999998</v>
      </c>
      <c r="J218" s="5">
        <v>273838.59999999998</v>
      </c>
      <c r="K218" s="5">
        <v>11692110.09</v>
      </c>
      <c r="L218" s="5">
        <v>7630108.5800000001</v>
      </c>
      <c r="M218" s="5">
        <v>4228424.51</v>
      </c>
      <c r="N218" s="5">
        <v>1874843.6</v>
      </c>
      <c r="O218" s="5">
        <v>210469.06</v>
      </c>
      <c r="P218" s="5">
        <v>248427.05</v>
      </c>
      <c r="Q218" s="5"/>
      <c r="R218" s="5"/>
      <c r="S218" s="5"/>
      <c r="T218" s="5">
        <v>146032.78</v>
      </c>
      <c r="U218" s="5">
        <v>393115.78</v>
      </c>
      <c r="V218" s="5">
        <v>151863.75</v>
      </c>
      <c r="W218" s="5">
        <v>860388.83</v>
      </c>
      <c r="X218" s="5">
        <v>164782.73000000001</v>
      </c>
      <c r="Y218" s="5">
        <v>418385.79</v>
      </c>
      <c r="Z218" s="5">
        <v>1367927.01</v>
      </c>
      <c r="AA218" s="5">
        <v>587948.35</v>
      </c>
      <c r="AB218" s="5">
        <v>166500</v>
      </c>
      <c r="AC218" s="5">
        <v>22980.19</v>
      </c>
    </row>
    <row r="219" spans="1:29" x14ac:dyDescent="0.2">
      <c r="A219" s="4">
        <v>1</v>
      </c>
      <c r="B219" s="4">
        <v>109246003</v>
      </c>
      <c r="C219" s="4" t="s">
        <v>287</v>
      </c>
      <c r="D219" s="4" t="s">
        <v>516</v>
      </c>
      <c r="E219" s="5">
        <v>9906762.0399999991</v>
      </c>
      <c r="F219" s="5">
        <v>5291515.1900000004</v>
      </c>
      <c r="G219" s="5">
        <v>269490.46000000002</v>
      </c>
      <c r="H219" s="5">
        <v>15467767.689999999</v>
      </c>
      <c r="I219" s="5"/>
      <c r="J219" s="5">
        <v>804196</v>
      </c>
      <c r="K219" s="5">
        <v>16271963.689999999</v>
      </c>
      <c r="L219" s="5">
        <v>10837301.710000001</v>
      </c>
      <c r="M219" s="5">
        <v>7345748.1399999997</v>
      </c>
      <c r="N219" s="5">
        <v>2559968.6</v>
      </c>
      <c r="O219" s="5">
        <v>1045.3</v>
      </c>
      <c r="P219" s="5"/>
      <c r="Q219" s="5"/>
      <c r="R219" s="5"/>
      <c r="S219" s="5"/>
      <c r="T219" s="5"/>
      <c r="U219" s="5">
        <v>679723.7</v>
      </c>
      <c r="V219" s="5">
        <v>520679.81</v>
      </c>
      <c r="W219" s="5">
        <v>889362.3</v>
      </c>
      <c r="X219" s="5">
        <v>267229.3</v>
      </c>
      <c r="Y219" s="5">
        <v>381542.47</v>
      </c>
      <c r="Z219" s="5">
        <v>1720262.35</v>
      </c>
      <c r="AA219" s="5">
        <v>797752.87</v>
      </c>
      <c r="AB219" s="5"/>
      <c r="AC219" s="5">
        <v>34962.39</v>
      </c>
    </row>
    <row r="220" spans="1:29" x14ac:dyDescent="0.2">
      <c r="A220" s="4">
        <v>1</v>
      </c>
      <c r="B220" s="4">
        <v>109248003</v>
      </c>
      <c r="C220" s="4" t="s">
        <v>288</v>
      </c>
      <c r="D220" s="4" t="s">
        <v>516</v>
      </c>
      <c r="E220" s="5">
        <v>20174714.469999999</v>
      </c>
      <c r="F220" s="5">
        <v>11007095.039999999</v>
      </c>
      <c r="G220" s="5">
        <v>591322.18000000005</v>
      </c>
      <c r="H220" s="5">
        <v>31773131.690000001</v>
      </c>
      <c r="I220" s="5"/>
      <c r="J220" s="5">
        <v>601465</v>
      </c>
      <c r="K220" s="5">
        <v>32374596.690000001</v>
      </c>
      <c r="L220" s="5">
        <v>22198758.300000001</v>
      </c>
      <c r="M220" s="5">
        <v>14208080</v>
      </c>
      <c r="N220" s="5">
        <v>5052721.99</v>
      </c>
      <c r="O220" s="5">
        <v>414626.37</v>
      </c>
      <c r="P220" s="5">
        <v>309154.81</v>
      </c>
      <c r="Q220" s="5">
        <v>36075.980000000003</v>
      </c>
      <c r="R220" s="5"/>
      <c r="S220" s="5"/>
      <c r="T220" s="5">
        <v>154055.32</v>
      </c>
      <c r="U220" s="5">
        <v>1100765.8600000001</v>
      </c>
      <c r="V220" s="5">
        <v>896132.44</v>
      </c>
      <c r="W220" s="5">
        <v>2633753.98</v>
      </c>
      <c r="X220" s="5">
        <v>619092.19999999995</v>
      </c>
      <c r="Y220" s="5">
        <v>610310.29</v>
      </c>
      <c r="Z220" s="5">
        <v>2590036.1</v>
      </c>
      <c r="AA220" s="5">
        <v>2218827.64</v>
      </c>
      <c r="AB220" s="5">
        <v>198975.47</v>
      </c>
      <c r="AC220" s="5">
        <v>139201.06</v>
      </c>
    </row>
    <row r="221" spans="1:29" x14ac:dyDescent="0.2">
      <c r="A221" s="4">
        <v>1</v>
      </c>
      <c r="B221" s="4">
        <v>105251453</v>
      </c>
      <c r="C221" s="4" t="s">
        <v>212</v>
      </c>
      <c r="D221" s="4" t="s">
        <v>503</v>
      </c>
      <c r="E221" s="5">
        <v>23636040.800000001</v>
      </c>
      <c r="F221" s="5">
        <v>11571385.880000001</v>
      </c>
      <c r="G221" s="5">
        <v>1078435.1499999999</v>
      </c>
      <c r="H221" s="5">
        <v>36285861.829999998</v>
      </c>
      <c r="I221" s="5">
        <v>3386111.05</v>
      </c>
      <c r="J221" s="5">
        <v>1980000</v>
      </c>
      <c r="K221" s="5">
        <v>41651972.880000003</v>
      </c>
      <c r="L221" s="5">
        <v>22730624.68</v>
      </c>
      <c r="M221" s="5">
        <v>15241833.73</v>
      </c>
      <c r="N221" s="5">
        <v>5305209.1100000003</v>
      </c>
      <c r="O221" s="5">
        <v>1990318.3</v>
      </c>
      <c r="P221" s="5">
        <v>488872.8</v>
      </c>
      <c r="Q221" s="5"/>
      <c r="R221" s="5"/>
      <c r="S221" s="5">
        <v>38465.86</v>
      </c>
      <c r="T221" s="5">
        <v>571341</v>
      </c>
      <c r="U221" s="5">
        <v>1333994.8500000001</v>
      </c>
      <c r="V221" s="5">
        <v>1117172.78</v>
      </c>
      <c r="W221" s="5">
        <v>2952508.53</v>
      </c>
      <c r="X221" s="5">
        <v>265154.43</v>
      </c>
      <c r="Y221" s="5">
        <v>867079.15</v>
      </c>
      <c r="Z221" s="5">
        <v>2931603.43</v>
      </c>
      <c r="AA221" s="5">
        <v>2066496.45</v>
      </c>
      <c r="AB221" s="5">
        <v>7897.5</v>
      </c>
      <c r="AC221" s="5">
        <v>29478.76</v>
      </c>
    </row>
    <row r="222" spans="1:29" x14ac:dyDescent="0.2">
      <c r="A222" s="4">
        <v>1</v>
      </c>
      <c r="B222" s="4">
        <v>105252602</v>
      </c>
      <c r="C222" s="4" t="s">
        <v>213</v>
      </c>
      <c r="D222" s="4" t="s">
        <v>503</v>
      </c>
      <c r="E222" s="5">
        <v>152487840.87</v>
      </c>
      <c r="F222" s="5">
        <v>65484116.200000003</v>
      </c>
      <c r="G222" s="5">
        <v>1905231.42</v>
      </c>
      <c r="H222" s="5">
        <v>219877188.49000001</v>
      </c>
      <c r="I222" s="5">
        <v>6813425.5199999996</v>
      </c>
      <c r="J222" s="5">
        <v>49742393.909999996</v>
      </c>
      <c r="K222" s="5">
        <v>276433007.92000002</v>
      </c>
      <c r="L222" s="5">
        <v>131831371.68000001</v>
      </c>
      <c r="M222" s="5">
        <v>103589101.70999999</v>
      </c>
      <c r="N222" s="5">
        <v>39427752.490000002</v>
      </c>
      <c r="O222" s="5">
        <v>4514318.25</v>
      </c>
      <c r="P222" s="5">
        <v>2048387.01</v>
      </c>
      <c r="Q222" s="5">
        <v>834201.83</v>
      </c>
      <c r="R222" s="5">
        <v>13138.34</v>
      </c>
      <c r="S222" s="5">
        <v>4500</v>
      </c>
      <c r="T222" s="5">
        <v>2056441.24</v>
      </c>
      <c r="U222" s="5">
        <v>12622654.32</v>
      </c>
      <c r="V222" s="5">
        <v>12551614.539999999</v>
      </c>
      <c r="W222" s="5">
        <v>11942789.84</v>
      </c>
      <c r="X222" s="5">
        <v>2031938.3</v>
      </c>
      <c r="Y222" s="5">
        <v>2193464.4900000002</v>
      </c>
      <c r="Z222" s="5">
        <v>16417427.300000001</v>
      </c>
      <c r="AA222" s="5">
        <v>6040570.8300000001</v>
      </c>
      <c r="AB222" s="5">
        <v>1526241.63</v>
      </c>
      <c r="AC222" s="5">
        <v>157414.95000000001</v>
      </c>
    </row>
    <row r="223" spans="1:29" x14ac:dyDescent="0.2">
      <c r="A223" s="4">
        <v>1</v>
      </c>
      <c r="B223" s="4">
        <v>105253303</v>
      </c>
      <c r="C223" s="4" t="s">
        <v>214</v>
      </c>
      <c r="D223" s="4" t="s">
        <v>503</v>
      </c>
      <c r="E223" s="5">
        <v>17334068.079999998</v>
      </c>
      <c r="F223" s="5">
        <v>10154819.27</v>
      </c>
      <c r="G223" s="5">
        <v>1044598.15</v>
      </c>
      <c r="H223" s="5">
        <v>28533485.5</v>
      </c>
      <c r="I223" s="5"/>
      <c r="J223" s="5">
        <v>6192298.5</v>
      </c>
      <c r="K223" s="5">
        <v>34725784</v>
      </c>
      <c r="L223" s="5">
        <v>21431743.719999999</v>
      </c>
      <c r="M223" s="5">
        <v>13444632.33</v>
      </c>
      <c r="N223" s="5">
        <v>3251999.24</v>
      </c>
      <c r="O223" s="5">
        <v>603439.4</v>
      </c>
      <c r="P223" s="5">
        <v>18257.919999999998</v>
      </c>
      <c r="Q223" s="5">
        <v>4459.75</v>
      </c>
      <c r="R223" s="5"/>
      <c r="S223" s="5">
        <v>11279.44</v>
      </c>
      <c r="T223" s="5"/>
      <c r="U223" s="5">
        <v>924564.89</v>
      </c>
      <c r="V223" s="5">
        <v>1021095.16</v>
      </c>
      <c r="W223" s="5">
        <v>2262725.4900000002</v>
      </c>
      <c r="X223" s="5">
        <v>253220.03</v>
      </c>
      <c r="Y223" s="5">
        <v>703953.7</v>
      </c>
      <c r="Z223" s="5">
        <v>3084995.71</v>
      </c>
      <c r="AA223" s="5">
        <v>1298341.18</v>
      </c>
      <c r="AB223" s="5">
        <v>556949.80000000005</v>
      </c>
      <c r="AC223" s="5">
        <v>48973.31</v>
      </c>
    </row>
    <row r="224" spans="1:29" x14ac:dyDescent="0.2">
      <c r="A224" s="4">
        <v>1</v>
      </c>
      <c r="B224" s="4">
        <v>105253553</v>
      </c>
      <c r="C224" s="4" t="s">
        <v>215</v>
      </c>
      <c r="D224" s="4" t="s">
        <v>503</v>
      </c>
      <c r="E224" s="5">
        <v>22636607.449999999</v>
      </c>
      <c r="F224" s="5">
        <v>11433643.470000001</v>
      </c>
      <c r="G224" s="5">
        <v>819231.89</v>
      </c>
      <c r="H224" s="5">
        <v>34889482.810000002</v>
      </c>
      <c r="I224" s="5">
        <v>48952</v>
      </c>
      <c r="J224" s="5">
        <v>1643901</v>
      </c>
      <c r="K224" s="5">
        <v>36582335.810000002</v>
      </c>
      <c r="L224" s="5">
        <v>25062368.010000002</v>
      </c>
      <c r="M224" s="5">
        <v>15474794.939999999</v>
      </c>
      <c r="N224" s="5">
        <v>6023266.3200000003</v>
      </c>
      <c r="O224" s="5">
        <v>953690.38</v>
      </c>
      <c r="P224" s="5">
        <v>148382.15</v>
      </c>
      <c r="Q224" s="5">
        <v>36473.660000000003</v>
      </c>
      <c r="R224" s="5"/>
      <c r="S224" s="5"/>
      <c r="T224" s="5"/>
      <c r="U224" s="5">
        <v>1593733.22</v>
      </c>
      <c r="V224" s="5">
        <v>1313730.25</v>
      </c>
      <c r="W224" s="5">
        <v>2324259.59</v>
      </c>
      <c r="X224" s="5">
        <v>690455.03</v>
      </c>
      <c r="Y224" s="5">
        <v>259708.75</v>
      </c>
      <c r="Z224" s="5">
        <v>2748535.85</v>
      </c>
      <c r="AA224" s="5">
        <v>1950855.05</v>
      </c>
      <c r="AB224" s="5">
        <v>481444.96</v>
      </c>
      <c r="AC224" s="5">
        <v>70920.77</v>
      </c>
    </row>
    <row r="225" spans="1:29" x14ac:dyDescent="0.2">
      <c r="A225" s="4">
        <v>1</v>
      </c>
      <c r="B225" s="4">
        <v>105253903</v>
      </c>
      <c r="C225" s="4" t="s">
        <v>216</v>
      </c>
      <c r="D225" s="4" t="s">
        <v>503</v>
      </c>
      <c r="E225" s="5">
        <v>21898416.82</v>
      </c>
      <c r="F225" s="5">
        <v>11748302.35</v>
      </c>
      <c r="G225" s="5">
        <v>1191959.1200000001</v>
      </c>
      <c r="H225" s="5">
        <v>34838678.289999999</v>
      </c>
      <c r="I225" s="5">
        <v>92983.25</v>
      </c>
      <c r="J225" s="5">
        <v>10172903.23</v>
      </c>
      <c r="K225" s="5">
        <v>45104564.770000003</v>
      </c>
      <c r="L225" s="5">
        <v>24124777.620000001</v>
      </c>
      <c r="M225" s="5">
        <v>14243857.039999999</v>
      </c>
      <c r="N225" s="5">
        <v>5019128.6399999997</v>
      </c>
      <c r="O225" s="5">
        <v>1481910.85</v>
      </c>
      <c r="P225" s="5">
        <v>1150947.29</v>
      </c>
      <c r="Q225" s="5">
        <v>2573</v>
      </c>
      <c r="R225" s="5"/>
      <c r="S225" s="5"/>
      <c r="T225" s="5"/>
      <c r="U225" s="5">
        <v>1382263.63</v>
      </c>
      <c r="V225" s="5">
        <v>1860908.9</v>
      </c>
      <c r="W225" s="5">
        <v>2312658.9</v>
      </c>
      <c r="X225" s="5">
        <v>432530.62</v>
      </c>
      <c r="Y225" s="5">
        <v>466591.01</v>
      </c>
      <c r="Z225" s="5">
        <v>3077024.82</v>
      </c>
      <c r="AA225" s="5">
        <v>2161674.41</v>
      </c>
      <c r="AB225" s="5">
        <v>2174.67</v>
      </c>
      <c r="AC225" s="5">
        <v>52475.39</v>
      </c>
    </row>
    <row r="226" spans="1:29" x14ac:dyDescent="0.2">
      <c r="A226" s="4">
        <v>1</v>
      </c>
      <c r="B226" s="4">
        <v>105254053</v>
      </c>
      <c r="C226" s="4" t="s">
        <v>217</v>
      </c>
      <c r="D226" s="4" t="s">
        <v>503</v>
      </c>
      <c r="E226" s="5">
        <v>19180550.960000001</v>
      </c>
      <c r="F226" s="5">
        <v>9084534.8200000003</v>
      </c>
      <c r="G226" s="5">
        <v>820445.76</v>
      </c>
      <c r="H226" s="5">
        <v>29085531.539999999</v>
      </c>
      <c r="I226" s="5">
        <v>621345.79</v>
      </c>
      <c r="J226" s="5">
        <v>4135685.49</v>
      </c>
      <c r="K226" s="5">
        <v>33842562.82</v>
      </c>
      <c r="L226" s="5">
        <v>18866890.399999999</v>
      </c>
      <c r="M226" s="5">
        <v>13171711.279999999</v>
      </c>
      <c r="N226" s="5">
        <v>5179834.3899999997</v>
      </c>
      <c r="O226" s="5">
        <v>584419.98</v>
      </c>
      <c r="P226" s="5">
        <v>161900.97</v>
      </c>
      <c r="Q226" s="5">
        <v>7684.34</v>
      </c>
      <c r="R226" s="5"/>
      <c r="S226" s="5">
        <v>75000</v>
      </c>
      <c r="T226" s="5"/>
      <c r="U226" s="5">
        <v>1279456.28</v>
      </c>
      <c r="V226" s="5">
        <v>619189.52</v>
      </c>
      <c r="W226" s="5">
        <v>1915773.51</v>
      </c>
      <c r="X226" s="5">
        <v>491009.61</v>
      </c>
      <c r="Y226" s="5">
        <v>429746.04</v>
      </c>
      <c r="Z226" s="5">
        <v>2868856.51</v>
      </c>
      <c r="AA226" s="5">
        <v>967414.58</v>
      </c>
      <c r="AB226" s="5">
        <v>486080.26</v>
      </c>
      <c r="AC226" s="5">
        <v>27008.51</v>
      </c>
    </row>
    <row r="227" spans="1:29" x14ac:dyDescent="0.2">
      <c r="A227" s="4">
        <v>1</v>
      </c>
      <c r="B227" s="4">
        <v>105254353</v>
      </c>
      <c r="C227" s="4" t="s">
        <v>218</v>
      </c>
      <c r="D227" s="4" t="s">
        <v>503</v>
      </c>
      <c r="E227" s="5">
        <v>22286719.25</v>
      </c>
      <c r="F227" s="5">
        <v>11035597.619999999</v>
      </c>
      <c r="G227" s="5">
        <v>626276.49</v>
      </c>
      <c r="H227" s="5">
        <v>33948593.359999999</v>
      </c>
      <c r="I227" s="5">
        <v>2009611.14</v>
      </c>
      <c r="J227" s="5">
        <v>7791803.8899999997</v>
      </c>
      <c r="K227" s="5">
        <v>43750008.390000001</v>
      </c>
      <c r="L227" s="5">
        <v>23959393.449999999</v>
      </c>
      <c r="M227" s="5">
        <v>17095942.620000001</v>
      </c>
      <c r="N227" s="5">
        <v>4418807.58</v>
      </c>
      <c r="O227" s="5">
        <v>600771.75</v>
      </c>
      <c r="P227" s="5">
        <v>165192.28</v>
      </c>
      <c r="Q227" s="5">
        <v>6005.02</v>
      </c>
      <c r="R227" s="5"/>
      <c r="S227" s="5"/>
      <c r="T227" s="5"/>
      <c r="U227" s="5">
        <v>1187953.8899999999</v>
      </c>
      <c r="V227" s="5">
        <v>1077866.5</v>
      </c>
      <c r="W227" s="5">
        <v>2157213.7400000002</v>
      </c>
      <c r="X227" s="5">
        <v>464796.62</v>
      </c>
      <c r="Y227" s="5">
        <v>575935.49</v>
      </c>
      <c r="Z227" s="5">
        <v>2920692.53</v>
      </c>
      <c r="AA227" s="5">
        <v>2139400.39</v>
      </c>
      <c r="AB227" s="5">
        <v>458162.29</v>
      </c>
      <c r="AC227" s="5">
        <v>53576.17</v>
      </c>
    </row>
    <row r="228" spans="1:29" x14ac:dyDescent="0.2">
      <c r="A228" s="4">
        <v>1</v>
      </c>
      <c r="B228" s="4">
        <v>105256553</v>
      </c>
      <c r="C228" s="4" t="s">
        <v>219</v>
      </c>
      <c r="D228" s="4" t="s">
        <v>503</v>
      </c>
      <c r="E228" s="5">
        <v>15644752.73</v>
      </c>
      <c r="F228" s="5">
        <v>7950717.0800000001</v>
      </c>
      <c r="G228" s="5">
        <v>650065.57999999996</v>
      </c>
      <c r="H228" s="5">
        <v>24245535.390000001</v>
      </c>
      <c r="I228" s="5"/>
      <c r="J228" s="5">
        <v>1785863.01</v>
      </c>
      <c r="K228" s="5">
        <v>26031398.399999999</v>
      </c>
      <c r="L228" s="5">
        <v>15706962.07</v>
      </c>
      <c r="M228" s="5">
        <v>9577922.4600000009</v>
      </c>
      <c r="N228" s="5">
        <v>4737465.12</v>
      </c>
      <c r="O228" s="5">
        <v>326811.96000000002</v>
      </c>
      <c r="P228" s="5">
        <v>799252.32</v>
      </c>
      <c r="Q228" s="5"/>
      <c r="R228" s="5"/>
      <c r="S228" s="5"/>
      <c r="T228" s="5">
        <v>203300.87</v>
      </c>
      <c r="U228" s="5">
        <v>671913.76</v>
      </c>
      <c r="V228" s="5">
        <v>710551.31</v>
      </c>
      <c r="W228" s="5">
        <v>1832720.69</v>
      </c>
      <c r="X228" s="5">
        <v>195857.39</v>
      </c>
      <c r="Y228" s="5">
        <v>475400.01</v>
      </c>
      <c r="Z228" s="5">
        <v>2488058.71</v>
      </c>
      <c r="AA228" s="5">
        <v>734725.67</v>
      </c>
      <c r="AB228" s="5">
        <v>827019.36</v>
      </c>
      <c r="AC228" s="5">
        <v>14470.18</v>
      </c>
    </row>
    <row r="229" spans="1:29" x14ac:dyDescent="0.2">
      <c r="A229" s="4">
        <v>1</v>
      </c>
      <c r="B229" s="4">
        <v>105257602</v>
      </c>
      <c r="C229" s="4" t="s">
        <v>220</v>
      </c>
      <c r="D229" s="4" t="s">
        <v>503</v>
      </c>
      <c r="E229" s="5">
        <v>66352799.619999997</v>
      </c>
      <c r="F229" s="5">
        <v>37265036.689999998</v>
      </c>
      <c r="G229" s="5">
        <v>2365437.92</v>
      </c>
      <c r="H229" s="5">
        <v>105983274.23</v>
      </c>
      <c r="I229" s="5"/>
      <c r="J229" s="5">
        <v>11106907.619999999</v>
      </c>
      <c r="K229" s="5">
        <v>117090181.84999999</v>
      </c>
      <c r="L229" s="5">
        <v>73486060.129999995</v>
      </c>
      <c r="M229" s="5">
        <v>45614946.590000004</v>
      </c>
      <c r="N229" s="5">
        <v>15877592.369999999</v>
      </c>
      <c r="O229" s="5">
        <v>3990942.31</v>
      </c>
      <c r="P229" s="5">
        <v>717554.11</v>
      </c>
      <c r="Q229" s="5">
        <v>140484.79999999999</v>
      </c>
      <c r="R229" s="5">
        <v>11279.44</v>
      </c>
      <c r="S229" s="5"/>
      <c r="T229" s="5"/>
      <c r="U229" s="5">
        <v>4717973.47</v>
      </c>
      <c r="V229" s="5">
        <v>2400013.2999999998</v>
      </c>
      <c r="W229" s="5">
        <v>7189419.0499999998</v>
      </c>
      <c r="X229" s="5">
        <v>1499065.49</v>
      </c>
      <c r="Y229" s="5">
        <v>1249725.07</v>
      </c>
      <c r="Z229" s="5">
        <v>10611386.77</v>
      </c>
      <c r="AA229" s="5">
        <v>4781593.7699999996</v>
      </c>
      <c r="AB229" s="5">
        <v>4612719.49</v>
      </c>
      <c r="AC229" s="5">
        <v>203140.28</v>
      </c>
    </row>
    <row r="230" spans="1:29" x14ac:dyDescent="0.2">
      <c r="A230" s="4">
        <v>1</v>
      </c>
      <c r="B230" s="4">
        <v>105258303</v>
      </c>
      <c r="C230" s="4" t="s">
        <v>221</v>
      </c>
      <c r="D230" s="4" t="s">
        <v>503</v>
      </c>
      <c r="E230" s="5">
        <v>16062014.82</v>
      </c>
      <c r="F230" s="5">
        <v>9022887.4900000002</v>
      </c>
      <c r="G230" s="5">
        <v>832959.56</v>
      </c>
      <c r="H230" s="5">
        <v>25917861.870000001</v>
      </c>
      <c r="I230" s="5"/>
      <c r="J230" s="5">
        <v>3484400</v>
      </c>
      <c r="K230" s="5">
        <v>29402261.870000001</v>
      </c>
      <c r="L230" s="5">
        <v>16738684.359999999</v>
      </c>
      <c r="M230" s="5">
        <v>11333742.050000001</v>
      </c>
      <c r="N230" s="5">
        <v>3433872.69</v>
      </c>
      <c r="O230" s="5">
        <v>1057951.05</v>
      </c>
      <c r="P230" s="5">
        <v>211843</v>
      </c>
      <c r="Q230" s="5">
        <v>24606.03</v>
      </c>
      <c r="R230" s="5"/>
      <c r="S230" s="5"/>
      <c r="T230" s="5"/>
      <c r="U230" s="5">
        <v>1038333.73</v>
      </c>
      <c r="V230" s="5">
        <v>1037876.29</v>
      </c>
      <c r="W230" s="5">
        <v>2251135.19</v>
      </c>
      <c r="X230" s="5">
        <v>288088.38</v>
      </c>
      <c r="Y230" s="5">
        <v>465295.62</v>
      </c>
      <c r="Z230" s="5">
        <v>2787948.33</v>
      </c>
      <c r="AA230" s="5">
        <v>1122094.1200000001</v>
      </c>
      <c r="AB230" s="5"/>
      <c r="AC230" s="5">
        <v>32115.83</v>
      </c>
    </row>
    <row r="231" spans="1:29" x14ac:dyDescent="0.2">
      <c r="A231" s="4">
        <v>1</v>
      </c>
      <c r="B231" s="4">
        <v>105258503</v>
      </c>
      <c r="C231" s="4" t="s">
        <v>222</v>
      </c>
      <c r="D231" s="4" t="s">
        <v>503</v>
      </c>
      <c r="E231" s="5">
        <v>15915883.880000001</v>
      </c>
      <c r="F231" s="5">
        <v>7288297.6399999997</v>
      </c>
      <c r="G231" s="5">
        <v>579730.88</v>
      </c>
      <c r="H231" s="5">
        <v>23783912.399999999</v>
      </c>
      <c r="I231" s="5">
        <v>568546.07999999996</v>
      </c>
      <c r="J231" s="5">
        <v>986824.11</v>
      </c>
      <c r="K231" s="5">
        <v>25339282.59</v>
      </c>
      <c r="L231" s="5">
        <v>15201469.57</v>
      </c>
      <c r="M231" s="5">
        <v>9920144.8900000006</v>
      </c>
      <c r="N231" s="5">
        <v>4735659.0999999996</v>
      </c>
      <c r="O231" s="5">
        <v>1130015.31</v>
      </c>
      <c r="P231" s="5">
        <v>97488.11</v>
      </c>
      <c r="Q231" s="5">
        <v>6100.26</v>
      </c>
      <c r="R231" s="5"/>
      <c r="S231" s="5">
        <v>26476.21</v>
      </c>
      <c r="T231" s="5"/>
      <c r="U231" s="5">
        <v>907786.99</v>
      </c>
      <c r="V231" s="5">
        <v>1218901.02</v>
      </c>
      <c r="W231" s="5">
        <v>1664070.13</v>
      </c>
      <c r="X231" s="5">
        <v>278324.58</v>
      </c>
      <c r="Y231" s="5">
        <v>374918.14</v>
      </c>
      <c r="Z231" s="5">
        <v>1352474.47</v>
      </c>
      <c r="AA231" s="5">
        <v>1412304.1</v>
      </c>
      <c r="AB231" s="5">
        <v>55813.11</v>
      </c>
      <c r="AC231" s="5">
        <v>23705.1</v>
      </c>
    </row>
    <row r="232" spans="1:29" x14ac:dyDescent="0.2">
      <c r="A232" s="4">
        <v>1</v>
      </c>
      <c r="B232" s="4">
        <v>105259103</v>
      </c>
      <c r="C232" s="4" t="s">
        <v>223</v>
      </c>
      <c r="D232" s="4" t="s">
        <v>503</v>
      </c>
      <c r="E232" s="5">
        <v>11748886.67</v>
      </c>
      <c r="F232" s="5">
        <v>6787641.6299999999</v>
      </c>
      <c r="G232" s="5">
        <v>717859.08</v>
      </c>
      <c r="H232" s="5">
        <v>19254387.379999999</v>
      </c>
      <c r="I232" s="5">
        <v>530976.54</v>
      </c>
      <c r="J232" s="5">
        <v>1385046.91</v>
      </c>
      <c r="K232" s="5">
        <v>21170410.829999998</v>
      </c>
      <c r="L232" s="5">
        <v>10592763.689999999</v>
      </c>
      <c r="M232" s="5">
        <v>8090885.5700000003</v>
      </c>
      <c r="N232" s="5">
        <v>2953094.56</v>
      </c>
      <c r="O232" s="5">
        <v>469888.95</v>
      </c>
      <c r="P232" s="5">
        <v>235017.59</v>
      </c>
      <c r="Q232" s="5"/>
      <c r="R232" s="5"/>
      <c r="S232" s="5"/>
      <c r="T232" s="5"/>
      <c r="U232" s="5">
        <v>609693.80000000005</v>
      </c>
      <c r="V232" s="5">
        <v>341446.34</v>
      </c>
      <c r="W232" s="5">
        <v>1339499.31</v>
      </c>
      <c r="X232" s="5">
        <v>342297.03</v>
      </c>
      <c r="Y232" s="5">
        <v>431354.02</v>
      </c>
      <c r="Z232" s="5">
        <v>1470576.23</v>
      </c>
      <c r="AA232" s="5">
        <v>1966095.97</v>
      </c>
      <c r="AB232" s="5">
        <v>272236.69</v>
      </c>
      <c r="AC232" s="5">
        <v>14442.24</v>
      </c>
    </row>
    <row r="233" spans="1:29" x14ac:dyDescent="0.2">
      <c r="A233" s="4">
        <v>1</v>
      </c>
      <c r="B233" s="4">
        <v>105259703</v>
      </c>
      <c r="C233" s="4" t="s">
        <v>224</v>
      </c>
      <c r="D233" s="4" t="s">
        <v>503</v>
      </c>
      <c r="E233" s="5">
        <v>14833816.33</v>
      </c>
      <c r="F233" s="5">
        <v>10278075.85</v>
      </c>
      <c r="G233" s="5">
        <v>798776.88</v>
      </c>
      <c r="H233" s="5">
        <v>25910669.059999999</v>
      </c>
      <c r="I233" s="5"/>
      <c r="J233" s="5">
        <v>3365502.82</v>
      </c>
      <c r="K233" s="5">
        <v>29276171.879999999</v>
      </c>
      <c r="L233" s="5">
        <v>17492266.710000001</v>
      </c>
      <c r="M233" s="5">
        <v>10790900.33</v>
      </c>
      <c r="N233" s="5">
        <v>3478804.42</v>
      </c>
      <c r="O233" s="5">
        <v>392543.04</v>
      </c>
      <c r="P233" s="5">
        <v>160508.54999999999</v>
      </c>
      <c r="Q233" s="5">
        <v>7213.99</v>
      </c>
      <c r="R233" s="5"/>
      <c r="S233" s="5">
        <v>3846</v>
      </c>
      <c r="T233" s="5"/>
      <c r="U233" s="5">
        <v>1011469.04</v>
      </c>
      <c r="V233" s="5">
        <v>1297833.8899999999</v>
      </c>
      <c r="W233" s="5">
        <v>2278813</v>
      </c>
      <c r="X233" s="5">
        <v>343228.72</v>
      </c>
      <c r="Y233" s="5">
        <v>570420.13</v>
      </c>
      <c r="Z233" s="5">
        <v>2671441.15</v>
      </c>
      <c r="AA233" s="5">
        <v>2044730.78</v>
      </c>
      <c r="AB233" s="5">
        <v>28837.77</v>
      </c>
      <c r="AC233" s="5">
        <v>31301.37</v>
      </c>
    </row>
    <row r="234" spans="1:29" x14ac:dyDescent="0.2">
      <c r="A234" s="4">
        <v>1</v>
      </c>
      <c r="B234" s="4">
        <v>101260303</v>
      </c>
      <c r="C234" s="4" t="s">
        <v>117</v>
      </c>
      <c r="D234" s="4" t="s">
        <v>495</v>
      </c>
      <c r="E234" s="5">
        <v>38885769.68</v>
      </c>
      <c r="F234" s="5">
        <v>19539313.68</v>
      </c>
      <c r="G234" s="5">
        <v>949225.34</v>
      </c>
      <c r="H234" s="5">
        <v>59374308.700000003</v>
      </c>
      <c r="I234" s="5">
        <v>208095.42</v>
      </c>
      <c r="J234" s="5">
        <v>5057740.22</v>
      </c>
      <c r="K234" s="5">
        <v>64640144.340000004</v>
      </c>
      <c r="L234" s="5">
        <v>35976763.380000003</v>
      </c>
      <c r="M234" s="5">
        <v>24939629.850000001</v>
      </c>
      <c r="N234" s="5">
        <v>11929116.42</v>
      </c>
      <c r="O234" s="5">
        <v>1635900</v>
      </c>
      <c r="P234" s="5">
        <v>344262.31</v>
      </c>
      <c r="Q234" s="5">
        <v>36861.1</v>
      </c>
      <c r="R234" s="5"/>
      <c r="S234" s="5"/>
      <c r="T234" s="5"/>
      <c r="U234" s="5">
        <v>1993784.69</v>
      </c>
      <c r="V234" s="5">
        <v>953904.42</v>
      </c>
      <c r="W234" s="5">
        <v>3883303.31</v>
      </c>
      <c r="X234" s="5">
        <v>683030.87</v>
      </c>
      <c r="Y234" s="5">
        <v>643863.35</v>
      </c>
      <c r="Z234" s="5">
        <v>6442971.7199999997</v>
      </c>
      <c r="AA234" s="5">
        <v>3997292.19</v>
      </c>
      <c r="AB234" s="5">
        <v>917157.97</v>
      </c>
      <c r="AC234" s="5">
        <v>24005.16</v>
      </c>
    </row>
    <row r="235" spans="1:29" x14ac:dyDescent="0.2">
      <c r="A235" s="4">
        <v>1</v>
      </c>
      <c r="B235" s="4">
        <v>101260803</v>
      </c>
      <c r="C235" s="4" t="s">
        <v>118</v>
      </c>
      <c r="D235" s="4" t="s">
        <v>495</v>
      </c>
      <c r="E235" s="5">
        <v>21076559.559999999</v>
      </c>
      <c r="F235" s="5">
        <v>10559189.42</v>
      </c>
      <c r="G235" s="5">
        <v>585326.61</v>
      </c>
      <c r="H235" s="5">
        <v>32221075.59</v>
      </c>
      <c r="I235" s="5">
        <v>3475834.21</v>
      </c>
      <c r="J235" s="5">
        <v>2955105.63</v>
      </c>
      <c r="K235" s="5">
        <v>38652015.43</v>
      </c>
      <c r="L235" s="5">
        <v>17441033.539999999</v>
      </c>
      <c r="M235" s="5">
        <v>11761015.050000001</v>
      </c>
      <c r="N235" s="5">
        <v>7690946.5599999996</v>
      </c>
      <c r="O235" s="5">
        <v>756116.95</v>
      </c>
      <c r="P235" s="5">
        <v>813032.84</v>
      </c>
      <c r="Q235" s="5">
        <v>55448.160000000003</v>
      </c>
      <c r="R235" s="5"/>
      <c r="S235" s="5"/>
      <c r="T235" s="5"/>
      <c r="U235" s="5">
        <v>1571357.22</v>
      </c>
      <c r="V235" s="5">
        <v>432435.54</v>
      </c>
      <c r="W235" s="5">
        <v>1645679.61</v>
      </c>
      <c r="X235" s="5">
        <v>400398.4</v>
      </c>
      <c r="Y235" s="5">
        <v>438250.51</v>
      </c>
      <c r="Z235" s="5">
        <v>2601526.64</v>
      </c>
      <c r="AA235" s="5">
        <v>3171400.47</v>
      </c>
      <c r="AB235" s="5">
        <v>288418.46999999997</v>
      </c>
      <c r="AC235" s="5">
        <v>9722.56</v>
      </c>
    </row>
    <row r="236" spans="1:29" x14ac:dyDescent="0.2">
      <c r="A236" s="4">
        <v>1</v>
      </c>
      <c r="B236" s="4">
        <v>101261302</v>
      </c>
      <c r="C236" s="4" t="s">
        <v>119</v>
      </c>
      <c r="D236" s="4" t="s">
        <v>495</v>
      </c>
      <c r="E236" s="5">
        <v>51089656.229999997</v>
      </c>
      <c r="F236" s="5">
        <v>25397166.09</v>
      </c>
      <c r="G236" s="5">
        <v>1290867.71</v>
      </c>
      <c r="H236" s="5">
        <v>77777690.030000001</v>
      </c>
      <c r="I236" s="5"/>
      <c r="J236" s="5">
        <v>11122808.82</v>
      </c>
      <c r="K236" s="5">
        <v>88900498.849999994</v>
      </c>
      <c r="L236" s="5">
        <v>44036266.829999998</v>
      </c>
      <c r="M236" s="5">
        <v>32129952.890000001</v>
      </c>
      <c r="N236" s="5">
        <v>14815831.27</v>
      </c>
      <c r="O236" s="5">
        <v>2596867.2000000002</v>
      </c>
      <c r="P236" s="5">
        <v>1431607.99</v>
      </c>
      <c r="Q236" s="5">
        <v>115396.88</v>
      </c>
      <c r="R236" s="5"/>
      <c r="S236" s="5"/>
      <c r="T236" s="5"/>
      <c r="U236" s="5">
        <v>2595294.36</v>
      </c>
      <c r="V236" s="5">
        <v>2448909.79</v>
      </c>
      <c r="W236" s="5">
        <v>3117574.14</v>
      </c>
      <c r="X236" s="5">
        <v>764081.1</v>
      </c>
      <c r="Y236" s="5">
        <v>725368.27</v>
      </c>
      <c r="Z236" s="5">
        <v>7316128.6600000001</v>
      </c>
      <c r="AA236" s="5">
        <v>6744350.6500000004</v>
      </c>
      <c r="AB236" s="5">
        <v>1649996.71</v>
      </c>
      <c r="AC236" s="5">
        <v>35462.410000000003</v>
      </c>
    </row>
    <row r="237" spans="1:29" x14ac:dyDescent="0.2">
      <c r="A237" s="4">
        <v>1</v>
      </c>
      <c r="B237" s="4">
        <v>101262903</v>
      </c>
      <c r="C237" s="4" t="s">
        <v>120</v>
      </c>
      <c r="D237" s="4" t="s">
        <v>495</v>
      </c>
      <c r="E237" s="5">
        <v>13556918.470000001</v>
      </c>
      <c r="F237" s="5">
        <v>6338480.71</v>
      </c>
      <c r="G237" s="5">
        <v>507193.83</v>
      </c>
      <c r="H237" s="5">
        <v>20402593.010000002</v>
      </c>
      <c r="I237" s="5">
        <v>818361.12</v>
      </c>
      <c r="J237" s="5">
        <v>1568044.13</v>
      </c>
      <c r="K237" s="5">
        <v>22788998.260000002</v>
      </c>
      <c r="L237" s="5">
        <v>13954910.08</v>
      </c>
      <c r="M237" s="5">
        <v>9017987.9700000007</v>
      </c>
      <c r="N237" s="5">
        <v>3833884.18</v>
      </c>
      <c r="O237" s="5">
        <v>559730.35</v>
      </c>
      <c r="P237" s="5">
        <v>8463.57</v>
      </c>
      <c r="Q237" s="5">
        <v>2895</v>
      </c>
      <c r="R237" s="5"/>
      <c r="S237" s="5"/>
      <c r="T237" s="5">
        <v>133957.4</v>
      </c>
      <c r="U237" s="5">
        <v>302835.40000000002</v>
      </c>
      <c r="V237" s="5">
        <v>624891.5</v>
      </c>
      <c r="W237" s="5">
        <v>1416395.65</v>
      </c>
      <c r="X237" s="5">
        <v>167844.32</v>
      </c>
      <c r="Y237" s="5">
        <v>475217.98</v>
      </c>
      <c r="Z237" s="5">
        <v>1518032.48</v>
      </c>
      <c r="AA237" s="5">
        <v>1811846.25</v>
      </c>
      <c r="AB237" s="5">
        <v>11859.92</v>
      </c>
      <c r="AC237" s="5">
        <v>9557.2099999999991</v>
      </c>
    </row>
    <row r="238" spans="1:29" x14ac:dyDescent="0.2">
      <c r="A238" s="4">
        <v>1</v>
      </c>
      <c r="B238" s="4">
        <v>101264003</v>
      </c>
      <c r="C238" s="4" t="s">
        <v>121</v>
      </c>
      <c r="D238" s="4" t="s">
        <v>495</v>
      </c>
      <c r="E238" s="5">
        <v>37189922.840000004</v>
      </c>
      <c r="F238" s="5">
        <v>17286742.5</v>
      </c>
      <c r="G238" s="5">
        <v>839535.91</v>
      </c>
      <c r="H238" s="5">
        <v>55316201.25</v>
      </c>
      <c r="I238" s="5">
        <v>2024008.11</v>
      </c>
      <c r="J238" s="5">
        <v>4412742.7300000004</v>
      </c>
      <c r="K238" s="5">
        <v>61752952.090000004</v>
      </c>
      <c r="L238" s="5">
        <v>36747942.340000004</v>
      </c>
      <c r="M238" s="5">
        <v>25135683.559999999</v>
      </c>
      <c r="N238" s="5">
        <v>10388289.310000001</v>
      </c>
      <c r="O238" s="5">
        <v>1443441.76</v>
      </c>
      <c r="P238" s="5">
        <v>183727.6</v>
      </c>
      <c r="Q238" s="5">
        <v>30130.61</v>
      </c>
      <c r="R238" s="5"/>
      <c r="S238" s="5">
        <v>8650</v>
      </c>
      <c r="T238" s="5"/>
      <c r="U238" s="5">
        <v>2271894.7400000002</v>
      </c>
      <c r="V238" s="5">
        <v>1019647.67</v>
      </c>
      <c r="W238" s="5">
        <v>3565047.77</v>
      </c>
      <c r="X238" s="5">
        <v>939706.84</v>
      </c>
      <c r="Y238" s="5">
        <v>1110652.58</v>
      </c>
      <c r="Z238" s="5">
        <v>5027466.9800000004</v>
      </c>
      <c r="AA238" s="5">
        <v>3073845.21</v>
      </c>
      <c r="AB238" s="5">
        <v>246038.55</v>
      </c>
      <c r="AC238" s="5">
        <v>32442.16</v>
      </c>
    </row>
    <row r="239" spans="1:29" x14ac:dyDescent="0.2">
      <c r="A239" s="4">
        <v>1</v>
      </c>
      <c r="B239" s="4">
        <v>101268003</v>
      </c>
      <c r="C239" s="4" t="s">
        <v>122</v>
      </c>
      <c r="D239" s="4" t="s">
        <v>495</v>
      </c>
      <c r="E239" s="5">
        <v>36495375.75</v>
      </c>
      <c r="F239" s="5">
        <v>18606456.41</v>
      </c>
      <c r="G239" s="5">
        <v>724500.84</v>
      </c>
      <c r="H239" s="5">
        <v>55826333</v>
      </c>
      <c r="I239" s="5">
        <v>23980.44</v>
      </c>
      <c r="J239" s="5">
        <v>5052842.5</v>
      </c>
      <c r="K239" s="5">
        <v>60903155.939999998</v>
      </c>
      <c r="L239" s="5">
        <v>33569396.560000002</v>
      </c>
      <c r="M239" s="5">
        <v>23470109.989999998</v>
      </c>
      <c r="N239" s="5">
        <v>9717505.0700000003</v>
      </c>
      <c r="O239" s="5">
        <v>1907771.81</v>
      </c>
      <c r="P239" s="5">
        <v>859007.91</v>
      </c>
      <c r="Q239" s="5">
        <v>92443.07</v>
      </c>
      <c r="R239" s="5"/>
      <c r="S239" s="5"/>
      <c r="T239" s="5">
        <v>448537.9</v>
      </c>
      <c r="U239" s="5">
        <v>2066393.39</v>
      </c>
      <c r="V239" s="5">
        <v>845356.57</v>
      </c>
      <c r="W239" s="5">
        <v>3303156.88</v>
      </c>
      <c r="X239" s="5">
        <v>913451.38</v>
      </c>
      <c r="Y239" s="5">
        <v>384329.55</v>
      </c>
      <c r="Z239" s="5">
        <v>5505338.5499999998</v>
      </c>
      <c r="AA239" s="5">
        <v>4700305.58</v>
      </c>
      <c r="AB239" s="5">
        <v>856822.22</v>
      </c>
      <c r="AC239" s="5">
        <v>31302.29</v>
      </c>
    </row>
    <row r="240" spans="1:29" x14ac:dyDescent="0.2">
      <c r="A240" s="4">
        <v>1</v>
      </c>
      <c r="B240" s="4">
        <v>106272003</v>
      </c>
      <c r="C240" s="4" t="s">
        <v>231</v>
      </c>
      <c r="D240" s="4" t="s">
        <v>507</v>
      </c>
      <c r="E240" s="5">
        <v>8013548.9400000004</v>
      </c>
      <c r="F240" s="5">
        <v>5288239.5599999996</v>
      </c>
      <c r="G240" s="5">
        <v>420510.81</v>
      </c>
      <c r="H240" s="5">
        <v>13722299.310000001</v>
      </c>
      <c r="I240" s="5">
        <v>783564</v>
      </c>
      <c r="J240" s="5">
        <v>907113.76</v>
      </c>
      <c r="K240" s="5">
        <v>15412977.07</v>
      </c>
      <c r="L240" s="5">
        <v>9117902.4499999993</v>
      </c>
      <c r="M240" s="5">
        <v>5323955.47</v>
      </c>
      <c r="N240" s="5">
        <v>1686792.4</v>
      </c>
      <c r="O240" s="5">
        <v>768583.51</v>
      </c>
      <c r="P240" s="5">
        <v>71393.77</v>
      </c>
      <c r="Q240" s="5">
        <v>29855.74</v>
      </c>
      <c r="R240" s="5"/>
      <c r="S240" s="5">
        <v>8565.6200000000008</v>
      </c>
      <c r="T240" s="5">
        <v>124402.43</v>
      </c>
      <c r="U240" s="5">
        <v>341390.31</v>
      </c>
      <c r="V240" s="5">
        <v>200849.65</v>
      </c>
      <c r="W240" s="5">
        <v>1261323.3600000001</v>
      </c>
      <c r="X240" s="5">
        <v>275376.31</v>
      </c>
      <c r="Y240" s="5">
        <v>323140.63</v>
      </c>
      <c r="Z240" s="5">
        <v>1192909.43</v>
      </c>
      <c r="AA240" s="5">
        <v>1394629.77</v>
      </c>
      <c r="AB240" s="5">
        <v>282228.49</v>
      </c>
      <c r="AC240" s="5">
        <v>16391.61</v>
      </c>
    </row>
    <row r="241" spans="1:29" x14ac:dyDescent="0.2">
      <c r="A241" s="4">
        <v>1</v>
      </c>
      <c r="B241" s="4">
        <v>112281302</v>
      </c>
      <c r="C241" s="4" t="s">
        <v>324</v>
      </c>
      <c r="D241" s="4" t="s">
        <v>16</v>
      </c>
      <c r="E241" s="5">
        <v>107423175</v>
      </c>
      <c r="F241" s="5">
        <v>47349298</v>
      </c>
      <c r="G241" s="5">
        <v>2264189</v>
      </c>
      <c r="H241" s="5">
        <v>157036662</v>
      </c>
      <c r="I241" s="5">
        <v>4466465</v>
      </c>
      <c r="J241" s="5">
        <v>18623500</v>
      </c>
      <c r="K241" s="5">
        <v>180126627</v>
      </c>
      <c r="L241" s="5">
        <v>108907465.81999999</v>
      </c>
      <c r="M241" s="5">
        <v>72035598</v>
      </c>
      <c r="N241" s="5">
        <v>28093495</v>
      </c>
      <c r="O241" s="5">
        <v>3017877</v>
      </c>
      <c r="P241" s="5">
        <v>2572550</v>
      </c>
      <c r="Q241" s="5">
        <v>62182</v>
      </c>
      <c r="R241" s="5"/>
      <c r="S241" s="5">
        <v>21473</v>
      </c>
      <c r="T241" s="5">
        <v>1620000</v>
      </c>
      <c r="U241" s="5">
        <v>6161034</v>
      </c>
      <c r="V241" s="5">
        <v>4047481</v>
      </c>
      <c r="W241" s="5">
        <v>9080016</v>
      </c>
      <c r="X241" s="5">
        <v>3057858</v>
      </c>
      <c r="Y241" s="5">
        <v>1095817</v>
      </c>
      <c r="Z241" s="5">
        <v>10818012</v>
      </c>
      <c r="AA241" s="5">
        <v>8908795</v>
      </c>
      <c r="AB241" s="5">
        <v>4162064</v>
      </c>
      <c r="AC241" s="5">
        <v>18221</v>
      </c>
    </row>
    <row r="242" spans="1:29" x14ac:dyDescent="0.2">
      <c r="A242" s="4">
        <v>1</v>
      </c>
      <c r="B242" s="4">
        <v>112282004</v>
      </c>
      <c r="C242" s="4" t="s">
        <v>325</v>
      </c>
      <c r="D242" s="4" t="s">
        <v>16</v>
      </c>
      <c r="E242" s="5">
        <v>5257812.92</v>
      </c>
      <c r="F242" s="5">
        <v>3017522.64</v>
      </c>
      <c r="G242" s="5">
        <v>195505.69</v>
      </c>
      <c r="H242" s="5">
        <v>8470841.25</v>
      </c>
      <c r="I242" s="5">
        <v>132464.97</v>
      </c>
      <c r="J242" s="5">
        <v>115000</v>
      </c>
      <c r="K242" s="5">
        <v>8718306.2200000007</v>
      </c>
      <c r="L242" s="5">
        <v>5772607.5300000003</v>
      </c>
      <c r="M242" s="5">
        <v>3899125.19</v>
      </c>
      <c r="N242" s="5">
        <v>1024602.06</v>
      </c>
      <c r="O242" s="5">
        <v>187654.37</v>
      </c>
      <c r="P242" s="5">
        <v>146431.29999999999</v>
      </c>
      <c r="Q242" s="5"/>
      <c r="R242" s="5"/>
      <c r="S242" s="5"/>
      <c r="T242" s="5"/>
      <c r="U242" s="5">
        <v>238531.33</v>
      </c>
      <c r="V242" s="5">
        <v>353552.93</v>
      </c>
      <c r="W242" s="5">
        <v>875339.52</v>
      </c>
      <c r="X242" s="5">
        <v>166631.14000000001</v>
      </c>
      <c r="Y242" s="5">
        <v>201915.17</v>
      </c>
      <c r="Z242" s="5">
        <v>696622.69</v>
      </c>
      <c r="AA242" s="5">
        <v>483880.61</v>
      </c>
      <c r="AB242" s="5"/>
      <c r="AC242" s="5">
        <v>1049.25</v>
      </c>
    </row>
    <row r="243" spans="1:29" x14ac:dyDescent="0.2">
      <c r="A243" s="4">
        <v>1</v>
      </c>
      <c r="B243" s="4">
        <v>112283003</v>
      </c>
      <c r="C243" s="4" t="s">
        <v>326</v>
      </c>
      <c r="D243" s="4" t="s">
        <v>16</v>
      </c>
      <c r="E243" s="5">
        <v>31729742.079999998</v>
      </c>
      <c r="F243" s="5">
        <v>13791284.68</v>
      </c>
      <c r="G243" s="5">
        <v>878674.27</v>
      </c>
      <c r="H243" s="5">
        <v>46399701.030000001</v>
      </c>
      <c r="I243" s="5">
        <v>5366577.51</v>
      </c>
      <c r="J243" s="5">
        <v>2554549.0499999998</v>
      </c>
      <c r="K243" s="5">
        <v>54320827.590000004</v>
      </c>
      <c r="L243" s="5">
        <v>34390642.200000003</v>
      </c>
      <c r="M243" s="5">
        <v>23245945.289999999</v>
      </c>
      <c r="N243" s="5">
        <v>6658449.96</v>
      </c>
      <c r="O243" s="5">
        <v>1031195.21</v>
      </c>
      <c r="P243" s="5">
        <v>418248.1</v>
      </c>
      <c r="Q243" s="5">
        <v>7635</v>
      </c>
      <c r="R243" s="5"/>
      <c r="S243" s="5"/>
      <c r="T243" s="5">
        <v>368268.52</v>
      </c>
      <c r="U243" s="5">
        <v>1777846.91</v>
      </c>
      <c r="V243" s="5">
        <v>1705910.29</v>
      </c>
      <c r="W243" s="5">
        <v>2950609.18</v>
      </c>
      <c r="X243" s="5">
        <v>472630.67</v>
      </c>
      <c r="Y243" s="5">
        <v>488728.79</v>
      </c>
      <c r="Z243" s="5">
        <v>2842140.42</v>
      </c>
      <c r="AA243" s="5">
        <v>2380837.11</v>
      </c>
      <c r="AB243" s="5">
        <v>1167201.46</v>
      </c>
      <c r="AC243" s="5">
        <v>5379.85</v>
      </c>
    </row>
    <row r="244" spans="1:29" x14ac:dyDescent="0.2">
      <c r="A244" s="4">
        <v>1</v>
      </c>
      <c r="B244" s="4">
        <v>112286003</v>
      </c>
      <c r="C244" s="4" t="s">
        <v>327</v>
      </c>
      <c r="D244" s="4" t="s">
        <v>16</v>
      </c>
      <c r="E244" s="5">
        <v>26369770</v>
      </c>
      <c r="F244" s="5">
        <v>15239061</v>
      </c>
      <c r="G244" s="5">
        <v>964721</v>
      </c>
      <c r="H244" s="5">
        <v>42573552</v>
      </c>
      <c r="I244" s="5"/>
      <c r="J244" s="5">
        <v>3400257</v>
      </c>
      <c r="K244" s="5">
        <v>45973809</v>
      </c>
      <c r="L244" s="5">
        <v>29080666.399999999</v>
      </c>
      <c r="M244" s="5">
        <v>20257291</v>
      </c>
      <c r="N244" s="5">
        <v>4627665</v>
      </c>
      <c r="O244" s="5">
        <v>690257</v>
      </c>
      <c r="P244" s="5">
        <v>431458</v>
      </c>
      <c r="Q244" s="5">
        <v>3099</v>
      </c>
      <c r="R244" s="5"/>
      <c r="S244" s="5"/>
      <c r="T244" s="5">
        <v>360000</v>
      </c>
      <c r="U244" s="5">
        <v>2219061</v>
      </c>
      <c r="V244" s="5">
        <v>1603130</v>
      </c>
      <c r="W244" s="5">
        <v>2241560</v>
      </c>
      <c r="X244" s="5">
        <v>864337</v>
      </c>
      <c r="Y244" s="5">
        <v>437347</v>
      </c>
      <c r="Z244" s="5">
        <v>3255808</v>
      </c>
      <c r="AA244" s="5">
        <v>3500977</v>
      </c>
      <c r="AB244" s="5">
        <v>1112873</v>
      </c>
      <c r="AC244" s="5">
        <v>3968</v>
      </c>
    </row>
    <row r="245" spans="1:29" x14ac:dyDescent="0.2">
      <c r="A245" s="4">
        <v>1</v>
      </c>
      <c r="B245" s="4">
        <v>112289003</v>
      </c>
      <c r="C245" s="4" t="s">
        <v>328</v>
      </c>
      <c r="D245" s="4" t="s">
        <v>16</v>
      </c>
      <c r="E245" s="5">
        <v>47645133.670000002</v>
      </c>
      <c r="F245" s="5">
        <v>20117781.34</v>
      </c>
      <c r="G245" s="5">
        <v>1256550.19</v>
      </c>
      <c r="H245" s="5">
        <v>69019465.200000003</v>
      </c>
      <c r="I245" s="5">
        <v>1542571.65</v>
      </c>
      <c r="J245" s="5">
        <v>4000609.34</v>
      </c>
      <c r="K245" s="5">
        <v>74562646.189999998</v>
      </c>
      <c r="L245" s="5">
        <v>46886853.039999999</v>
      </c>
      <c r="M245" s="5">
        <v>31962866.449999999</v>
      </c>
      <c r="N245" s="5">
        <v>10091287.85</v>
      </c>
      <c r="O245" s="5">
        <v>2220485.5699999998</v>
      </c>
      <c r="P245" s="5">
        <v>2075351.17</v>
      </c>
      <c r="Q245" s="5"/>
      <c r="R245" s="5">
        <v>18841.77</v>
      </c>
      <c r="S245" s="5">
        <v>86300.86</v>
      </c>
      <c r="T245" s="5">
        <v>1190000</v>
      </c>
      <c r="U245" s="5">
        <v>2856054.79</v>
      </c>
      <c r="V245" s="5">
        <v>2161730.4</v>
      </c>
      <c r="W245" s="5">
        <v>3477809.52</v>
      </c>
      <c r="X245" s="5">
        <v>914512.18</v>
      </c>
      <c r="Y245" s="5">
        <v>1089935.3</v>
      </c>
      <c r="Z245" s="5">
        <v>4620415.1100000003</v>
      </c>
      <c r="AA245" s="5">
        <v>3397914.22</v>
      </c>
      <c r="AB245" s="5">
        <v>1593651.13</v>
      </c>
      <c r="AC245" s="5">
        <v>5758.69</v>
      </c>
    </row>
    <row r="246" spans="1:29" x14ac:dyDescent="0.2">
      <c r="A246" s="4">
        <v>1</v>
      </c>
      <c r="B246" s="4">
        <v>111291304</v>
      </c>
      <c r="C246" s="4" t="s">
        <v>310</v>
      </c>
      <c r="D246" s="4" t="s">
        <v>11</v>
      </c>
      <c r="E246" s="5">
        <v>11600866.98</v>
      </c>
      <c r="F246" s="5">
        <v>4555756.34</v>
      </c>
      <c r="G246" s="5">
        <v>793932.04</v>
      </c>
      <c r="H246" s="5">
        <v>16950555.359999999</v>
      </c>
      <c r="I246" s="5">
        <v>13500</v>
      </c>
      <c r="J246" s="5">
        <v>931776.94</v>
      </c>
      <c r="K246" s="5">
        <v>17895832.300000001</v>
      </c>
      <c r="L246" s="5">
        <v>11329078.380000001</v>
      </c>
      <c r="M246" s="5">
        <v>8580385.0899999999</v>
      </c>
      <c r="N246" s="5">
        <v>2517741.9</v>
      </c>
      <c r="O246" s="5">
        <v>492290.91</v>
      </c>
      <c r="P246" s="5">
        <v>10449.08</v>
      </c>
      <c r="Q246" s="5"/>
      <c r="R246" s="5"/>
      <c r="S246" s="5"/>
      <c r="T246" s="5"/>
      <c r="U246" s="5">
        <v>439247.47</v>
      </c>
      <c r="V246" s="5">
        <v>437298.08</v>
      </c>
      <c r="W246" s="5">
        <v>934886.3</v>
      </c>
      <c r="X246" s="5">
        <v>165104.04</v>
      </c>
      <c r="Y246" s="5">
        <v>173427.4</v>
      </c>
      <c r="Z246" s="5">
        <v>1199076.56</v>
      </c>
      <c r="AA246" s="5">
        <v>948718.1</v>
      </c>
      <c r="AB246" s="5">
        <v>257998.39</v>
      </c>
      <c r="AC246" s="5"/>
    </row>
    <row r="247" spans="1:29" x14ac:dyDescent="0.2">
      <c r="A247" s="4">
        <v>1</v>
      </c>
      <c r="B247" s="4">
        <v>111292304</v>
      </c>
      <c r="C247" s="4" t="s">
        <v>311</v>
      </c>
      <c r="D247" s="4" t="s">
        <v>11</v>
      </c>
      <c r="E247" s="5">
        <v>5085712.2699999996</v>
      </c>
      <c r="F247" s="5">
        <v>2979243.44</v>
      </c>
      <c r="G247" s="5">
        <v>178795.8</v>
      </c>
      <c r="H247" s="5">
        <v>8243751.5099999998</v>
      </c>
      <c r="I247" s="5">
        <v>232675.84</v>
      </c>
      <c r="J247" s="5">
        <v>667688.85</v>
      </c>
      <c r="K247" s="5">
        <v>9144116.1999999993</v>
      </c>
      <c r="L247" s="5">
        <v>5630076.6200000001</v>
      </c>
      <c r="M247" s="5">
        <v>3612197.31</v>
      </c>
      <c r="N247" s="5">
        <v>914582.71</v>
      </c>
      <c r="O247" s="5">
        <v>378511.94</v>
      </c>
      <c r="P247" s="5">
        <v>57824.88</v>
      </c>
      <c r="Q247" s="5"/>
      <c r="R247" s="5"/>
      <c r="S247" s="5"/>
      <c r="T247" s="5">
        <v>122595.43</v>
      </c>
      <c r="U247" s="5">
        <v>364221.63</v>
      </c>
      <c r="V247" s="5">
        <v>252207.35999999999</v>
      </c>
      <c r="W247" s="5">
        <v>643511.18999999994</v>
      </c>
      <c r="X247" s="5">
        <v>79003.09</v>
      </c>
      <c r="Y247" s="5">
        <v>143079.31</v>
      </c>
      <c r="Z247" s="5">
        <v>955071.11</v>
      </c>
      <c r="AA247" s="5">
        <v>542149.75</v>
      </c>
      <c r="AB247" s="5"/>
      <c r="AC247" s="5"/>
    </row>
    <row r="248" spans="1:29" x14ac:dyDescent="0.2">
      <c r="A248" s="4">
        <v>1</v>
      </c>
      <c r="B248" s="11">
        <v>111297504</v>
      </c>
      <c r="C248" s="11" t="s">
        <v>312</v>
      </c>
      <c r="D248" s="11" t="s">
        <v>11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spans="1:29" x14ac:dyDescent="0.2">
      <c r="A249" s="4">
        <v>1</v>
      </c>
      <c r="B249" s="4">
        <v>101301303</v>
      </c>
      <c r="C249" s="4" t="s">
        <v>123</v>
      </c>
      <c r="D249" s="4" t="s">
        <v>496</v>
      </c>
      <c r="E249" s="5">
        <v>12851269.720000001</v>
      </c>
      <c r="F249" s="5">
        <v>7001648.4800000004</v>
      </c>
      <c r="G249" s="5">
        <v>903945.28</v>
      </c>
      <c r="H249" s="5">
        <v>20756863.48</v>
      </c>
      <c r="I249" s="5"/>
      <c r="J249" s="5">
        <v>1782302.75</v>
      </c>
      <c r="K249" s="5">
        <v>22539166.23</v>
      </c>
      <c r="L249" s="5">
        <v>12946844.9</v>
      </c>
      <c r="M249" s="5">
        <v>8389279.0099999998</v>
      </c>
      <c r="N249" s="5">
        <v>3298758.18</v>
      </c>
      <c r="O249" s="5">
        <v>834867.48</v>
      </c>
      <c r="P249" s="5">
        <v>201372.53</v>
      </c>
      <c r="Q249" s="5"/>
      <c r="R249" s="5"/>
      <c r="S249" s="5"/>
      <c r="T249" s="5">
        <v>126992.52</v>
      </c>
      <c r="U249" s="5">
        <v>316341.92</v>
      </c>
      <c r="V249" s="5">
        <v>429415.67999999999</v>
      </c>
      <c r="W249" s="5">
        <v>1455213.75</v>
      </c>
      <c r="X249" s="5">
        <v>95055.53</v>
      </c>
      <c r="Y249" s="5">
        <v>399874.39</v>
      </c>
      <c r="Z249" s="5">
        <v>2545879.08</v>
      </c>
      <c r="AA249" s="5">
        <v>1324578.82</v>
      </c>
      <c r="AB249" s="5">
        <v>429125.24</v>
      </c>
      <c r="AC249" s="5">
        <v>6164.07</v>
      </c>
    </row>
    <row r="250" spans="1:29" x14ac:dyDescent="0.2">
      <c r="A250" s="4">
        <v>1</v>
      </c>
      <c r="B250" s="4">
        <v>101301403</v>
      </c>
      <c r="C250" s="4" t="s">
        <v>124</v>
      </c>
      <c r="D250" s="4" t="s">
        <v>496</v>
      </c>
      <c r="E250" s="5">
        <v>20261876.68</v>
      </c>
      <c r="F250" s="5">
        <v>10020618.99</v>
      </c>
      <c r="G250" s="5">
        <v>841077.68</v>
      </c>
      <c r="H250" s="5">
        <v>31123573.350000001</v>
      </c>
      <c r="I250" s="5">
        <v>681518.47</v>
      </c>
      <c r="J250" s="5">
        <v>5193981.43</v>
      </c>
      <c r="K250" s="5">
        <v>36999073.25</v>
      </c>
      <c r="L250" s="5">
        <v>20597042.670000002</v>
      </c>
      <c r="M250" s="5">
        <v>12210551.949999999</v>
      </c>
      <c r="N250" s="5">
        <v>6128254.6399999997</v>
      </c>
      <c r="O250" s="5">
        <v>1765235.23</v>
      </c>
      <c r="P250" s="5">
        <v>157834.85999999999</v>
      </c>
      <c r="Q250" s="5"/>
      <c r="R250" s="5"/>
      <c r="S250" s="5"/>
      <c r="T250" s="5"/>
      <c r="U250" s="5">
        <v>803433.18</v>
      </c>
      <c r="V250" s="5">
        <v>732615.8</v>
      </c>
      <c r="W250" s="5">
        <v>1991450.29</v>
      </c>
      <c r="X250" s="5">
        <v>374283.91</v>
      </c>
      <c r="Y250" s="5">
        <v>499236.58</v>
      </c>
      <c r="Z250" s="5">
        <v>2899328.91</v>
      </c>
      <c r="AA250" s="5">
        <v>2697365.1</v>
      </c>
      <c r="AB250" s="5">
        <v>3854.1</v>
      </c>
      <c r="AC250" s="5">
        <v>19051.12</v>
      </c>
    </row>
    <row r="251" spans="1:29" x14ac:dyDescent="0.2">
      <c r="A251" s="4">
        <v>1</v>
      </c>
      <c r="B251" s="4">
        <v>101303503</v>
      </c>
      <c r="C251" s="4" t="s">
        <v>125</v>
      </c>
      <c r="D251" s="4" t="s">
        <v>496</v>
      </c>
      <c r="E251" s="5">
        <v>10179860.550000001</v>
      </c>
      <c r="F251" s="5">
        <v>5208896.93</v>
      </c>
      <c r="G251" s="5">
        <v>479339.06</v>
      </c>
      <c r="H251" s="5">
        <v>15868096.539999999</v>
      </c>
      <c r="I251" s="5"/>
      <c r="J251" s="5">
        <v>787738.47</v>
      </c>
      <c r="K251" s="5">
        <v>16655835.01</v>
      </c>
      <c r="L251" s="5">
        <v>9978537.2599999998</v>
      </c>
      <c r="M251" s="5">
        <v>7212795.5599999996</v>
      </c>
      <c r="N251" s="5">
        <v>2188159.11</v>
      </c>
      <c r="O251" s="5">
        <v>379980.9</v>
      </c>
      <c r="P251" s="5">
        <v>398924.98</v>
      </c>
      <c r="Q251" s="5"/>
      <c r="R251" s="5"/>
      <c r="S251" s="5"/>
      <c r="T251" s="5"/>
      <c r="U251" s="5">
        <v>228369.82</v>
      </c>
      <c r="V251" s="5">
        <v>263903.34999999998</v>
      </c>
      <c r="W251" s="5">
        <v>1029086.41</v>
      </c>
      <c r="X251" s="5">
        <v>150107.26</v>
      </c>
      <c r="Y251" s="5">
        <v>387421.4</v>
      </c>
      <c r="Z251" s="5">
        <v>2103251.5</v>
      </c>
      <c r="AA251" s="5">
        <v>1041272.71</v>
      </c>
      <c r="AB251" s="5"/>
      <c r="AC251" s="5">
        <v>5484.48</v>
      </c>
    </row>
    <row r="252" spans="1:29" x14ac:dyDescent="0.2">
      <c r="A252" s="4">
        <v>1</v>
      </c>
      <c r="B252" s="4">
        <v>101306503</v>
      </c>
      <c r="C252" s="4" t="s">
        <v>126</v>
      </c>
      <c r="D252" s="4" t="s">
        <v>496</v>
      </c>
      <c r="E252" s="5">
        <v>7666694.1799999997</v>
      </c>
      <c r="F252" s="5">
        <v>5067506.46</v>
      </c>
      <c r="G252" s="5">
        <v>419818.85</v>
      </c>
      <c r="H252" s="5">
        <v>13154019.49</v>
      </c>
      <c r="I252" s="5">
        <v>89977.75</v>
      </c>
      <c r="J252" s="5">
        <v>510.11</v>
      </c>
      <c r="K252" s="5">
        <v>13244507.35</v>
      </c>
      <c r="L252" s="5">
        <v>7553626.0800000001</v>
      </c>
      <c r="M252" s="5">
        <v>4787836.83</v>
      </c>
      <c r="N252" s="5">
        <v>1956369.85</v>
      </c>
      <c r="O252" s="5">
        <v>347096.95</v>
      </c>
      <c r="P252" s="5">
        <v>575390.55000000005</v>
      </c>
      <c r="Q252" s="5"/>
      <c r="R252" s="5"/>
      <c r="S252" s="5"/>
      <c r="T252" s="5"/>
      <c r="U252" s="5">
        <v>154589.39000000001</v>
      </c>
      <c r="V252" s="5">
        <v>17073.34</v>
      </c>
      <c r="W252" s="5">
        <v>1333081.32</v>
      </c>
      <c r="X252" s="5">
        <v>97391.11</v>
      </c>
      <c r="Y252" s="5">
        <v>305385.46999999997</v>
      </c>
      <c r="Z252" s="5">
        <v>1474510.76</v>
      </c>
      <c r="AA252" s="5">
        <v>1466226.36</v>
      </c>
      <c r="AB252" s="5">
        <v>210780.11</v>
      </c>
      <c r="AC252" s="5">
        <v>8468.6</v>
      </c>
    </row>
    <row r="253" spans="1:29" x14ac:dyDescent="0.2">
      <c r="A253" s="4">
        <v>1</v>
      </c>
      <c r="B253" s="4">
        <v>101308503</v>
      </c>
      <c r="C253" s="4" t="s">
        <v>127</v>
      </c>
      <c r="D253" s="4" t="s">
        <v>496</v>
      </c>
      <c r="E253" s="5">
        <v>9239487.1199999992</v>
      </c>
      <c r="F253" s="5">
        <v>5660600.5300000003</v>
      </c>
      <c r="G253" s="5">
        <v>472566.69</v>
      </c>
      <c r="H253" s="5">
        <v>15372654.34</v>
      </c>
      <c r="I253" s="5"/>
      <c r="J253" s="5">
        <v>537705.15</v>
      </c>
      <c r="K253" s="5">
        <v>15910359.49</v>
      </c>
      <c r="L253" s="5">
        <v>10564452.33</v>
      </c>
      <c r="M253" s="5">
        <v>6387172.3799999999</v>
      </c>
      <c r="N253" s="5">
        <v>1977616.89</v>
      </c>
      <c r="O253" s="5">
        <v>871970.07</v>
      </c>
      <c r="P253" s="5">
        <v>2727.78</v>
      </c>
      <c r="Q253" s="5"/>
      <c r="R253" s="5"/>
      <c r="S253" s="5"/>
      <c r="T253" s="5"/>
      <c r="U253" s="5">
        <v>317476.96999999997</v>
      </c>
      <c r="V253" s="5">
        <v>859317.83</v>
      </c>
      <c r="W253" s="5">
        <v>1187554.7</v>
      </c>
      <c r="X253" s="5">
        <v>144181.63</v>
      </c>
      <c r="Y253" s="5">
        <v>242109.73</v>
      </c>
      <c r="Z253" s="5">
        <v>1930672.85</v>
      </c>
      <c r="AA253" s="5">
        <v>963534.21</v>
      </c>
      <c r="AB253" s="5">
        <v>144.4</v>
      </c>
      <c r="AC253" s="5">
        <v>15608.21</v>
      </c>
    </row>
    <row r="254" spans="1:29" x14ac:dyDescent="0.2">
      <c r="A254" s="4">
        <v>1</v>
      </c>
      <c r="B254" s="4">
        <v>111312503</v>
      </c>
      <c r="C254" s="4" t="s">
        <v>313</v>
      </c>
      <c r="D254" s="4" t="s">
        <v>12</v>
      </c>
      <c r="E254" s="5">
        <v>22203703.27</v>
      </c>
      <c r="F254" s="5">
        <v>11007075.710000001</v>
      </c>
      <c r="G254" s="5">
        <v>810970.56</v>
      </c>
      <c r="H254" s="5">
        <v>34021749.539999999</v>
      </c>
      <c r="I254" s="5">
        <v>721962.35</v>
      </c>
      <c r="J254" s="5">
        <v>2817987.64</v>
      </c>
      <c r="K254" s="5">
        <v>37561699.530000001</v>
      </c>
      <c r="L254" s="5">
        <v>23098025.879999999</v>
      </c>
      <c r="M254" s="5">
        <v>12712284.91</v>
      </c>
      <c r="N254" s="5">
        <v>7093842.7300000004</v>
      </c>
      <c r="O254" s="5">
        <v>1062444.3999999999</v>
      </c>
      <c r="P254" s="5">
        <v>952614.19</v>
      </c>
      <c r="Q254" s="5"/>
      <c r="R254" s="5"/>
      <c r="S254" s="5"/>
      <c r="T254" s="5">
        <v>382517.04</v>
      </c>
      <c r="U254" s="5">
        <v>880151.53</v>
      </c>
      <c r="V254" s="5">
        <v>1609220.01</v>
      </c>
      <c r="W254" s="5">
        <v>2047828.13</v>
      </c>
      <c r="X254" s="5">
        <v>386325.6</v>
      </c>
      <c r="Y254" s="5">
        <v>577085.98</v>
      </c>
      <c r="Z254" s="5">
        <v>2784124.96</v>
      </c>
      <c r="AA254" s="5">
        <v>2631643.52</v>
      </c>
      <c r="AB254" s="5">
        <v>90695.98</v>
      </c>
      <c r="AC254" s="5"/>
    </row>
    <row r="255" spans="1:29" x14ac:dyDescent="0.2">
      <c r="A255" s="4">
        <v>1</v>
      </c>
      <c r="B255" s="4">
        <v>111312804</v>
      </c>
      <c r="C255" s="4" t="s">
        <v>314</v>
      </c>
      <c r="D255" s="4" t="s">
        <v>12</v>
      </c>
      <c r="E255" s="5">
        <v>8263903.0599999996</v>
      </c>
      <c r="F255" s="5">
        <v>4392190.92</v>
      </c>
      <c r="G255" s="5">
        <v>426510.57</v>
      </c>
      <c r="H255" s="5">
        <v>13082604.550000001</v>
      </c>
      <c r="I255" s="5"/>
      <c r="J255" s="5">
        <v>1311583.05</v>
      </c>
      <c r="K255" s="5">
        <v>14394187.6</v>
      </c>
      <c r="L255" s="5">
        <v>8382971.2999999998</v>
      </c>
      <c r="M255" s="5">
        <v>5321909.54</v>
      </c>
      <c r="N255" s="5">
        <v>2215999.29</v>
      </c>
      <c r="O255" s="5">
        <v>703390.37</v>
      </c>
      <c r="P255" s="5">
        <v>22603.86</v>
      </c>
      <c r="Q255" s="5"/>
      <c r="R255" s="5"/>
      <c r="S255" s="5"/>
      <c r="T255" s="5"/>
      <c r="U255" s="5">
        <v>406785.77</v>
      </c>
      <c r="V255" s="5">
        <v>712694.66</v>
      </c>
      <c r="W255" s="5">
        <v>1186917.5</v>
      </c>
      <c r="X255" s="5">
        <v>116915.46</v>
      </c>
      <c r="Y255" s="5">
        <v>177658.05</v>
      </c>
      <c r="Z255" s="5">
        <v>1094324.17</v>
      </c>
      <c r="AA255" s="5">
        <v>693027.29</v>
      </c>
      <c r="AB255" s="5">
        <v>3868.02</v>
      </c>
      <c r="AC255" s="5"/>
    </row>
    <row r="256" spans="1:29" x14ac:dyDescent="0.2">
      <c r="A256" s="4">
        <v>1</v>
      </c>
      <c r="B256" s="4">
        <v>111316003</v>
      </c>
      <c r="C256" s="4" t="s">
        <v>315</v>
      </c>
      <c r="D256" s="4" t="s">
        <v>12</v>
      </c>
      <c r="E256" s="5">
        <v>17702068.510000002</v>
      </c>
      <c r="F256" s="5">
        <v>6910941</v>
      </c>
      <c r="G256" s="5">
        <v>463143.8</v>
      </c>
      <c r="H256" s="5">
        <v>25076153.309999999</v>
      </c>
      <c r="I256" s="5">
        <v>113497</v>
      </c>
      <c r="J256" s="5">
        <v>3059570.5</v>
      </c>
      <c r="K256" s="5">
        <v>28249220.809999999</v>
      </c>
      <c r="L256" s="5">
        <v>15087354.98</v>
      </c>
      <c r="M256" s="5">
        <v>10275067.560000001</v>
      </c>
      <c r="N256" s="5">
        <v>6410342.8799999999</v>
      </c>
      <c r="O256" s="5">
        <v>942872.42</v>
      </c>
      <c r="P256" s="5">
        <v>73785.649999999994</v>
      </c>
      <c r="Q256" s="5"/>
      <c r="R256" s="5"/>
      <c r="S256" s="5"/>
      <c r="T256" s="5"/>
      <c r="U256" s="5">
        <v>569485.27</v>
      </c>
      <c r="V256" s="5">
        <v>180332.58</v>
      </c>
      <c r="W256" s="5">
        <v>1452857.51</v>
      </c>
      <c r="X256" s="5">
        <v>287523.92</v>
      </c>
      <c r="Y256" s="5">
        <v>291514.73</v>
      </c>
      <c r="Z256" s="5">
        <v>1575923.35</v>
      </c>
      <c r="AA256" s="5">
        <v>1652318.02</v>
      </c>
      <c r="AB256" s="5">
        <v>530719.81999999995</v>
      </c>
      <c r="AC256" s="5">
        <v>370265.8</v>
      </c>
    </row>
    <row r="257" spans="1:29" x14ac:dyDescent="0.2">
      <c r="A257" s="4">
        <v>1</v>
      </c>
      <c r="B257" s="4">
        <v>111317503</v>
      </c>
      <c r="C257" s="4" t="s">
        <v>552</v>
      </c>
      <c r="D257" s="4" t="s">
        <v>12</v>
      </c>
      <c r="E257" s="5">
        <v>11203492.1</v>
      </c>
      <c r="F257" s="5">
        <v>7295508.1900000004</v>
      </c>
      <c r="G257" s="5">
        <v>466862.97</v>
      </c>
      <c r="H257" s="5">
        <v>18965863.260000002</v>
      </c>
      <c r="I257" s="5"/>
      <c r="J257" s="5">
        <v>200000</v>
      </c>
      <c r="K257" s="5">
        <v>19165863.260000002</v>
      </c>
      <c r="L257" s="5">
        <v>12714873.539999999</v>
      </c>
      <c r="M257" s="5">
        <v>7317756.6500000004</v>
      </c>
      <c r="N257" s="5">
        <v>2896631.24</v>
      </c>
      <c r="O257" s="5">
        <v>912570.49</v>
      </c>
      <c r="P257" s="5">
        <v>76533.72</v>
      </c>
      <c r="Q257" s="5"/>
      <c r="R257" s="5"/>
      <c r="S257" s="5"/>
      <c r="T257" s="5"/>
      <c r="U257" s="5">
        <v>1089944.97</v>
      </c>
      <c r="V257" s="5">
        <v>941659.33</v>
      </c>
      <c r="W257" s="5">
        <v>1187566.46</v>
      </c>
      <c r="X257" s="5">
        <v>120973.95</v>
      </c>
      <c r="Y257" s="5">
        <v>320678.69</v>
      </c>
      <c r="Z257" s="5">
        <v>2000421.49</v>
      </c>
      <c r="AA257" s="5">
        <v>1626919.9</v>
      </c>
      <c r="AB257" s="5">
        <v>7343.4</v>
      </c>
      <c r="AC257" s="5"/>
    </row>
    <row r="258" spans="1:29" x14ac:dyDescent="0.2">
      <c r="A258" s="4">
        <v>1</v>
      </c>
      <c r="B258" s="4">
        <v>128323303</v>
      </c>
      <c r="C258" s="4" t="s">
        <v>522</v>
      </c>
      <c r="D258" s="4" t="s">
        <v>115</v>
      </c>
      <c r="E258" s="5">
        <v>11282383.140000001</v>
      </c>
      <c r="F258" s="5">
        <v>5676207.1500000004</v>
      </c>
      <c r="G258" s="5">
        <v>495201.49</v>
      </c>
      <c r="H258" s="5">
        <v>17453791.780000001</v>
      </c>
      <c r="I258" s="5"/>
      <c r="J258" s="5">
        <v>1263311.17</v>
      </c>
      <c r="K258" s="5">
        <v>18717102.949999999</v>
      </c>
      <c r="L258" s="5">
        <v>11885596.060000001</v>
      </c>
      <c r="M258" s="5">
        <v>8234538.3700000001</v>
      </c>
      <c r="N258" s="5">
        <v>2681013.9</v>
      </c>
      <c r="O258" s="5">
        <v>361342.07</v>
      </c>
      <c r="P258" s="5"/>
      <c r="Q258" s="5">
        <v>5488.8</v>
      </c>
      <c r="R258" s="5"/>
      <c r="S258" s="5"/>
      <c r="T258" s="5"/>
      <c r="U258" s="5">
        <v>648912.81999999995</v>
      </c>
      <c r="V258" s="5">
        <v>688389.31</v>
      </c>
      <c r="W258" s="5">
        <v>1281617.02</v>
      </c>
      <c r="X258" s="5">
        <v>393296.63</v>
      </c>
      <c r="Y258" s="5">
        <v>312485.89</v>
      </c>
      <c r="Z258" s="5">
        <v>1547118.65</v>
      </c>
      <c r="AA258" s="5">
        <v>730901.5</v>
      </c>
      <c r="AB258" s="5">
        <v>45842.58</v>
      </c>
      <c r="AC258" s="5">
        <v>27642.75</v>
      </c>
    </row>
    <row r="259" spans="1:29" x14ac:dyDescent="0.2">
      <c r="A259" s="4">
        <v>1</v>
      </c>
      <c r="B259" s="4">
        <v>128323703</v>
      </c>
      <c r="C259" s="4" t="s">
        <v>523</v>
      </c>
      <c r="D259" s="4" t="s">
        <v>115</v>
      </c>
      <c r="E259" s="5">
        <v>40349012.130000003</v>
      </c>
      <c r="F259" s="5">
        <v>16556543.17</v>
      </c>
      <c r="G259" s="5">
        <v>1250417.29</v>
      </c>
      <c r="H259" s="5">
        <v>58155972.590000004</v>
      </c>
      <c r="I259" s="5"/>
      <c r="J259" s="5">
        <v>4000680.39</v>
      </c>
      <c r="K259" s="5">
        <v>62156652.979999997</v>
      </c>
      <c r="L259" s="5">
        <v>41492124.68</v>
      </c>
      <c r="M259" s="5">
        <v>29967248.34</v>
      </c>
      <c r="N259" s="5">
        <v>7855240.5999999996</v>
      </c>
      <c r="O259" s="5">
        <v>1134933.8</v>
      </c>
      <c r="P259" s="5">
        <v>949843.45</v>
      </c>
      <c r="Q259" s="5">
        <v>22245.66</v>
      </c>
      <c r="R259" s="5"/>
      <c r="S259" s="5"/>
      <c r="T259" s="5">
        <v>419500.28</v>
      </c>
      <c r="U259" s="5">
        <v>2221715.5699999998</v>
      </c>
      <c r="V259" s="5">
        <v>1366826.4</v>
      </c>
      <c r="W259" s="5">
        <v>2622126.5099999998</v>
      </c>
      <c r="X259" s="5">
        <v>1020300.87</v>
      </c>
      <c r="Y259" s="5">
        <v>546990.56999999995</v>
      </c>
      <c r="Z259" s="5">
        <v>4813047.4000000004</v>
      </c>
      <c r="AA259" s="5">
        <v>2782576.45</v>
      </c>
      <c r="AB259" s="5">
        <v>1023408.64</v>
      </c>
      <c r="AC259" s="5">
        <v>159550.76</v>
      </c>
    </row>
    <row r="260" spans="1:29" x14ac:dyDescent="0.2">
      <c r="A260" s="4">
        <v>1</v>
      </c>
      <c r="B260" s="4">
        <v>128325203</v>
      </c>
      <c r="C260" s="4" t="s">
        <v>524</v>
      </c>
      <c r="D260" s="4" t="s">
        <v>115</v>
      </c>
      <c r="E260" s="5">
        <v>17296498.050000001</v>
      </c>
      <c r="F260" s="5">
        <v>9773147.25</v>
      </c>
      <c r="G260" s="5">
        <v>634196.47999999998</v>
      </c>
      <c r="H260" s="5">
        <v>27703841.780000001</v>
      </c>
      <c r="I260" s="5">
        <v>655716.67000000004</v>
      </c>
      <c r="J260" s="5">
        <v>25000</v>
      </c>
      <c r="K260" s="5">
        <v>28384558.449999999</v>
      </c>
      <c r="L260" s="5">
        <v>17022832.899999999</v>
      </c>
      <c r="M260" s="5">
        <v>11531136.58</v>
      </c>
      <c r="N260" s="5">
        <v>4097693.49</v>
      </c>
      <c r="O260" s="5">
        <v>807917.86</v>
      </c>
      <c r="P260" s="5">
        <v>444938.77</v>
      </c>
      <c r="Q260" s="5">
        <v>11505.73</v>
      </c>
      <c r="R260" s="5"/>
      <c r="S260" s="5"/>
      <c r="T260" s="5">
        <v>403305.62</v>
      </c>
      <c r="U260" s="5">
        <v>1268079.93</v>
      </c>
      <c r="V260" s="5">
        <v>380288.21</v>
      </c>
      <c r="W260" s="5">
        <v>2018377.59</v>
      </c>
      <c r="X260" s="5">
        <v>481521.05</v>
      </c>
      <c r="Y260" s="5">
        <v>656196.23</v>
      </c>
      <c r="Z260" s="5">
        <v>2535335.9500000002</v>
      </c>
      <c r="AA260" s="5">
        <v>1964242.89</v>
      </c>
      <c r="AB260" s="5">
        <v>423024.02</v>
      </c>
      <c r="AC260" s="5">
        <v>46081.38</v>
      </c>
    </row>
    <row r="261" spans="1:29" x14ac:dyDescent="0.2">
      <c r="A261" s="4">
        <v>1</v>
      </c>
      <c r="B261" s="4">
        <v>128326303</v>
      </c>
      <c r="C261" s="4" t="s">
        <v>525</v>
      </c>
      <c r="D261" s="4" t="s">
        <v>115</v>
      </c>
      <c r="E261" s="5">
        <v>11561991.130000001</v>
      </c>
      <c r="F261" s="5">
        <v>6405814.4900000002</v>
      </c>
      <c r="G261" s="5">
        <v>550049.73</v>
      </c>
      <c r="H261" s="5">
        <v>18517855.350000001</v>
      </c>
      <c r="I261" s="5">
        <v>33012.36</v>
      </c>
      <c r="J261" s="5">
        <v>1766335.23</v>
      </c>
      <c r="K261" s="5">
        <v>20317202.940000001</v>
      </c>
      <c r="L261" s="5">
        <v>11397665.34</v>
      </c>
      <c r="M261" s="5">
        <v>7104566.8099999996</v>
      </c>
      <c r="N261" s="5">
        <v>3146680.56</v>
      </c>
      <c r="O261" s="5">
        <v>939470.56</v>
      </c>
      <c r="P261" s="5">
        <v>259737.4</v>
      </c>
      <c r="Q261" s="5">
        <v>1535.8</v>
      </c>
      <c r="R261" s="5"/>
      <c r="S261" s="5"/>
      <c r="T261" s="5">
        <v>110000</v>
      </c>
      <c r="U261" s="5">
        <v>699058.26</v>
      </c>
      <c r="V261" s="5">
        <v>247767.26</v>
      </c>
      <c r="W261" s="5">
        <v>1234860.26</v>
      </c>
      <c r="X261" s="5">
        <v>274490.36</v>
      </c>
      <c r="Y261" s="5">
        <v>360441.47</v>
      </c>
      <c r="Z261" s="5">
        <v>1557644.25</v>
      </c>
      <c r="AA261" s="5">
        <v>1406073.46</v>
      </c>
      <c r="AB261" s="5">
        <v>602789.06999999995</v>
      </c>
      <c r="AC261" s="5">
        <v>22690.1</v>
      </c>
    </row>
    <row r="262" spans="1:29" x14ac:dyDescent="0.2">
      <c r="A262" s="4">
        <v>1</v>
      </c>
      <c r="B262" s="4">
        <v>128327303</v>
      </c>
      <c r="C262" s="4" t="s">
        <v>526</v>
      </c>
      <c r="D262" s="4" t="s">
        <v>115</v>
      </c>
      <c r="E262" s="5">
        <v>11974468.970000001</v>
      </c>
      <c r="F262" s="5">
        <v>7244781.3099999996</v>
      </c>
      <c r="G262" s="5">
        <v>417778.58</v>
      </c>
      <c r="H262" s="5">
        <v>19637028.859999999</v>
      </c>
      <c r="I262" s="5">
        <v>79578.52</v>
      </c>
      <c r="J262" s="5">
        <v>2359109.42</v>
      </c>
      <c r="K262" s="5">
        <v>22075716.800000001</v>
      </c>
      <c r="L262" s="5">
        <v>11445533.26</v>
      </c>
      <c r="M262" s="5">
        <v>7487129.5999999996</v>
      </c>
      <c r="N262" s="5">
        <v>3492873.69</v>
      </c>
      <c r="O262" s="5">
        <v>691791.74</v>
      </c>
      <c r="P262" s="5">
        <v>126389.19</v>
      </c>
      <c r="Q262" s="5"/>
      <c r="R262" s="5"/>
      <c r="S262" s="5"/>
      <c r="T262" s="5">
        <v>176284.75</v>
      </c>
      <c r="U262" s="5">
        <v>755793.61</v>
      </c>
      <c r="V262" s="5">
        <v>930179.89</v>
      </c>
      <c r="W262" s="5">
        <v>1164568.6399999999</v>
      </c>
      <c r="X262" s="5">
        <v>332483.36</v>
      </c>
      <c r="Y262" s="5">
        <v>387401.89</v>
      </c>
      <c r="Z262" s="5">
        <v>1669556.93</v>
      </c>
      <c r="AA262" s="5">
        <v>1818595.86</v>
      </c>
      <c r="AB262" s="5">
        <v>160269.65</v>
      </c>
      <c r="AC262" s="5">
        <v>25931.48</v>
      </c>
    </row>
    <row r="263" spans="1:29" x14ac:dyDescent="0.2">
      <c r="A263" s="4">
        <v>1</v>
      </c>
      <c r="B263" s="11">
        <v>128321103</v>
      </c>
      <c r="C263" s="11" t="s">
        <v>829</v>
      </c>
      <c r="D263" s="11" t="s">
        <v>115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spans="1:29" x14ac:dyDescent="0.2">
      <c r="A264" s="4">
        <v>1</v>
      </c>
      <c r="B264" s="4">
        <v>128328003</v>
      </c>
      <c r="C264" s="4" t="s">
        <v>527</v>
      </c>
      <c r="D264" s="4" t="s">
        <v>115</v>
      </c>
      <c r="E264" s="5">
        <v>14072018.5</v>
      </c>
      <c r="F264" s="5">
        <v>7156323.0300000003</v>
      </c>
      <c r="G264" s="5">
        <v>488365.01</v>
      </c>
      <c r="H264" s="5">
        <v>21716706.539999999</v>
      </c>
      <c r="I264" s="5">
        <v>108115.5</v>
      </c>
      <c r="J264" s="5">
        <v>1597722.33</v>
      </c>
      <c r="K264" s="5">
        <v>23422544.370000001</v>
      </c>
      <c r="L264" s="5">
        <v>13895415.130000001</v>
      </c>
      <c r="M264" s="5">
        <v>9654911.0399999991</v>
      </c>
      <c r="N264" s="5">
        <v>3275408.24</v>
      </c>
      <c r="O264" s="5">
        <v>671221.83</v>
      </c>
      <c r="P264" s="5">
        <v>164115.29999999999</v>
      </c>
      <c r="Q264" s="5">
        <v>2364.09</v>
      </c>
      <c r="R264" s="5"/>
      <c r="S264" s="5"/>
      <c r="T264" s="5">
        <v>303998</v>
      </c>
      <c r="U264" s="5">
        <v>645784.37</v>
      </c>
      <c r="V264" s="5">
        <v>325934.98</v>
      </c>
      <c r="W264" s="5">
        <v>1376602.63</v>
      </c>
      <c r="X264" s="5">
        <v>291820.65000000002</v>
      </c>
      <c r="Y264" s="5">
        <v>404480.27</v>
      </c>
      <c r="Z264" s="5">
        <v>1851441.91</v>
      </c>
      <c r="AA264" s="5">
        <v>1843963.93</v>
      </c>
      <c r="AB264" s="5">
        <v>381664.28</v>
      </c>
      <c r="AC264" s="5">
        <v>34630.01</v>
      </c>
    </row>
    <row r="265" spans="1:29" x14ac:dyDescent="0.2">
      <c r="A265" s="4">
        <v>1</v>
      </c>
      <c r="B265" s="4">
        <v>106330703</v>
      </c>
      <c r="C265" s="4" t="s">
        <v>232</v>
      </c>
      <c r="D265" s="4" t="s">
        <v>508</v>
      </c>
      <c r="E265" s="5">
        <v>11329200.220000001</v>
      </c>
      <c r="F265" s="5">
        <v>6361277.2699999996</v>
      </c>
      <c r="G265" s="5">
        <v>595272.93000000005</v>
      </c>
      <c r="H265" s="5">
        <v>18285750.420000002</v>
      </c>
      <c r="I265" s="5">
        <v>86569.73</v>
      </c>
      <c r="J265" s="5">
        <v>764567.46</v>
      </c>
      <c r="K265" s="5">
        <v>19136887.609999999</v>
      </c>
      <c r="L265" s="5">
        <v>11696139.630000001</v>
      </c>
      <c r="M265" s="5">
        <v>8058916.6200000001</v>
      </c>
      <c r="N265" s="5">
        <v>2220213.0699999998</v>
      </c>
      <c r="O265" s="5">
        <v>1002431.42</v>
      </c>
      <c r="P265" s="5">
        <v>45893.45</v>
      </c>
      <c r="Q265" s="5">
        <v>1745.66</v>
      </c>
      <c r="R265" s="5"/>
      <c r="S265" s="5"/>
      <c r="T265" s="5"/>
      <c r="U265" s="5">
        <v>569893.31000000006</v>
      </c>
      <c r="V265" s="5">
        <v>611965.53</v>
      </c>
      <c r="W265" s="5">
        <v>1434287.6</v>
      </c>
      <c r="X265" s="5">
        <v>183232.93</v>
      </c>
      <c r="Y265" s="5">
        <v>575395.42000000004</v>
      </c>
      <c r="Z265" s="5">
        <v>1759193.54</v>
      </c>
      <c r="AA265" s="5">
        <v>1039884</v>
      </c>
      <c r="AB265" s="5">
        <v>173832.46</v>
      </c>
      <c r="AC265" s="5">
        <v>13592.48</v>
      </c>
    </row>
    <row r="266" spans="1:29" x14ac:dyDescent="0.2">
      <c r="A266" s="4">
        <v>1</v>
      </c>
      <c r="B266" s="4">
        <v>106330803</v>
      </c>
      <c r="C266" s="4" t="s">
        <v>233</v>
      </c>
      <c r="D266" s="4" t="s">
        <v>508</v>
      </c>
      <c r="E266" s="5">
        <v>15434002.4</v>
      </c>
      <c r="F266" s="5">
        <v>8697677.7400000002</v>
      </c>
      <c r="G266" s="5">
        <v>671055.87</v>
      </c>
      <c r="H266" s="5">
        <v>24802736.010000002</v>
      </c>
      <c r="I266" s="5">
        <v>138128</v>
      </c>
      <c r="J266" s="5">
        <v>10052067</v>
      </c>
      <c r="K266" s="5">
        <v>34992931.009999998</v>
      </c>
      <c r="L266" s="5">
        <v>14915084.359999999</v>
      </c>
      <c r="M266" s="5">
        <v>10476614.720000001</v>
      </c>
      <c r="N266" s="5">
        <v>3633001.57</v>
      </c>
      <c r="O266" s="5">
        <v>1115989.72</v>
      </c>
      <c r="P266" s="5">
        <v>208396.39</v>
      </c>
      <c r="Q266" s="5"/>
      <c r="R266" s="5"/>
      <c r="S266" s="5"/>
      <c r="T266" s="5"/>
      <c r="U266" s="5">
        <v>816197.1</v>
      </c>
      <c r="V266" s="5">
        <v>787261.88</v>
      </c>
      <c r="W266" s="5">
        <v>1492734.61</v>
      </c>
      <c r="X266" s="5">
        <v>360370.23</v>
      </c>
      <c r="Y266" s="5">
        <v>635752.92000000004</v>
      </c>
      <c r="Z266" s="5">
        <v>2101544.06</v>
      </c>
      <c r="AA266" s="5">
        <v>2137456.5</v>
      </c>
      <c r="AB266" s="5">
        <v>340388.49</v>
      </c>
      <c r="AC266" s="5">
        <v>25971.95</v>
      </c>
    </row>
    <row r="267" spans="1:29" x14ac:dyDescent="0.2">
      <c r="A267" s="4">
        <v>1</v>
      </c>
      <c r="B267" s="4">
        <v>106338003</v>
      </c>
      <c r="C267" s="4" t="s">
        <v>234</v>
      </c>
      <c r="D267" s="4" t="s">
        <v>508</v>
      </c>
      <c r="E267" s="5">
        <v>27893523.23</v>
      </c>
      <c r="F267" s="5">
        <v>13110977.77</v>
      </c>
      <c r="G267" s="5">
        <v>1026498.17</v>
      </c>
      <c r="H267" s="5">
        <v>42030999.170000002</v>
      </c>
      <c r="I267" s="5">
        <v>4074225.35</v>
      </c>
      <c r="J267" s="5">
        <v>3587174.99</v>
      </c>
      <c r="K267" s="5">
        <v>49692399.509999998</v>
      </c>
      <c r="L267" s="5">
        <v>25598108.460000001</v>
      </c>
      <c r="M267" s="5">
        <v>16536165.93</v>
      </c>
      <c r="N267" s="5">
        <v>8363748.6399999997</v>
      </c>
      <c r="O267" s="5">
        <v>2820714.5</v>
      </c>
      <c r="P267" s="5">
        <v>129243.69</v>
      </c>
      <c r="Q267" s="5">
        <v>43650.47</v>
      </c>
      <c r="R267" s="5"/>
      <c r="S267" s="5"/>
      <c r="T267" s="5"/>
      <c r="U267" s="5">
        <v>1253869.44</v>
      </c>
      <c r="V267" s="5">
        <v>2439861.2599999998</v>
      </c>
      <c r="W267" s="5">
        <v>2004368.14</v>
      </c>
      <c r="X267" s="5">
        <v>519921.26</v>
      </c>
      <c r="Y267" s="5">
        <v>542818.12</v>
      </c>
      <c r="Z267" s="5">
        <v>2646742.25</v>
      </c>
      <c r="AA267" s="5">
        <v>3661823.41</v>
      </c>
      <c r="AB267" s="5">
        <v>7504.54</v>
      </c>
      <c r="AC267" s="5">
        <v>34069.35</v>
      </c>
    </row>
    <row r="268" spans="1:29" x14ac:dyDescent="0.2">
      <c r="A268" s="4">
        <v>1</v>
      </c>
      <c r="B268" s="4">
        <v>111343603</v>
      </c>
      <c r="C268" s="4" t="s">
        <v>316</v>
      </c>
      <c r="D268" s="4" t="s">
        <v>13</v>
      </c>
      <c r="E268" s="5">
        <v>26516849.329999998</v>
      </c>
      <c r="F268" s="5">
        <v>12724568.52</v>
      </c>
      <c r="G268" s="5">
        <v>802588.46</v>
      </c>
      <c r="H268" s="5">
        <v>40044006.310000002</v>
      </c>
      <c r="I268" s="5">
        <v>73810</v>
      </c>
      <c r="J268" s="5">
        <v>3502803.76</v>
      </c>
      <c r="K268" s="5">
        <v>43620620.07</v>
      </c>
      <c r="L268" s="5">
        <v>25054953.390000001</v>
      </c>
      <c r="M268" s="5">
        <v>16158017.34</v>
      </c>
      <c r="N268" s="5">
        <v>8219424.5</v>
      </c>
      <c r="O268" s="5">
        <v>2010568.34</v>
      </c>
      <c r="P268" s="5">
        <v>112504.08</v>
      </c>
      <c r="Q268" s="5">
        <v>16335.07</v>
      </c>
      <c r="R268" s="5"/>
      <c r="S268" s="5"/>
      <c r="T268" s="5"/>
      <c r="U268" s="5">
        <v>1326757.02</v>
      </c>
      <c r="V268" s="5">
        <v>900082.82</v>
      </c>
      <c r="W268" s="5">
        <v>2581715.37</v>
      </c>
      <c r="X268" s="5">
        <v>445158.94</v>
      </c>
      <c r="Y268" s="5">
        <v>658343.41</v>
      </c>
      <c r="Z268" s="5">
        <v>2768898.8</v>
      </c>
      <c r="AA268" s="5">
        <v>4041403.37</v>
      </c>
      <c r="AB268" s="5">
        <v>2208.79</v>
      </c>
      <c r="AC268" s="5"/>
    </row>
    <row r="269" spans="1:29" x14ac:dyDescent="0.2">
      <c r="A269" s="4">
        <v>1</v>
      </c>
      <c r="B269" s="4">
        <v>119350303</v>
      </c>
      <c r="C269" s="4" t="s">
        <v>448</v>
      </c>
      <c r="D269" s="4" t="s">
        <v>35</v>
      </c>
      <c r="E269" s="5">
        <v>36695120.350000001</v>
      </c>
      <c r="F269" s="5">
        <v>16816880.859999999</v>
      </c>
      <c r="G269" s="5">
        <v>1625984.25</v>
      </c>
      <c r="H269" s="5">
        <v>55137985.460000001</v>
      </c>
      <c r="I269" s="5"/>
      <c r="J269" s="5">
        <v>3325374.51</v>
      </c>
      <c r="K269" s="5">
        <v>58463359.969999999</v>
      </c>
      <c r="L269" s="5">
        <v>40251157.450000003</v>
      </c>
      <c r="M269" s="5">
        <v>28373749.460000001</v>
      </c>
      <c r="N269" s="5">
        <v>7860057.7800000003</v>
      </c>
      <c r="O269" s="5">
        <v>396081.5</v>
      </c>
      <c r="P269" s="5">
        <v>51066.55</v>
      </c>
      <c r="Q269" s="5">
        <v>14165.06</v>
      </c>
      <c r="R269" s="5"/>
      <c r="S269" s="5"/>
      <c r="T269" s="5"/>
      <c r="U269" s="5">
        <v>2450237.0099999998</v>
      </c>
      <c r="V269" s="5">
        <v>707751.54</v>
      </c>
      <c r="W269" s="5">
        <v>3298796.74</v>
      </c>
      <c r="X269" s="5">
        <v>810665.48</v>
      </c>
      <c r="Y269" s="5">
        <v>542343.81000000006</v>
      </c>
      <c r="Z269" s="5">
        <v>5421536.3399999999</v>
      </c>
      <c r="AA269" s="5">
        <v>2907941.09</v>
      </c>
      <c r="AB269" s="5">
        <v>620023.14</v>
      </c>
      <c r="AC269" s="5">
        <v>57585.71</v>
      </c>
    </row>
    <row r="270" spans="1:29" x14ac:dyDescent="0.2">
      <c r="A270" s="4">
        <v>1</v>
      </c>
      <c r="B270" s="4">
        <v>119351303</v>
      </c>
      <c r="C270" s="4" t="s">
        <v>449</v>
      </c>
      <c r="D270" s="4" t="s">
        <v>35</v>
      </c>
      <c r="E270" s="5">
        <v>20766406.18</v>
      </c>
      <c r="F270" s="5">
        <v>9030689.6400000006</v>
      </c>
      <c r="G270" s="5">
        <v>541769.93000000005</v>
      </c>
      <c r="H270" s="5">
        <v>30338865.75</v>
      </c>
      <c r="I270" s="5">
        <v>322562.45</v>
      </c>
      <c r="J270" s="5">
        <v>2830984</v>
      </c>
      <c r="K270" s="5">
        <v>33492412.199999999</v>
      </c>
      <c r="L270" s="5">
        <v>16953005.100000001</v>
      </c>
      <c r="M270" s="5">
        <v>9598106.1099999994</v>
      </c>
      <c r="N270" s="5">
        <v>8963518.3900000006</v>
      </c>
      <c r="O270" s="5">
        <v>472603.87</v>
      </c>
      <c r="P270" s="5">
        <v>1014748.26</v>
      </c>
      <c r="Q270" s="5"/>
      <c r="R270" s="5"/>
      <c r="S270" s="5"/>
      <c r="T270" s="5">
        <v>717429.55</v>
      </c>
      <c r="U270" s="5">
        <v>1162394.17</v>
      </c>
      <c r="V270" s="5">
        <v>944017.83</v>
      </c>
      <c r="W270" s="5">
        <v>1719909.61</v>
      </c>
      <c r="X270" s="5">
        <v>338023.35</v>
      </c>
      <c r="Y270" s="5">
        <v>425652.91</v>
      </c>
      <c r="Z270" s="5">
        <v>2386829.08</v>
      </c>
      <c r="AA270" s="5">
        <v>2043210.98</v>
      </c>
      <c r="AB270" s="5"/>
      <c r="AC270" s="5">
        <v>10651.71</v>
      </c>
    </row>
    <row r="271" spans="1:29" x14ac:dyDescent="0.2">
      <c r="A271" s="4">
        <v>1</v>
      </c>
      <c r="B271" s="4">
        <v>119352203</v>
      </c>
      <c r="C271" s="4" t="s">
        <v>450</v>
      </c>
      <c r="D271" s="4" t="s">
        <v>35</v>
      </c>
      <c r="E271" s="5">
        <v>17983581.27</v>
      </c>
      <c r="F271" s="5">
        <v>7232566.9199999999</v>
      </c>
      <c r="G271" s="5">
        <v>973230.04</v>
      </c>
      <c r="H271" s="5">
        <v>26189378.23</v>
      </c>
      <c r="I271" s="5"/>
      <c r="J271" s="5">
        <v>592305.44999999995</v>
      </c>
      <c r="K271" s="5">
        <v>26781683.68</v>
      </c>
      <c r="L271" s="5">
        <v>19298970.41</v>
      </c>
      <c r="M271" s="5">
        <v>12619029.07</v>
      </c>
      <c r="N271" s="5">
        <v>4569934.42</v>
      </c>
      <c r="O271" s="5">
        <v>772527.36</v>
      </c>
      <c r="P271" s="5">
        <v>22090.42</v>
      </c>
      <c r="Q271" s="5"/>
      <c r="R271" s="5"/>
      <c r="S271" s="5"/>
      <c r="T271" s="5"/>
      <c r="U271" s="5">
        <v>1021188.09</v>
      </c>
      <c r="V271" s="5">
        <v>732926.28</v>
      </c>
      <c r="W271" s="5">
        <v>1726766.5</v>
      </c>
      <c r="X271" s="5">
        <v>329056.5</v>
      </c>
      <c r="Y271" s="5">
        <v>509340.17</v>
      </c>
      <c r="Z271" s="5">
        <v>1933200.7</v>
      </c>
      <c r="AA271" s="5">
        <v>960410.85</v>
      </c>
      <c r="AB271" s="5"/>
      <c r="AC271" s="5">
        <v>19677.830000000002</v>
      </c>
    </row>
    <row r="272" spans="1:29" x14ac:dyDescent="0.2">
      <c r="A272" s="4">
        <v>1</v>
      </c>
      <c r="B272" s="4">
        <v>119354603</v>
      </c>
      <c r="C272" s="4" t="s">
        <v>451</v>
      </c>
      <c r="D272" s="4" t="s">
        <v>35</v>
      </c>
      <c r="E272" s="5">
        <v>17552483.300000001</v>
      </c>
      <c r="F272" s="5">
        <v>8897964.0999999996</v>
      </c>
      <c r="G272" s="5">
        <v>720050.59</v>
      </c>
      <c r="H272" s="5">
        <v>27170497.989999998</v>
      </c>
      <c r="I272" s="5"/>
      <c r="J272" s="5">
        <v>654373.73</v>
      </c>
      <c r="K272" s="5">
        <v>27824871.719999999</v>
      </c>
      <c r="L272" s="5">
        <v>18864670.629999999</v>
      </c>
      <c r="M272" s="5">
        <v>10864914.32</v>
      </c>
      <c r="N272" s="5">
        <v>5655463.4299999997</v>
      </c>
      <c r="O272" s="5">
        <v>1009837.7</v>
      </c>
      <c r="P272" s="5">
        <v>22267.85</v>
      </c>
      <c r="Q272" s="5"/>
      <c r="R272" s="5"/>
      <c r="S272" s="5"/>
      <c r="T272" s="5"/>
      <c r="U272" s="5">
        <v>821000.67</v>
      </c>
      <c r="V272" s="5">
        <v>698123.33</v>
      </c>
      <c r="W272" s="5">
        <v>1448478.84</v>
      </c>
      <c r="X272" s="5">
        <v>517850.99</v>
      </c>
      <c r="Y272" s="5">
        <v>189314.68</v>
      </c>
      <c r="Z272" s="5">
        <v>2179879.9700000002</v>
      </c>
      <c r="AA272" s="5">
        <v>2580508.42</v>
      </c>
      <c r="AB272" s="5">
        <v>337088.66</v>
      </c>
      <c r="AC272" s="5">
        <v>125718.54</v>
      </c>
    </row>
    <row r="273" spans="1:29" x14ac:dyDescent="0.2">
      <c r="A273" s="4">
        <v>1</v>
      </c>
      <c r="B273" s="4">
        <v>119355503</v>
      </c>
      <c r="C273" s="4" t="s">
        <v>452</v>
      </c>
      <c r="D273" s="4" t="s">
        <v>35</v>
      </c>
      <c r="E273" s="5">
        <v>23848938</v>
      </c>
      <c r="F273" s="5">
        <v>10280943.109999999</v>
      </c>
      <c r="G273" s="5">
        <v>968675.82</v>
      </c>
      <c r="H273" s="5">
        <v>35098556.93</v>
      </c>
      <c r="I273" s="5">
        <v>1543374.94</v>
      </c>
      <c r="J273" s="5">
        <v>3083220</v>
      </c>
      <c r="K273" s="5">
        <v>39725151.869999997</v>
      </c>
      <c r="L273" s="5">
        <v>25294965.32</v>
      </c>
      <c r="M273" s="5">
        <v>14606809.57</v>
      </c>
      <c r="N273" s="5">
        <v>8176244.1900000004</v>
      </c>
      <c r="O273" s="5">
        <v>873552.49</v>
      </c>
      <c r="P273" s="5">
        <v>178194.75</v>
      </c>
      <c r="Q273" s="5">
        <v>7942</v>
      </c>
      <c r="R273" s="5"/>
      <c r="S273" s="5">
        <v>6195</v>
      </c>
      <c r="T273" s="5"/>
      <c r="U273" s="5">
        <v>1242352.8600000001</v>
      </c>
      <c r="V273" s="5">
        <v>914903.39</v>
      </c>
      <c r="W273" s="5">
        <v>2189245.75</v>
      </c>
      <c r="X273" s="5">
        <v>318769.67</v>
      </c>
      <c r="Y273" s="5">
        <v>291836.45</v>
      </c>
      <c r="Z273" s="5">
        <v>2428691.37</v>
      </c>
      <c r="AA273" s="5">
        <v>2083862.57</v>
      </c>
      <c r="AB273" s="5">
        <v>782978.38</v>
      </c>
      <c r="AC273" s="5">
        <v>28302.67</v>
      </c>
    </row>
    <row r="274" spans="1:29" x14ac:dyDescent="0.2">
      <c r="A274" s="4">
        <v>1</v>
      </c>
      <c r="B274" s="4">
        <v>119356503</v>
      </c>
      <c r="C274" s="4" t="s">
        <v>453</v>
      </c>
      <c r="D274" s="4" t="s">
        <v>35</v>
      </c>
      <c r="E274" s="5">
        <v>38486643.280000001</v>
      </c>
      <c r="F274" s="5">
        <v>19819512.27</v>
      </c>
      <c r="G274" s="5">
        <v>1681547.46</v>
      </c>
      <c r="H274" s="5">
        <v>59987703.009999998</v>
      </c>
      <c r="I274" s="5">
        <v>46619</v>
      </c>
      <c r="J274" s="5">
        <v>5603715.7999999998</v>
      </c>
      <c r="K274" s="5">
        <v>65638037.810000002</v>
      </c>
      <c r="L274" s="5">
        <v>44306969.289999999</v>
      </c>
      <c r="M274" s="5">
        <v>27482200.379999999</v>
      </c>
      <c r="N274" s="5">
        <v>9217627.3499999996</v>
      </c>
      <c r="O274" s="5">
        <v>1674523.83</v>
      </c>
      <c r="P274" s="5">
        <v>112291.72</v>
      </c>
      <c r="Q274" s="5"/>
      <c r="R274" s="5"/>
      <c r="S274" s="5"/>
      <c r="T274" s="5"/>
      <c r="U274" s="5">
        <v>2145141.69</v>
      </c>
      <c r="V274" s="5">
        <v>1011998.46</v>
      </c>
      <c r="W274" s="5">
        <v>3412593.89</v>
      </c>
      <c r="X274" s="5">
        <v>615432</v>
      </c>
      <c r="Y274" s="5">
        <v>1066261</v>
      </c>
      <c r="Z274" s="5">
        <v>5589451.71</v>
      </c>
      <c r="AA274" s="5">
        <v>4601919.8600000003</v>
      </c>
      <c r="AB274" s="5">
        <v>1326636.76</v>
      </c>
      <c r="AC274" s="5">
        <v>50076.9</v>
      </c>
    </row>
    <row r="275" spans="1:29" x14ac:dyDescent="0.2">
      <c r="A275" s="4">
        <v>1</v>
      </c>
      <c r="B275" s="4">
        <v>119356603</v>
      </c>
      <c r="C275" s="4" t="s">
        <v>454</v>
      </c>
      <c r="D275" s="4" t="s">
        <v>35</v>
      </c>
      <c r="E275" s="5">
        <v>12745521.6</v>
      </c>
      <c r="F275" s="5">
        <v>5754065.4500000002</v>
      </c>
      <c r="G275" s="5">
        <v>546969.54</v>
      </c>
      <c r="H275" s="5">
        <v>19046556.59</v>
      </c>
      <c r="I275" s="5"/>
      <c r="J275" s="5">
        <v>1069525</v>
      </c>
      <c r="K275" s="5">
        <v>20116081.59</v>
      </c>
      <c r="L275" s="5">
        <v>12060711.869999999</v>
      </c>
      <c r="M275" s="5">
        <v>8012264</v>
      </c>
      <c r="N275" s="5">
        <v>3814749.68</v>
      </c>
      <c r="O275" s="5">
        <v>756934.01</v>
      </c>
      <c r="P275" s="5">
        <v>152004.91</v>
      </c>
      <c r="Q275" s="5">
        <v>9569</v>
      </c>
      <c r="R275" s="5"/>
      <c r="S275" s="5"/>
      <c r="T275" s="5"/>
      <c r="U275" s="5">
        <v>649292.76</v>
      </c>
      <c r="V275" s="5">
        <v>385470.64</v>
      </c>
      <c r="W275" s="5">
        <v>1090105.1000000001</v>
      </c>
      <c r="X275" s="5">
        <v>201740.23</v>
      </c>
      <c r="Y275" s="5">
        <v>827924.42</v>
      </c>
      <c r="Z275" s="5">
        <v>1424593.14</v>
      </c>
      <c r="AA275" s="5">
        <v>1003932.46</v>
      </c>
      <c r="AB275" s="5">
        <v>158510.6</v>
      </c>
      <c r="AC275" s="5">
        <v>12496.1</v>
      </c>
    </row>
    <row r="276" spans="1:29" x14ac:dyDescent="0.2">
      <c r="A276" s="4">
        <v>1</v>
      </c>
      <c r="B276" s="4">
        <v>119357003</v>
      </c>
      <c r="C276" s="4" t="s">
        <v>455</v>
      </c>
      <c r="D276" s="4" t="s">
        <v>35</v>
      </c>
      <c r="E276" s="5">
        <v>15447534.439999999</v>
      </c>
      <c r="F276" s="5">
        <v>7324793.5899999999</v>
      </c>
      <c r="G276" s="5">
        <v>777988.48</v>
      </c>
      <c r="H276" s="5">
        <v>23550316.510000002</v>
      </c>
      <c r="I276" s="5">
        <v>182440</v>
      </c>
      <c r="J276" s="5">
        <v>3864252.38</v>
      </c>
      <c r="K276" s="5">
        <v>27597008.890000001</v>
      </c>
      <c r="L276" s="5">
        <v>15179342.43</v>
      </c>
      <c r="M276" s="5">
        <v>11273318.880000001</v>
      </c>
      <c r="N276" s="5">
        <v>3970087.92</v>
      </c>
      <c r="O276" s="5"/>
      <c r="P276" s="5">
        <v>204127.64</v>
      </c>
      <c r="Q276" s="5"/>
      <c r="R276" s="5"/>
      <c r="S276" s="5"/>
      <c r="T276" s="5"/>
      <c r="U276" s="5">
        <v>890246.44</v>
      </c>
      <c r="V276" s="5">
        <v>154944.64000000001</v>
      </c>
      <c r="W276" s="5">
        <v>1191099.1399999999</v>
      </c>
      <c r="X276" s="5">
        <v>348797.12</v>
      </c>
      <c r="Y276" s="5">
        <v>321962.86</v>
      </c>
      <c r="Z276" s="5">
        <v>2229844.34</v>
      </c>
      <c r="AA276" s="5">
        <v>1822521.03</v>
      </c>
      <c r="AB276" s="5">
        <v>337223.45</v>
      </c>
      <c r="AC276" s="5">
        <v>28154.57</v>
      </c>
    </row>
    <row r="277" spans="1:29" x14ac:dyDescent="0.2">
      <c r="A277" s="4">
        <v>1</v>
      </c>
      <c r="B277" s="4">
        <v>119357402</v>
      </c>
      <c r="C277" s="4" t="s">
        <v>456</v>
      </c>
      <c r="D277" s="4" t="s">
        <v>35</v>
      </c>
      <c r="E277" s="5">
        <v>131501990.75</v>
      </c>
      <c r="F277" s="5">
        <v>54046448.189999998</v>
      </c>
      <c r="G277" s="5">
        <v>1622726.29</v>
      </c>
      <c r="H277" s="5">
        <v>187171165.22999999</v>
      </c>
      <c r="I277" s="5">
        <v>11930600.16</v>
      </c>
      <c r="J277" s="5">
        <v>27361000</v>
      </c>
      <c r="K277" s="5">
        <v>226462765.38999999</v>
      </c>
      <c r="L277" s="5">
        <v>109610576.91</v>
      </c>
      <c r="M277" s="5">
        <v>90341516.359999999</v>
      </c>
      <c r="N277" s="5">
        <v>37971060.270000003</v>
      </c>
      <c r="O277" s="5">
        <v>2090161.8</v>
      </c>
      <c r="P277" s="5">
        <v>571094.44999999995</v>
      </c>
      <c r="Q277" s="5">
        <v>528157.87</v>
      </c>
      <c r="R277" s="5"/>
      <c r="S277" s="5"/>
      <c r="T277" s="5"/>
      <c r="U277" s="5">
        <v>5888242.1699999999</v>
      </c>
      <c r="V277" s="5">
        <v>2067886.18</v>
      </c>
      <c r="W277" s="5">
        <v>8282622.8200000003</v>
      </c>
      <c r="X277" s="5">
        <v>2545233.5299999998</v>
      </c>
      <c r="Y277" s="5">
        <v>1526246.67</v>
      </c>
      <c r="Z277" s="5">
        <v>22031379.609999999</v>
      </c>
      <c r="AA277" s="5">
        <v>7175995.5199999996</v>
      </c>
      <c r="AB277" s="5">
        <v>4461046.12</v>
      </c>
      <c r="AC277" s="5">
        <v>67795.570000000007</v>
      </c>
    </row>
    <row r="278" spans="1:29" x14ac:dyDescent="0.2">
      <c r="A278" s="4">
        <v>1</v>
      </c>
      <c r="B278" s="4">
        <v>119358403</v>
      </c>
      <c r="C278" s="4" t="s">
        <v>457</v>
      </c>
      <c r="D278" s="4" t="s">
        <v>35</v>
      </c>
      <c r="E278" s="5">
        <v>28834057</v>
      </c>
      <c r="F278" s="5">
        <v>13334857</v>
      </c>
      <c r="G278" s="5">
        <v>908668</v>
      </c>
      <c r="H278" s="5">
        <v>43077582</v>
      </c>
      <c r="I278" s="5"/>
      <c r="J278" s="5">
        <v>2290550</v>
      </c>
      <c r="K278" s="5">
        <v>45368132</v>
      </c>
      <c r="L278" s="5">
        <v>30497164.969999999</v>
      </c>
      <c r="M278" s="5">
        <v>17858443</v>
      </c>
      <c r="N278" s="5">
        <v>8472468</v>
      </c>
      <c r="O278" s="5">
        <v>1205617</v>
      </c>
      <c r="P278" s="5">
        <v>1280923</v>
      </c>
      <c r="Q278" s="5">
        <v>16606</v>
      </c>
      <c r="R278" s="5"/>
      <c r="S278" s="5"/>
      <c r="T278" s="5"/>
      <c r="U278" s="5">
        <v>1359956</v>
      </c>
      <c r="V278" s="5">
        <v>1674950</v>
      </c>
      <c r="W278" s="5">
        <v>2341317</v>
      </c>
      <c r="X278" s="5">
        <v>485700</v>
      </c>
      <c r="Y278" s="5">
        <v>756438</v>
      </c>
      <c r="Z278" s="5">
        <v>3848540</v>
      </c>
      <c r="AA278" s="5">
        <v>2827715</v>
      </c>
      <c r="AB278" s="5"/>
      <c r="AC278" s="5">
        <v>40241</v>
      </c>
    </row>
    <row r="279" spans="1:29" x14ac:dyDescent="0.2">
      <c r="A279" s="4">
        <v>1</v>
      </c>
      <c r="B279" s="4">
        <v>113361303</v>
      </c>
      <c r="C279" s="4" t="s">
        <v>343</v>
      </c>
      <c r="D279" s="4" t="s">
        <v>18</v>
      </c>
      <c r="E279" s="5">
        <v>43688513.060000002</v>
      </c>
      <c r="F279" s="5">
        <v>20511582.18</v>
      </c>
      <c r="G279" s="5">
        <v>1376734.25</v>
      </c>
      <c r="H279" s="5">
        <v>65576829.490000002</v>
      </c>
      <c r="I279" s="5"/>
      <c r="J279" s="5">
        <v>5502954.25</v>
      </c>
      <c r="K279" s="5">
        <v>71079783.739999995</v>
      </c>
      <c r="L279" s="5">
        <v>48629654.560000002</v>
      </c>
      <c r="M279" s="5">
        <v>29132457.030000001</v>
      </c>
      <c r="N279" s="5">
        <v>12942075.539999999</v>
      </c>
      <c r="O279" s="5">
        <v>1180518.1200000001</v>
      </c>
      <c r="P279" s="5">
        <v>416817.37</v>
      </c>
      <c r="Q279" s="5">
        <v>16645</v>
      </c>
      <c r="R279" s="5"/>
      <c r="S279" s="5"/>
      <c r="T279" s="5"/>
      <c r="U279" s="5">
        <v>2635438.4900000002</v>
      </c>
      <c r="V279" s="5">
        <v>2727602.52</v>
      </c>
      <c r="W279" s="5">
        <v>4538165.07</v>
      </c>
      <c r="X279" s="5">
        <v>710801.14</v>
      </c>
      <c r="Y279" s="5">
        <v>830472.38</v>
      </c>
      <c r="Z279" s="5">
        <v>4107305.86</v>
      </c>
      <c r="AA279" s="5">
        <v>3326741.37</v>
      </c>
      <c r="AB279" s="5">
        <v>1610346.71</v>
      </c>
      <c r="AC279" s="5">
        <v>24708.639999999999</v>
      </c>
    </row>
    <row r="280" spans="1:29" x14ac:dyDescent="0.2">
      <c r="A280" s="4">
        <v>1</v>
      </c>
      <c r="B280" s="4">
        <v>113361503</v>
      </c>
      <c r="C280" s="4" t="s">
        <v>344</v>
      </c>
      <c r="D280" s="4" t="s">
        <v>18</v>
      </c>
      <c r="E280" s="5">
        <v>17953192.960000001</v>
      </c>
      <c r="F280" s="5">
        <v>9804237.5999999996</v>
      </c>
      <c r="G280" s="5">
        <v>760524.15</v>
      </c>
      <c r="H280" s="5">
        <v>28517954.710000001</v>
      </c>
      <c r="I280" s="5">
        <v>183222.97</v>
      </c>
      <c r="J280" s="5">
        <v>4002165.45</v>
      </c>
      <c r="K280" s="5">
        <v>32703343.129999999</v>
      </c>
      <c r="L280" s="5">
        <v>19514303.09</v>
      </c>
      <c r="M280" s="5">
        <v>10283592.859999999</v>
      </c>
      <c r="N280" s="5">
        <v>7020781.8799999999</v>
      </c>
      <c r="O280" s="5">
        <v>402658.01</v>
      </c>
      <c r="P280" s="5">
        <v>194642.87</v>
      </c>
      <c r="Q280" s="5">
        <v>51517.34</v>
      </c>
      <c r="R280" s="5"/>
      <c r="S280" s="5"/>
      <c r="T280" s="5"/>
      <c r="U280" s="5">
        <v>1456515.41</v>
      </c>
      <c r="V280" s="5">
        <v>1234981.18</v>
      </c>
      <c r="W280" s="5">
        <v>1707600.93</v>
      </c>
      <c r="X280" s="5">
        <v>434512.82</v>
      </c>
      <c r="Y280" s="5">
        <v>277803.62</v>
      </c>
      <c r="Z280" s="5">
        <v>2759164.87</v>
      </c>
      <c r="AA280" s="5">
        <v>502776.01</v>
      </c>
      <c r="AB280" s="5">
        <v>1424487.22</v>
      </c>
      <c r="AC280" s="5">
        <v>6395.54</v>
      </c>
    </row>
    <row r="281" spans="1:29" x14ac:dyDescent="0.2">
      <c r="A281" s="4">
        <v>1</v>
      </c>
      <c r="B281" s="4">
        <v>113361703</v>
      </c>
      <c r="C281" s="4" t="s">
        <v>345</v>
      </c>
      <c r="D281" s="4" t="s">
        <v>18</v>
      </c>
      <c r="E281" s="5">
        <v>53643531.93</v>
      </c>
      <c r="F281" s="5">
        <v>25591573.050000001</v>
      </c>
      <c r="G281" s="5">
        <v>2034099.94</v>
      </c>
      <c r="H281" s="5">
        <v>81269204.920000002</v>
      </c>
      <c r="I281" s="5">
        <v>3525635.41</v>
      </c>
      <c r="J281" s="5">
        <v>8908964.1899999995</v>
      </c>
      <c r="K281" s="5">
        <v>93703804.519999996</v>
      </c>
      <c r="L281" s="5">
        <v>59755967.159999996</v>
      </c>
      <c r="M281" s="5">
        <v>36476490.259999998</v>
      </c>
      <c r="N281" s="5">
        <v>14186418.130000001</v>
      </c>
      <c r="O281" s="5">
        <v>1615177.34</v>
      </c>
      <c r="P281" s="5">
        <v>320051.36</v>
      </c>
      <c r="Q281" s="5">
        <v>83116.94</v>
      </c>
      <c r="R281" s="5"/>
      <c r="S281" s="5"/>
      <c r="T281" s="5">
        <v>962277.9</v>
      </c>
      <c r="U281" s="5">
        <v>3142963.21</v>
      </c>
      <c r="V281" s="5">
        <v>3960832.71</v>
      </c>
      <c r="W281" s="5">
        <v>3895010.58</v>
      </c>
      <c r="X281" s="5">
        <v>809013.96</v>
      </c>
      <c r="Y281" s="5">
        <v>906880.31</v>
      </c>
      <c r="Z281" s="5">
        <v>7207737.3899999997</v>
      </c>
      <c r="AA281" s="5">
        <v>3626829.57</v>
      </c>
      <c r="AB281" s="5">
        <v>1998335.18</v>
      </c>
      <c r="AC281" s="5">
        <v>43970.14</v>
      </c>
    </row>
    <row r="282" spans="1:29" x14ac:dyDescent="0.2">
      <c r="A282" s="4">
        <v>1</v>
      </c>
      <c r="B282" s="4">
        <v>113362203</v>
      </c>
      <c r="C282" s="4" t="s">
        <v>346</v>
      </c>
      <c r="D282" s="4" t="s">
        <v>18</v>
      </c>
      <c r="E282" s="5">
        <v>36260104.469999999</v>
      </c>
      <c r="F282" s="5">
        <v>17023567.890000001</v>
      </c>
      <c r="G282" s="5">
        <v>950683.61</v>
      </c>
      <c r="H282" s="5">
        <v>54234355.969999999</v>
      </c>
      <c r="I282" s="5"/>
      <c r="J282" s="5">
        <v>5628289.6699999999</v>
      </c>
      <c r="K282" s="5">
        <v>59862645.640000001</v>
      </c>
      <c r="L282" s="5">
        <v>37129387.740000002</v>
      </c>
      <c r="M282" s="5">
        <v>24325676.82</v>
      </c>
      <c r="N282" s="5">
        <v>11061229.109999999</v>
      </c>
      <c r="O282" s="5">
        <v>804398.21</v>
      </c>
      <c r="P282" s="5">
        <v>41044.449999999997</v>
      </c>
      <c r="Q282" s="5">
        <v>23363.88</v>
      </c>
      <c r="R282" s="5"/>
      <c r="S282" s="5">
        <v>4392</v>
      </c>
      <c r="T282" s="5"/>
      <c r="U282" s="5">
        <v>2486566.37</v>
      </c>
      <c r="V282" s="5">
        <v>2116958.9900000002</v>
      </c>
      <c r="W282" s="5">
        <v>3028208.5</v>
      </c>
      <c r="X282" s="5">
        <v>570934.34</v>
      </c>
      <c r="Y282" s="5">
        <v>517209.76</v>
      </c>
      <c r="Z282" s="5">
        <v>4521767.63</v>
      </c>
      <c r="AA282" s="5">
        <v>3199472.42</v>
      </c>
      <c r="AB282" s="5">
        <v>562163.82999999996</v>
      </c>
      <c r="AC282" s="5">
        <v>20286.05</v>
      </c>
    </row>
    <row r="283" spans="1:29" x14ac:dyDescent="0.2">
      <c r="A283" s="4">
        <v>1</v>
      </c>
      <c r="B283" s="4">
        <v>113362303</v>
      </c>
      <c r="C283" s="4" t="s">
        <v>553</v>
      </c>
      <c r="D283" s="4" t="s">
        <v>18</v>
      </c>
      <c r="E283" s="5">
        <v>37297480.490000002</v>
      </c>
      <c r="F283" s="5">
        <v>25537749.649999999</v>
      </c>
      <c r="G283" s="5">
        <v>1385388.64</v>
      </c>
      <c r="H283" s="5">
        <v>64220618.780000001</v>
      </c>
      <c r="I283" s="5">
        <v>499228.66</v>
      </c>
      <c r="J283" s="5">
        <v>3834076.4</v>
      </c>
      <c r="K283" s="5">
        <v>68553923.840000004</v>
      </c>
      <c r="L283" s="5">
        <v>43026187.659999996</v>
      </c>
      <c r="M283" s="5">
        <v>26253072.989999998</v>
      </c>
      <c r="N283" s="5">
        <v>9700343.5800000001</v>
      </c>
      <c r="O283" s="5">
        <v>1141580.1399999999</v>
      </c>
      <c r="P283" s="5">
        <v>130502.22</v>
      </c>
      <c r="Q283" s="5">
        <v>71981.56</v>
      </c>
      <c r="R283" s="5"/>
      <c r="S283" s="5"/>
      <c r="T283" s="5"/>
      <c r="U283" s="5">
        <v>2659725.4500000002</v>
      </c>
      <c r="V283" s="5">
        <v>3932691.95</v>
      </c>
      <c r="W283" s="5">
        <v>3780474.43</v>
      </c>
      <c r="X283" s="5">
        <v>1348223.22</v>
      </c>
      <c r="Y283" s="5">
        <v>707810.76</v>
      </c>
      <c r="Z283" s="5">
        <v>5971348.7999999998</v>
      </c>
      <c r="AA283" s="5">
        <v>3546831.07</v>
      </c>
      <c r="AB283" s="5">
        <v>3542605.06</v>
      </c>
      <c r="AC283" s="5">
        <v>48038.91</v>
      </c>
    </row>
    <row r="284" spans="1:29" x14ac:dyDescent="0.2">
      <c r="A284" s="4">
        <v>1</v>
      </c>
      <c r="B284" s="4">
        <v>113362403</v>
      </c>
      <c r="C284" s="4" t="s">
        <v>347</v>
      </c>
      <c r="D284" s="4" t="s">
        <v>18</v>
      </c>
      <c r="E284" s="5">
        <v>50537687.240000002</v>
      </c>
      <c r="F284" s="5">
        <v>22023039.59</v>
      </c>
      <c r="G284" s="5">
        <v>1384874.3</v>
      </c>
      <c r="H284" s="5">
        <v>73945601.129999995</v>
      </c>
      <c r="I284" s="5">
        <v>79536.899999999994</v>
      </c>
      <c r="J284" s="5">
        <v>10214730.279999999</v>
      </c>
      <c r="K284" s="5">
        <v>84239868.310000002</v>
      </c>
      <c r="L284" s="5">
        <v>55431555.079999998</v>
      </c>
      <c r="M284" s="5">
        <v>35081145.659999996</v>
      </c>
      <c r="N284" s="5">
        <v>13263826.310000001</v>
      </c>
      <c r="O284" s="5">
        <v>1861075.46</v>
      </c>
      <c r="P284" s="5">
        <v>283820.12</v>
      </c>
      <c r="Q284" s="5">
        <v>36569.69</v>
      </c>
      <c r="R284" s="5"/>
      <c r="S284" s="5"/>
      <c r="T284" s="5">
        <v>11250</v>
      </c>
      <c r="U284" s="5">
        <v>3787726.99</v>
      </c>
      <c r="V284" s="5">
        <v>1078592</v>
      </c>
      <c r="W284" s="5">
        <v>3920300.09</v>
      </c>
      <c r="X284" s="5">
        <v>1035678.88</v>
      </c>
      <c r="Y284" s="5">
        <v>942644.93</v>
      </c>
      <c r="Z284" s="5">
        <v>6109364.0499999998</v>
      </c>
      <c r="AA284" s="5">
        <v>3235106.81</v>
      </c>
      <c r="AB284" s="5">
        <v>1881009.22</v>
      </c>
      <c r="AC284" s="5">
        <v>32616.62</v>
      </c>
    </row>
    <row r="285" spans="1:29" x14ac:dyDescent="0.2">
      <c r="A285" s="4">
        <v>1</v>
      </c>
      <c r="B285" s="4">
        <v>113362603</v>
      </c>
      <c r="C285" s="4" t="s">
        <v>348</v>
      </c>
      <c r="D285" s="4" t="s">
        <v>18</v>
      </c>
      <c r="E285" s="5">
        <v>47336899</v>
      </c>
      <c r="F285" s="5">
        <v>27718538.469999999</v>
      </c>
      <c r="G285" s="5">
        <v>1851794.01</v>
      </c>
      <c r="H285" s="5">
        <v>76907231.480000004</v>
      </c>
      <c r="I285" s="5">
        <v>1980000</v>
      </c>
      <c r="J285" s="5">
        <v>10408658.76</v>
      </c>
      <c r="K285" s="5">
        <v>89295890.239999995</v>
      </c>
      <c r="L285" s="5">
        <v>56539340</v>
      </c>
      <c r="M285" s="5">
        <v>32876343.690000001</v>
      </c>
      <c r="N285" s="5">
        <v>12789109.75</v>
      </c>
      <c r="O285" s="5">
        <v>1069442.69</v>
      </c>
      <c r="P285" s="5">
        <v>446341.45</v>
      </c>
      <c r="Q285" s="5">
        <v>32380</v>
      </c>
      <c r="R285" s="5"/>
      <c r="S285" s="5"/>
      <c r="T285" s="5">
        <v>123281.42</v>
      </c>
      <c r="U285" s="5">
        <v>4473411.3</v>
      </c>
      <c r="V285" s="5">
        <v>2738816.4</v>
      </c>
      <c r="W285" s="5">
        <v>4327453.1500000004</v>
      </c>
      <c r="X285" s="5">
        <v>792278.87</v>
      </c>
      <c r="Y285" s="5">
        <v>1118477.97</v>
      </c>
      <c r="Z285" s="5">
        <v>7496514.7199999997</v>
      </c>
      <c r="AA285" s="5">
        <v>3248479.75</v>
      </c>
      <c r="AB285" s="5">
        <v>3491439.12</v>
      </c>
      <c r="AC285" s="5">
        <v>31667.19</v>
      </c>
    </row>
    <row r="286" spans="1:29" x14ac:dyDescent="0.2">
      <c r="A286" s="4">
        <v>1</v>
      </c>
      <c r="B286" s="4">
        <v>113363103</v>
      </c>
      <c r="C286" s="4" t="s">
        <v>349</v>
      </c>
      <c r="D286" s="4" t="s">
        <v>18</v>
      </c>
      <c r="E286" s="5">
        <v>91124416.769999996</v>
      </c>
      <c r="F286" s="5">
        <v>36507816.700000003</v>
      </c>
      <c r="G286" s="5">
        <v>2343479.7000000002</v>
      </c>
      <c r="H286" s="5">
        <v>129975713.17</v>
      </c>
      <c r="I286" s="5">
        <v>70630.59</v>
      </c>
      <c r="J286" s="5">
        <v>20921874.079999998</v>
      </c>
      <c r="K286" s="5">
        <v>150968217.84</v>
      </c>
      <c r="L286" s="5">
        <v>95755941.920000002</v>
      </c>
      <c r="M286" s="5">
        <v>60762441.530000001</v>
      </c>
      <c r="N286" s="5">
        <v>27043719.370000001</v>
      </c>
      <c r="O286" s="5">
        <v>1739159.08</v>
      </c>
      <c r="P286" s="5">
        <v>1526723.98</v>
      </c>
      <c r="Q286" s="5">
        <v>52372.81</v>
      </c>
      <c r="R286" s="5"/>
      <c r="S286" s="5"/>
      <c r="T286" s="5"/>
      <c r="U286" s="5">
        <v>5605562.0599999996</v>
      </c>
      <c r="V286" s="5">
        <v>2696405.77</v>
      </c>
      <c r="W286" s="5">
        <v>6188211.5599999996</v>
      </c>
      <c r="X286" s="5">
        <v>1177811.94</v>
      </c>
      <c r="Y286" s="5">
        <v>674667.65</v>
      </c>
      <c r="Z286" s="5">
        <v>8975651.3200000003</v>
      </c>
      <c r="AA286" s="5">
        <v>6074285.3799999999</v>
      </c>
      <c r="AB286" s="5">
        <v>5052922.5</v>
      </c>
      <c r="AC286" s="5">
        <v>62298.52</v>
      </c>
    </row>
    <row r="287" spans="1:29" x14ac:dyDescent="0.2">
      <c r="A287" s="4">
        <v>1</v>
      </c>
      <c r="B287" s="4">
        <v>113363603</v>
      </c>
      <c r="C287" s="4" t="s">
        <v>350</v>
      </c>
      <c r="D287" s="4" t="s">
        <v>18</v>
      </c>
      <c r="E287" s="5">
        <v>36020117.280000001</v>
      </c>
      <c r="F287" s="5">
        <v>16863367.57</v>
      </c>
      <c r="G287" s="5">
        <v>1253766.08</v>
      </c>
      <c r="H287" s="5">
        <v>54137250.93</v>
      </c>
      <c r="I287" s="5"/>
      <c r="J287" s="5">
        <v>6533112.7599999998</v>
      </c>
      <c r="K287" s="5">
        <v>60670363.689999998</v>
      </c>
      <c r="L287" s="5">
        <v>40088914.759999998</v>
      </c>
      <c r="M287" s="5">
        <v>24009536.73</v>
      </c>
      <c r="N287" s="5">
        <v>10304342.029999999</v>
      </c>
      <c r="O287" s="5">
        <v>1102890.51</v>
      </c>
      <c r="P287" s="5">
        <v>581879.12</v>
      </c>
      <c r="Q287" s="5">
        <v>21468.89</v>
      </c>
      <c r="R287" s="5"/>
      <c r="S287" s="5"/>
      <c r="T287" s="5"/>
      <c r="U287" s="5">
        <v>2740509.42</v>
      </c>
      <c r="V287" s="5">
        <v>969204.2</v>
      </c>
      <c r="W287" s="5">
        <v>3344167.62</v>
      </c>
      <c r="X287" s="5">
        <v>636799.5</v>
      </c>
      <c r="Y287" s="5">
        <v>570839.5</v>
      </c>
      <c r="Z287" s="5">
        <v>4568189.47</v>
      </c>
      <c r="AA287" s="5">
        <v>2120298.9500000002</v>
      </c>
      <c r="AB287" s="5">
        <v>1886405.42</v>
      </c>
      <c r="AC287" s="5">
        <v>26953.49</v>
      </c>
    </row>
    <row r="288" spans="1:29" x14ac:dyDescent="0.2">
      <c r="A288" s="4">
        <v>1</v>
      </c>
      <c r="B288" s="4">
        <v>113364002</v>
      </c>
      <c r="C288" s="4" t="s">
        <v>351</v>
      </c>
      <c r="D288" s="4" t="s">
        <v>18</v>
      </c>
      <c r="E288" s="5">
        <v>168290104</v>
      </c>
      <c r="F288" s="5">
        <v>88325026</v>
      </c>
      <c r="G288" s="5">
        <v>3481131</v>
      </c>
      <c r="H288" s="5">
        <v>260096261</v>
      </c>
      <c r="I288" s="5">
        <v>417554</v>
      </c>
      <c r="J288" s="5">
        <v>38540555</v>
      </c>
      <c r="K288" s="5">
        <v>299054370</v>
      </c>
      <c r="L288" s="5">
        <v>156055316.66999999</v>
      </c>
      <c r="M288" s="5">
        <v>108020712</v>
      </c>
      <c r="N288" s="5">
        <v>41355904</v>
      </c>
      <c r="O288" s="5">
        <v>1685701</v>
      </c>
      <c r="P288" s="5">
        <v>10403794</v>
      </c>
      <c r="Q288" s="5">
        <v>71348</v>
      </c>
      <c r="R288" s="5"/>
      <c r="S288" s="5">
        <v>49602</v>
      </c>
      <c r="T288" s="5">
        <v>6703043</v>
      </c>
      <c r="U288" s="5">
        <v>17086689</v>
      </c>
      <c r="V288" s="5">
        <v>15848571</v>
      </c>
      <c r="W288" s="5">
        <v>14041475</v>
      </c>
      <c r="X288" s="5">
        <v>3651373</v>
      </c>
      <c r="Y288" s="5">
        <v>3520596</v>
      </c>
      <c r="Z288" s="5">
        <v>19394337</v>
      </c>
      <c r="AA288" s="5">
        <v>7289809</v>
      </c>
      <c r="AB288" s="5">
        <v>7445003</v>
      </c>
      <c r="AC288" s="5">
        <v>47173</v>
      </c>
    </row>
    <row r="289" spans="1:29" x14ac:dyDescent="0.2">
      <c r="A289" s="4">
        <v>1</v>
      </c>
      <c r="B289" s="4">
        <v>113364403</v>
      </c>
      <c r="C289" s="4" t="s">
        <v>352</v>
      </c>
      <c r="D289" s="4" t="s">
        <v>18</v>
      </c>
      <c r="E289" s="5">
        <v>36890670.539999999</v>
      </c>
      <c r="F289" s="5">
        <v>19685072.629999999</v>
      </c>
      <c r="G289" s="5">
        <v>1608925.3</v>
      </c>
      <c r="H289" s="5">
        <v>58184668.469999999</v>
      </c>
      <c r="I289" s="5"/>
      <c r="J289" s="5">
        <v>8966351.6600000001</v>
      </c>
      <c r="K289" s="5">
        <v>67151020.129999995</v>
      </c>
      <c r="L289" s="5">
        <v>42482206.259999998</v>
      </c>
      <c r="M289" s="5">
        <v>25003899.690000001</v>
      </c>
      <c r="N289" s="5">
        <v>10070711.640000001</v>
      </c>
      <c r="O289" s="5">
        <v>1573039.07</v>
      </c>
      <c r="P289" s="5">
        <v>129877.11</v>
      </c>
      <c r="Q289" s="5">
        <v>26223.3</v>
      </c>
      <c r="R289" s="5"/>
      <c r="S289" s="5"/>
      <c r="T289" s="5">
        <v>86919.73</v>
      </c>
      <c r="U289" s="5">
        <v>1979797.33</v>
      </c>
      <c r="V289" s="5">
        <v>1935961.79</v>
      </c>
      <c r="W289" s="5">
        <v>3467842.53</v>
      </c>
      <c r="X289" s="5">
        <v>592881.03</v>
      </c>
      <c r="Y289" s="5">
        <v>976222.85</v>
      </c>
      <c r="Z289" s="5">
        <v>4651634.78</v>
      </c>
      <c r="AA289" s="5">
        <v>4066113.31</v>
      </c>
      <c r="AB289" s="5">
        <v>1976735.85</v>
      </c>
      <c r="AC289" s="5">
        <v>37883.160000000003</v>
      </c>
    </row>
    <row r="290" spans="1:29" x14ac:dyDescent="0.2">
      <c r="A290" s="4">
        <v>1</v>
      </c>
      <c r="B290" s="4">
        <v>113364503</v>
      </c>
      <c r="C290" s="4" t="s">
        <v>353</v>
      </c>
      <c r="D290" s="4" t="s">
        <v>18</v>
      </c>
      <c r="E290" s="5">
        <v>64115052.5</v>
      </c>
      <c r="F290" s="5">
        <v>35216860.509999998</v>
      </c>
      <c r="G290" s="5">
        <v>1890390.53</v>
      </c>
      <c r="H290" s="5">
        <v>101222303.54000001</v>
      </c>
      <c r="I290" s="5">
        <v>44039.63</v>
      </c>
      <c r="J290" s="5">
        <v>18476221.989999998</v>
      </c>
      <c r="K290" s="5">
        <v>119742565.16</v>
      </c>
      <c r="L290" s="5">
        <v>77349441.540000007</v>
      </c>
      <c r="M290" s="5">
        <v>47344527.920000002</v>
      </c>
      <c r="N290" s="5">
        <v>15155666.119999999</v>
      </c>
      <c r="O290" s="5">
        <v>1287187.79</v>
      </c>
      <c r="P290" s="5">
        <v>313969.81</v>
      </c>
      <c r="Q290" s="5">
        <v>13700.86</v>
      </c>
      <c r="R290" s="5"/>
      <c r="S290" s="5"/>
      <c r="T290" s="5"/>
      <c r="U290" s="5">
        <v>4602377.99</v>
      </c>
      <c r="V290" s="5">
        <v>5558269.25</v>
      </c>
      <c r="W290" s="5">
        <v>6170428.2800000003</v>
      </c>
      <c r="X290" s="5">
        <v>1923370.75</v>
      </c>
      <c r="Y290" s="5">
        <v>791680.12</v>
      </c>
      <c r="Z290" s="5">
        <v>10155792.26</v>
      </c>
      <c r="AA290" s="5">
        <v>5067348.01</v>
      </c>
      <c r="AB290" s="5">
        <v>891995.16</v>
      </c>
      <c r="AC290" s="5">
        <v>55598.69</v>
      </c>
    </row>
    <row r="291" spans="1:29" x14ac:dyDescent="0.2">
      <c r="A291" s="4">
        <v>1</v>
      </c>
      <c r="B291" s="4">
        <v>113365203</v>
      </c>
      <c r="C291" s="4" t="s">
        <v>354</v>
      </c>
      <c r="D291" s="4" t="s">
        <v>18</v>
      </c>
      <c r="E291" s="5">
        <v>63937324.979999997</v>
      </c>
      <c r="F291" s="5">
        <v>28602535.489999998</v>
      </c>
      <c r="G291" s="5">
        <v>1859632.35</v>
      </c>
      <c r="H291" s="5">
        <v>94399492.819999993</v>
      </c>
      <c r="I291" s="5"/>
      <c r="J291" s="5">
        <v>9660728.0999999996</v>
      </c>
      <c r="K291" s="5">
        <v>104060220.92</v>
      </c>
      <c r="L291" s="5">
        <v>69603747.549999997</v>
      </c>
      <c r="M291" s="5">
        <v>42500390.990000002</v>
      </c>
      <c r="N291" s="5">
        <v>18530249.890000001</v>
      </c>
      <c r="O291" s="5">
        <v>2579641.84</v>
      </c>
      <c r="P291" s="5">
        <v>318317.31</v>
      </c>
      <c r="Q291" s="5">
        <v>8724.9500000000007</v>
      </c>
      <c r="R291" s="5"/>
      <c r="S291" s="5"/>
      <c r="T291" s="5"/>
      <c r="U291" s="5">
        <v>3434227.73</v>
      </c>
      <c r="V291" s="5">
        <v>1258777.3899999999</v>
      </c>
      <c r="W291" s="5">
        <v>6405107.04</v>
      </c>
      <c r="X291" s="5">
        <v>1149877.75</v>
      </c>
      <c r="Y291" s="5">
        <v>1136916.45</v>
      </c>
      <c r="Z291" s="5">
        <v>7493320.6600000001</v>
      </c>
      <c r="AA291" s="5">
        <v>5305296.33</v>
      </c>
      <c r="AB291" s="5">
        <v>2376731.9300000002</v>
      </c>
      <c r="AC291" s="5">
        <v>42280.21</v>
      </c>
    </row>
    <row r="292" spans="1:29" x14ac:dyDescent="0.2">
      <c r="A292" s="4">
        <v>1</v>
      </c>
      <c r="B292" s="4">
        <v>113365303</v>
      </c>
      <c r="C292" s="4" t="s">
        <v>355</v>
      </c>
      <c r="D292" s="4" t="s">
        <v>18</v>
      </c>
      <c r="E292" s="5">
        <v>22830104.050000001</v>
      </c>
      <c r="F292" s="5">
        <v>13940082.85</v>
      </c>
      <c r="G292" s="5">
        <v>1053315.93</v>
      </c>
      <c r="H292" s="5">
        <v>37823502.829999998</v>
      </c>
      <c r="I292" s="5"/>
      <c r="J292" s="5">
        <v>5874773.4100000001</v>
      </c>
      <c r="K292" s="5">
        <v>43698276.240000002</v>
      </c>
      <c r="L292" s="5">
        <v>23279294.190000001</v>
      </c>
      <c r="M292" s="5">
        <v>15744771.68</v>
      </c>
      <c r="N292" s="5">
        <v>5617680.4299999997</v>
      </c>
      <c r="O292" s="5">
        <v>776827.58</v>
      </c>
      <c r="P292" s="5">
        <v>551116.38</v>
      </c>
      <c r="Q292" s="5">
        <v>139707.98000000001</v>
      </c>
      <c r="R292" s="5"/>
      <c r="S292" s="5"/>
      <c r="T292" s="5"/>
      <c r="U292" s="5">
        <v>1918130.57</v>
      </c>
      <c r="V292" s="5">
        <v>1739730.41</v>
      </c>
      <c r="W292" s="5">
        <v>2120079.5</v>
      </c>
      <c r="X292" s="5">
        <v>653934.74</v>
      </c>
      <c r="Y292" s="5">
        <v>869686.6</v>
      </c>
      <c r="Z292" s="5">
        <v>3461538.1</v>
      </c>
      <c r="AA292" s="5">
        <v>2917305.54</v>
      </c>
      <c r="AB292" s="5">
        <v>239870.91</v>
      </c>
      <c r="AC292" s="5">
        <v>19806.48</v>
      </c>
    </row>
    <row r="293" spans="1:29" x14ac:dyDescent="0.2">
      <c r="A293" s="4">
        <v>1</v>
      </c>
      <c r="B293" s="4">
        <v>113367003</v>
      </c>
      <c r="C293" s="4" t="s">
        <v>356</v>
      </c>
      <c r="D293" s="4" t="s">
        <v>18</v>
      </c>
      <c r="E293" s="5">
        <v>38758160.130000003</v>
      </c>
      <c r="F293" s="5">
        <v>22488100.34</v>
      </c>
      <c r="G293" s="5">
        <v>1401770.84</v>
      </c>
      <c r="H293" s="5">
        <v>62648031.310000002</v>
      </c>
      <c r="I293" s="5"/>
      <c r="J293" s="5">
        <v>17893553.77</v>
      </c>
      <c r="K293" s="5">
        <v>80541585.079999998</v>
      </c>
      <c r="L293" s="5">
        <v>33909811.340000004</v>
      </c>
      <c r="M293" s="5">
        <v>24793711.059999999</v>
      </c>
      <c r="N293" s="5">
        <v>10411636.029999999</v>
      </c>
      <c r="O293" s="5">
        <v>2720378.09</v>
      </c>
      <c r="P293" s="5">
        <v>546523.27</v>
      </c>
      <c r="Q293" s="5">
        <v>11320</v>
      </c>
      <c r="R293" s="5"/>
      <c r="S293" s="5"/>
      <c r="T293" s="5">
        <v>274591.68</v>
      </c>
      <c r="U293" s="5">
        <v>3758879.8</v>
      </c>
      <c r="V293" s="5">
        <v>1858716.39</v>
      </c>
      <c r="W293" s="5">
        <v>3519355.68</v>
      </c>
      <c r="X293" s="5">
        <v>737766.88</v>
      </c>
      <c r="Y293" s="5">
        <v>1087820.79</v>
      </c>
      <c r="Z293" s="5">
        <v>5418712.2300000004</v>
      </c>
      <c r="AA293" s="5">
        <v>4545109.83</v>
      </c>
      <c r="AB293" s="5">
        <v>1529051.88</v>
      </c>
      <c r="AC293" s="5">
        <v>32686.86</v>
      </c>
    </row>
    <row r="294" spans="1:29" x14ac:dyDescent="0.2">
      <c r="A294" s="4">
        <v>1</v>
      </c>
      <c r="B294" s="4">
        <v>113369003</v>
      </c>
      <c r="C294" s="4" t="s">
        <v>357</v>
      </c>
      <c r="D294" s="4" t="s">
        <v>18</v>
      </c>
      <c r="E294" s="5">
        <v>50006641.619999997</v>
      </c>
      <c r="F294" s="5">
        <v>21102723.899999999</v>
      </c>
      <c r="G294" s="5">
        <v>1702821.81</v>
      </c>
      <c r="H294" s="5">
        <v>72812187.329999998</v>
      </c>
      <c r="I294" s="5">
        <v>4317080.9400000004</v>
      </c>
      <c r="J294" s="5">
        <v>12442453.33</v>
      </c>
      <c r="K294" s="5">
        <v>89571721.599999994</v>
      </c>
      <c r="L294" s="5">
        <v>53098702.009999998</v>
      </c>
      <c r="M294" s="5">
        <v>34670649.880000003</v>
      </c>
      <c r="N294" s="5">
        <v>12929090.26</v>
      </c>
      <c r="O294" s="5">
        <v>1334462.46</v>
      </c>
      <c r="P294" s="5">
        <v>907549.59</v>
      </c>
      <c r="Q294" s="5"/>
      <c r="R294" s="5">
        <v>11670.88</v>
      </c>
      <c r="S294" s="5"/>
      <c r="T294" s="5">
        <v>153218.54999999999</v>
      </c>
      <c r="U294" s="5">
        <v>2762571.56</v>
      </c>
      <c r="V294" s="5">
        <v>3029729.75</v>
      </c>
      <c r="W294" s="5">
        <v>4372202.2699999996</v>
      </c>
      <c r="X294" s="5">
        <v>986033.24</v>
      </c>
      <c r="Y294" s="5">
        <v>900809.23</v>
      </c>
      <c r="Z294" s="5">
        <v>5365138.51</v>
      </c>
      <c r="AA294" s="5">
        <v>3119364.54</v>
      </c>
      <c r="AB294" s="5">
        <v>529589.03</v>
      </c>
      <c r="AC294" s="5">
        <v>37285.769999999997</v>
      </c>
    </row>
    <row r="295" spans="1:29" x14ac:dyDescent="0.2">
      <c r="A295" s="4">
        <v>1</v>
      </c>
      <c r="B295" s="4">
        <v>104372003</v>
      </c>
      <c r="C295" s="4" t="s">
        <v>189</v>
      </c>
      <c r="D295" s="4" t="s">
        <v>500</v>
      </c>
      <c r="E295" s="5">
        <v>21392616.699999999</v>
      </c>
      <c r="F295" s="5">
        <v>9627245.7300000004</v>
      </c>
      <c r="G295" s="5">
        <v>799768.66</v>
      </c>
      <c r="H295" s="5">
        <v>31819631.09</v>
      </c>
      <c r="I295" s="5"/>
      <c r="J295" s="5">
        <v>2476457.16</v>
      </c>
      <c r="K295" s="5">
        <v>34296088.25</v>
      </c>
      <c r="L295" s="5">
        <v>21665712.390000001</v>
      </c>
      <c r="M295" s="5">
        <v>14859076.800000001</v>
      </c>
      <c r="N295" s="5">
        <v>5090954.9000000004</v>
      </c>
      <c r="O295" s="5">
        <v>1239170</v>
      </c>
      <c r="P295" s="5">
        <v>203415</v>
      </c>
      <c r="Q295" s="5"/>
      <c r="R295" s="5"/>
      <c r="S295" s="5"/>
      <c r="T295" s="5"/>
      <c r="U295" s="5">
        <v>765767.49</v>
      </c>
      <c r="V295" s="5">
        <v>567680.39</v>
      </c>
      <c r="W295" s="5">
        <v>1932541.69</v>
      </c>
      <c r="X295" s="5">
        <v>495946.2</v>
      </c>
      <c r="Y295" s="5">
        <v>431982.65</v>
      </c>
      <c r="Z295" s="5">
        <v>3275927.55</v>
      </c>
      <c r="AA295" s="5">
        <v>1916228.1</v>
      </c>
      <c r="AB295" s="5">
        <v>226372.54</v>
      </c>
      <c r="AC295" s="5">
        <v>14799.12</v>
      </c>
    </row>
    <row r="296" spans="1:29" x14ac:dyDescent="0.2">
      <c r="A296" s="4">
        <v>1</v>
      </c>
      <c r="B296" s="4">
        <v>104374003</v>
      </c>
      <c r="C296" s="4" t="s">
        <v>190</v>
      </c>
      <c r="D296" s="4" t="s">
        <v>500</v>
      </c>
      <c r="E296" s="5">
        <v>11419169.41</v>
      </c>
      <c r="F296" s="5">
        <v>6475132.0700000003</v>
      </c>
      <c r="G296" s="5">
        <v>705323.04</v>
      </c>
      <c r="H296" s="5">
        <v>18599624.52</v>
      </c>
      <c r="I296" s="5">
        <v>1703987.58</v>
      </c>
      <c r="J296" s="5">
        <v>1251673.75</v>
      </c>
      <c r="K296" s="5">
        <v>21555285.850000001</v>
      </c>
      <c r="L296" s="5">
        <v>12627271.82</v>
      </c>
      <c r="M296" s="5">
        <v>9130749.1099999994</v>
      </c>
      <c r="N296" s="5">
        <v>1803405.74</v>
      </c>
      <c r="O296" s="5">
        <v>435400.33</v>
      </c>
      <c r="P296" s="5">
        <v>49614.23</v>
      </c>
      <c r="Q296" s="5"/>
      <c r="R296" s="5"/>
      <c r="S296" s="5"/>
      <c r="T296" s="5"/>
      <c r="U296" s="5">
        <v>677129.39</v>
      </c>
      <c r="V296" s="5">
        <v>670912.77</v>
      </c>
      <c r="W296" s="5">
        <v>1754325.72</v>
      </c>
      <c r="X296" s="5">
        <v>173790.27</v>
      </c>
      <c r="Y296" s="5">
        <v>304656.68</v>
      </c>
      <c r="Z296" s="5">
        <v>1704433.11</v>
      </c>
      <c r="AA296" s="5">
        <v>1047246.26</v>
      </c>
      <c r="AB296" s="5">
        <v>130793.49</v>
      </c>
      <c r="AC296" s="5">
        <v>11844.38</v>
      </c>
    </row>
    <row r="297" spans="1:29" x14ac:dyDescent="0.2">
      <c r="A297" s="4">
        <v>1</v>
      </c>
      <c r="B297" s="4">
        <v>104375003</v>
      </c>
      <c r="C297" s="4" t="s">
        <v>191</v>
      </c>
      <c r="D297" s="4" t="s">
        <v>500</v>
      </c>
      <c r="E297" s="5">
        <v>17256927.199999999</v>
      </c>
      <c r="F297" s="5">
        <v>7260086.1200000001</v>
      </c>
      <c r="G297" s="5">
        <v>806645.56</v>
      </c>
      <c r="H297" s="5">
        <v>25323658.879999999</v>
      </c>
      <c r="I297" s="5">
        <v>9622.68</v>
      </c>
      <c r="J297" s="5">
        <v>3314367.34</v>
      </c>
      <c r="K297" s="5">
        <v>28647648.899999999</v>
      </c>
      <c r="L297" s="5">
        <v>16764627.67</v>
      </c>
      <c r="M297" s="5">
        <v>12060057.92</v>
      </c>
      <c r="N297" s="5">
        <v>3609341.04</v>
      </c>
      <c r="O297" s="5">
        <v>1026220.96</v>
      </c>
      <c r="P297" s="5">
        <v>561307.28</v>
      </c>
      <c r="Q297" s="5"/>
      <c r="R297" s="5"/>
      <c r="S297" s="5"/>
      <c r="T297" s="5"/>
      <c r="U297" s="5">
        <v>819542.32</v>
      </c>
      <c r="V297" s="5">
        <v>428337.49</v>
      </c>
      <c r="W297" s="5">
        <v>1699925.48</v>
      </c>
      <c r="X297" s="5">
        <v>304448.46999999997</v>
      </c>
      <c r="Y297" s="5">
        <v>193329.9</v>
      </c>
      <c r="Z297" s="5">
        <v>2006983.27</v>
      </c>
      <c r="AA297" s="5">
        <v>1438681.96</v>
      </c>
      <c r="AB297" s="5">
        <v>353466.4</v>
      </c>
      <c r="AC297" s="5">
        <v>15370.83</v>
      </c>
    </row>
    <row r="298" spans="1:29" x14ac:dyDescent="0.2">
      <c r="A298" s="4">
        <v>1</v>
      </c>
      <c r="B298" s="4">
        <v>104375203</v>
      </c>
      <c r="C298" s="4" t="s">
        <v>192</v>
      </c>
      <c r="D298" s="4" t="s">
        <v>500</v>
      </c>
      <c r="E298" s="5">
        <v>13261314.92</v>
      </c>
      <c r="F298" s="5">
        <v>7076318.9500000002</v>
      </c>
      <c r="G298" s="5">
        <v>764051.63</v>
      </c>
      <c r="H298" s="5">
        <v>21101685.5</v>
      </c>
      <c r="I298" s="5">
        <v>575500.43000000005</v>
      </c>
      <c r="J298" s="5">
        <v>2474285.11</v>
      </c>
      <c r="K298" s="5">
        <v>24151471.039999999</v>
      </c>
      <c r="L298" s="5">
        <v>16100988.59</v>
      </c>
      <c r="M298" s="5">
        <v>9790035.0999999996</v>
      </c>
      <c r="N298" s="5">
        <v>2504907.2400000002</v>
      </c>
      <c r="O298" s="5">
        <v>848853.16</v>
      </c>
      <c r="P298" s="5">
        <v>117519.42</v>
      </c>
      <c r="Q298" s="5"/>
      <c r="R298" s="5"/>
      <c r="S298" s="5"/>
      <c r="T298" s="5"/>
      <c r="U298" s="5">
        <v>613808.09</v>
      </c>
      <c r="V298" s="5">
        <v>568488.6</v>
      </c>
      <c r="W298" s="5">
        <v>1470585.59</v>
      </c>
      <c r="X298" s="5">
        <v>294130.87</v>
      </c>
      <c r="Y298" s="5">
        <v>256633.39</v>
      </c>
      <c r="Z298" s="5">
        <v>1937841.42</v>
      </c>
      <c r="AA298" s="5">
        <v>1026587.74</v>
      </c>
      <c r="AB298" s="5">
        <v>889832.99</v>
      </c>
      <c r="AC298" s="5">
        <v>18410.259999999998</v>
      </c>
    </row>
    <row r="299" spans="1:29" x14ac:dyDescent="0.2">
      <c r="A299" s="4">
        <v>1</v>
      </c>
      <c r="B299" s="4">
        <v>104375302</v>
      </c>
      <c r="C299" s="4" t="s">
        <v>193</v>
      </c>
      <c r="D299" s="4" t="s">
        <v>500</v>
      </c>
      <c r="E299" s="5">
        <v>43510248.369999997</v>
      </c>
      <c r="F299" s="5">
        <v>16530934.939999999</v>
      </c>
      <c r="G299" s="5">
        <v>2641092.2999999998</v>
      </c>
      <c r="H299" s="5">
        <v>62682275.609999999</v>
      </c>
      <c r="I299" s="5"/>
      <c r="J299" s="5">
        <v>5192263.75</v>
      </c>
      <c r="K299" s="5">
        <v>67874539.359999999</v>
      </c>
      <c r="L299" s="5">
        <v>33124824.960000001</v>
      </c>
      <c r="M299" s="5">
        <v>29308448.129999999</v>
      </c>
      <c r="N299" s="5">
        <v>11881301.02</v>
      </c>
      <c r="O299" s="5">
        <v>1723584.48</v>
      </c>
      <c r="P299" s="5">
        <v>439466.27</v>
      </c>
      <c r="Q299" s="5">
        <v>67518.47</v>
      </c>
      <c r="R299" s="5"/>
      <c r="S299" s="5">
        <v>89930</v>
      </c>
      <c r="T299" s="5"/>
      <c r="U299" s="5">
        <v>2059846.02</v>
      </c>
      <c r="V299" s="5">
        <v>483025.41</v>
      </c>
      <c r="W299" s="5">
        <v>4600775.66</v>
      </c>
      <c r="X299" s="5">
        <v>919013.43</v>
      </c>
      <c r="Y299" s="5">
        <v>865732.95</v>
      </c>
      <c r="Z299" s="5">
        <v>4930254</v>
      </c>
      <c r="AA299" s="5">
        <v>1976197.38</v>
      </c>
      <c r="AB299" s="5">
        <v>683045.09</v>
      </c>
      <c r="AC299" s="5">
        <v>13045</v>
      </c>
    </row>
    <row r="300" spans="1:29" x14ac:dyDescent="0.2">
      <c r="A300" s="4">
        <v>1</v>
      </c>
      <c r="B300" s="4">
        <v>104376203</v>
      </c>
      <c r="C300" s="4" t="s">
        <v>194</v>
      </c>
      <c r="D300" s="4" t="s">
        <v>500</v>
      </c>
      <c r="E300" s="5">
        <v>13947311.720000001</v>
      </c>
      <c r="F300" s="5">
        <v>5944616.6200000001</v>
      </c>
      <c r="G300" s="5">
        <v>772338.35</v>
      </c>
      <c r="H300" s="5">
        <v>20664266.690000001</v>
      </c>
      <c r="I300" s="5"/>
      <c r="J300" s="5">
        <v>955653.65</v>
      </c>
      <c r="K300" s="5">
        <v>21619920.34</v>
      </c>
      <c r="L300" s="5">
        <v>14692195.07</v>
      </c>
      <c r="M300" s="5">
        <v>10789858.289999999</v>
      </c>
      <c r="N300" s="5">
        <v>2455297.58</v>
      </c>
      <c r="O300" s="5">
        <v>642874.06000000006</v>
      </c>
      <c r="P300" s="5">
        <v>59281.79</v>
      </c>
      <c r="Q300" s="5"/>
      <c r="R300" s="5"/>
      <c r="S300" s="5"/>
      <c r="T300" s="5"/>
      <c r="U300" s="5">
        <v>643797.48</v>
      </c>
      <c r="V300" s="5">
        <v>541874.85</v>
      </c>
      <c r="W300" s="5">
        <v>1361458.16</v>
      </c>
      <c r="X300" s="5">
        <v>295215.78999999998</v>
      </c>
      <c r="Y300" s="5">
        <v>290507.34000000003</v>
      </c>
      <c r="Z300" s="5">
        <v>1491537.13</v>
      </c>
      <c r="AA300" s="5">
        <v>914739.85</v>
      </c>
      <c r="AB300" s="5">
        <v>394692.28</v>
      </c>
      <c r="AC300" s="5">
        <v>10793.74</v>
      </c>
    </row>
    <row r="301" spans="1:29" x14ac:dyDescent="0.2">
      <c r="A301" s="4">
        <v>1</v>
      </c>
      <c r="B301" s="4">
        <v>104377003</v>
      </c>
      <c r="C301" s="4" t="s">
        <v>195</v>
      </c>
      <c r="D301" s="4" t="s">
        <v>500</v>
      </c>
      <c r="E301" s="5">
        <v>8971072</v>
      </c>
      <c r="F301" s="5">
        <v>4208415</v>
      </c>
      <c r="G301" s="5">
        <v>560939</v>
      </c>
      <c r="H301" s="5">
        <v>13740426</v>
      </c>
      <c r="I301" s="5">
        <v>22620</v>
      </c>
      <c r="J301" s="5">
        <v>72132</v>
      </c>
      <c r="K301" s="5">
        <v>13835178</v>
      </c>
      <c r="L301" s="5">
        <v>8809034.1099999994</v>
      </c>
      <c r="M301" s="5">
        <v>6320050</v>
      </c>
      <c r="N301" s="5">
        <v>1769828</v>
      </c>
      <c r="O301" s="5">
        <v>560172</v>
      </c>
      <c r="P301" s="5">
        <v>176256</v>
      </c>
      <c r="Q301" s="5"/>
      <c r="R301" s="5"/>
      <c r="S301" s="5"/>
      <c r="T301" s="5">
        <v>144766</v>
      </c>
      <c r="U301" s="5">
        <v>412031</v>
      </c>
      <c r="V301" s="5">
        <v>122886</v>
      </c>
      <c r="W301" s="5">
        <v>1028281</v>
      </c>
      <c r="X301" s="5">
        <v>200400</v>
      </c>
      <c r="Y301" s="5">
        <v>357417</v>
      </c>
      <c r="Z301" s="5">
        <v>1245306</v>
      </c>
      <c r="AA301" s="5">
        <v>630617</v>
      </c>
      <c r="AB301" s="5">
        <v>204610</v>
      </c>
      <c r="AC301" s="5">
        <v>6867</v>
      </c>
    </row>
    <row r="302" spans="1:29" x14ac:dyDescent="0.2">
      <c r="A302" s="4">
        <v>1</v>
      </c>
      <c r="B302" s="4">
        <v>104378003</v>
      </c>
      <c r="C302" s="4" t="s">
        <v>196</v>
      </c>
      <c r="D302" s="4" t="s">
        <v>500</v>
      </c>
      <c r="E302" s="5">
        <v>13151839.810000001</v>
      </c>
      <c r="F302" s="5">
        <v>7426927.0499999998</v>
      </c>
      <c r="G302" s="5">
        <v>606892.09</v>
      </c>
      <c r="H302" s="5">
        <v>21185658.949999999</v>
      </c>
      <c r="I302" s="5">
        <v>2424407.4</v>
      </c>
      <c r="J302" s="5">
        <v>2025548.82</v>
      </c>
      <c r="K302" s="5">
        <v>25635615.170000002</v>
      </c>
      <c r="L302" s="5">
        <v>13492784.33</v>
      </c>
      <c r="M302" s="5">
        <v>9182820.0099999998</v>
      </c>
      <c r="N302" s="5">
        <v>3269540.72</v>
      </c>
      <c r="O302" s="5">
        <v>628098.04</v>
      </c>
      <c r="P302" s="5">
        <v>71381.039999999994</v>
      </c>
      <c r="Q302" s="5"/>
      <c r="R302" s="5"/>
      <c r="S302" s="5"/>
      <c r="T302" s="5"/>
      <c r="U302" s="5">
        <v>649213.75</v>
      </c>
      <c r="V302" s="5">
        <v>588912.18999999994</v>
      </c>
      <c r="W302" s="5">
        <v>1305778.04</v>
      </c>
      <c r="X302" s="5">
        <v>296247.71999999997</v>
      </c>
      <c r="Y302" s="5">
        <v>359274.05</v>
      </c>
      <c r="Z302" s="5">
        <v>1672713.33</v>
      </c>
      <c r="AA302" s="5">
        <v>2090732.8</v>
      </c>
      <c r="AB302" s="5">
        <v>449182.23</v>
      </c>
      <c r="AC302" s="5">
        <v>14872.94</v>
      </c>
    </row>
    <row r="303" spans="1:29" x14ac:dyDescent="0.2">
      <c r="A303" s="4">
        <v>1</v>
      </c>
      <c r="B303" s="4">
        <v>113380303</v>
      </c>
      <c r="C303" s="4" t="s">
        <v>358</v>
      </c>
      <c r="D303" s="4" t="s">
        <v>19</v>
      </c>
      <c r="E303" s="5">
        <v>18074748.18</v>
      </c>
      <c r="F303" s="5">
        <v>9939873.8900000006</v>
      </c>
      <c r="G303" s="5">
        <v>906736.79</v>
      </c>
      <c r="H303" s="5">
        <v>28921358.859999999</v>
      </c>
      <c r="I303" s="5"/>
      <c r="J303" s="5">
        <v>3162731.26</v>
      </c>
      <c r="K303" s="5">
        <v>32084090.120000001</v>
      </c>
      <c r="L303" s="5">
        <v>20656096.77</v>
      </c>
      <c r="M303" s="5">
        <v>12350671.93</v>
      </c>
      <c r="N303" s="5">
        <v>4865066.49</v>
      </c>
      <c r="O303" s="5">
        <v>546100.11</v>
      </c>
      <c r="P303" s="5">
        <v>312909.65000000002</v>
      </c>
      <c r="Q303" s="5"/>
      <c r="R303" s="5"/>
      <c r="S303" s="5"/>
      <c r="T303" s="5"/>
      <c r="U303" s="5">
        <v>1291870.77</v>
      </c>
      <c r="V303" s="5">
        <v>811406.38</v>
      </c>
      <c r="W303" s="5">
        <v>1876296.91</v>
      </c>
      <c r="X303" s="5">
        <v>295464.42</v>
      </c>
      <c r="Y303" s="5">
        <v>574419.18999999994</v>
      </c>
      <c r="Z303" s="5">
        <v>2674680.64</v>
      </c>
      <c r="AA303" s="5">
        <v>1477535.24</v>
      </c>
      <c r="AB303" s="5">
        <v>926989.42</v>
      </c>
      <c r="AC303" s="5">
        <v>11210.92</v>
      </c>
    </row>
    <row r="304" spans="1:29" x14ac:dyDescent="0.2">
      <c r="A304" s="4">
        <v>1</v>
      </c>
      <c r="B304" s="4">
        <v>113381303</v>
      </c>
      <c r="C304" s="4" t="s">
        <v>359</v>
      </c>
      <c r="D304" s="4" t="s">
        <v>19</v>
      </c>
      <c r="E304" s="5">
        <v>57474412.729999997</v>
      </c>
      <c r="F304" s="5">
        <v>28013609.949999999</v>
      </c>
      <c r="G304" s="5">
        <v>2006484.19</v>
      </c>
      <c r="H304" s="5">
        <v>87494506.870000005</v>
      </c>
      <c r="I304" s="5"/>
      <c r="J304" s="5">
        <v>5567734.7400000002</v>
      </c>
      <c r="K304" s="5">
        <v>93062241.609999999</v>
      </c>
      <c r="L304" s="5">
        <v>62434537.68</v>
      </c>
      <c r="M304" s="5">
        <v>39133916.020000003</v>
      </c>
      <c r="N304" s="5">
        <v>14684090.76</v>
      </c>
      <c r="O304" s="5">
        <v>2521798.42</v>
      </c>
      <c r="P304" s="5">
        <v>1132851.53</v>
      </c>
      <c r="Q304" s="5">
        <v>1756</v>
      </c>
      <c r="R304" s="5"/>
      <c r="S304" s="5"/>
      <c r="T304" s="5"/>
      <c r="U304" s="5">
        <v>3494784.23</v>
      </c>
      <c r="V304" s="5">
        <v>2237386.31</v>
      </c>
      <c r="W304" s="5">
        <v>5354511.1900000004</v>
      </c>
      <c r="X304" s="5">
        <v>1474941.49</v>
      </c>
      <c r="Y304" s="5">
        <v>1007302.76</v>
      </c>
      <c r="Z304" s="5">
        <v>8057652.46</v>
      </c>
      <c r="AA304" s="5">
        <v>4573038.37</v>
      </c>
      <c r="AB304" s="5">
        <v>1751530.56</v>
      </c>
      <c r="AC304" s="5">
        <v>62462.58</v>
      </c>
    </row>
    <row r="305" spans="1:29" x14ac:dyDescent="0.2">
      <c r="A305" s="4">
        <v>1</v>
      </c>
      <c r="B305" s="4">
        <v>113382303</v>
      </c>
      <c r="C305" s="4" t="s">
        <v>554</v>
      </c>
      <c r="D305" s="4" t="s">
        <v>19</v>
      </c>
      <c r="E305" s="5">
        <v>31016918.800000001</v>
      </c>
      <c r="F305" s="5">
        <v>15932967.460000001</v>
      </c>
      <c r="G305" s="5">
        <v>1208790.53</v>
      </c>
      <c r="H305" s="5">
        <v>48158676.789999999</v>
      </c>
      <c r="I305" s="5"/>
      <c r="J305" s="5">
        <v>6133815.3300000001</v>
      </c>
      <c r="K305" s="5">
        <v>54292492.119999997</v>
      </c>
      <c r="L305" s="5">
        <v>34312327.060000002</v>
      </c>
      <c r="M305" s="5">
        <v>21692135.710000001</v>
      </c>
      <c r="N305" s="5">
        <v>7862261.9699999997</v>
      </c>
      <c r="O305" s="5">
        <v>1106088.6000000001</v>
      </c>
      <c r="P305" s="5">
        <v>356432.52</v>
      </c>
      <c r="Q305" s="5"/>
      <c r="R305" s="5"/>
      <c r="S305" s="5"/>
      <c r="T305" s="5"/>
      <c r="U305" s="5">
        <v>2158949.2400000002</v>
      </c>
      <c r="V305" s="5">
        <v>2076167.93</v>
      </c>
      <c r="W305" s="5">
        <v>2494153.96</v>
      </c>
      <c r="X305" s="5">
        <v>630853.61</v>
      </c>
      <c r="Y305" s="5">
        <v>680387.54</v>
      </c>
      <c r="Z305" s="5">
        <v>4208662.93</v>
      </c>
      <c r="AA305" s="5">
        <v>2812854.72</v>
      </c>
      <c r="AB305" s="5">
        <v>850738.86</v>
      </c>
      <c r="AC305" s="5">
        <v>20198.669999999998</v>
      </c>
    </row>
    <row r="306" spans="1:29" x14ac:dyDescent="0.2">
      <c r="A306" s="4">
        <v>1</v>
      </c>
      <c r="B306" s="4">
        <v>113384603</v>
      </c>
      <c r="C306" s="4" t="s">
        <v>360</v>
      </c>
      <c r="D306" s="4" t="s">
        <v>19</v>
      </c>
      <c r="E306" s="5">
        <v>54680532.950000003</v>
      </c>
      <c r="F306" s="5">
        <v>24330473.449999999</v>
      </c>
      <c r="G306" s="5">
        <v>1797707.99</v>
      </c>
      <c r="H306" s="5">
        <v>80808714.390000001</v>
      </c>
      <c r="I306" s="5">
        <v>25763446.5</v>
      </c>
      <c r="J306" s="5">
        <v>5996131.2999999998</v>
      </c>
      <c r="K306" s="5">
        <v>112568292.19</v>
      </c>
      <c r="L306" s="5">
        <v>47868049.270000003</v>
      </c>
      <c r="M306" s="5">
        <v>34793634.420000002</v>
      </c>
      <c r="N306" s="5">
        <v>14612627.859999999</v>
      </c>
      <c r="O306" s="5">
        <v>1337643.5900000001</v>
      </c>
      <c r="P306" s="5">
        <v>1224813.1499999999</v>
      </c>
      <c r="Q306" s="5">
        <v>12757.24</v>
      </c>
      <c r="R306" s="5"/>
      <c r="S306" s="5"/>
      <c r="T306" s="5">
        <v>2699056.69</v>
      </c>
      <c r="U306" s="5">
        <v>3470551.5</v>
      </c>
      <c r="V306" s="5">
        <v>5015542.25</v>
      </c>
      <c r="W306" s="5">
        <v>4542342.58</v>
      </c>
      <c r="X306" s="5">
        <v>890204.03</v>
      </c>
      <c r="Y306" s="5">
        <v>1139259.8400000001</v>
      </c>
      <c r="Z306" s="5">
        <v>6365874.3700000001</v>
      </c>
      <c r="AA306" s="5">
        <v>1814192.03</v>
      </c>
      <c r="AB306" s="5">
        <v>1081771.44</v>
      </c>
      <c r="AC306" s="5">
        <v>10735.41</v>
      </c>
    </row>
    <row r="307" spans="1:29" x14ac:dyDescent="0.2">
      <c r="A307" s="4">
        <v>1</v>
      </c>
      <c r="B307" s="4">
        <v>113385003</v>
      </c>
      <c r="C307" s="4" t="s">
        <v>361</v>
      </c>
      <c r="D307" s="4" t="s">
        <v>19</v>
      </c>
      <c r="E307" s="5">
        <v>27923981.550000001</v>
      </c>
      <c r="F307" s="5">
        <v>14365225.93</v>
      </c>
      <c r="G307" s="5">
        <v>1554189.79</v>
      </c>
      <c r="H307" s="5">
        <v>43843397.270000003</v>
      </c>
      <c r="I307" s="5">
        <v>16452</v>
      </c>
      <c r="J307" s="5">
        <v>4853103.75</v>
      </c>
      <c r="K307" s="5">
        <v>48712953.020000003</v>
      </c>
      <c r="L307" s="5">
        <v>31458032.66</v>
      </c>
      <c r="M307" s="5">
        <v>18041805.469999999</v>
      </c>
      <c r="N307" s="5">
        <v>8903152.6199999992</v>
      </c>
      <c r="O307" s="5">
        <v>917960.9</v>
      </c>
      <c r="P307" s="5">
        <v>52202.559999999998</v>
      </c>
      <c r="Q307" s="5">
        <v>8860</v>
      </c>
      <c r="R307" s="5"/>
      <c r="S307" s="5"/>
      <c r="T307" s="5"/>
      <c r="U307" s="5">
        <v>1648603.11</v>
      </c>
      <c r="V307" s="5">
        <v>482032.75</v>
      </c>
      <c r="W307" s="5">
        <v>2839003.78</v>
      </c>
      <c r="X307" s="5">
        <v>408772.96</v>
      </c>
      <c r="Y307" s="5">
        <v>691509.14</v>
      </c>
      <c r="Z307" s="5">
        <v>3457248.5</v>
      </c>
      <c r="AA307" s="5">
        <v>2991663.05</v>
      </c>
      <c r="AB307" s="5">
        <v>1826354.1</v>
      </c>
      <c r="AC307" s="5">
        <v>20038.54</v>
      </c>
    </row>
    <row r="308" spans="1:29" x14ac:dyDescent="0.2">
      <c r="A308" s="4">
        <v>1</v>
      </c>
      <c r="B308" s="4">
        <v>113385303</v>
      </c>
      <c r="C308" s="4" t="s">
        <v>362</v>
      </c>
      <c r="D308" s="4" t="s">
        <v>19</v>
      </c>
      <c r="E308" s="5">
        <v>35469133.740000002</v>
      </c>
      <c r="F308" s="5">
        <v>18819508.879999999</v>
      </c>
      <c r="G308" s="5">
        <v>1262693.73</v>
      </c>
      <c r="H308" s="5">
        <v>55551336.350000001</v>
      </c>
      <c r="I308" s="5"/>
      <c r="J308" s="5">
        <v>11754365.99</v>
      </c>
      <c r="K308" s="5">
        <v>67305702.340000004</v>
      </c>
      <c r="L308" s="5">
        <v>40505043.369999997</v>
      </c>
      <c r="M308" s="5">
        <v>24897025.239999998</v>
      </c>
      <c r="N308" s="5">
        <v>9329602.5899999999</v>
      </c>
      <c r="O308" s="5">
        <v>1116724.49</v>
      </c>
      <c r="P308" s="5">
        <v>121196.42</v>
      </c>
      <c r="Q308" s="5">
        <v>4585</v>
      </c>
      <c r="R308" s="5"/>
      <c r="S308" s="5"/>
      <c r="T308" s="5"/>
      <c r="U308" s="5">
        <v>2405526.25</v>
      </c>
      <c r="V308" s="5">
        <v>3265082.24</v>
      </c>
      <c r="W308" s="5">
        <v>3420293.01</v>
      </c>
      <c r="X308" s="5">
        <v>640895.21</v>
      </c>
      <c r="Y308" s="5">
        <v>773521.43</v>
      </c>
      <c r="Z308" s="5">
        <v>4713911.3899999997</v>
      </c>
      <c r="AA308" s="5">
        <v>2237632.21</v>
      </c>
      <c r="AB308" s="5">
        <v>1288687.94</v>
      </c>
      <c r="AC308" s="5">
        <v>73959.199999999997</v>
      </c>
    </row>
    <row r="309" spans="1:29" x14ac:dyDescent="0.2">
      <c r="A309" s="4">
        <v>1</v>
      </c>
      <c r="B309" s="4">
        <v>121390302</v>
      </c>
      <c r="C309" s="4" t="s">
        <v>484</v>
      </c>
      <c r="D309" s="4" t="s">
        <v>42</v>
      </c>
      <c r="E309" s="5">
        <v>296752391</v>
      </c>
      <c r="F309" s="5">
        <v>100130396</v>
      </c>
      <c r="G309" s="5">
        <v>5041290</v>
      </c>
      <c r="H309" s="5">
        <v>401924077</v>
      </c>
      <c r="I309" s="5">
        <v>17910334</v>
      </c>
      <c r="J309" s="5">
        <v>34399186</v>
      </c>
      <c r="K309" s="5">
        <v>454233597</v>
      </c>
      <c r="L309" s="5">
        <v>231919663.56999999</v>
      </c>
      <c r="M309" s="5">
        <v>206077820</v>
      </c>
      <c r="N309" s="5">
        <v>72588623</v>
      </c>
      <c r="O309" s="5">
        <v>8801127</v>
      </c>
      <c r="P309" s="5">
        <v>5785513</v>
      </c>
      <c r="Q309" s="5">
        <v>321774</v>
      </c>
      <c r="R309" s="5">
        <v>1916614</v>
      </c>
      <c r="S309" s="5">
        <v>170838</v>
      </c>
      <c r="T309" s="5">
        <v>1090082</v>
      </c>
      <c r="U309" s="5">
        <v>18533678</v>
      </c>
      <c r="V309" s="5">
        <v>6329067</v>
      </c>
      <c r="W309" s="5">
        <v>24446491</v>
      </c>
      <c r="X309" s="5">
        <v>4880570</v>
      </c>
      <c r="Y309" s="5">
        <v>2475226</v>
      </c>
      <c r="Z309" s="5">
        <v>21987112</v>
      </c>
      <c r="AA309" s="5">
        <v>11363384</v>
      </c>
      <c r="AB309" s="5">
        <v>9990682</v>
      </c>
      <c r="AC309" s="5">
        <v>124186</v>
      </c>
    </row>
    <row r="310" spans="1:29" x14ac:dyDescent="0.2">
      <c r="A310" s="4">
        <v>1</v>
      </c>
      <c r="B310" s="4">
        <v>121391303</v>
      </c>
      <c r="C310" s="4" t="s">
        <v>485</v>
      </c>
      <c r="D310" s="4" t="s">
        <v>42</v>
      </c>
      <c r="E310" s="5">
        <v>23954816.48</v>
      </c>
      <c r="F310" s="5">
        <v>11264094.48</v>
      </c>
      <c r="G310" s="5">
        <v>869235.48</v>
      </c>
      <c r="H310" s="5">
        <v>36088146.439999998</v>
      </c>
      <c r="I310" s="5">
        <v>156798</v>
      </c>
      <c r="J310" s="5">
        <v>3509982.52</v>
      </c>
      <c r="K310" s="5">
        <v>39754926.960000001</v>
      </c>
      <c r="L310" s="5">
        <v>27223288.449999999</v>
      </c>
      <c r="M310" s="5">
        <v>15505301.48</v>
      </c>
      <c r="N310" s="5">
        <v>7291767.7999999998</v>
      </c>
      <c r="O310" s="5">
        <v>939158.39</v>
      </c>
      <c r="P310" s="5">
        <v>48951.3</v>
      </c>
      <c r="Q310" s="5">
        <v>6427.55</v>
      </c>
      <c r="R310" s="5">
        <v>163209.96</v>
      </c>
      <c r="S310" s="5"/>
      <c r="T310" s="5"/>
      <c r="U310" s="5">
        <v>1989630.6</v>
      </c>
      <c r="V310" s="5">
        <v>1622726.64</v>
      </c>
      <c r="W310" s="5">
        <v>2612892.64</v>
      </c>
      <c r="X310" s="5">
        <v>415050.9</v>
      </c>
      <c r="Y310" s="5">
        <v>532880.65</v>
      </c>
      <c r="Z310" s="5">
        <v>2914127.21</v>
      </c>
      <c r="AA310" s="5">
        <v>1080258.18</v>
      </c>
      <c r="AB310" s="5">
        <v>71717.72</v>
      </c>
      <c r="AC310" s="5">
        <v>24809.94</v>
      </c>
    </row>
    <row r="311" spans="1:29" x14ac:dyDescent="0.2">
      <c r="A311" s="4">
        <v>1</v>
      </c>
      <c r="B311" s="4">
        <v>121392303</v>
      </c>
      <c r="C311" s="4" t="s">
        <v>486</v>
      </c>
      <c r="D311" s="4" t="s">
        <v>42</v>
      </c>
      <c r="E311" s="5">
        <v>113393829.18000001</v>
      </c>
      <c r="F311" s="5">
        <v>50919488.729999997</v>
      </c>
      <c r="G311" s="5">
        <v>2276613.44</v>
      </c>
      <c r="H311" s="5">
        <v>166589931.34999999</v>
      </c>
      <c r="I311" s="5">
        <v>255439.58</v>
      </c>
      <c r="J311" s="5">
        <v>10957157.300000001</v>
      </c>
      <c r="K311" s="5">
        <v>177802528.22999999</v>
      </c>
      <c r="L311" s="5">
        <v>126594115.8</v>
      </c>
      <c r="M311" s="5">
        <v>78485125.989999995</v>
      </c>
      <c r="N311" s="5">
        <v>30707188.780000001</v>
      </c>
      <c r="O311" s="5">
        <v>3118140.57</v>
      </c>
      <c r="P311" s="5">
        <v>135836.35</v>
      </c>
      <c r="Q311" s="5">
        <v>48171.27</v>
      </c>
      <c r="R311" s="5">
        <v>899366.22</v>
      </c>
      <c r="S311" s="5"/>
      <c r="T311" s="5"/>
      <c r="U311" s="5">
        <v>7167981.0199999996</v>
      </c>
      <c r="V311" s="5">
        <v>5338375.41</v>
      </c>
      <c r="W311" s="5">
        <v>7920995.5099999998</v>
      </c>
      <c r="X311" s="5">
        <v>2542941.9300000002</v>
      </c>
      <c r="Y311" s="5">
        <v>1203828.3799999999</v>
      </c>
      <c r="Z311" s="5">
        <v>15011141.66</v>
      </c>
      <c r="AA311" s="5">
        <v>9621434.8800000008</v>
      </c>
      <c r="AB311" s="5">
        <v>1961592.58</v>
      </c>
      <c r="AC311" s="5">
        <v>151197.35999999999</v>
      </c>
    </row>
    <row r="312" spans="1:29" x14ac:dyDescent="0.2">
      <c r="A312" s="4">
        <v>1</v>
      </c>
      <c r="B312" s="4">
        <v>121394503</v>
      </c>
      <c r="C312" s="4" t="s">
        <v>487</v>
      </c>
      <c r="D312" s="4" t="s">
        <v>42</v>
      </c>
      <c r="E312" s="5">
        <v>22098836.32</v>
      </c>
      <c r="F312" s="5">
        <v>12399783.67</v>
      </c>
      <c r="G312" s="5">
        <v>996251.2</v>
      </c>
      <c r="H312" s="5">
        <v>35494871.189999998</v>
      </c>
      <c r="I312" s="5">
        <v>46504.26</v>
      </c>
      <c r="J312" s="5">
        <v>2549147.61</v>
      </c>
      <c r="K312" s="5">
        <v>38090523.060000002</v>
      </c>
      <c r="L312" s="5">
        <v>23901908.07</v>
      </c>
      <c r="M312" s="5">
        <v>14532345.880000001</v>
      </c>
      <c r="N312" s="5">
        <v>5881400.0999999996</v>
      </c>
      <c r="O312" s="5">
        <v>1366611.52</v>
      </c>
      <c r="P312" s="5">
        <v>85188.57</v>
      </c>
      <c r="Q312" s="5">
        <v>3751</v>
      </c>
      <c r="R312" s="5">
        <v>171379</v>
      </c>
      <c r="S312" s="5">
        <v>58160.25</v>
      </c>
      <c r="T312" s="5"/>
      <c r="U312" s="5">
        <v>1218791.42</v>
      </c>
      <c r="V312" s="5">
        <v>1271823.04</v>
      </c>
      <c r="W312" s="5">
        <v>2551138.9500000002</v>
      </c>
      <c r="X312" s="5">
        <v>500130.65</v>
      </c>
      <c r="Y312" s="5">
        <v>542883.11</v>
      </c>
      <c r="Z312" s="5">
        <v>3227087.01</v>
      </c>
      <c r="AA312" s="5">
        <v>2191579.2000000002</v>
      </c>
      <c r="AB312" s="5">
        <v>878796.38</v>
      </c>
      <c r="AC312" s="5">
        <v>17553.91</v>
      </c>
    </row>
    <row r="313" spans="1:29" x14ac:dyDescent="0.2">
      <c r="A313" s="4">
        <v>1</v>
      </c>
      <c r="B313" s="4">
        <v>121394603</v>
      </c>
      <c r="C313" s="4" t="s">
        <v>488</v>
      </c>
      <c r="D313" s="4" t="s">
        <v>42</v>
      </c>
      <c r="E313" s="5">
        <v>27807734.780000001</v>
      </c>
      <c r="F313" s="5">
        <v>16017788.92</v>
      </c>
      <c r="G313" s="5">
        <v>1158703.8700000001</v>
      </c>
      <c r="H313" s="5">
        <v>44984227.57</v>
      </c>
      <c r="I313" s="5"/>
      <c r="J313" s="5">
        <v>4602321.18</v>
      </c>
      <c r="K313" s="5">
        <v>49586548.75</v>
      </c>
      <c r="L313" s="5">
        <v>33669487.200000003</v>
      </c>
      <c r="M313" s="5">
        <v>18816073.27</v>
      </c>
      <c r="N313" s="5">
        <v>7060227.4500000002</v>
      </c>
      <c r="O313" s="5">
        <v>1698570.7</v>
      </c>
      <c r="P313" s="5">
        <v>64.36</v>
      </c>
      <c r="Q313" s="5"/>
      <c r="R313" s="5">
        <v>232799</v>
      </c>
      <c r="S313" s="5"/>
      <c r="T313" s="5"/>
      <c r="U313" s="5">
        <v>1707312.16</v>
      </c>
      <c r="V313" s="5">
        <v>1076003.5</v>
      </c>
      <c r="W313" s="5">
        <v>3015136.55</v>
      </c>
      <c r="X313" s="5">
        <v>434676.59</v>
      </c>
      <c r="Y313" s="5">
        <v>836436.35</v>
      </c>
      <c r="Z313" s="5">
        <v>4797239.9800000004</v>
      </c>
      <c r="AA313" s="5">
        <v>3128618.77</v>
      </c>
      <c r="AB313" s="5">
        <v>980580.76</v>
      </c>
      <c r="AC313" s="5">
        <v>41784.26</v>
      </c>
    </row>
    <row r="314" spans="1:29" x14ac:dyDescent="0.2">
      <c r="A314" s="4">
        <v>1</v>
      </c>
      <c r="B314" s="4">
        <v>121395103</v>
      </c>
      <c r="C314" s="4" t="s">
        <v>489</v>
      </c>
      <c r="D314" s="4" t="s">
        <v>42</v>
      </c>
      <c r="E314" s="5">
        <v>142729853.77000001</v>
      </c>
      <c r="F314" s="5">
        <v>64011258.170000002</v>
      </c>
      <c r="G314" s="5">
        <v>3422272.91</v>
      </c>
      <c r="H314" s="5">
        <v>210163384.84999999</v>
      </c>
      <c r="I314" s="5"/>
      <c r="J314" s="5">
        <v>19689120.510000002</v>
      </c>
      <c r="K314" s="5">
        <v>229852505.36000001</v>
      </c>
      <c r="L314" s="5">
        <v>157561135.38999999</v>
      </c>
      <c r="M314" s="5">
        <v>98559894.939999998</v>
      </c>
      <c r="N314" s="5">
        <v>36940040.789999999</v>
      </c>
      <c r="O314" s="5">
        <v>5043745.05</v>
      </c>
      <c r="P314" s="5">
        <v>869303.66</v>
      </c>
      <c r="Q314" s="5">
        <v>50337.29</v>
      </c>
      <c r="R314" s="5">
        <v>1266532.04</v>
      </c>
      <c r="S314" s="5"/>
      <c r="T314" s="5"/>
      <c r="U314" s="5">
        <v>9113537.9100000001</v>
      </c>
      <c r="V314" s="5">
        <v>4646429.46</v>
      </c>
      <c r="W314" s="5">
        <v>9621631.1899999995</v>
      </c>
      <c r="X314" s="5">
        <v>2855958.09</v>
      </c>
      <c r="Y314" s="5">
        <v>1888016.5</v>
      </c>
      <c r="Z314" s="5">
        <v>18711236.390000001</v>
      </c>
      <c r="AA314" s="5">
        <v>12465131.609999999</v>
      </c>
      <c r="AB314" s="5">
        <v>4496047.59</v>
      </c>
      <c r="AC314" s="5">
        <v>213269.43</v>
      </c>
    </row>
    <row r="315" spans="1:29" x14ac:dyDescent="0.2">
      <c r="A315" s="4">
        <v>1</v>
      </c>
      <c r="B315" s="4">
        <v>121395603</v>
      </c>
      <c r="C315" s="4" t="s">
        <v>490</v>
      </c>
      <c r="D315" s="4" t="s">
        <v>42</v>
      </c>
      <c r="E315" s="5">
        <v>24905618.039999999</v>
      </c>
      <c r="F315" s="5">
        <v>14494965.18</v>
      </c>
      <c r="G315" s="5">
        <v>934483.85</v>
      </c>
      <c r="H315" s="5">
        <v>40335067.07</v>
      </c>
      <c r="I315" s="5">
        <v>187061</v>
      </c>
      <c r="J315" s="5">
        <v>3641132.38</v>
      </c>
      <c r="K315" s="5">
        <v>44163260.450000003</v>
      </c>
      <c r="L315" s="5">
        <v>30087877.41</v>
      </c>
      <c r="M315" s="5">
        <v>13764675.92</v>
      </c>
      <c r="N315" s="5">
        <v>9278728.3100000005</v>
      </c>
      <c r="O315" s="5">
        <v>1176384.75</v>
      </c>
      <c r="P315" s="5">
        <v>385606.51</v>
      </c>
      <c r="Q315" s="5">
        <v>36372.78</v>
      </c>
      <c r="R315" s="5">
        <v>189351.96</v>
      </c>
      <c r="S315" s="5">
        <v>74497.81</v>
      </c>
      <c r="T315" s="5"/>
      <c r="U315" s="5">
        <v>1684461.95</v>
      </c>
      <c r="V315" s="5">
        <v>949393.83</v>
      </c>
      <c r="W315" s="5">
        <v>3464721.02</v>
      </c>
      <c r="X315" s="5">
        <v>663992.43000000005</v>
      </c>
      <c r="Y315" s="5">
        <v>679633.66</v>
      </c>
      <c r="Z315" s="5">
        <v>3485645</v>
      </c>
      <c r="AA315" s="5">
        <v>2803923.25</v>
      </c>
      <c r="AB315" s="5">
        <v>733140.4</v>
      </c>
      <c r="AC315" s="5">
        <v>30053.64</v>
      </c>
    </row>
    <row r="316" spans="1:29" x14ac:dyDescent="0.2">
      <c r="A316" s="4">
        <v>1</v>
      </c>
      <c r="B316" s="4">
        <v>121395703</v>
      </c>
      <c r="C316" s="4" t="s">
        <v>491</v>
      </c>
      <c r="D316" s="4" t="s">
        <v>42</v>
      </c>
      <c r="E316" s="5">
        <v>41839430.740000002</v>
      </c>
      <c r="F316" s="5">
        <v>21504512</v>
      </c>
      <c r="G316" s="5">
        <v>1477854.83</v>
      </c>
      <c r="H316" s="5">
        <v>64821797.57</v>
      </c>
      <c r="I316" s="5">
        <v>959393.5</v>
      </c>
      <c r="J316" s="5">
        <v>7420181.5199999996</v>
      </c>
      <c r="K316" s="5">
        <v>73201372.590000004</v>
      </c>
      <c r="L316" s="5">
        <v>49376130.049999997</v>
      </c>
      <c r="M316" s="5">
        <v>30831106.25</v>
      </c>
      <c r="N316" s="5">
        <v>8779248.0299999993</v>
      </c>
      <c r="O316" s="5">
        <v>1560461.57</v>
      </c>
      <c r="P316" s="5">
        <v>384137.85</v>
      </c>
      <c r="Q316" s="5"/>
      <c r="R316" s="5"/>
      <c r="S316" s="5">
        <v>284477.03999999998</v>
      </c>
      <c r="T316" s="5"/>
      <c r="U316" s="5">
        <v>2384785.9300000002</v>
      </c>
      <c r="V316" s="5">
        <v>1886000.15</v>
      </c>
      <c r="W316" s="5">
        <v>3469426.22</v>
      </c>
      <c r="X316" s="5">
        <v>918645.61</v>
      </c>
      <c r="Y316" s="5">
        <v>981502.23</v>
      </c>
      <c r="Z316" s="5">
        <v>5855862.4000000004</v>
      </c>
      <c r="AA316" s="5">
        <v>4616374.5</v>
      </c>
      <c r="AB316" s="5">
        <v>1321925.17</v>
      </c>
      <c r="AC316" s="5">
        <v>69989.789999999994</v>
      </c>
    </row>
    <row r="317" spans="1:29" x14ac:dyDescent="0.2">
      <c r="A317" s="4">
        <v>1</v>
      </c>
      <c r="B317" s="4">
        <v>121397803</v>
      </c>
      <c r="C317" s="4" t="s">
        <v>492</v>
      </c>
      <c r="D317" s="4" t="s">
        <v>42</v>
      </c>
      <c r="E317" s="5">
        <v>57865881.649999999</v>
      </c>
      <c r="F317" s="5">
        <v>25999975.940000001</v>
      </c>
      <c r="G317" s="5">
        <v>1490743.78</v>
      </c>
      <c r="H317" s="5">
        <v>85356601.370000005</v>
      </c>
      <c r="I317" s="5">
        <v>42256</v>
      </c>
      <c r="J317" s="5">
        <v>7348900.0599999996</v>
      </c>
      <c r="K317" s="5">
        <v>92747757.430000007</v>
      </c>
      <c r="L317" s="5">
        <v>59786964.289999999</v>
      </c>
      <c r="M317" s="5">
        <v>38481149.219999999</v>
      </c>
      <c r="N317" s="5">
        <v>16038376.630000001</v>
      </c>
      <c r="O317" s="5">
        <v>2619454.79</v>
      </c>
      <c r="P317" s="5">
        <v>113044.91</v>
      </c>
      <c r="Q317" s="5">
        <v>58060.14</v>
      </c>
      <c r="R317" s="5">
        <v>555795.96</v>
      </c>
      <c r="S317" s="5"/>
      <c r="T317" s="5"/>
      <c r="U317" s="5">
        <v>3617975.98</v>
      </c>
      <c r="V317" s="5">
        <v>3235869.04</v>
      </c>
      <c r="W317" s="5">
        <v>5189557.4000000004</v>
      </c>
      <c r="X317" s="5">
        <v>1260533.81</v>
      </c>
      <c r="Y317" s="5">
        <v>1289587.98</v>
      </c>
      <c r="Z317" s="5">
        <v>6819871.5999999996</v>
      </c>
      <c r="AA317" s="5">
        <v>4352190.7300000004</v>
      </c>
      <c r="AB317" s="5">
        <v>178403.53</v>
      </c>
      <c r="AC317" s="5">
        <v>55985.87</v>
      </c>
    </row>
    <row r="318" spans="1:29" x14ac:dyDescent="0.2">
      <c r="A318" s="4">
        <v>1</v>
      </c>
      <c r="B318" s="4">
        <v>118401403</v>
      </c>
      <c r="C318" s="4" t="s">
        <v>437</v>
      </c>
      <c r="D318" s="4" t="s">
        <v>33</v>
      </c>
      <c r="E318" s="5">
        <v>29860588.760000002</v>
      </c>
      <c r="F318" s="5">
        <v>11342627.99</v>
      </c>
      <c r="G318" s="5">
        <v>1374245.34</v>
      </c>
      <c r="H318" s="5">
        <v>42577462.090000004</v>
      </c>
      <c r="I318" s="5">
        <v>1250</v>
      </c>
      <c r="J318" s="5">
        <v>4018504.97</v>
      </c>
      <c r="K318" s="5">
        <v>46597217.060000002</v>
      </c>
      <c r="L318" s="5">
        <v>30048407.940000001</v>
      </c>
      <c r="M318" s="5">
        <v>21280509.460000001</v>
      </c>
      <c r="N318" s="5">
        <v>6988447.5999999996</v>
      </c>
      <c r="O318" s="5">
        <v>1372286.94</v>
      </c>
      <c r="P318" s="5">
        <v>205937.39</v>
      </c>
      <c r="Q318" s="5"/>
      <c r="R318" s="5">
        <v>13407.37</v>
      </c>
      <c r="S318" s="5"/>
      <c r="T318" s="5"/>
      <c r="U318" s="5">
        <v>1389788.04</v>
      </c>
      <c r="V318" s="5">
        <v>296282.34999999998</v>
      </c>
      <c r="W318" s="5">
        <v>2147957.91</v>
      </c>
      <c r="X318" s="5">
        <v>1168952.73</v>
      </c>
      <c r="Y318" s="5">
        <v>658530.76</v>
      </c>
      <c r="Z318" s="5">
        <v>3333480.73</v>
      </c>
      <c r="AA318" s="5">
        <v>1862313.43</v>
      </c>
      <c r="AB318" s="5">
        <v>440651.91</v>
      </c>
      <c r="AC318" s="5">
        <v>44670.13</v>
      </c>
    </row>
    <row r="319" spans="1:29" x14ac:dyDescent="0.2">
      <c r="A319" s="4">
        <v>1</v>
      </c>
      <c r="B319" s="4">
        <v>118401603</v>
      </c>
      <c r="C319" s="4" t="s">
        <v>438</v>
      </c>
      <c r="D319" s="4" t="s">
        <v>33</v>
      </c>
      <c r="E319" s="5">
        <v>27938069.800000001</v>
      </c>
      <c r="F319" s="5">
        <v>11745169.109999999</v>
      </c>
      <c r="G319" s="5">
        <v>1439335.58</v>
      </c>
      <c r="H319" s="5">
        <v>41122574.490000002</v>
      </c>
      <c r="I319" s="5">
        <v>158</v>
      </c>
      <c r="J319" s="5">
        <v>5015662.47</v>
      </c>
      <c r="K319" s="5">
        <v>46138394.960000001</v>
      </c>
      <c r="L319" s="5">
        <v>30844485.09</v>
      </c>
      <c r="M319" s="5">
        <v>20859932.010000002</v>
      </c>
      <c r="N319" s="5">
        <v>6066952.7800000003</v>
      </c>
      <c r="O319" s="5">
        <v>975022.01</v>
      </c>
      <c r="P319" s="5">
        <v>36163</v>
      </c>
      <c r="Q319" s="5"/>
      <c r="R319" s="5"/>
      <c r="S319" s="5"/>
      <c r="T319" s="5"/>
      <c r="U319" s="5">
        <v>1218299.3999999999</v>
      </c>
      <c r="V319" s="5">
        <v>363681.83</v>
      </c>
      <c r="W319" s="5">
        <v>2079892.2</v>
      </c>
      <c r="X319" s="5">
        <v>364580.66</v>
      </c>
      <c r="Y319" s="5">
        <v>898351.88</v>
      </c>
      <c r="Z319" s="5">
        <v>4124966.89</v>
      </c>
      <c r="AA319" s="5">
        <v>2137381.6800000002</v>
      </c>
      <c r="AB319" s="5">
        <v>506861.72</v>
      </c>
      <c r="AC319" s="5">
        <v>51152.85</v>
      </c>
    </row>
    <row r="320" spans="1:29" x14ac:dyDescent="0.2">
      <c r="A320" s="4">
        <v>1</v>
      </c>
      <c r="B320" s="4">
        <v>118402603</v>
      </c>
      <c r="C320" s="4" t="s">
        <v>559</v>
      </c>
      <c r="D320" s="4" t="s">
        <v>33</v>
      </c>
      <c r="E320" s="5">
        <v>26348016.640000001</v>
      </c>
      <c r="F320" s="5">
        <v>10152834.689999999</v>
      </c>
      <c r="G320" s="5">
        <v>1135949.3</v>
      </c>
      <c r="H320" s="5">
        <v>37636800.630000003</v>
      </c>
      <c r="I320" s="5">
        <v>1484356.73</v>
      </c>
      <c r="J320" s="5">
        <v>1685420.13</v>
      </c>
      <c r="K320" s="5">
        <v>40806577.490000002</v>
      </c>
      <c r="L320" s="5">
        <v>22297209.949999999</v>
      </c>
      <c r="M320" s="5">
        <v>18058570.030000001</v>
      </c>
      <c r="N320" s="5">
        <v>7411297.4900000002</v>
      </c>
      <c r="O320" s="5">
        <v>638411.77</v>
      </c>
      <c r="P320" s="5">
        <v>43203.35</v>
      </c>
      <c r="Q320" s="5">
        <v>6534</v>
      </c>
      <c r="R320" s="5"/>
      <c r="S320" s="5"/>
      <c r="T320" s="5">
        <v>190000</v>
      </c>
      <c r="U320" s="5">
        <v>1374315.63</v>
      </c>
      <c r="V320" s="5">
        <v>62592.03</v>
      </c>
      <c r="W320" s="5">
        <v>1726410.21</v>
      </c>
      <c r="X320" s="5">
        <v>531844.94999999995</v>
      </c>
      <c r="Y320" s="5">
        <v>622509.81999999995</v>
      </c>
      <c r="Z320" s="5">
        <v>2876195.61</v>
      </c>
      <c r="AA320" s="5">
        <v>2672580.66</v>
      </c>
      <c r="AB320" s="5">
        <v>270601.57</v>
      </c>
      <c r="AC320" s="5">
        <v>15784.21</v>
      </c>
    </row>
    <row r="321" spans="1:29" x14ac:dyDescent="0.2">
      <c r="A321" s="4">
        <v>1</v>
      </c>
      <c r="B321" s="4">
        <v>118403003</v>
      </c>
      <c r="C321" s="4" t="s">
        <v>439</v>
      </c>
      <c r="D321" s="4" t="s">
        <v>33</v>
      </c>
      <c r="E321" s="5">
        <v>28290279.850000001</v>
      </c>
      <c r="F321" s="5">
        <v>11666882.67</v>
      </c>
      <c r="G321" s="5">
        <v>935017.93</v>
      </c>
      <c r="H321" s="5">
        <v>40892180.450000003</v>
      </c>
      <c r="I321" s="5"/>
      <c r="J321" s="5">
        <v>2382134.5</v>
      </c>
      <c r="K321" s="5">
        <v>43274314.950000003</v>
      </c>
      <c r="L321" s="5">
        <v>25434134.379999999</v>
      </c>
      <c r="M321" s="5">
        <v>15518225.4</v>
      </c>
      <c r="N321" s="5">
        <v>10567070.789999999</v>
      </c>
      <c r="O321" s="5">
        <v>1242660</v>
      </c>
      <c r="P321" s="5">
        <v>261677.57</v>
      </c>
      <c r="Q321" s="5">
        <v>41257.660000000003</v>
      </c>
      <c r="R321" s="5"/>
      <c r="S321" s="5">
        <v>1728</v>
      </c>
      <c r="T321" s="5">
        <v>657660.43000000005</v>
      </c>
      <c r="U321" s="5">
        <v>1446987.61</v>
      </c>
      <c r="V321" s="5">
        <v>722587.08</v>
      </c>
      <c r="W321" s="5">
        <v>2737155.53</v>
      </c>
      <c r="X321" s="5">
        <v>439830.65</v>
      </c>
      <c r="Y321" s="5">
        <v>314928.99</v>
      </c>
      <c r="Z321" s="5">
        <v>3287171.69</v>
      </c>
      <c r="AA321" s="5">
        <v>2650831.11</v>
      </c>
      <c r="AB321" s="5">
        <v>47215.24</v>
      </c>
      <c r="AC321" s="5">
        <v>20174.77</v>
      </c>
    </row>
    <row r="322" spans="1:29" x14ac:dyDescent="0.2">
      <c r="A322" s="4">
        <v>1</v>
      </c>
      <c r="B322" s="4">
        <v>118403302</v>
      </c>
      <c r="C322" s="4" t="s">
        <v>440</v>
      </c>
      <c r="D322" s="4" t="s">
        <v>33</v>
      </c>
      <c r="E322" s="5">
        <v>130746243.03</v>
      </c>
      <c r="F322" s="5">
        <v>52327861.030000001</v>
      </c>
      <c r="G322" s="5">
        <v>4137934.81</v>
      </c>
      <c r="H322" s="5">
        <v>187212038.87</v>
      </c>
      <c r="I322" s="5">
        <v>11698939.640000001</v>
      </c>
      <c r="J322" s="5">
        <v>25182481.620000001</v>
      </c>
      <c r="K322" s="5">
        <v>224093460.13</v>
      </c>
      <c r="L322" s="5">
        <v>106024654.17</v>
      </c>
      <c r="M322" s="5">
        <v>87765564.5</v>
      </c>
      <c r="N322" s="5">
        <v>36765416.57</v>
      </c>
      <c r="O322" s="5">
        <v>3002809.75</v>
      </c>
      <c r="P322" s="5">
        <v>447110.26</v>
      </c>
      <c r="Q322" s="5">
        <v>121462.09</v>
      </c>
      <c r="R322" s="5">
        <v>178879.86</v>
      </c>
      <c r="S322" s="5"/>
      <c r="T322" s="5">
        <v>2465000</v>
      </c>
      <c r="U322" s="5">
        <v>5402152.3099999996</v>
      </c>
      <c r="V322" s="5">
        <v>1392484.79</v>
      </c>
      <c r="W322" s="5">
        <v>9758341.7699999996</v>
      </c>
      <c r="X322" s="5">
        <v>4168094.08</v>
      </c>
      <c r="Y322" s="5">
        <v>2048114.98</v>
      </c>
      <c r="Z322" s="5">
        <v>15932060.380000001</v>
      </c>
      <c r="AA322" s="5">
        <v>9247853.4000000004</v>
      </c>
      <c r="AB322" s="5">
        <v>4224696.8</v>
      </c>
      <c r="AC322" s="5">
        <v>154062.51999999999</v>
      </c>
    </row>
    <row r="323" spans="1:29" x14ac:dyDescent="0.2">
      <c r="A323" s="4">
        <v>1</v>
      </c>
      <c r="B323" s="4">
        <v>118403903</v>
      </c>
      <c r="C323" s="4" t="s">
        <v>441</v>
      </c>
      <c r="D323" s="4" t="s">
        <v>33</v>
      </c>
      <c r="E323" s="5">
        <v>22175014.030000001</v>
      </c>
      <c r="F323" s="5">
        <v>10165020.75</v>
      </c>
      <c r="G323" s="5">
        <v>957565.79</v>
      </c>
      <c r="H323" s="5">
        <v>33297600.57</v>
      </c>
      <c r="I323" s="5">
        <v>91370.7</v>
      </c>
      <c r="J323" s="5">
        <v>1553933.68</v>
      </c>
      <c r="K323" s="5">
        <v>34942904.950000003</v>
      </c>
      <c r="L323" s="5">
        <v>23330014.539999999</v>
      </c>
      <c r="M323" s="5">
        <v>15596444.99</v>
      </c>
      <c r="N323" s="5">
        <v>5799754.0300000003</v>
      </c>
      <c r="O323" s="5">
        <v>733332.04</v>
      </c>
      <c r="P323" s="5">
        <v>45482.97</v>
      </c>
      <c r="Q323" s="5"/>
      <c r="R323" s="5"/>
      <c r="S323" s="5"/>
      <c r="T323" s="5"/>
      <c r="U323" s="5">
        <v>1029771.87</v>
      </c>
      <c r="V323" s="5">
        <v>281387.95</v>
      </c>
      <c r="W323" s="5">
        <v>2072495.74</v>
      </c>
      <c r="X323" s="5">
        <v>550105.81999999995</v>
      </c>
      <c r="Y323" s="5">
        <v>528692.29</v>
      </c>
      <c r="Z323" s="5">
        <v>2799092.81</v>
      </c>
      <c r="AA323" s="5">
        <v>2453076.1800000002</v>
      </c>
      <c r="AB323" s="5">
        <v>417419.3</v>
      </c>
      <c r="AC323" s="5">
        <v>32978.79</v>
      </c>
    </row>
    <row r="324" spans="1:29" x14ac:dyDescent="0.2">
      <c r="A324" s="4">
        <v>1</v>
      </c>
      <c r="B324" s="4">
        <v>118406003</v>
      </c>
      <c r="C324" s="4" t="s">
        <v>442</v>
      </c>
      <c r="D324" s="4" t="s">
        <v>33</v>
      </c>
      <c r="E324" s="5">
        <v>14158356.27</v>
      </c>
      <c r="F324" s="5">
        <v>7578658.5499999998</v>
      </c>
      <c r="G324" s="5">
        <v>414691.27</v>
      </c>
      <c r="H324" s="5">
        <v>22151706.09</v>
      </c>
      <c r="I324" s="5"/>
      <c r="J324" s="5">
        <v>1000187.47</v>
      </c>
      <c r="K324" s="5">
        <v>23151893.559999999</v>
      </c>
      <c r="L324" s="5">
        <v>14318042.77</v>
      </c>
      <c r="M324" s="5">
        <v>7765276.9100000001</v>
      </c>
      <c r="N324" s="5">
        <v>5356432.91</v>
      </c>
      <c r="O324" s="5">
        <v>771457.1</v>
      </c>
      <c r="P324" s="5">
        <v>76743.23</v>
      </c>
      <c r="Q324" s="5"/>
      <c r="R324" s="5"/>
      <c r="S324" s="5"/>
      <c r="T324" s="5">
        <v>188446.12</v>
      </c>
      <c r="U324" s="5">
        <v>641474.31999999995</v>
      </c>
      <c r="V324" s="5">
        <v>15315.66</v>
      </c>
      <c r="W324" s="5">
        <v>1099324.44</v>
      </c>
      <c r="X324" s="5">
        <v>304017.01</v>
      </c>
      <c r="Y324" s="5">
        <v>254621.8</v>
      </c>
      <c r="Z324" s="5">
        <v>1578857.04</v>
      </c>
      <c r="AA324" s="5">
        <v>2815004.15</v>
      </c>
      <c r="AB324" s="5">
        <v>855239.42</v>
      </c>
      <c r="AC324" s="5">
        <v>14804.71</v>
      </c>
    </row>
    <row r="325" spans="1:29" x14ac:dyDescent="0.2">
      <c r="A325" s="4">
        <v>1</v>
      </c>
      <c r="B325" s="4">
        <v>118406602</v>
      </c>
      <c r="C325" s="4" t="s">
        <v>443</v>
      </c>
      <c r="D325" s="4" t="s">
        <v>33</v>
      </c>
      <c r="E325" s="5">
        <v>36524497.350000001</v>
      </c>
      <c r="F325" s="5">
        <v>17999094.940000001</v>
      </c>
      <c r="G325" s="5">
        <v>1128634.29</v>
      </c>
      <c r="H325" s="5">
        <v>55652226.579999998</v>
      </c>
      <c r="I325" s="5"/>
      <c r="J325" s="5">
        <v>8115016.1699999999</v>
      </c>
      <c r="K325" s="5">
        <v>63767242.75</v>
      </c>
      <c r="L325" s="5">
        <v>39628173.310000002</v>
      </c>
      <c r="M325" s="5">
        <v>24464471.829999998</v>
      </c>
      <c r="N325" s="5">
        <v>8601925.8499999996</v>
      </c>
      <c r="O325" s="5">
        <v>1665057.42</v>
      </c>
      <c r="P325" s="5">
        <v>1762285.49</v>
      </c>
      <c r="Q325" s="5">
        <v>30756.76</v>
      </c>
      <c r="R325" s="5"/>
      <c r="S325" s="5"/>
      <c r="T325" s="5"/>
      <c r="U325" s="5">
        <v>1558288.73</v>
      </c>
      <c r="V325" s="5">
        <v>1655844.19</v>
      </c>
      <c r="W325" s="5">
        <v>3545514.65</v>
      </c>
      <c r="X325" s="5">
        <v>562407.49</v>
      </c>
      <c r="Y325" s="5">
        <v>924588.45</v>
      </c>
      <c r="Z325" s="5">
        <v>6200325.5599999996</v>
      </c>
      <c r="AA325" s="5">
        <v>3480145.99</v>
      </c>
      <c r="AB325" s="5">
        <v>23152</v>
      </c>
      <c r="AC325" s="5">
        <v>48827.88</v>
      </c>
    </row>
    <row r="326" spans="1:29" x14ac:dyDescent="0.2">
      <c r="A326" s="4">
        <v>1</v>
      </c>
      <c r="B326" s="4">
        <v>118408852</v>
      </c>
      <c r="C326" s="4" t="s">
        <v>444</v>
      </c>
      <c r="D326" s="4" t="s">
        <v>33</v>
      </c>
      <c r="E326" s="5">
        <v>93840932.140000001</v>
      </c>
      <c r="F326" s="5">
        <v>30375666.780000001</v>
      </c>
      <c r="G326" s="5">
        <v>1863643.55</v>
      </c>
      <c r="H326" s="5">
        <v>126080242.47</v>
      </c>
      <c r="I326" s="5">
        <v>4015083.27</v>
      </c>
      <c r="J326" s="5">
        <v>31354976.370000001</v>
      </c>
      <c r="K326" s="5">
        <v>161450302.11000001</v>
      </c>
      <c r="L326" s="5">
        <v>84198815.650000006</v>
      </c>
      <c r="M326" s="5">
        <v>59034512.850000001</v>
      </c>
      <c r="N326" s="5">
        <v>27816558.120000001</v>
      </c>
      <c r="O326" s="5">
        <v>3930883.3</v>
      </c>
      <c r="P326" s="5">
        <v>2110023.5699999998</v>
      </c>
      <c r="Q326" s="5">
        <v>75371.759999999995</v>
      </c>
      <c r="R326" s="5"/>
      <c r="S326" s="5"/>
      <c r="T326" s="5">
        <v>873582.54</v>
      </c>
      <c r="U326" s="5">
        <v>2728230.05</v>
      </c>
      <c r="V326" s="5">
        <v>2318959.4300000002</v>
      </c>
      <c r="W326" s="5">
        <v>6220109</v>
      </c>
      <c r="X326" s="5">
        <v>2492643.9</v>
      </c>
      <c r="Y326" s="5">
        <v>1167898.24</v>
      </c>
      <c r="Z326" s="5">
        <v>9796080.1699999999</v>
      </c>
      <c r="AA326" s="5">
        <v>4395388.72</v>
      </c>
      <c r="AB326" s="5">
        <v>1174040.29</v>
      </c>
      <c r="AC326" s="5">
        <v>82316.98</v>
      </c>
    </row>
    <row r="327" spans="1:29" x14ac:dyDescent="0.2">
      <c r="A327" s="4">
        <v>1</v>
      </c>
      <c r="B327" s="4">
        <v>118409203</v>
      </c>
      <c r="C327" s="4" t="s">
        <v>445</v>
      </c>
      <c r="D327" s="4" t="s">
        <v>33</v>
      </c>
      <c r="E327" s="5">
        <v>28421847.98</v>
      </c>
      <c r="F327" s="5">
        <v>13197078.51</v>
      </c>
      <c r="G327" s="5">
        <v>1111105.8999999999</v>
      </c>
      <c r="H327" s="5">
        <v>42730032.390000001</v>
      </c>
      <c r="I327" s="5"/>
      <c r="J327" s="5">
        <v>1866728.84</v>
      </c>
      <c r="K327" s="5">
        <v>44596761.229999997</v>
      </c>
      <c r="L327" s="5">
        <v>28407068.050000001</v>
      </c>
      <c r="M327" s="5">
        <v>17336102.010000002</v>
      </c>
      <c r="N327" s="5">
        <v>9082002.6899999995</v>
      </c>
      <c r="O327" s="5">
        <v>1240983.45</v>
      </c>
      <c r="P327" s="5">
        <v>752437.83</v>
      </c>
      <c r="Q327" s="5">
        <v>10322</v>
      </c>
      <c r="R327" s="5"/>
      <c r="S327" s="5"/>
      <c r="T327" s="5"/>
      <c r="U327" s="5">
        <v>1230347.24</v>
      </c>
      <c r="V327" s="5">
        <v>385048.22</v>
      </c>
      <c r="W327" s="5">
        <v>2199633.94</v>
      </c>
      <c r="X327" s="5">
        <v>755140.92</v>
      </c>
      <c r="Y327" s="5">
        <v>351564.73</v>
      </c>
      <c r="Z327" s="5">
        <v>4763044.5999999996</v>
      </c>
      <c r="AA327" s="5">
        <v>3213185.32</v>
      </c>
      <c r="AB327" s="5">
        <v>273160.28000000003</v>
      </c>
      <c r="AC327" s="5">
        <v>25953.26</v>
      </c>
    </row>
    <row r="328" spans="1:29" x14ac:dyDescent="0.2">
      <c r="A328" s="4">
        <v>1</v>
      </c>
      <c r="B328" s="4">
        <v>118409302</v>
      </c>
      <c r="C328" s="4" t="s">
        <v>446</v>
      </c>
      <c r="D328" s="4" t="s">
        <v>33</v>
      </c>
      <c r="E328" s="5">
        <v>62188586.439999998</v>
      </c>
      <c r="F328" s="5">
        <v>29187970.390000001</v>
      </c>
      <c r="G328" s="5">
        <v>1810384.31</v>
      </c>
      <c r="H328" s="5">
        <v>93186941.140000001</v>
      </c>
      <c r="I328" s="5">
        <v>4935288.18</v>
      </c>
      <c r="J328" s="5">
        <v>3751238.8</v>
      </c>
      <c r="K328" s="5">
        <v>101873468.12</v>
      </c>
      <c r="L328" s="5">
        <v>56394074.850000001</v>
      </c>
      <c r="M328" s="5">
        <v>42099579.57</v>
      </c>
      <c r="N328" s="5">
        <v>15364912.380000001</v>
      </c>
      <c r="O328" s="5">
        <v>4352636.75</v>
      </c>
      <c r="P328" s="5">
        <v>350334.74</v>
      </c>
      <c r="Q328" s="5">
        <v>11748</v>
      </c>
      <c r="R328" s="5"/>
      <c r="S328" s="5">
        <v>9375</v>
      </c>
      <c r="T328" s="5"/>
      <c r="U328" s="5">
        <v>2696015.49</v>
      </c>
      <c r="V328" s="5">
        <v>3015597.25</v>
      </c>
      <c r="W328" s="5">
        <v>2812400.03</v>
      </c>
      <c r="X328" s="5">
        <v>1123622.08</v>
      </c>
      <c r="Y328" s="5">
        <v>466625.15</v>
      </c>
      <c r="Z328" s="5">
        <v>14903633.23</v>
      </c>
      <c r="AA328" s="5">
        <v>3670699.16</v>
      </c>
      <c r="AB328" s="5">
        <v>451678.02</v>
      </c>
      <c r="AC328" s="5">
        <v>47699.98</v>
      </c>
    </row>
    <row r="329" spans="1:29" x14ac:dyDescent="0.2">
      <c r="A329" s="4">
        <v>1</v>
      </c>
      <c r="B329" s="4">
        <v>117412003</v>
      </c>
      <c r="C329" s="4" t="s">
        <v>426</v>
      </c>
      <c r="D329" s="4" t="s">
        <v>30</v>
      </c>
      <c r="E329" s="5">
        <v>17087192.960000001</v>
      </c>
      <c r="F329" s="5">
        <v>9124087.8200000003</v>
      </c>
      <c r="G329" s="5">
        <v>811821.37</v>
      </c>
      <c r="H329" s="5">
        <v>27023102.149999999</v>
      </c>
      <c r="I329" s="5">
        <v>1007791.46</v>
      </c>
      <c r="J329" s="5">
        <v>1452003</v>
      </c>
      <c r="K329" s="5">
        <v>29482896.609999999</v>
      </c>
      <c r="L329" s="5">
        <v>18629348.82</v>
      </c>
      <c r="M329" s="5">
        <v>12497191.109999999</v>
      </c>
      <c r="N329" s="5">
        <v>3209006.6</v>
      </c>
      <c r="O329" s="5">
        <v>867334.87</v>
      </c>
      <c r="P329" s="5">
        <v>120624.56</v>
      </c>
      <c r="Q329" s="5"/>
      <c r="R329" s="5"/>
      <c r="S329" s="5"/>
      <c r="T329" s="5">
        <v>393035.82</v>
      </c>
      <c r="U329" s="5">
        <v>995356.51</v>
      </c>
      <c r="V329" s="5">
        <v>550129.4</v>
      </c>
      <c r="W329" s="5">
        <v>1614328.69</v>
      </c>
      <c r="X329" s="5">
        <v>369741.17</v>
      </c>
      <c r="Y329" s="5">
        <v>562669.94999999995</v>
      </c>
      <c r="Z329" s="5">
        <v>2566218.0699999998</v>
      </c>
      <c r="AA329" s="5">
        <v>1832298.35</v>
      </c>
      <c r="AB329" s="5">
        <v>633345.68000000005</v>
      </c>
      <c r="AC329" s="5"/>
    </row>
    <row r="330" spans="1:29" x14ac:dyDescent="0.2">
      <c r="A330" s="4">
        <v>1</v>
      </c>
      <c r="B330" s="4">
        <v>117414003</v>
      </c>
      <c r="C330" s="4" t="s">
        <v>427</v>
      </c>
      <c r="D330" s="4" t="s">
        <v>30</v>
      </c>
      <c r="E330" s="5">
        <v>30460088.890000001</v>
      </c>
      <c r="F330" s="5">
        <v>13282730.1</v>
      </c>
      <c r="G330" s="5">
        <v>1024994.27</v>
      </c>
      <c r="H330" s="5">
        <v>44767813.259999998</v>
      </c>
      <c r="I330" s="5">
        <v>46622</v>
      </c>
      <c r="J330" s="5">
        <v>3506525.52</v>
      </c>
      <c r="K330" s="5">
        <v>48320960.780000001</v>
      </c>
      <c r="L330" s="5">
        <v>31202711.710000001</v>
      </c>
      <c r="M330" s="5">
        <v>20920022.27</v>
      </c>
      <c r="N330" s="5">
        <v>7830733.3200000003</v>
      </c>
      <c r="O330" s="5">
        <v>1197794.53</v>
      </c>
      <c r="P330" s="5">
        <v>128150.77</v>
      </c>
      <c r="Q330" s="5">
        <v>3388</v>
      </c>
      <c r="R330" s="5"/>
      <c r="S330" s="5"/>
      <c r="T330" s="5">
        <v>380000</v>
      </c>
      <c r="U330" s="5">
        <v>1767874.63</v>
      </c>
      <c r="V330" s="5">
        <v>1443022.82</v>
      </c>
      <c r="W330" s="5">
        <v>2780739.62</v>
      </c>
      <c r="X330" s="5">
        <v>515861.83</v>
      </c>
      <c r="Y330" s="5">
        <v>794198.1</v>
      </c>
      <c r="Z330" s="5">
        <v>3784861.81</v>
      </c>
      <c r="AA330" s="5">
        <v>2176962.7200000002</v>
      </c>
      <c r="AB330" s="5">
        <v>18417.849999999999</v>
      </c>
      <c r="AC330" s="5">
        <v>790.72</v>
      </c>
    </row>
    <row r="331" spans="1:29" x14ac:dyDescent="0.2">
      <c r="A331" s="4">
        <v>1</v>
      </c>
      <c r="B331" s="4">
        <v>117414203</v>
      </c>
      <c r="C331" s="4" t="s">
        <v>428</v>
      </c>
      <c r="D331" s="4" t="s">
        <v>30</v>
      </c>
      <c r="E331" s="5">
        <v>16381130.76</v>
      </c>
      <c r="F331" s="5">
        <v>8271729.4699999997</v>
      </c>
      <c r="G331" s="5">
        <v>866053.09</v>
      </c>
      <c r="H331" s="5">
        <v>25518913.32</v>
      </c>
      <c r="I331" s="5">
        <v>387923.83</v>
      </c>
      <c r="J331" s="5">
        <v>3893926.16</v>
      </c>
      <c r="K331" s="5">
        <v>29800763.309999999</v>
      </c>
      <c r="L331" s="5">
        <v>18751726.59</v>
      </c>
      <c r="M331" s="5">
        <v>11665724.119999999</v>
      </c>
      <c r="N331" s="5">
        <v>3899657.89</v>
      </c>
      <c r="O331" s="5">
        <v>332357.90000000002</v>
      </c>
      <c r="P331" s="5">
        <v>326205.58</v>
      </c>
      <c r="Q331" s="5"/>
      <c r="R331" s="5"/>
      <c r="S331" s="5"/>
      <c r="T331" s="5">
        <v>157185.26999999999</v>
      </c>
      <c r="U331" s="5">
        <v>954710.15</v>
      </c>
      <c r="V331" s="5">
        <v>539491.6</v>
      </c>
      <c r="W331" s="5">
        <v>2233326.77</v>
      </c>
      <c r="X331" s="5">
        <v>259061.37</v>
      </c>
      <c r="Y331" s="5">
        <v>527201.65</v>
      </c>
      <c r="Z331" s="5">
        <v>2427893.6800000002</v>
      </c>
      <c r="AA331" s="5">
        <v>535753.49</v>
      </c>
      <c r="AB331" s="5">
        <v>792178.28</v>
      </c>
      <c r="AC331" s="5">
        <v>2112.48</v>
      </c>
    </row>
    <row r="332" spans="1:29" x14ac:dyDescent="0.2">
      <c r="A332" s="4">
        <v>1</v>
      </c>
      <c r="B332" s="4">
        <v>117415004</v>
      </c>
      <c r="C332" s="4" t="s">
        <v>429</v>
      </c>
      <c r="D332" s="4" t="s">
        <v>30</v>
      </c>
      <c r="E332" s="5">
        <v>11337792.82</v>
      </c>
      <c r="F332" s="5">
        <v>5728048.3799999999</v>
      </c>
      <c r="G332" s="5">
        <v>686713.91</v>
      </c>
      <c r="H332" s="5">
        <v>17752555.109999999</v>
      </c>
      <c r="I332" s="5">
        <v>7142</v>
      </c>
      <c r="J332" s="5">
        <v>1938561.89</v>
      </c>
      <c r="K332" s="5">
        <v>19698259</v>
      </c>
      <c r="L332" s="5">
        <v>12604554.939999999</v>
      </c>
      <c r="M332" s="5">
        <v>7464526.6500000004</v>
      </c>
      <c r="N332" s="5">
        <v>2239342.85</v>
      </c>
      <c r="O332" s="5">
        <v>586072.65</v>
      </c>
      <c r="P332" s="5">
        <v>547850.67000000004</v>
      </c>
      <c r="Q332" s="5"/>
      <c r="R332" s="5"/>
      <c r="S332" s="5"/>
      <c r="T332" s="5">
        <v>500000</v>
      </c>
      <c r="U332" s="5">
        <v>755273.47</v>
      </c>
      <c r="V332" s="5">
        <v>807361.12</v>
      </c>
      <c r="W332" s="5">
        <v>1045996.17</v>
      </c>
      <c r="X332" s="5">
        <v>149635.42000000001</v>
      </c>
      <c r="Y332" s="5">
        <v>423590.72</v>
      </c>
      <c r="Z332" s="5">
        <v>1883311.03</v>
      </c>
      <c r="AA332" s="5">
        <v>662880.44999999995</v>
      </c>
      <c r="AB332" s="5"/>
      <c r="AC332" s="5"/>
    </row>
    <row r="333" spans="1:29" x14ac:dyDescent="0.2">
      <c r="A333" s="4">
        <v>1</v>
      </c>
      <c r="B333" s="4">
        <v>117415103</v>
      </c>
      <c r="C333" s="4" t="s">
        <v>430</v>
      </c>
      <c r="D333" s="4" t="s">
        <v>30</v>
      </c>
      <c r="E333" s="5">
        <v>19639683.550000001</v>
      </c>
      <c r="F333" s="5">
        <v>10483767.9</v>
      </c>
      <c r="G333" s="5">
        <v>700539.08</v>
      </c>
      <c r="H333" s="5">
        <v>30823990.530000001</v>
      </c>
      <c r="I333" s="5">
        <v>439234.46</v>
      </c>
      <c r="J333" s="5">
        <v>3434498.91</v>
      </c>
      <c r="K333" s="5">
        <v>34697723.899999999</v>
      </c>
      <c r="L333" s="5">
        <v>21966615.539999999</v>
      </c>
      <c r="M333" s="5">
        <v>14507691.51</v>
      </c>
      <c r="N333" s="5">
        <v>4526698.58</v>
      </c>
      <c r="O333" s="5">
        <v>216097.59</v>
      </c>
      <c r="P333" s="5">
        <v>389195.87</v>
      </c>
      <c r="Q333" s="5"/>
      <c r="R333" s="5"/>
      <c r="S333" s="5"/>
      <c r="T333" s="5"/>
      <c r="U333" s="5">
        <v>978833.36</v>
      </c>
      <c r="V333" s="5">
        <v>1557836.61</v>
      </c>
      <c r="W333" s="5">
        <v>2126462.23</v>
      </c>
      <c r="X333" s="5">
        <v>360694.03</v>
      </c>
      <c r="Y333" s="5">
        <v>471071.32</v>
      </c>
      <c r="Z333" s="5">
        <v>3231681.44</v>
      </c>
      <c r="AA333" s="5">
        <v>1745514.68</v>
      </c>
      <c r="AB333" s="5">
        <v>11674.23</v>
      </c>
      <c r="AC333" s="5"/>
    </row>
    <row r="334" spans="1:29" x14ac:dyDescent="0.2">
      <c r="A334" s="4">
        <v>1</v>
      </c>
      <c r="B334" s="4">
        <v>117415303</v>
      </c>
      <c r="C334" s="4" t="s">
        <v>431</v>
      </c>
      <c r="D334" s="4" t="s">
        <v>30</v>
      </c>
      <c r="E334" s="5">
        <v>11900764.33</v>
      </c>
      <c r="F334" s="5">
        <v>6263147.2400000002</v>
      </c>
      <c r="G334" s="5">
        <v>848771.03</v>
      </c>
      <c r="H334" s="5">
        <v>19012682.600000001</v>
      </c>
      <c r="I334" s="5"/>
      <c r="J334" s="5">
        <v>1627104.5</v>
      </c>
      <c r="K334" s="5">
        <v>20639787.100000001</v>
      </c>
      <c r="L334" s="5">
        <v>13618071.960000001</v>
      </c>
      <c r="M334" s="5">
        <v>8579541.3100000005</v>
      </c>
      <c r="N334" s="5">
        <v>2592898.5</v>
      </c>
      <c r="O334" s="5">
        <v>410603.43</v>
      </c>
      <c r="P334" s="5">
        <v>317721.09000000003</v>
      </c>
      <c r="Q334" s="5"/>
      <c r="R334" s="5"/>
      <c r="S334" s="5"/>
      <c r="T334" s="5"/>
      <c r="U334" s="5">
        <v>871507.74</v>
      </c>
      <c r="V334" s="5">
        <v>541454.18000000005</v>
      </c>
      <c r="W334" s="5">
        <v>1042847.23</v>
      </c>
      <c r="X334" s="5">
        <v>152539.98000000001</v>
      </c>
      <c r="Y334" s="5">
        <v>343907.56</v>
      </c>
      <c r="Z334" s="5">
        <v>1879995.36</v>
      </c>
      <c r="AA334" s="5">
        <v>609657.14</v>
      </c>
      <c r="AB334" s="5">
        <v>820770.13</v>
      </c>
      <c r="AC334" s="5">
        <v>467.92</v>
      </c>
    </row>
    <row r="335" spans="1:29" x14ac:dyDescent="0.2">
      <c r="A335" s="4">
        <v>1</v>
      </c>
      <c r="B335" s="4">
        <v>117416103</v>
      </c>
      <c r="C335" s="4" t="s">
        <v>558</v>
      </c>
      <c r="D335" s="4" t="s">
        <v>30</v>
      </c>
      <c r="E335" s="5">
        <v>12994289.65</v>
      </c>
      <c r="F335" s="5">
        <v>6436982.3200000003</v>
      </c>
      <c r="G335" s="5">
        <v>693757.22</v>
      </c>
      <c r="H335" s="5">
        <v>20125029.190000001</v>
      </c>
      <c r="I335" s="5">
        <v>1639902.58</v>
      </c>
      <c r="J335" s="5">
        <v>1457854.52</v>
      </c>
      <c r="K335" s="5">
        <v>23222786.289999999</v>
      </c>
      <c r="L335" s="5">
        <v>14021439.529999999</v>
      </c>
      <c r="M335" s="5">
        <v>8714283.4299999997</v>
      </c>
      <c r="N335" s="5">
        <v>3107338.62</v>
      </c>
      <c r="O335" s="5">
        <v>649060.30000000005</v>
      </c>
      <c r="P335" s="5">
        <v>522252.3</v>
      </c>
      <c r="Q335" s="5">
        <v>1355</v>
      </c>
      <c r="R335" s="5"/>
      <c r="S335" s="5"/>
      <c r="T335" s="5"/>
      <c r="U335" s="5">
        <v>520006.48</v>
      </c>
      <c r="V335" s="5">
        <v>819296.35</v>
      </c>
      <c r="W335" s="5">
        <v>1437232.82</v>
      </c>
      <c r="X335" s="5">
        <v>233233.69</v>
      </c>
      <c r="Y335" s="5">
        <v>353949.57</v>
      </c>
      <c r="Z335" s="5">
        <v>2599625.66</v>
      </c>
      <c r="AA335" s="5">
        <v>473637.75</v>
      </c>
      <c r="AB335" s="5"/>
      <c r="AC335" s="5"/>
    </row>
    <row r="336" spans="1:29" x14ac:dyDescent="0.2">
      <c r="A336" s="4">
        <v>1</v>
      </c>
      <c r="B336" s="4">
        <v>117417202</v>
      </c>
      <c r="C336" s="4" t="s">
        <v>432</v>
      </c>
      <c r="D336" s="4" t="s">
        <v>30</v>
      </c>
      <c r="E336" s="5">
        <v>62013054.420000002</v>
      </c>
      <c r="F336" s="5">
        <v>33591125.25</v>
      </c>
      <c r="G336" s="5">
        <v>1700635.05</v>
      </c>
      <c r="H336" s="5">
        <v>97304814.719999999</v>
      </c>
      <c r="I336" s="5">
        <v>11350767.93</v>
      </c>
      <c r="J336" s="5">
        <v>10386755.26</v>
      </c>
      <c r="K336" s="5">
        <v>119042337.91</v>
      </c>
      <c r="L336" s="5">
        <v>57765156.670000002</v>
      </c>
      <c r="M336" s="5">
        <v>41129095.560000002</v>
      </c>
      <c r="N336" s="5">
        <v>17544573.41</v>
      </c>
      <c r="O336" s="5">
        <v>2624235.84</v>
      </c>
      <c r="P336" s="5">
        <v>677227.18</v>
      </c>
      <c r="Q336" s="5">
        <v>37922.43</v>
      </c>
      <c r="R336" s="5"/>
      <c r="S336" s="5"/>
      <c r="T336" s="5"/>
      <c r="U336" s="5">
        <v>3611453.64</v>
      </c>
      <c r="V336" s="5">
        <v>2323575.98</v>
      </c>
      <c r="W336" s="5">
        <v>6137706.6100000003</v>
      </c>
      <c r="X336" s="5">
        <v>1610257.44</v>
      </c>
      <c r="Y336" s="5">
        <v>1078325.6100000001</v>
      </c>
      <c r="Z336" s="5">
        <v>11923435.460000001</v>
      </c>
      <c r="AA336" s="5">
        <v>3752830.49</v>
      </c>
      <c r="AB336" s="5">
        <v>3153540.02</v>
      </c>
      <c r="AC336" s="5"/>
    </row>
    <row r="337" spans="1:29" x14ac:dyDescent="0.2">
      <c r="A337" s="4">
        <v>1</v>
      </c>
      <c r="B337" s="4">
        <v>109420803</v>
      </c>
      <c r="C337" s="4" t="s">
        <v>289</v>
      </c>
      <c r="D337" s="4" t="s">
        <v>7</v>
      </c>
      <c r="E337" s="5">
        <v>27236999.739999998</v>
      </c>
      <c r="F337" s="5">
        <v>14960823.130000001</v>
      </c>
      <c r="G337" s="5">
        <v>988816.85</v>
      </c>
      <c r="H337" s="5">
        <v>43186639.719999999</v>
      </c>
      <c r="I337" s="5">
        <v>252546.12</v>
      </c>
      <c r="J337" s="5">
        <v>2180614.66</v>
      </c>
      <c r="K337" s="5">
        <v>45619800.5</v>
      </c>
      <c r="L337" s="5">
        <v>25775957.530000001</v>
      </c>
      <c r="M337" s="5">
        <v>18689497.690000001</v>
      </c>
      <c r="N337" s="5">
        <v>6104250.3499999996</v>
      </c>
      <c r="O337" s="5">
        <v>1548107.09</v>
      </c>
      <c r="P337" s="5">
        <v>153608.38</v>
      </c>
      <c r="Q337" s="5">
        <v>15152.32</v>
      </c>
      <c r="R337" s="5"/>
      <c r="S337" s="5">
        <v>16350</v>
      </c>
      <c r="T337" s="5">
        <v>710033.91</v>
      </c>
      <c r="U337" s="5">
        <v>1867265.92</v>
      </c>
      <c r="V337" s="5">
        <v>1536511.07</v>
      </c>
      <c r="W337" s="5">
        <v>2775516.95</v>
      </c>
      <c r="X337" s="5">
        <v>732748.73</v>
      </c>
      <c r="Y337" s="5">
        <v>738433.94</v>
      </c>
      <c r="Z337" s="5">
        <v>4240216.01</v>
      </c>
      <c r="AA337" s="5">
        <v>2012678.18</v>
      </c>
      <c r="AB337" s="5">
        <v>980988.87</v>
      </c>
      <c r="AC337" s="5">
        <v>76463.460000000006</v>
      </c>
    </row>
    <row r="338" spans="1:29" x14ac:dyDescent="0.2">
      <c r="A338" s="4">
        <v>1</v>
      </c>
      <c r="B338" s="4">
        <v>109422303</v>
      </c>
      <c r="C338" s="4" t="s">
        <v>290</v>
      </c>
      <c r="D338" s="4" t="s">
        <v>7</v>
      </c>
      <c r="E338" s="5">
        <v>11718080.789999999</v>
      </c>
      <c r="F338" s="5">
        <v>6246774.0300000003</v>
      </c>
      <c r="G338" s="5">
        <v>625359.41</v>
      </c>
      <c r="H338" s="5">
        <v>18590214.23</v>
      </c>
      <c r="I338" s="5">
        <v>1437083.13</v>
      </c>
      <c r="J338" s="5">
        <v>1445347.67</v>
      </c>
      <c r="K338" s="5">
        <v>21472645.030000001</v>
      </c>
      <c r="L338" s="5">
        <v>11720360.41</v>
      </c>
      <c r="M338" s="5">
        <v>8712148.9100000001</v>
      </c>
      <c r="N338" s="5">
        <v>2784016.03</v>
      </c>
      <c r="O338" s="5">
        <v>187293.83</v>
      </c>
      <c r="P338" s="5">
        <v>34622.019999999997</v>
      </c>
      <c r="Q338" s="5"/>
      <c r="R338" s="5"/>
      <c r="S338" s="5"/>
      <c r="T338" s="5"/>
      <c r="U338" s="5">
        <v>782154.19</v>
      </c>
      <c r="V338" s="5">
        <v>779932.91</v>
      </c>
      <c r="W338" s="5">
        <v>1520873.68</v>
      </c>
      <c r="X338" s="5">
        <v>277836.48</v>
      </c>
      <c r="Y338" s="5">
        <v>347965.19</v>
      </c>
      <c r="Z338" s="5">
        <v>1484777.67</v>
      </c>
      <c r="AA338" s="5">
        <v>853341.82</v>
      </c>
      <c r="AB338" s="5">
        <v>169043.04</v>
      </c>
      <c r="AC338" s="5">
        <v>30849.05</v>
      </c>
    </row>
    <row r="339" spans="1:29" x14ac:dyDescent="0.2">
      <c r="A339" s="4">
        <v>1</v>
      </c>
      <c r="B339" s="4">
        <v>109426003</v>
      </c>
      <c r="C339" s="4" t="s">
        <v>291</v>
      </c>
      <c r="D339" s="4" t="s">
        <v>7</v>
      </c>
      <c r="E339" s="5">
        <v>7117071.4199999999</v>
      </c>
      <c r="F339" s="5">
        <v>4000928.67</v>
      </c>
      <c r="G339" s="5">
        <v>321130.13</v>
      </c>
      <c r="H339" s="5">
        <v>11439130.220000001</v>
      </c>
      <c r="I339" s="5"/>
      <c r="J339" s="5">
        <v>1018417.98</v>
      </c>
      <c r="K339" s="5">
        <v>12457548.199999999</v>
      </c>
      <c r="L339" s="5">
        <v>6787872.6699999999</v>
      </c>
      <c r="M339" s="5">
        <v>4998996.75</v>
      </c>
      <c r="N339" s="5">
        <v>1761873.26</v>
      </c>
      <c r="O339" s="5">
        <v>350320.21</v>
      </c>
      <c r="P339" s="5">
        <v>5098.2</v>
      </c>
      <c r="Q339" s="5"/>
      <c r="R339" s="5"/>
      <c r="S339" s="5">
        <v>783</v>
      </c>
      <c r="T339" s="5"/>
      <c r="U339" s="5">
        <v>437957.87</v>
      </c>
      <c r="V339" s="5">
        <v>283121.03999999998</v>
      </c>
      <c r="W339" s="5">
        <v>850574.47</v>
      </c>
      <c r="X339" s="5">
        <v>205629.59</v>
      </c>
      <c r="Y339" s="5">
        <v>244019.93</v>
      </c>
      <c r="Z339" s="5">
        <v>1130126.3500000001</v>
      </c>
      <c r="AA339" s="5">
        <v>586023.86</v>
      </c>
      <c r="AB339" s="5">
        <v>249733.27</v>
      </c>
      <c r="AC339" s="5">
        <v>13742.29</v>
      </c>
    </row>
    <row r="340" spans="1:29" x14ac:dyDescent="0.2">
      <c r="A340" s="4">
        <v>1</v>
      </c>
      <c r="B340" s="4">
        <v>109426303</v>
      </c>
      <c r="C340" s="4" t="s">
        <v>292</v>
      </c>
      <c r="D340" s="4" t="s">
        <v>7</v>
      </c>
      <c r="E340" s="5">
        <v>10600001.91</v>
      </c>
      <c r="F340" s="5">
        <v>4939673.97</v>
      </c>
      <c r="G340" s="5">
        <v>458009.46</v>
      </c>
      <c r="H340" s="5">
        <v>15997685.34</v>
      </c>
      <c r="I340" s="5"/>
      <c r="J340" s="5">
        <v>1127575.6200000001</v>
      </c>
      <c r="K340" s="5">
        <v>17125260.960000001</v>
      </c>
      <c r="L340" s="5">
        <v>8838322.1899999995</v>
      </c>
      <c r="M340" s="5">
        <v>7081416.4000000004</v>
      </c>
      <c r="N340" s="5">
        <v>2468876.3199999998</v>
      </c>
      <c r="O340" s="5">
        <v>592608.74</v>
      </c>
      <c r="P340" s="5">
        <v>67193</v>
      </c>
      <c r="Q340" s="5"/>
      <c r="R340" s="5"/>
      <c r="S340" s="5"/>
      <c r="T340" s="5">
        <v>389907.45</v>
      </c>
      <c r="U340" s="5">
        <v>449641.29</v>
      </c>
      <c r="V340" s="5">
        <v>222301.64</v>
      </c>
      <c r="W340" s="5">
        <v>1471633.56</v>
      </c>
      <c r="X340" s="5">
        <v>252661.04</v>
      </c>
      <c r="Y340" s="5">
        <v>268484.14</v>
      </c>
      <c r="Z340" s="5">
        <v>1437934.62</v>
      </c>
      <c r="AA340" s="5">
        <v>799030.68</v>
      </c>
      <c r="AB340" s="5">
        <v>9500</v>
      </c>
      <c r="AC340" s="5">
        <v>28487</v>
      </c>
    </row>
    <row r="341" spans="1:29" x14ac:dyDescent="0.2">
      <c r="A341" s="4">
        <v>1</v>
      </c>
      <c r="B341" s="4">
        <v>109427503</v>
      </c>
      <c r="C341" s="4" t="s">
        <v>293</v>
      </c>
      <c r="D341" s="4" t="s">
        <v>7</v>
      </c>
      <c r="E341" s="5">
        <v>10118521.960000001</v>
      </c>
      <c r="F341" s="5">
        <v>5543609.7199999997</v>
      </c>
      <c r="G341" s="5">
        <v>443707.99</v>
      </c>
      <c r="H341" s="5">
        <v>16105839.67</v>
      </c>
      <c r="I341" s="5">
        <v>27487</v>
      </c>
      <c r="J341" s="5">
        <v>2941445.32</v>
      </c>
      <c r="K341" s="5">
        <v>19074771.989999998</v>
      </c>
      <c r="L341" s="5">
        <v>9161311.8599999994</v>
      </c>
      <c r="M341" s="5">
        <v>7312542.1200000001</v>
      </c>
      <c r="N341" s="5">
        <v>2069014.68</v>
      </c>
      <c r="O341" s="5">
        <v>349363.08</v>
      </c>
      <c r="P341" s="5">
        <v>11299.51</v>
      </c>
      <c r="Q341" s="5"/>
      <c r="R341" s="5"/>
      <c r="S341" s="5">
        <v>12792.13</v>
      </c>
      <c r="T341" s="5">
        <v>363510.44</v>
      </c>
      <c r="U341" s="5">
        <v>585191.39</v>
      </c>
      <c r="V341" s="5">
        <v>707647.36</v>
      </c>
      <c r="W341" s="5">
        <v>1058098.43</v>
      </c>
      <c r="X341" s="5">
        <v>268933.36</v>
      </c>
      <c r="Y341" s="5">
        <v>336683.81</v>
      </c>
      <c r="Z341" s="5">
        <v>1285808.8999999999</v>
      </c>
      <c r="AA341" s="5">
        <v>1006276</v>
      </c>
      <c r="AB341" s="5">
        <v>264966.28000000003</v>
      </c>
      <c r="AC341" s="5">
        <v>30004.19</v>
      </c>
    </row>
    <row r="342" spans="1:29" x14ac:dyDescent="0.2">
      <c r="A342" s="4">
        <v>1</v>
      </c>
      <c r="B342" s="4">
        <v>104431304</v>
      </c>
      <c r="C342" s="4" t="s">
        <v>197</v>
      </c>
      <c r="D342" s="4" t="s">
        <v>501</v>
      </c>
      <c r="E342" s="5">
        <v>6258143.9400000004</v>
      </c>
      <c r="F342" s="5">
        <v>3551857.43</v>
      </c>
      <c r="G342" s="5">
        <v>270135.45</v>
      </c>
      <c r="H342" s="5">
        <v>10080136.82</v>
      </c>
      <c r="I342" s="5"/>
      <c r="J342" s="5">
        <v>359742.46</v>
      </c>
      <c r="K342" s="5">
        <v>10439879.279999999</v>
      </c>
      <c r="L342" s="5">
        <v>6712415.8300000001</v>
      </c>
      <c r="M342" s="5">
        <v>4552264.1500000004</v>
      </c>
      <c r="N342" s="5">
        <v>1124997.83</v>
      </c>
      <c r="O342" s="5">
        <v>580808.12</v>
      </c>
      <c r="P342" s="5">
        <v>73.84</v>
      </c>
      <c r="Q342" s="5"/>
      <c r="R342" s="5"/>
      <c r="S342" s="5"/>
      <c r="T342" s="5"/>
      <c r="U342" s="5">
        <v>241544.18</v>
      </c>
      <c r="V342" s="5">
        <v>401044.69</v>
      </c>
      <c r="W342" s="5">
        <v>1029246.61</v>
      </c>
      <c r="X342" s="5">
        <v>96813.06</v>
      </c>
      <c r="Y342" s="5">
        <v>5216.51</v>
      </c>
      <c r="Z342" s="5">
        <v>961846.57</v>
      </c>
      <c r="AA342" s="5">
        <v>811499.66</v>
      </c>
      <c r="AB342" s="5"/>
      <c r="AC342" s="5">
        <v>4646.1499999999996</v>
      </c>
    </row>
    <row r="343" spans="1:29" x14ac:dyDescent="0.2">
      <c r="A343" s="4">
        <v>1</v>
      </c>
      <c r="B343" s="4">
        <v>104432503</v>
      </c>
      <c r="C343" s="4" t="s">
        <v>198</v>
      </c>
      <c r="D343" s="4" t="s">
        <v>501</v>
      </c>
      <c r="E343" s="5">
        <v>14280040.33</v>
      </c>
      <c r="F343" s="5">
        <v>5742002.6100000003</v>
      </c>
      <c r="G343" s="5">
        <v>1124908.67</v>
      </c>
      <c r="H343" s="5">
        <v>21146951.609999999</v>
      </c>
      <c r="I343" s="5">
        <v>2728401.66</v>
      </c>
      <c r="J343" s="5">
        <v>1371464.76</v>
      </c>
      <c r="K343" s="5">
        <v>25246818.030000001</v>
      </c>
      <c r="L343" s="5">
        <v>11112882.34</v>
      </c>
      <c r="M343" s="5">
        <v>9020404.1999999993</v>
      </c>
      <c r="N343" s="5">
        <v>4708340.9400000004</v>
      </c>
      <c r="O343" s="5">
        <v>483264.09</v>
      </c>
      <c r="P343" s="5">
        <v>68031.100000000006</v>
      </c>
      <c r="Q343" s="5"/>
      <c r="R343" s="5"/>
      <c r="S343" s="5"/>
      <c r="T343" s="5"/>
      <c r="U343" s="5">
        <v>172718.5</v>
      </c>
      <c r="V343" s="5">
        <v>1176003.1200000001</v>
      </c>
      <c r="W343" s="5">
        <v>1131013.83</v>
      </c>
      <c r="X343" s="5">
        <v>168592.07</v>
      </c>
      <c r="Y343" s="5">
        <v>581885.03</v>
      </c>
      <c r="Z343" s="5">
        <v>2095763.2</v>
      </c>
      <c r="AA343" s="5">
        <v>412903.42</v>
      </c>
      <c r="AB343" s="5"/>
      <c r="AC343" s="5">
        <v>3123.44</v>
      </c>
    </row>
    <row r="344" spans="1:29" x14ac:dyDescent="0.2">
      <c r="A344" s="4">
        <v>1</v>
      </c>
      <c r="B344" s="4">
        <v>104432803</v>
      </c>
      <c r="C344" s="4" t="s">
        <v>199</v>
      </c>
      <c r="D344" s="4" t="s">
        <v>501</v>
      </c>
      <c r="E344" s="5">
        <v>14687994.189999999</v>
      </c>
      <c r="F344" s="5">
        <v>6268794.79</v>
      </c>
      <c r="G344" s="5">
        <v>1749220.63</v>
      </c>
      <c r="H344" s="5">
        <v>22706009.609999999</v>
      </c>
      <c r="I344" s="5">
        <v>1740886.9</v>
      </c>
      <c r="J344" s="5">
        <v>2275012.86</v>
      </c>
      <c r="K344" s="5">
        <v>26721909.370000001</v>
      </c>
      <c r="L344" s="5">
        <v>13738124.560000001</v>
      </c>
      <c r="M344" s="5">
        <v>9863425.9900000002</v>
      </c>
      <c r="N344" s="5">
        <v>3924842.12</v>
      </c>
      <c r="O344" s="5">
        <v>857471.17</v>
      </c>
      <c r="P344" s="5">
        <v>27693.91</v>
      </c>
      <c r="Q344" s="5">
        <v>14561</v>
      </c>
      <c r="R344" s="5"/>
      <c r="S344" s="5"/>
      <c r="T344" s="5"/>
      <c r="U344" s="5">
        <v>744553.24</v>
      </c>
      <c r="V344" s="5">
        <v>698976.17</v>
      </c>
      <c r="W344" s="5">
        <v>1310061.43</v>
      </c>
      <c r="X344" s="5">
        <v>272719.53999999998</v>
      </c>
      <c r="Y344" s="5">
        <v>362232.96</v>
      </c>
      <c r="Z344" s="5">
        <v>1910271.05</v>
      </c>
      <c r="AA344" s="5">
        <v>960720.17</v>
      </c>
      <c r="AB344" s="5"/>
      <c r="AC344" s="5">
        <v>9260.23</v>
      </c>
    </row>
    <row r="345" spans="1:29" x14ac:dyDescent="0.2">
      <c r="A345" s="4">
        <v>1</v>
      </c>
      <c r="B345" s="4">
        <v>104432903</v>
      </c>
      <c r="C345" s="4" t="s">
        <v>200</v>
      </c>
      <c r="D345" s="4" t="s">
        <v>501</v>
      </c>
      <c r="E345" s="5">
        <v>25621426.010000002</v>
      </c>
      <c r="F345" s="5">
        <v>12397547.9</v>
      </c>
      <c r="G345" s="5">
        <v>1098326.8799999999</v>
      </c>
      <c r="H345" s="5">
        <v>39117300.789999999</v>
      </c>
      <c r="I345" s="5"/>
      <c r="J345" s="5">
        <v>1911414.03</v>
      </c>
      <c r="K345" s="5">
        <v>41028714.82</v>
      </c>
      <c r="L345" s="5">
        <v>22046599.530000001</v>
      </c>
      <c r="M345" s="5">
        <v>16792530.25</v>
      </c>
      <c r="N345" s="5">
        <v>7117695.7400000002</v>
      </c>
      <c r="O345" s="5">
        <v>1453730.67</v>
      </c>
      <c r="P345" s="5">
        <v>257469.35</v>
      </c>
      <c r="Q345" s="5"/>
      <c r="R345" s="5"/>
      <c r="S345" s="5"/>
      <c r="T345" s="5"/>
      <c r="U345" s="5">
        <v>1736297.16</v>
      </c>
      <c r="V345" s="5">
        <v>1077958.6599999999</v>
      </c>
      <c r="W345" s="5">
        <v>2571550.69</v>
      </c>
      <c r="X345" s="5">
        <v>807710.09</v>
      </c>
      <c r="Y345" s="5">
        <v>477163.01</v>
      </c>
      <c r="Z345" s="5">
        <v>3135677.02</v>
      </c>
      <c r="AA345" s="5">
        <v>2328557.41</v>
      </c>
      <c r="AB345" s="5">
        <v>239360.8</v>
      </c>
      <c r="AC345" s="5">
        <v>23273.06</v>
      </c>
    </row>
    <row r="346" spans="1:29" x14ac:dyDescent="0.2">
      <c r="A346" s="4">
        <v>1</v>
      </c>
      <c r="B346" s="4">
        <v>104433303</v>
      </c>
      <c r="C346" s="4" t="s">
        <v>201</v>
      </c>
      <c r="D346" s="4" t="s">
        <v>501</v>
      </c>
      <c r="E346" s="5">
        <v>21992386.109999999</v>
      </c>
      <c r="F346" s="5">
        <v>10586104.02</v>
      </c>
      <c r="G346" s="5">
        <v>1116419.94</v>
      </c>
      <c r="H346" s="5">
        <v>33694910.07</v>
      </c>
      <c r="I346" s="5">
        <v>246767.98</v>
      </c>
      <c r="J346" s="5">
        <v>3838825</v>
      </c>
      <c r="K346" s="5">
        <v>37780503.049999997</v>
      </c>
      <c r="L346" s="5">
        <v>23141108.57</v>
      </c>
      <c r="M346" s="5">
        <v>16267718.189999999</v>
      </c>
      <c r="N346" s="5">
        <v>4809218.43</v>
      </c>
      <c r="O346" s="5">
        <v>705869.85</v>
      </c>
      <c r="P346" s="5">
        <v>204298.37</v>
      </c>
      <c r="Q346" s="5">
        <v>5281.27</v>
      </c>
      <c r="R346" s="5"/>
      <c r="S346" s="5"/>
      <c r="T346" s="5"/>
      <c r="U346" s="5">
        <v>1325820.58</v>
      </c>
      <c r="V346" s="5">
        <v>1650698.04</v>
      </c>
      <c r="W346" s="5">
        <v>1824455</v>
      </c>
      <c r="X346" s="5">
        <v>376577.31</v>
      </c>
      <c r="Y346" s="5">
        <v>435974.31</v>
      </c>
      <c r="Z346" s="5">
        <v>3052389.84</v>
      </c>
      <c r="AA346" s="5">
        <v>1611119.26</v>
      </c>
      <c r="AB346" s="5">
        <v>280811.76</v>
      </c>
      <c r="AC346" s="5">
        <v>28257.919999999998</v>
      </c>
    </row>
    <row r="347" spans="1:29" x14ac:dyDescent="0.2">
      <c r="A347" s="4">
        <v>1</v>
      </c>
      <c r="B347" s="4">
        <v>104433604</v>
      </c>
      <c r="C347" s="4" t="s">
        <v>202</v>
      </c>
      <c r="D347" s="4" t="s">
        <v>501</v>
      </c>
      <c r="E347" s="5">
        <v>5247808.78</v>
      </c>
      <c r="F347" s="5">
        <v>3881632.98</v>
      </c>
      <c r="G347" s="5">
        <v>227268.79</v>
      </c>
      <c r="H347" s="5">
        <v>9356710.5500000007</v>
      </c>
      <c r="I347" s="5">
        <v>261157</v>
      </c>
      <c r="J347" s="5">
        <v>1111854.31</v>
      </c>
      <c r="K347" s="5">
        <v>10729721.859999999</v>
      </c>
      <c r="L347" s="5">
        <v>6195193.5999999996</v>
      </c>
      <c r="M347" s="5">
        <v>3489478.01</v>
      </c>
      <c r="N347" s="5">
        <v>1398192.18</v>
      </c>
      <c r="O347" s="5">
        <v>279041.01</v>
      </c>
      <c r="P347" s="5">
        <v>81097.58</v>
      </c>
      <c r="Q347" s="5"/>
      <c r="R347" s="5"/>
      <c r="S347" s="5"/>
      <c r="T347" s="5"/>
      <c r="U347" s="5">
        <v>523888.57</v>
      </c>
      <c r="V347" s="5">
        <v>493520.7</v>
      </c>
      <c r="W347" s="5">
        <v>833131.37</v>
      </c>
      <c r="X347" s="5">
        <v>78949.27</v>
      </c>
      <c r="Y347" s="5">
        <v>232224.96</v>
      </c>
      <c r="Z347" s="5">
        <v>1020225.85</v>
      </c>
      <c r="AA347" s="5">
        <v>688347.02</v>
      </c>
      <c r="AB347" s="5">
        <v>5696.87</v>
      </c>
      <c r="AC347" s="5">
        <v>5648.37</v>
      </c>
    </row>
    <row r="348" spans="1:29" x14ac:dyDescent="0.2">
      <c r="A348" s="4">
        <v>1</v>
      </c>
      <c r="B348" s="4">
        <v>104433903</v>
      </c>
      <c r="C348" s="4" t="s">
        <v>203</v>
      </c>
      <c r="D348" s="4" t="s">
        <v>501</v>
      </c>
      <c r="E348" s="5">
        <v>12910530.27</v>
      </c>
      <c r="F348" s="5">
        <v>7001128.3600000003</v>
      </c>
      <c r="G348" s="5">
        <v>527798.42000000004</v>
      </c>
      <c r="H348" s="5">
        <v>20439457.050000001</v>
      </c>
      <c r="I348" s="5">
        <v>29747.56</v>
      </c>
      <c r="J348" s="5">
        <v>823222.54</v>
      </c>
      <c r="K348" s="5">
        <v>21292427.149999999</v>
      </c>
      <c r="L348" s="5">
        <v>12318225.52</v>
      </c>
      <c r="M348" s="5">
        <v>8832146.3399999999</v>
      </c>
      <c r="N348" s="5">
        <v>2994904.64</v>
      </c>
      <c r="O348" s="5">
        <v>1078448.8600000001</v>
      </c>
      <c r="P348" s="5">
        <v>5030.43</v>
      </c>
      <c r="Q348" s="5"/>
      <c r="R348" s="5"/>
      <c r="S348" s="5"/>
      <c r="T348" s="5"/>
      <c r="U348" s="5">
        <v>559760.68999999994</v>
      </c>
      <c r="V348" s="5">
        <v>646101.71</v>
      </c>
      <c r="W348" s="5">
        <v>1611937.27</v>
      </c>
      <c r="X348" s="5">
        <v>238811.39</v>
      </c>
      <c r="Y348" s="5">
        <v>310848.21999999997</v>
      </c>
      <c r="Z348" s="5">
        <v>2189077.34</v>
      </c>
      <c r="AA348" s="5">
        <v>1432772.54</v>
      </c>
      <c r="AB348" s="5"/>
      <c r="AC348" s="5">
        <v>11819.2</v>
      </c>
    </row>
    <row r="349" spans="1:29" x14ac:dyDescent="0.2">
      <c r="A349" s="4">
        <v>1</v>
      </c>
      <c r="B349" s="4">
        <v>104435003</v>
      </c>
      <c r="C349" s="4" t="s">
        <v>204</v>
      </c>
      <c r="D349" s="4" t="s">
        <v>501</v>
      </c>
      <c r="E349" s="5">
        <v>12022901.529999999</v>
      </c>
      <c r="F349" s="5">
        <v>5800690.46</v>
      </c>
      <c r="G349" s="5">
        <v>833676.33</v>
      </c>
      <c r="H349" s="5">
        <v>18657268.32</v>
      </c>
      <c r="I349" s="5">
        <v>181111.31</v>
      </c>
      <c r="J349" s="5">
        <v>1575151.29</v>
      </c>
      <c r="K349" s="5">
        <v>20413530.920000002</v>
      </c>
      <c r="L349" s="5">
        <v>12167423.09</v>
      </c>
      <c r="M349" s="5">
        <v>8171463.8899999997</v>
      </c>
      <c r="N349" s="5">
        <v>3191944.29</v>
      </c>
      <c r="O349" s="5">
        <v>651130.86</v>
      </c>
      <c r="P349" s="5">
        <v>8362.49</v>
      </c>
      <c r="Q349" s="5"/>
      <c r="R349" s="5"/>
      <c r="S349" s="5"/>
      <c r="T349" s="5"/>
      <c r="U349" s="5">
        <v>548807.85</v>
      </c>
      <c r="V349" s="5">
        <v>421627.47</v>
      </c>
      <c r="W349" s="5">
        <v>1680096.65</v>
      </c>
      <c r="X349" s="5">
        <v>217366.37</v>
      </c>
      <c r="Y349" s="5">
        <v>239272.08</v>
      </c>
      <c r="Z349" s="5">
        <v>1402269.58</v>
      </c>
      <c r="AA349" s="5">
        <v>1278793.0900000001</v>
      </c>
      <c r="AB349" s="5"/>
      <c r="AC349" s="5">
        <v>12457.37</v>
      </c>
    </row>
    <row r="350" spans="1:29" x14ac:dyDescent="0.2">
      <c r="A350" s="4">
        <v>1</v>
      </c>
      <c r="B350" s="4">
        <v>104435303</v>
      </c>
      <c r="C350" s="4" t="s">
        <v>205</v>
      </c>
      <c r="D350" s="4" t="s">
        <v>501</v>
      </c>
      <c r="E350" s="5">
        <v>13113701.52</v>
      </c>
      <c r="F350" s="5">
        <v>6765589.1200000001</v>
      </c>
      <c r="G350" s="5">
        <v>570873.38</v>
      </c>
      <c r="H350" s="5">
        <v>20450164.02</v>
      </c>
      <c r="I350" s="5">
        <v>88491.87</v>
      </c>
      <c r="J350" s="5">
        <v>2529458.92</v>
      </c>
      <c r="K350" s="5">
        <v>23068114.809999999</v>
      </c>
      <c r="L350" s="5">
        <v>12647737.439999999</v>
      </c>
      <c r="M350" s="5">
        <v>9926779.1500000004</v>
      </c>
      <c r="N350" s="5">
        <v>2740192.07</v>
      </c>
      <c r="O350" s="5">
        <v>445138.89</v>
      </c>
      <c r="P350" s="5">
        <v>1591.41</v>
      </c>
      <c r="Q350" s="5"/>
      <c r="R350" s="5"/>
      <c r="S350" s="5"/>
      <c r="T350" s="5"/>
      <c r="U350" s="5">
        <v>807941.09</v>
      </c>
      <c r="V350" s="5">
        <v>243055.14</v>
      </c>
      <c r="W350" s="5">
        <v>1579360.4</v>
      </c>
      <c r="X350" s="5">
        <v>246824.72</v>
      </c>
      <c r="Y350" s="5">
        <v>505566.48</v>
      </c>
      <c r="Z350" s="5">
        <v>1298163.58</v>
      </c>
      <c r="AA350" s="5">
        <v>1597752.4</v>
      </c>
      <c r="AB350" s="5">
        <v>477447.6</v>
      </c>
      <c r="AC350" s="5">
        <v>9477.7099999999991</v>
      </c>
    </row>
    <row r="351" spans="1:29" x14ac:dyDescent="0.2">
      <c r="A351" s="4">
        <v>1</v>
      </c>
      <c r="B351" s="4">
        <v>104435603</v>
      </c>
      <c r="C351" s="4" t="s">
        <v>206</v>
      </c>
      <c r="D351" s="4" t="s">
        <v>501</v>
      </c>
      <c r="E351" s="5">
        <v>27609780.140000001</v>
      </c>
      <c r="F351" s="5">
        <v>10787832.210000001</v>
      </c>
      <c r="G351" s="5">
        <v>1391278.48</v>
      </c>
      <c r="H351" s="5">
        <v>39788890.829999998</v>
      </c>
      <c r="I351" s="5">
        <v>961180.83</v>
      </c>
      <c r="J351" s="5">
        <v>4171010.07</v>
      </c>
      <c r="K351" s="5">
        <v>44921081.729999997</v>
      </c>
      <c r="L351" s="5">
        <v>21057473.920000002</v>
      </c>
      <c r="M351" s="5">
        <v>16883289.870000001</v>
      </c>
      <c r="N351" s="5">
        <v>10258785.140000001</v>
      </c>
      <c r="O351" s="5">
        <v>170290.32</v>
      </c>
      <c r="P351" s="5">
        <v>297414.81</v>
      </c>
      <c r="Q351" s="5"/>
      <c r="R351" s="5"/>
      <c r="S351" s="5"/>
      <c r="T351" s="5"/>
      <c r="U351" s="5">
        <v>1384213.28</v>
      </c>
      <c r="V351" s="5">
        <v>634533.82999999996</v>
      </c>
      <c r="W351" s="5">
        <v>1664182.29</v>
      </c>
      <c r="X351" s="5">
        <v>392692.72</v>
      </c>
      <c r="Y351" s="5">
        <v>541683.66</v>
      </c>
      <c r="Z351" s="5">
        <v>3633177.14</v>
      </c>
      <c r="AA351" s="5">
        <v>976923.61</v>
      </c>
      <c r="AB351" s="5">
        <v>1551950.03</v>
      </c>
      <c r="AC351" s="5">
        <v>8475.65</v>
      </c>
    </row>
    <row r="352" spans="1:29" x14ac:dyDescent="0.2">
      <c r="A352" s="4">
        <v>1</v>
      </c>
      <c r="B352" s="4">
        <v>104435703</v>
      </c>
      <c r="C352" s="4" t="s">
        <v>207</v>
      </c>
      <c r="D352" s="4" t="s">
        <v>501</v>
      </c>
      <c r="E352" s="5">
        <v>11601856.949999999</v>
      </c>
      <c r="F352" s="5">
        <v>5484503.3300000001</v>
      </c>
      <c r="G352" s="5">
        <v>534695.97</v>
      </c>
      <c r="H352" s="5">
        <v>17621056.25</v>
      </c>
      <c r="I352" s="5">
        <v>658268.79</v>
      </c>
      <c r="J352" s="5">
        <v>2277003.3199999998</v>
      </c>
      <c r="K352" s="5">
        <v>20556328.359999999</v>
      </c>
      <c r="L352" s="5">
        <v>11484571.060000001</v>
      </c>
      <c r="M352" s="5">
        <v>8084813.5499999998</v>
      </c>
      <c r="N352" s="5">
        <v>2987225.18</v>
      </c>
      <c r="O352" s="5">
        <v>364640.65</v>
      </c>
      <c r="P352" s="5">
        <v>165177.57</v>
      </c>
      <c r="Q352" s="5"/>
      <c r="R352" s="5"/>
      <c r="S352" s="5"/>
      <c r="T352" s="5"/>
      <c r="U352" s="5">
        <v>531889.97</v>
      </c>
      <c r="V352" s="5">
        <v>477858.94</v>
      </c>
      <c r="W352" s="5">
        <v>1218787.23</v>
      </c>
      <c r="X352" s="5">
        <v>210495.92</v>
      </c>
      <c r="Y352" s="5">
        <v>258564.91</v>
      </c>
      <c r="Z352" s="5">
        <v>1890820.44</v>
      </c>
      <c r="AA352" s="5">
        <v>619797.18000000005</v>
      </c>
      <c r="AB352" s="5">
        <v>268813.87</v>
      </c>
      <c r="AC352" s="5">
        <v>7474.87</v>
      </c>
    </row>
    <row r="353" spans="1:29" x14ac:dyDescent="0.2">
      <c r="A353" s="4">
        <v>1</v>
      </c>
      <c r="B353" s="4">
        <v>104437503</v>
      </c>
      <c r="C353" s="4" t="s">
        <v>208</v>
      </c>
      <c r="D353" s="4" t="s">
        <v>501</v>
      </c>
      <c r="E353" s="5">
        <v>10195578.130000001</v>
      </c>
      <c r="F353" s="5">
        <v>5020732.5</v>
      </c>
      <c r="G353" s="5">
        <v>524252.1</v>
      </c>
      <c r="H353" s="5">
        <v>15740562.73</v>
      </c>
      <c r="I353" s="5"/>
      <c r="J353" s="5">
        <v>1278556.6000000001</v>
      </c>
      <c r="K353" s="5">
        <v>17019119.329999998</v>
      </c>
      <c r="L353" s="5">
        <v>9094223.6699999999</v>
      </c>
      <c r="M353" s="5">
        <v>7182037.1399999997</v>
      </c>
      <c r="N353" s="5">
        <v>2523531.5</v>
      </c>
      <c r="O353" s="5">
        <v>481527.79</v>
      </c>
      <c r="P353" s="5">
        <v>8481.7000000000007</v>
      </c>
      <c r="Q353" s="5"/>
      <c r="R353" s="5"/>
      <c r="S353" s="5"/>
      <c r="T353" s="5"/>
      <c r="U353" s="5">
        <v>258325.29</v>
      </c>
      <c r="V353" s="5">
        <v>530835.12</v>
      </c>
      <c r="W353" s="5">
        <v>1047735.25</v>
      </c>
      <c r="X353" s="5">
        <v>201092.45</v>
      </c>
      <c r="Y353" s="5">
        <v>135952.29</v>
      </c>
      <c r="Z353" s="5">
        <v>1557134.15</v>
      </c>
      <c r="AA353" s="5">
        <v>895307.29</v>
      </c>
      <c r="AB353" s="5">
        <v>385834.93</v>
      </c>
      <c r="AC353" s="5">
        <v>8515.73</v>
      </c>
    </row>
    <row r="354" spans="1:29" x14ac:dyDescent="0.2">
      <c r="A354" s="4">
        <v>1</v>
      </c>
      <c r="B354" s="4">
        <v>111444602</v>
      </c>
      <c r="C354" s="4" t="s">
        <v>317</v>
      </c>
      <c r="D354" s="4" t="s">
        <v>14</v>
      </c>
      <c r="E354" s="5">
        <v>53033775.560000002</v>
      </c>
      <c r="F354" s="5">
        <v>27136072.760000002</v>
      </c>
      <c r="G354" s="5">
        <v>1380990.07</v>
      </c>
      <c r="H354" s="5">
        <v>81550838.390000001</v>
      </c>
      <c r="I354" s="5">
        <v>748106.14</v>
      </c>
      <c r="J354" s="5">
        <v>16901828.27</v>
      </c>
      <c r="K354" s="5">
        <v>99200772.799999997</v>
      </c>
      <c r="L354" s="5">
        <v>47753955.799999997</v>
      </c>
      <c r="M354" s="5">
        <v>32600553.960000001</v>
      </c>
      <c r="N354" s="5">
        <v>14814554.449999999</v>
      </c>
      <c r="O354" s="5">
        <v>4189131.6</v>
      </c>
      <c r="P354" s="5">
        <v>1321223.79</v>
      </c>
      <c r="Q354" s="5">
        <v>108311.76</v>
      </c>
      <c r="R354" s="5"/>
      <c r="S354" s="5"/>
      <c r="T354" s="5"/>
      <c r="U354" s="5">
        <v>2735347.7</v>
      </c>
      <c r="V354" s="5">
        <v>1829762.3</v>
      </c>
      <c r="W354" s="5">
        <v>4561381.38</v>
      </c>
      <c r="X354" s="5">
        <v>959853.78</v>
      </c>
      <c r="Y354" s="5">
        <v>1030826.68</v>
      </c>
      <c r="Z354" s="5">
        <v>7245508.7800000003</v>
      </c>
      <c r="AA354" s="5">
        <v>5359409.95</v>
      </c>
      <c r="AB354" s="5">
        <v>3413982.19</v>
      </c>
      <c r="AC354" s="5"/>
    </row>
    <row r="355" spans="1:29" x14ac:dyDescent="0.2">
      <c r="A355" s="4">
        <v>1</v>
      </c>
      <c r="B355" s="4">
        <v>120452003</v>
      </c>
      <c r="C355" s="4" t="s">
        <v>561</v>
      </c>
      <c r="D355" s="4" t="s">
        <v>38</v>
      </c>
      <c r="E355" s="5">
        <v>102073470.56</v>
      </c>
      <c r="F355" s="5">
        <v>57547789.07</v>
      </c>
      <c r="G355" s="5">
        <v>3328437.76</v>
      </c>
      <c r="H355" s="5">
        <v>162949697.38999999</v>
      </c>
      <c r="I355" s="5">
        <v>2193856.06</v>
      </c>
      <c r="J355" s="5">
        <v>16973636.390000001</v>
      </c>
      <c r="K355" s="5">
        <v>182117189.84</v>
      </c>
      <c r="L355" s="5">
        <v>109801123.19</v>
      </c>
      <c r="M355" s="5">
        <v>63588259.020000003</v>
      </c>
      <c r="N355" s="5">
        <v>33543560.68</v>
      </c>
      <c r="O355" s="5">
        <v>2916745.34</v>
      </c>
      <c r="P355" s="5">
        <v>1942426.87</v>
      </c>
      <c r="Q355" s="5">
        <v>28032.46</v>
      </c>
      <c r="R355" s="5"/>
      <c r="S355" s="5">
        <v>27892.18</v>
      </c>
      <c r="T355" s="5">
        <v>26554.01</v>
      </c>
      <c r="U355" s="5">
        <v>7576370.5499999998</v>
      </c>
      <c r="V355" s="5">
        <v>3724740.44</v>
      </c>
      <c r="W355" s="5">
        <v>8216344.04</v>
      </c>
      <c r="X355" s="5">
        <v>2275860.17</v>
      </c>
      <c r="Y355" s="5">
        <v>1620825.97</v>
      </c>
      <c r="Z355" s="5">
        <v>17364266.66</v>
      </c>
      <c r="AA355" s="5">
        <v>10966271.689999999</v>
      </c>
      <c r="AB355" s="5">
        <v>5764836.9000000004</v>
      </c>
      <c r="AC355" s="5">
        <v>38272.65</v>
      </c>
    </row>
    <row r="356" spans="1:29" x14ac:dyDescent="0.2">
      <c r="A356" s="4">
        <v>1</v>
      </c>
      <c r="B356" s="4">
        <v>120455203</v>
      </c>
      <c r="C356" s="4" t="s">
        <v>467</v>
      </c>
      <c r="D356" s="4" t="s">
        <v>38</v>
      </c>
      <c r="E356" s="5">
        <v>60862377.850000001</v>
      </c>
      <c r="F356" s="5">
        <v>36975620.869999997</v>
      </c>
      <c r="G356" s="5">
        <v>1447589.65</v>
      </c>
      <c r="H356" s="5">
        <v>99285588.370000005</v>
      </c>
      <c r="I356" s="5"/>
      <c r="J356" s="5">
        <v>18700960.710000001</v>
      </c>
      <c r="K356" s="5">
        <v>117986549.08</v>
      </c>
      <c r="L356" s="5">
        <v>63893077.549999997</v>
      </c>
      <c r="M356" s="5">
        <v>39026616.579999998</v>
      </c>
      <c r="N356" s="5">
        <v>18279769.460000001</v>
      </c>
      <c r="O356" s="5">
        <v>3166323.63</v>
      </c>
      <c r="P356" s="5">
        <v>378047.08</v>
      </c>
      <c r="Q356" s="5">
        <v>11621.1</v>
      </c>
      <c r="R356" s="5"/>
      <c r="S356" s="5"/>
      <c r="T356" s="5"/>
      <c r="U356" s="5">
        <v>4052639.36</v>
      </c>
      <c r="V356" s="5">
        <v>2113751.36</v>
      </c>
      <c r="W356" s="5">
        <v>4266708.91</v>
      </c>
      <c r="X356" s="5">
        <v>856526.02</v>
      </c>
      <c r="Y356" s="5">
        <v>1324554.48</v>
      </c>
      <c r="Z356" s="5">
        <v>13457926.92</v>
      </c>
      <c r="AA356" s="5">
        <v>8807721.9399999995</v>
      </c>
      <c r="AB356" s="5">
        <v>2069661.19</v>
      </c>
      <c r="AC356" s="5">
        <v>26130.69</v>
      </c>
    </row>
    <row r="357" spans="1:29" x14ac:dyDescent="0.2">
      <c r="A357" s="4">
        <v>1</v>
      </c>
      <c r="B357" s="4">
        <v>120455403</v>
      </c>
      <c r="C357" s="4" t="s">
        <v>468</v>
      </c>
      <c r="D357" s="4" t="s">
        <v>38</v>
      </c>
      <c r="E357" s="5">
        <v>139624306.38</v>
      </c>
      <c r="F357" s="5">
        <v>81371010.099999994</v>
      </c>
      <c r="G357" s="5">
        <v>4572763.3899999997</v>
      </c>
      <c r="H357" s="5">
        <v>225568079.87</v>
      </c>
      <c r="I357" s="5">
        <v>4979365.54</v>
      </c>
      <c r="J357" s="5">
        <v>22080320.460000001</v>
      </c>
      <c r="K357" s="5">
        <v>252627765.87</v>
      </c>
      <c r="L357" s="5">
        <v>161605024.74000001</v>
      </c>
      <c r="M357" s="5">
        <v>88193886.989999995</v>
      </c>
      <c r="N357" s="5">
        <v>44093539.630000003</v>
      </c>
      <c r="O357" s="5">
        <v>2891722.25</v>
      </c>
      <c r="P357" s="5">
        <v>4371214.7699999996</v>
      </c>
      <c r="Q357" s="5">
        <v>36185</v>
      </c>
      <c r="R357" s="5"/>
      <c r="S357" s="5">
        <v>37757.74</v>
      </c>
      <c r="T357" s="5"/>
      <c r="U357" s="5">
        <v>9406133.1500000004</v>
      </c>
      <c r="V357" s="5">
        <v>17007792.129999999</v>
      </c>
      <c r="W357" s="5">
        <v>12355166.039999999</v>
      </c>
      <c r="X357" s="5">
        <v>1873448.06</v>
      </c>
      <c r="Y357" s="5">
        <v>1645347.16</v>
      </c>
      <c r="Z357" s="5">
        <v>20255622.789999999</v>
      </c>
      <c r="AA357" s="5">
        <v>15396718.75</v>
      </c>
      <c r="AB357" s="5">
        <v>3357275.32</v>
      </c>
      <c r="AC357" s="5">
        <v>73506.7</v>
      </c>
    </row>
    <row r="358" spans="1:29" x14ac:dyDescent="0.2">
      <c r="A358" s="4">
        <v>1</v>
      </c>
      <c r="B358" s="4">
        <v>120456003</v>
      </c>
      <c r="C358" s="4" t="s">
        <v>469</v>
      </c>
      <c r="D358" s="4" t="s">
        <v>38</v>
      </c>
      <c r="E358" s="5">
        <v>75566479.900000006</v>
      </c>
      <c r="F358" s="5">
        <v>36005608.899999999</v>
      </c>
      <c r="G358" s="5">
        <v>2168262.35</v>
      </c>
      <c r="H358" s="5">
        <v>113740351.15000001</v>
      </c>
      <c r="I358" s="5"/>
      <c r="J358" s="5">
        <v>17642490.079999998</v>
      </c>
      <c r="K358" s="5">
        <v>131382841.23</v>
      </c>
      <c r="L358" s="5">
        <v>81588144.590000004</v>
      </c>
      <c r="M358" s="5">
        <v>52552210.170000002</v>
      </c>
      <c r="N358" s="5">
        <v>21114350.210000001</v>
      </c>
      <c r="O358" s="5">
        <v>1548335.38</v>
      </c>
      <c r="P358" s="5">
        <v>344799.73</v>
      </c>
      <c r="Q358" s="5">
        <v>6784.41</v>
      </c>
      <c r="R358" s="5"/>
      <c r="S358" s="5"/>
      <c r="T358" s="5"/>
      <c r="U358" s="5">
        <v>3780173.16</v>
      </c>
      <c r="V358" s="5">
        <v>2827119.51</v>
      </c>
      <c r="W358" s="5">
        <v>7502883.7599999998</v>
      </c>
      <c r="X358" s="5">
        <v>1304064.48</v>
      </c>
      <c r="Y358" s="5">
        <v>1035343.38</v>
      </c>
      <c r="Z358" s="5">
        <v>11869249.539999999</v>
      </c>
      <c r="AA358" s="5">
        <v>5960636.1299999999</v>
      </c>
      <c r="AB358" s="5">
        <v>1694921.82</v>
      </c>
      <c r="AC358" s="5">
        <v>31217.119999999999</v>
      </c>
    </row>
    <row r="359" spans="1:29" x14ac:dyDescent="0.2">
      <c r="A359" s="4">
        <v>1</v>
      </c>
      <c r="B359" s="4">
        <v>123460302</v>
      </c>
      <c r="C359" s="4" t="s">
        <v>58</v>
      </c>
      <c r="D359" s="4" t="s">
        <v>44</v>
      </c>
      <c r="E359" s="5">
        <v>109288844.42</v>
      </c>
      <c r="F359" s="5">
        <v>65149469.259999998</v>
      </c>
      <c r="G359" s="5">
        <v>1478955.42</v>
      </c>
      <c r="H359" s="5">
        <v>175917269.09999999</v>
      </c>
      <c r="I359" s="5"/>
      <c r="J359" s="5">
        <v>10908521.710000001</v>
      </c>
      <c r="K359" s="5">
        <v>186825790.81</v>
      </c>
      <c r="L359" s="5">
        <v>132405756.62</v>
      </c>
      <c r="M359" s="5">
        <v>82756450.510000005</v>
      </c>
      <c r="N359" s="5">
        <v>24477699.039999999</v>
      </c>
      <c r="O359" s="5">
        <v>1919821</v>
      </c>
      <c r="P359" s="5">
        <v>128467.22</v>
      </c>
      <c r="Q359" s="5">
        <v>6406.65</v>
      </c>
      <c r="R359" s="5"/>
      <c r="S359" s="5"/>
      <c r="T359" s="5"/>
      <c r="U359" s="5">
        <v>8764579.5800000001</v>
      </c>
      <c r="V359" s="5">
        <v>6880640.2999999998</v>
      </c>
      <c r="W359" s="5">
        <v>11434259.18</v>
      </c>
      <c r="X359" s="5">
        <v>2389888.0699999998</v>
      </c>
      <c r="Y359" s="5">
        <v>2560122.73</v>
      </c>
      <c r="Z359" s="5">
        <v>17462976.98</v>
      </c>
      <c r="AA359" s="5">
        <v>11736091.880000001</v>
      </c>
      <c r="AB359" s="5">
        <v>3823096.95</v>
      </c>
      <c r="AC359" s="5">
        <v>97813.59</v>
      </c>
    </row>
    <row r="360" spans="1:29" x14ac:dyDescent="0.2">
      <c r="A360" s="4">
        <v>1</v>
      </c>
      <c r="B360" s="4">
        <v>123460504</v>
      </c>
      <c r="C360" s="4" t="s">
        <v>59</v>
      </c>
      <c r="D360" s="4" t="s">
        <v>44</v>
      </c>
      <c r="E360" s="5">
        <v>176020</v>
      </c>
      <c r="F360" s="5">
        <v>124613</v>
      </c>
      <c r="G360" s="5"/>
      <c r="H360" s="5">
        <v>300633</v>
      </c>
      <c r="I360" s="5"/>
      <c r="J360" s="5"/>
      <c r="K360" s="5">
        <v>300633</v>
      </c>
      <c r="L360" s="5">
        <v>214358</v>
      </c>
      <c r="M360" s="5">
        <v>80836</v>
      </c>
      <c r="N360" s="5">
        <v>95184</v>
      </c>
      <c r="O360" s="5"/>
      <c r="P360" s="5"/>
      <c r="Q360" s="5"/>
      <c r="R360" s="5"/>
      <c r="S360" s="5"/>
      <c r="T360" s="5"/>
      <c r="U360" s="5"/>
      <c r="V360" s="5"/>
      <c r="W360" s="5">
        <v>43515</v>
      </c>
      <c r="X360" s="5"/>
      <c r="Y360" s="5"/>
      <c r="Z360" s="5"/>
      <c r="AA360" s="5">
        <v>80145</v>
      </c>
      <c r="AB360" s="5"/>
      <c r="AC360" s="5">
        <v>953</v>
      </c>
    </row>
    <row r="361" spans="1:29" x14ac:dyDescent="0.2">
      <c r="A361" s="4">
        <v>1</v>
      </c>
      <c r="B361" s="4">
        <v>123461302</v>
      </c>
      <c r="C361" s="4" t="s">
        <v>749</v>
      </c>
      <c r="D361" s="4" t="s">
        <v>44</v>
      </c>
      <c r="E361" s="5">
        <v>75970877</v>
      </c>
      <c r="F361" s="5">
        <v>42908924</v>
      </c>
      <c r="G361" s="5">
        <v>2115095</v>
      </c>
      <c r="H361" s="5">
        <v>120994896</v>
      </c>
      <c r="I361" s="5"/>
      <c r="J361" s="5">
        <v>10996811</v>
      </c>
      <c r="K361" s="5">
        <v>131991707</v>
      </c>
      <c r="L361" s="5">
        <v>89943799.239999995</v>
      </c>
      <c r="M361" s="5">
        <v>50537710</v>
      </c>
      <c r="N361" s="5">
        <v>22584841</v>
      </c>
      <c r="O361" s="5">
        <v>2167864</v>
      </c>
      <c r="P361" s="5">
        <v>646115</v>
      </c>
      <c r="Q361" s="5">
        <v>34347</v>
      </c>
      <c r="R361" s="5"/>
      <c r="S361" s="5"/>
      <c r="T361" s="5"/>
      <c r="U361" s="5">
        <v>5312391</v>
      </c>
      <c r="V361" s="5">
        <v>4432363</v>
      </c>
      <c r="W361" s="5">
        <v>6972225</v>
      </c>
      <c r="X361" s="5">
        <v>1071308</v>
      </c>
      <c r="Y361" s="5">
        <v>1729971</v>
      </c>
      <c r="Z361" s="5">
        <v>11080014</v>
      </c>
      <c r="AA361" s="5">
        <v>8688475</v>
      </c>
      <c r="AB361" s="5">
        <v>3572050</v>
      </c>
      <c r="AC361" s="5">
        <v>50127</v>
      </c>
    </row>
    <row r="362" spans="1:29" x14ac:dyDescent="0.2">
      <c r="A362" s="4">
        <v>1</v>
      </c>
      <c r="B362" s="4">
        <v>123461602</v>
      </c>
      <c r="C362" s="4" t="s">
        <v>60</v>
      </c>
      <c r="D362" s="4" t="s">
        <v>44</v>
      </c>
      <c r="E362" s="5">
        <v>93714335.5</v>
      </c>
      <c r="F362" s="5">
        <v>47052570.530000001</v>
      </c>
      <c r="G362" s="5">
        <v>2502756.02</v>
      </c>
      <c r="H362" s="5">
        <v>143269662.05000001</v>
      </c>
      <c r="I362" s="5"/>
      <c r="J362" s="5">
        <v>20202563.629999999</v>
      </c>
      <c r="K362" s="5">
        <v>163472225.68000001</v>
      </c>
      <c r="L362" s="5">
        <v>109385978.91</v>
      </c>
      <c r="M362" s="5">
        <v>62136546.439999998</v>
      </c>
      <c r="N362" s="5">
        <v>27951888.829999998</v>
      </c>
      <c r="O362" s="5">
        <v>2380589.75</v>
      </c>
      <c r="P362" s="5">
        <v>985022.5</v>
      </c>
      <c r="Q362" s="5">
        <v>154998.96</v>
      </c>
      <c r="R362" s="5">
        <v>98839.02</v>
      </c>
      <c r="S362" s="5">
        <v>6450</v>
      </c>
      <c r="T362" s="5"/>
      <c r="U362" s="5">
        <v>5254091.7699999996</v>
      </c>
      <c r="V362" s="5">
        <v>4992641.59</v>
      </c>
      <c r="W362" s="5">
        <v>8676061.4900000002</v>
      </c>
      <c r="X362" s="5">
        <v>1641614.36</v>
      </c>
      <c r="Y362" s="5">
        <v>1220230.94</v>
      </c>
      <c r="Z362" s="5">
        <v>11977811.949999999</v>
      </c>
      <c r="AA362" s="5">
        <v>8563823.9800000004</v>
      </c>
      <c r="AB362" s="5">
        <v>4631632.82</v>
      </c>
      <c r="AC362" s="5">
        <v>94661.63</v>
      </c>
    </row>
    <row r="363" spans="1:29" x14ac:dyDescent="0.2">
      <c r="A363" s="4">
        <v>1</v>
      </c>
      <c r="B363" s="4">
        <v>123463603</v>
      </c>
      <c r="C363" s="4" t="s">
        <v>61</v>
      </c>
      <c r="D363" s="4" t="s">
        <v>44</v>
      </c>
      <c r="E363" s="5">
        <v>72900487.950000003</v>
      </c>
      <c r="F363" s="5">
        <v>41865692.420000002</v>
      </c>
      <c r="G363" s="5">
        <v>2124916.31</v>
      </c>
      <c r="H363" s="5">
        <v>116891096.68000001</v>
      </c>
      <c r="I363" s="5">
        <v>10921.27</v>
      </c>
      <c r="J363" s="5">
        <v>14636632.439999999</v>
      </c>
      <c r="K363" s="5">
        <v>131538650.39</v>
      </c>
      <c r="L363" s="5">
        <v>85740894.390000001</v>
      </c>
      <c r="M363" s="5">
        <v>49614302.469999999</v>
      </c>
      <c r="N363" s="5">
        <v>21836050.07</v>
      </c>
      <c r="O363" s="5">
        <v>1364389.62</v>
      </c>
      <c r="P363" s="5">
        <v>80363.789999999994</v>
      </c>
      <c r="Q363" s="5">
        <v>5382</v>
      </c>
      <c r="R363" s="5"/>
      <c r="S363" s="5"/>
      <c r="T363" s="5"/>
      <c r="U363" s="5">
        <v>5706732.7199999997</v>
      </c>
      <c r="V363" s="5">
        <v>5518086.9199999999</v>
      </c>
      <c r="W363" s="5">
        <v>6440139.3499999996</v>
      </c>
      <c r="X363" s="5">
        <v>1529974.91</v>
      </c>
      <c r="Y363" s="5">
        <v>1594914.07</v>
      </c>
      <c r="Z363" s="5">
        <v>9377095.9399999995</v>
      </c>
      <c r="AA363" s="5">
        <v>7788588.29</v>
      </c>
      <c r="AB363" s="5">
        <v>3838436.22</v>
      </c>
      <c r="AC363" s="5">
        <v>71724</v>
      </c>
    </row>
    <row r="364" spans="1:29" x14ac:dyDescent="0.2">
      <c r="A364" s="4">
        <v>1</v>
      </c>
      <c r="B364" s="4">
        <v>123463803</v>
      </c>
      <c r="C364" s="4" t="s">
        <v>62</v>
      </c>
      <c r="D364" s="4" t="s">
        <v>44</v>
      </c>
      <c r="E364" s="5">
        <v>9852636.6600000001</v>
      </c>
      <c r="F364" s="5">
        <v>6265993.4100000001</v>
      </c>
      <c r="G364" s="5">
        <v>803994.24</v>
      </c>
      <c r="H364" s="5">
        <v>16922624.309999999</v>
      </c>
      <c r="I364" s="5"/>
      <c r="J364" s="5">
        <v>1612311.46</v>
      </c>
      <c r="K364" s="5">
        <v>18534935.77</v>
      </c>
      <c r="L364" s="5">
        <v>13458003.939999999</v>
      </c>
      <c r="M364" s="5">
        <v>7352118.1500000004</v>
      </c>
      <c r="N364" s="5">
        <v>2196594.7000000002</v>
      </c>
      <c r="O364" s="5">
        <v>259331</v>
      </c>
      <c r="P364" s="5">
        <v>44592.81</v>
      </c>
      <c r="Q364" s="5"/>
      <c r="R364" s="5"/>
      <c r="S364" s="5"/>
      <c r="T364" s="5"/>
      <c r="U364" s="5">
        <v>1250703.3700000001</v>
      </c>
      <c r="V364" s="5">
        <v>420457.3</v>
      </c>
      <c r="W364" s="5">
        <v>1353385.26</v>
      </c>
      <c r="X364" s="5">
        <v>229695.4</v>
      </c>
      <c r="Y364" s="5">
        <v>414337.67</v>
      </c>
      <c r="Z364" s="5">
        <v>1529640.58</v>
      </c>
      <c r="AA364" s="5">
        <v>576471.84</v>
      </c>
      <c r="AB364" s="5">
        <v>483365.8</v>
      </c>
      <c r="AC364" s="5">
        <v>7936.19</v>
      </c>
    </row>
    <row r="365" spans="1:29" x14ac:dyDescent="0.2">
      <c r="A365" s="4">
        <v>1</v>
      </c>
      <c r="B365" s="4">
        <v>123464502</v>
      </c>
      <c r="C365" s="4" t="s">
        <v>63</v>
      </c>
      <c r="D365" s="4" t="s">
        <v>44</v>
      </c>
      <c r="E365" s="5">
        <v>180911696.34</v>
      </c>
      <c r="F365" s="5">
        <v>95105194.159999996</v>
      </c>
      <c r="G365" s="5">
        <v>7146487.8899999997</v>
      </c>
      <c r="H365" s="5">
        <v>283163378.38999999</v>
      </c>
      <c r="I365" s="5"/>
      <c r="J365" s="5">
        <v>35147633.630000003</v>
      </c>
      <c r="K365" s="5">
        <v>318311012.01999998</v>
      </c>
      <c r="L365" s="5">
        <v>218962475.69999999</v>
      </c>
      <c r="M365" s="5">
        <v>121045821.03</v>
      </c>
      <c r="N365" s="5">
        <v>57781523.469999999</v>
      </c>
      <c r="O365" s="5">
        <v>943208.38</v>
      </c>
      <c r="P365" s="5">
        <v>1116938.8999999999</v>
      </c>
      <c r="Q365" s="5">
        <v>24204.560000000001</v>
      </c>
      <c r="R365" s="5"/>
      <c r="S365" s="5"/>
      <c r="T365" s="5"/>
      <c r="U365" s="5">
        <v>11105154.949999999</v>
      </c>
      <c r="V365" s="5">
        <v>7491229</v>
      </c>
      <c r="W365" s="5">
        <v>18134465.050000001</v>
      </c>
      <c r="X365" s="5">
        <v>4631105.72</v>
      </c>
      <c r="Y365" s="5">
        <v>1413391.88</v>
      </c>
      <c r="Z365" s="5">
        <v>22446452.27</v>
      </c>
      <c r="AA365" s="5">
        <v>19938507.57</v>
      </c>
      <c r="AB365" s="5">
        <v>9152953.3300000001</v>
      </c>
      <c r="AC365" s="5">
        <v>791934.39</v>
      </c>
    </row>
    <row r="366" spans="1:29" x14ac:dyDescent="0.2">
      <c r="A366" s="4">
        <v>1</v>
      </c>
      <c r="B366" s="4">
        <v>123464603</v>
      </c>
      <c r="C366" s="4" t="s">
        <v>562</v>
      </c>
      <c r="D366" s="4" t="s">
        <v>44</v>
      </c>
      <c r="E366" s="5">
        <v>38605966.390000001</v>
      </c>
      <c r="F366" s="5">
        <v>17767134.149999999</v>
      </c>
      <c r="G366" s="5">
        <v>956825.87</v>
      </c>
      <c r="H366" s="5">
        <v>57329926.409999996</v>
      </c>
      <c r="I366" s="5"/>
      <c r="J366" s="5">
        <v>5556097.29</v>
      </c>
      <c r="K366" s="5">
        <v>62886023.700000003</v>
      </c>
      <c r="L366" s="5">
        <v>44011723.700000003</v>
      </c>
      <c r="M366" s="5">
        <v>27580278.899999999</v>
      </c>
      <c r="N366" s="5">
        <v>10443163.130000001</v>
      </c>
      <c r="O366" s="5">
        <v>428290</v>
      </c>
      <c r="P366" s="5">
        <v>138608.79999999999</v>
      </c>
      <c r="Q366" s="5">
        <v>237</v>
      </c>
      <c r="R366" s="5">
        <v>15388.56</v>
      </c>
      <c r="S366" s="5"/>
      <c r="T366" s="5"/>
      <c r="U366" s="5">
        <v>1641135.57</v>
      </c>
      <c r="V366" s="5">
        <v>2206527.89</v>
      </c>
      <c r="W366" s="5">
        <v>4098280.99</v>
      </c>
      <c r="X366" s="5">
        <v>549205.77</v>
      </c>
      <c r="Y366" s="5">
        <v>854504.41</v>
      </c>
      <c r="Z366" s="5">
        <v>2787908.57</v>
      </c>
      <c r="AA366" s="5">
        <v>4630547.59</v>
      </c>
      <c r="AB366" s="5">
        <v>966675.76</v>
      </c>
      <c r="AC366" s="5">
        <v>32347.599999999999</v>
      </c>
    </row>
    <row r="367" spans="1:29" x14ac:dyDescent="0.2">
      <c r="A367" s="4">
        <v>1</v>
      </c>
      <c r="B367" s="4">
        <v>123465303</v>
      </c>
      <c r="C367" s="4" t="s">
        <v>64</v>
      </c>
      <c r="D367" s="4" t="s">
        <v>44</v>
      </c>
      <c r="E367" s="5">
        <v>75979741.469999999</v>
      </c>
      <c r="F367" s="5">
        <v>41612377.43</v>
      </c>
      <c r="G367" s="5">
        <v>1796146.6</v>
      </c>
      <c r="H367" s="5">
        <v>119388265.5</v>
      </c>
      <c r="I367" s="5">
        <v>659198.64</v>
      </c>
      <c r="J367" s="5">
        <v>11136616.359999999</v>
      </c>
      <c r="K367" s="5">
        <v>131184080.5</v>
      </c>
      <c r="L367" s="5">
        <v>90950071.030000001</v>
      </c>
      <c r="M367" s="5">
        <v>51376426.289999999</v>
      </c>
      <c r="N367" s="5">
        <v>22434264.850000001</v>
      </c>
      <c r="O367" s="5">
        <v>1796846.08</v>
      </c>
      <c r="P367" s="5">
        <v>229932.7</v>
      </c>
      <c r="Q367" s="5">
        <v>4535.04</v>
      </c>
      <c r="R367" s="5">
        <v>137736.51</v>
      </c>
      <c r="S367" s="5"/>
      <c r="T367" s="5"/>
      <c r="U367" s="5">
        <v>6721620.0800000001</v>
      </c>
      <c r="V367" s="5">
        <v>3708691.85</v>
      </c>
      <c r="W367" s="5">
        <v>7267089.7999999998</v>
      </c>
      <c r="X367" s="5">
        <v>2306353.4300000002</v>
      </c>
      <c r="Y367" s="5">
        <v>1275807.47</v>
      </c>
      <c r="Z367" s="5">
        <v>9278570.5</v>
      </c>
      <c r="AA367" s="5">
        <v>7997209.8799999999</v>
      </c>
      <c r="AB367" s="5">
        <v>2988878.7</v>
      </c>
      <c r="AC367" s="5">
        <v>68155.72</v>
      </c>
    </row>
    <row r="368" spans="1:29" x14ac:dyDescent="0.2">
      <c r="A368" s="4">
        <v>1</v>
      </c>
      <c r="B368" s="4">
        <v>123465602</v>
      </c>
      <c r="C368" s="4" t="s">
        <v>65</v>
      </c>
      <c r="D368" s="4" t="s">
        <v>44</v>
      </c>
      <c r="E368" s="5">
        <v>115877547</v>
      </c>
      <c r="F368" s="5">
        <v>56003067.079999998</v>
      </c>
      <c r="G368" s="5">
        <v>2069186.31</v>
      </c>
      <c r="H368" s="5">
        <v>173949800.38999999</v>
      </c>
      <c r="I368" s="5"/>
      <c r="J368" s="5">
        <v>18939163.809999999</v>
      </c>
      <c r="K368" s="5">
        <v>192888964.19999999</v>
      </c>
      <c r="L368" s="5">
        <v>121981532.58</v>
      </c>
      <c r="M368" s="5">
        <v>77132473.890000001</v>
      </c>
      <c r="N368" s="5">
        <v>32675298.140000001</v>
      </c>
      <c r="O368" s="5">
        <v>5294249.54</v>
      </c>
      <c r="P368" s="5">
        <v>664484.52</v>
      </c>
      <c r="Q368" s="5">
        <v>111040.91</v>
      </c>
      <c r="R368" s="5"/>
      <c r="S368" s="5"/>
      <c r="T368" s="5"/>
      <c r="U368" s="5">
        <v>7674232.6100000003</v>
      </c>
      <c r="V368" s="5">
        <v>3118384.43</v>
      </c>
      <c r="W368" s="5">
        <v>12220711.859999999</v>
      </c>
      <c r="X368" s="5">
        <v>2500354.2000000002</v>
      </c>
      <c r="Y368" s="5">
        <v>1032542.44</v>
      </c>
      <c r="Z368" s="5">
        <v>14786925.57</v>
      </c>
      <c r="AA368" s="5">
        <v>10472411.1</v>
      </c>
      <c r="AB368" s="5">
        <v>4126564.37</v>
      </c>
      <c r="AC368" s="5">
        <v>70940.5</v>
      </c>
    </row>
    <row r="369" spans="1:29" x14ac:dyDescent="0.2">
      <c r="A369" s="4">
        <v>1</v>
      </c>
      <c r="B369" s="4">
        <v>123465702</v>
      </c>
      <c r="C369" s="4" t="s">
        <v>66</v>
      </c>
      <c r="D369" s="4" t="s">
        <v>44</v>
      </c>
      <c r="E369" s="5">
        <v>191561767.47999999</v>
      </c>
      <c r="F369" s="5">
        <v>93397943.349999994</v>
      </c>
      <c r="G369" s="5">
        <v>3113763.44</v>
      </c>
      <c r="H369" s="5">
        <v>288073474.26999998</v>
      </c>
      <c r="I369" s="5">
        <v>259561.5</v>
      </c>
      <c r="J369" s="5">
        <v>16985561.620000001</v>
      </c>
      <c r="K369" s="5">
        <v>305318597.38999999</v>
      </c>
      <c r="L369" s="5">
        <v>210069894.63999999</v>
      </c>
      <c r="M369" s="5">
        <v>135679919.06999999</v>
      </c>
      <c r="N369" s="5">
        <v>50130030.509999998</v>
      </c>
      <c r="O369" s="5">
        <v>5019124.96</v>
      </c>
      <c r="P369" s="5">
        <v>583365.02</v>
      </c>
      <c r="Q369" s="5">
        <v>47648.69</v>
      </c>
      <c r="R369" s="5"/>
      <c r="S369" s="5"/>
      <c r="T369" s="5">
        <v>101679.23</v>
      </c>
      <c r="U369" s="5">
        <v>17755305.620000001</v>
      </c>
      <c r="V369" s="5">
        <v>11559241.210000001</v>
      </c>
      <c r="W369" s="5">
        <v>15168707.34</v>
      </c>
      <c r="X369" s="5">
        <v>6703223.2199999997</v>
      </c>
      <c r="Y369" s="5">
        <v>2631713.73</v>
      </c>
      <c r="Z369" s="5">
        <v>18916683.390000001</v>
      </c>
      <c r="AA369" s="5">
        <v>15733513.1</v>
      </c>
      <c r="AB369" s="5">
        <v>4715357.42</v>
      </c>
      <c r="AC369" s="5">
        <v>214198.32</v>
      </c>
    </row>
    <row r="370" spans="1:29" x14ac:dyDescent="0.2">
      <c r="A370" s="4">
        <v>1</v>
      </c>
      <c r="B370" s="4">
        <v>123466103</v>
      </c>
      <c r="C370" s="4" t="s">
        <v>67</v>
      </c>
      <c r="D370" s="4" t="s">
        <v>44</v>
      </c>
      <c r="E370" s="5">
        <v>76161030.060000002</v>
      </c>
      <c r="F370" s="5">
        <v>38315808.030000001</v>
      </c>
      <c r="G370" s="5">
        <v>2260021.5099999998</v>
      </c>
      <c r="H370" s="5">
        <v>116736859.59999999</v>
      </c>
      <c r="I370" s="5">
        <v>717389.92</v>
      </c>
      <c r="J370" s="5">
        <v>11113093.23</v>
      </c>
      <c r="K370" s="5">
        <v>128567342.75</v>
      </c>
      <c r="L370" s="5">
        <v>89619368.25</v>
      </c>
      <c r="M370" s="5">
        <v>50044312.859999999</v>
      </c>
      <c r="N370" s="5">
        <v>21582713.789999999</v>
      </c>
      <c r="O370" s="5">
        <v>3794573.64</v>
      </c>
      <c r="P370" s="5">
        <v>313448.57</v>
      </c>
      <c r="Q370" s="5"/>
      <c r="R370" s="5">
        <v>425981.2</v>
      </c>
      <c r="S370" s="5"/>
      <c r="T370" s="5"/>
      <c r="U370" s="5">
        <v>5698674.8899999997</v>
      </c>
      <c r="V370" s="5">
        <v>6805817.2599999998</v>
      </c>
      <c r="W370" s="5">
        <v>5502107.7800000003</v>
      </c>
      <c r="X370" s="5">
        <v>1924269.47</v>
      </c>
      <c r="Y370" s="5">
        <v>1080769.7</v>
      </c>
      <c r="Z370" s="5">
        <v>9659014.0099999998</v>
      </c>
      <c r="AA370" s="5">
        <v>6967142.2300000004</v>
      </c>
      <c r="AB370" s="5">
        <v>620662.15</v>
      </c>
      <c r="AC370" s="5">
        <v>57350.54</v>
      </c>
    </row>
    <row r="371" spans="1:29" x14ac:dyDescent="0.2">
      <c r="A371" s="4">
        <v>1</v>
      </c>
      <c r="B371" s="4">
        <v>123466303</v>
      </c>
      <c r="C371" s="4" t="s">
        <v>68</v>
      </c>
      <c r="D371" s="4" t="s">
        <v>44</v>
      </c>
      <c r="E371" s="5">
        <v>45881952</v>
      </c>
      <c r="F371" s="5">
        <v>20871113</v>
      </c>
      <c r="G371" s="5">
        <v>1400458</v>
      </c>
      <c r="H371" s="5">
        <v>68153523</v>
      </c>
      <c r="I371" s="5"/>
      <c r="J371" s="5">
        <v>5635899</v>
      </c>
      <c r="K371" s="5">
        <v>73789422</v>
      </c>
      <c r="L371" s="5">
        <v>49078754.210000001</v>
      </c>
      <c r="M371" s="5">
        <v>29114109</v>
      </c>
      <c r="N371" s="5">
        <v>14274349</v>
      </c>
      <c r="O371" s="5">
        <v>2183251</v>
      </c>
      <c r="P371" s="5">
        <v>310243</v>
      </c>
      <c r="Q371" s="5"/>
      <c r="R371" s="5"/>
      <c r="S371" s="5"/>
      <c r="T371" s="5"/>
      <c r="U371" s="5">
        <v>2511461</v>
      </c>
      <c r="V371" s="5">
        <v>1833265</v>
      </c>
      <c r="W371" s="5">
        <v>3996515</v>
      </c>
      <c r="X371" s="5">
        <v>693879</v>
      </c>
      <c r="Y371" s="5">
        <v>834606</v>
      </c>
      <c r="Z371" s="5">
        <v>4933670</v>
      </c>
      <c r="AA371" s="5">
        <v>3155418</v>
      </c>
      <c r="AB371" s="5">
        <v>2883395</v>
      </c>
      <c r="AC371" s="5">
        <v>28904</v>
      </c>
    </row>
    <row r="372" spans="1:29" x14ac:dyDescent="0.2">
      <c r="A372" s="4">
        <v>1</v>
      </c>
      <c r="B372" s="4">
        <v>123466403</v>
      </c>
      <c r="C372" s="4" t="s">
        <v>69</v>
      </c>
      <c r="D372" s="4" t="s">
        <v>44</v>
      </c>
      <c r="E372" s="5">
        <v>54082135.43</v>
      </c>
      <c r="F372" s="5">
        <v>28522718.719999999</v>
      </c>
      <c r="G372" s="5">
        <v>1629479.54</v>
      </c>
      <c r="H372" s="5">
        <v>84234333.689999998</v>
      </c>
      <c r="I372" s="5">
        <v>846148.37</v>
      </c>
      <c r="J372" s="5">
        <v>3730424.04</v>
      </c>
      <c r="K372" s="5">
        <v>88810906.099999994</v>
      </c>
      <c r="L372" s="5">
        <v>51760647.579999998</v>
      </c>
      <c r="M372" s="5">
        <v>28841507.66</v>
      </c>
      <c r="N372" s="5">
        <v>18850780.609999999</v>
      </c>
      <c r="O372" s="5">
        <v>1827058.25</v>
      </c>
      <c r="P372" s="5">
        <v>1655320.85</v>
      </c>
      <c r="Q372" s="5">
        <v>13092.52</v>
      </c>
      <c r="R372" s="5"/>
      <c r="S372" s="5"/>
      <c r="T372" s="5">
        <v>2894375.54</v>
      </c>
      <c r="U372" s="5">
        <v>5467540.54</v>
      </c>
      <c r="V372" s="5">
        <v>3240358.47</v>
      </c>
      <c r="W372" s="5">
        <v>4849767.87</v>
      </c>
      <c r="X372" s="5">
        <v>1587634.26</v>
      </c>
      <c r="Y372" s="5">
        <v>1174700.71</v>
      </c>
      <c r="Z372" s="5">
        <v>7833779.5099999998</v>
      </c>
      <c r="AA372" s="5">
        <v>3607864.24</v>
      </c>
      <c r="AB372" s="5">
        <v>744848.41</v>
      </c>
      <c r="AC372" s="5">
        <v>16224.71</v>
      </c>
    </row>
    <row r="373" spans="1:29" x14ac:dyDescent="0.2">
      <c r="A373" s="4">
        <v>1</v>
      </c>
      <c r="B373" s="4">
        <v>123467103</v>
      </c>
      <c r="C373" s="4" t="s">
        <v>70</v>
      </c>
      <c r="D373" s="4" t="s">
        <v>44</v>
      </c>
      <c r="E373" s="5">
        <v>94370259.510000005</v>
      </c>
      <c r="F373" s="5">
        <v>42691478.229999997</v>
      </c>
      <c r="G373" s="5">
        <v>1990923.23</v>
      </c>
      <c r="H373" s="5">
        <v>139052660.97</v>
      </c>
      <c r="I373" s="5">
        <v>94920</v>
      </c>
      <c r="J373" s="5">
        <v>12077766.970000001</v>
      </c>
      <c r="K373" s="5">
        <v>151225347.94</v>
      </c>
      <c r="L373" s="5">
        <v>103430565.25</v>
      </c>
      <c r="M373" s="5">
        <v>59402627.020000003</v>
      </c>
      <c r="N373" s="5">
        <v>31994729.27</v>
      </c>
      <c r="O373" s="5">
        <v>1754901.99</v>
      </c>
      <c r="P373" s="5">
        <v>1048661.32</v>
      </c>
      <c r="Q373" s="5">
        <v>12233</v>
      </c>
      <c r="R373" s="5">
        <v>157106.91</v>
      </c>
      <c r="S373" s="5"/>
      <c r="T373" s="5"/>
      <c r="U373" s="5">
        <v>6217687.5300000003</v>
      </c>
      <c r="V373" s="5">
        <v>4649217.22</v>
      </c>
      <c r="W373" s="5">
        <v>5905347.25</v>
      </c>
      <c r="X373" s="5">
        <v>1614340.97</v>
      </c>
      <c r="Y373" s="5">
        <v>1334667.29</v>
      </c>
      <c r="Z373" s="5">
        <v>10760232.07</v>
      </c>
      <c r="AA373" s="5">
        <v>9070880.1600000001</v>
      </c>
      <c r="AB373" s="5">
        <v>3056382.95</v>
      </c>
      <c r="AC373" s="5">
        <v>82722.789999999994</v>
      </c>
    </row>
    <row r="374" spans="1:29" x14ac:dyDescent="0.2">
      <c r="A374" s="4">
        <v>1</v>
      </c>
      <c r="B374" s="4">
        <v>123467203</v>
      </c>
      <c r="C374" s="4" t="s">
        <v>71</v>
      </c>
      <c r="D374" s="4" t="s">
        <v>44</v>
      </c>
      <c r="E374" s="5">
        <v>36991403.969999999</v>
      </c>
      <c r="F374" s="5">
        <v>24538500.469999999</v>
      </c>
      <c r="G374" s="5">
        <v>1620731.22</v>
      </c>
      <c r="H374" s="5">
        <v>63150635.659999996</v>
      </c>
      <c r="I374" s="5">
        <v>27500</v>
      </c>
      <c r="J374" s="5">
        <v>10521212.92</v>
      </c>
      <c r="K374" s="5">
        <v>73699348.579999998</v>
      </c>
      <c r="L374" s="5">
        <v>48633367.420000002</v>
      </c>
      <c r="M374" s="5">
        <v>25398157.260000002</v>
      </c>
      <c r="N374" s="5">
        <v>10240741.529999999</v>
      </c>
      <c r="O374" s="5">
        <v>1286198.67</v>
      </c>
      <c r="P374" s="5">
        <v>66306.509999999995</v>
      </c>
      <c r="Q374" s="5"/>
      <c r="R374" s="5"/>
      <c r="S374" s="5"/>
      <c r="T374" s="5"/>
      <c r="U374" s="5">
        <v>3567337.73</v>
      </c>
      <c r="V374" s="5">
        <v>2740831.25</v>
      </c>
      <c r="W374" s="5">
        <v>4822062.9800000004</v>
      </c>
      <c r="X374" s="5">
        <v>721883.34</v>
      </c>
      <c r="Y374" s="5">
        <v>874377.8</v>
      </c>
      <c r="Z374" s="5">
        <v>5210115.34</v>
      </c>
      <c r="AA374" s="5">
        <v>3772351.13</v>
      </c>
      <c r="AB374" s="5">
        <v>2789619.77</v>
      </c>
      <c r="AC374" s="5">
        <v>39921.129999999997</v>
      </c>
    </row>
    <row r="375" spans="1:29" x14ac:dyDescent="0.2">
      <c r="A375" s="4">
        <v>1</v>
      </c>
      <c r="B375" s="4">
        <v>123467303</v>
      </c>
      <c r="C375" s="4" t="s">
        <v>72</v>
      </c>
      <c r="D375" s="4" t="s">
        <v>44</v>
      </c>
      <c r="E375" s="5">
        <v>117182117.43000001</v>
      </c>
      <c r="F375" s="5">
        <v>59691161.700000003</v>
      </c>
      <c r="G375" s="5">
        <v>3377862.66</v>
      </c>
      <c r="H375" s="5">
        <v>180251141.78999999</v>
      </c>
      <c r="I375" s="5">
        <v>106584.75</v>
      </c>
      <c r="J375" s="5">
        <v>15106433.810000001</v>
      </c>
      <c r="K375" s="5">
        <v>195464160.34999999</v>
      </c>
      <c r="L375" s="5">
        <v>138139915.34999999</v>
      </c>
      <c r="M375" s="5">
        <v>70843992.260000005</v>
      </c>
      <c r="N375" s="5">
        <v>42197722.789999999</v>
      </c>
      <c r="O375" s="5">
        <v>3952981.42</v>
      </c>
      <c r="P375" s="5">
        <v>176241.96</v>
      </c>
      <c r="Q375" s="5">
        <v>4479</v>
      </c>
      <c r="R375" s="5"/>
      <c r="S375" s="5">
        <v>6700</v>
      </c>
      <c r="T375" s="5"/>
      <c r="U375" s="5">
        <v>8936120.1600000001</v>
      </c>
      <c r="V375" s="5">
        <v>8280532.0999999996</v>
      </c>
      <c r="W375" s="5">
        <v>9519651.3699999992</v>
      </c>
      <c r="X375" s="5">
        <v>3845194.57</v>
      </c>
      <c r="Y375" s="5">
        <v>1423467.3</v>
      </c>
      <c r="Z375" s="5">
        <v>12376999.310000001</v>
      </c>
      <c r="AA375" s="5">
        <v>10773429.25</v>
      </c>
      <c r="AB375" s="5">
        <v>4415470.8</v>
      </c>
      <c r="AC375" s="5">
        <v>120296.84</v>
      </c>
    </row>
    <row r="376" spans="1:29" x14ac:dyDescent="0.2">
      <c r="A376" s="4">
        <v>1</v>
      </c>
      <c r="B376" s="4">
        <v>123468303</v>
      </c>
      <c r="C376" s="4" t="s">
        <v>73</v>
      </c>
      <c r="D376" s="4" t="s">
        <v>44</v>
      </c>
      <c r="E376" s="5">
        <v>64888638.32</v>
      </c>
      <c r="F376" s="5">
        <v>31623513.600000001</v>
      </c>
      <c r="G376" s="5">
        <v>1884282.55</v>
      </c>
      <c r="H376" s="5">
        <v>98396434.469999999</v>
      </c>
      <c r="I376" s="5">
        <v>892460</v>
      </c>
      <c r="J376" s="5">
        <v>27052013.449999999</v>
      </c>
      <c r="K376" s="5">
        <v>126340907.92</v>
      </c>
      <c r="L376" s="5">
        <v>76512167.810000002</v>
      </c>
      <c r="M376" s="5">
        <v>46700743.270000003</v>
      </c>
      <c r="N376" s="5">
        <v>17390516.309999999</v>
      </c>
      <c r="O376" s="5">
        <v>773537</v>
      </c>
      <c r="P376" s="5">
        <v>16057.48</v>
      </c>
      <c r="Q376" s="5">
        <v>7784.26</v>
      </c>
      <c r="R376" s="5"/>
      <c r="S376" s="5"/>
      <c r="T376" s="5"/>
      <c r="U376" s="5">
        <v>3946095.91</v>
      </c>
      <c r="V376" s="5">
        <v>4382268.13</v>
      </c>
      <c r="W376" s="5">
        <v>5224090.42</v>
      </c>
      <c r="X376" s="5">
        <v>1000621.96</v>
      </c>
      <c r="Y376" s="5">
        <v>965883.61</v>
      </c>
      <c r="Z376" s="5">
        <v>9406515.5399999991</v>
      </c>
      <c r="AA376" s="5">
        <v>5164467.3</v>
      </c>
      <c r="AB376" s="5">
        <v>1468675.31</v>
      </c>
      <c r="AC376" s="5">
        <v>64895.42</v>
      </c>
    </row>
    <row r="377" spans="1:29" x14ac:dyDescent="0.2">
      <c r="A377" s="4">
        <v>1</v>
      </c>
      <c r="B377" s="4">
        <v>123468402</v>
      </c>
      <c r="C377" s="4" t="s">
        <v>74</v>
      </c>
      <c r="D377" s="4" t="s">
        <v>44</v>
      </c>
      <c r="E377" s="5">
        <v>76264306.180000007</v>
      </c>
      <c r="F377" s="5">
        <v>38376711.350000001</v>
      </c>
      <c r="G377" s="5">
        <v>2612853.21</v>
      </c>
      <c r="H377" s="5">
        <v>117253870.73999999</v>
      </c>
      <c r="I377" s="5">
        <v>125575.76</v>
      </c>
      <c r="J377" s="5">
        <v>13018816.300000001</v>
      </c>
      <c r="K377" s="5">
        <v>130398262.8</v>
      </c>
      <c r="L377" s="5">
        <v>88759713.090000004</v>
      </c>
      <c r="M377" s="5">
        <v>50220359.5</v>
      </c>
      <c r="N377" s="5">
        <v>22884817.530000001</v>
      </c>
      <c r="O377" s="5">
        <v>2720066.74</v>
      </c>
      <c r="P377" s="5">
        <v>415598.42</v>
      </c>
      <c r="Q377" s="5">
        <v>23463.99</v>
      </c>
      <c r="R377" s="5"/>
      <c r="S377" s="5"/>
      <c r="T377" s="5"/>
      <c r="U377" s="5">
        <v>5475103.2699999996</v>
      </c>
      <c r="V377" s="5">
        <v>4373719.1900000004</v>
      </c>
      <c r="W377" s="5">
        <v>6214917.5499999998</v>
      </c>
      <c r="X377" s="5">
        <v>1412347.98</v>
      </c>
      <c r="Y377" s="5">
        <v>1199912.94</v>
      </c>
      <c r="Z377" s="5">
        <v>11038160.210000001</v>
      </c>
      <c r="AA377" s="5">
        <v>6963635.1600000001</v>
      </c>
      <c r="AB377" s="5">
        <v>1620369.12</v>
      </c>
      <c r="AC377" s="5">
        <v>78545.929999999993</v>
      </c>
    </row>
    <row r="378" spans="1:29" x14ac:dyDescent="0.2">
      <c r="A378" s="4">
        <v>1</v>
      </c>
      <c r="B378" s="4">
        <v>123468503</v>
      </c>
      <c r="C378" s="4" t="s">
        <v>563</v>
      </c>
      <c r="D378" s="4" t="s">
        <v>44</v>
      </c>
      <c r="E378" s="5">
        <v>43529722.359999999</v>
      </c>
      <c r="F378" s="5">
        <v>23214435.600000001</v>
      </c>
      <c r="G378" s="5">
        <v>1291454.68</v>
      </c>
      <c r="H378" s="5">
        <v>68035612.640000001</v>
      </c>
      <c r="I378" s="5">
        <v>11084.94</v>
      </c>
      <c r="J378" s="5">
        <v>7377624.9900000002</v>
      </c>
      <c r="K378" s="5">
        <v>75424322.569999993</v>
      </c>
      <c r="L378" s="5">
        <v>51414971.700000003</v>
      </c>
      <c r="M378" s="5">
        <v>30024056.210000001</v>
      </c>
      <c r="N378" s="5">
        <v>11856838</v>
      </c>
      <c r="O378" s="5">
        <v>1633337</v>
      </c>
      <c r="P378" s="5">
        <v>4999.63</v>
      </c>
      <c r="Q378" s="5">
        <v>10491.52</v>
      </c>
      <c r="R378" s="5"/>
      <c r="S378" s="5"/>
      <c r="T378" s="5"/>
      <c r="U378" s="5">
        <v>2290312.9500000002</v>
      </c>
      <c r="V378" s="5">
        <v>2168376.48</v>
      </c>
      <c r="W378" s="5">
        <v>5207559.96</v>
      </c>
      <c r="X378" s="5">
        <v>536925.12</v>
      </c>
      <c r="Y378" s="5">
        <v>1298987.6100000001</v>
      </c>
      <c r="Z378" s="5">
        <v>4984392.82</v>
      </c>
      <c r="AA378" s="5">
        <v>4066497.32</v>
      </c>
      <c r="AB378" s="5">
        <v>2619704.2000000002</v>
      </c>
      <c r="AC378" s="5">
        <v>41679.14</v>
      </c>
    </row>
    <row r="379" spans="1:29" x14ac:dyDescent="0.2">
      <c r="A379" s="4">
        <v>1</v>
      </c>
      <c r="B379" s="4">
        <v>123468603</v>
      </c>
      <c r="C379" s="4" t="s">
        <v>75</v>
      </c>
      <c r="D379" s="4" t="s">
        <v>44</v>
      </c>
      <c r="E379" s="5">
        <v>44724635.530000001</v>
      </c>
      <c r="F379" s="5">
        <v>23980336.390000001</v>
      </c>
      <c r="G379" s="5">
        <v>1329089.47</v>
      </c>
      <c r="H379" s="5">
        <v>70034061.390000001</v>
      </c>
      <c r="I379" s="5">
        <v>80778.039999999994</v>
      </c>
      <c r="J379" s="5">
        <v>5670230.3200000003</v>
      </c>
      <c r="K379" s="5">
        <v>75785069.75</v>
      </c>
      <c r="L379" s="5">
        <v>51244175.420000002</v>
      </c>
      <c r="M379" s="5">
        <v>30694460.399999999</v>
      </c>
      <c r="N379" s="5">
        <v>10920690.300000001</v>
      </c>
      <c r="O379" s="5">
        <v>3069895.85</v>
      </c>
      <c r="P379" s="5">
        <v>36931.980000000003</v>
      </c>
      <c r="Q379" s="5">
        <v>2657</v>
      </c>
      <c r="R379" s="5"/>
      <c r="S379" s="5"/>
      <c r="T379" s="5"/>
      <c r="U379" s="5">
        <v>2950741.59</v>
      </c>
      <c r="V379" s="5">
        <v>2122397.2999999998</v>
      </c>
      <c r="W379" s="5">
        <v>3813182.03</v>
      </c>
      <c r="X379" s="5">
        <v>1034551.54</v>
      </c>
      <c r="Y379" s="5">
        <v>711035.85</v>
      </c>
      <c r="Z379" s="5">
        <v>6201291.1699999999</v>
      </c>
      <c r="AA379" s="5">
        <v>4708064.57</v>
      </c>
      <c r="AB379" s="5">
        <v>2406555.2799999998</v>
      </c>
      <c r="AC379" s="5">
        <v>32517.06</v>
      </c>
    </row>
    <row r="380" spans="1:29" x14ac:dyDescent="0.2">
      <c r="A380" s="4">
        <v>1</v>
      </c>
      <c r="B380" s="4">
        <v>123469303</v>
      </c>
      <c r="C380" s="4" t="s">
        <v>76</v>
      </c>
      <c r="D380" s="4" t="s">
        <v>44</v>
      </c>
      <c r="E380" s="5">
        <v>82226169.859999999</v>
      </c>
      <c r="F380" s="5">
        <v>34637988.469999999</v>
      </c>
      <c r="G380" s="5">
        <v>2440806.81</v>
      </c>
      <c r="H380" s="5">
        <v>119304965.14</v>
      </c>
      <c r="I380" s="5"/>
      <c r="J380" s="5">
        <v>5812830.4500000002</v>
      </c>
      <c r="K380" s="5">
        <v>125117795.59</v>
      </c>
      <c r="L380" s="5">
        <v>93775108.829999998</v>
      </c>
      <c r="M380" s="5">
        <v>57673788.200000003</v>
      </c>
      <c r="N380" s="5">
        <v>23566205.23</v>
      </c>
      <c r="O380" s="5">
        <v>835874</v>
      </c>
      <c r="P380" s="5">
        <v>113852.87</v>
      </c>
      <c r="Q380" s="5">
        <v>36449.56</v>
      </c>
      <c r="R380" s="5"/>
      <c r="S380" s="5"/>
      <c r="T380" s="5"/>
      <c r="U380" s="5">
        <v>4606984.38</v>
      </c>
      <c r="V380" s="5">
        <v>2926612.9</v>
      </c>
      <c r="W380" s="5">
        <v>6081601.0300000003</v>
      </c>
      <c r="X380" s="5">
        <v>1042034.27</v>
      </c>
      <c r="Y380" s="5">
        <v>1159006.6399999999</v>
      </c>
      <c r="Z380" s="5">
        <v>11796901.73</v>
      </c>
      <c r="AA380" s="5">
        <v>6060315.3099999996</v>
      </c>
      <c r="AB380" s="5">
        <v>875727.64</v>
      </c>
      <c r="AC380" s="5">
        <v>88804.57</v>
      </c>
    </row>
    <row r="381" spans="1:29" x14ac:dyDescent="0.2">
      <c r="A381" s="4">
        <v>1</v>
      </c>
      <c r="B381" s="4">
        <v>116471803</v>
      </c>
      <c r="C381" s="4" t="s">
        <v>408</v>
      </c>
      <c r="D381" s="4" t="s">
        <v>25</v>
      </c>
      <c r="E381" s="5">
        <v>31954522.789999999</v>
      </c>
      <c r="F381" s="5">
        <v>13192310.289999999</v>
      </c>
      <c r="G381" s="5">
        <v>993705.65</v>
      </c>
      <c r="H381" s="5">
        <v>46140538.729999997</v>
      </c>
      <c r="I381" s="5"/>
      <c r="J381" s="5">
        <v>3087596.26</v>
      </c>
      <c r="K381" s="5">
        <v>49228134.990000002</v>
      </c>
      <c r="L381" s="5">
        <v>29781443.370000001</v>
      </c>
      <c r="M381" s="5">
        <v>18848328.129999999</v>
      </c>
      <c r="N381" s="5">
        <v>5693916.5700000003</v>
      </c>
      <c r="O381" s="5">
        <v>5627261.04</v>
      </c>
      <c r="P381" s="5">
        <v>1704199.77</v>
      </c>
      <c r="Q381" s="5">
        <v>7117.28</v>
      </c>
      <c r="R381" s="5"/>
      <c r="S381" s="5">
        <v>73700</v>
      </c>
      <c r="T381" s="5"/>
      <c r="U381" s="5">
        <v>2043660.81</v>
      </c>
      <c r="V381" s="5">
        <v>829103.73</v>
      </c>
      <c r="W381" s="5">
        <v>2701920.07</v>
      </c>
      <c r="X381" s="5">
        <v>465076.64</v>
      </c>
      <c r="Y381" s="5">
        <v>644198.31000000006</v>
      </c>
      <c r="Z381" s="5">
        <v>3082990.19</v>
      </c>
      <c r="AA381" s="5">
        <v>2572818.86</v>
      </c>
      <c r="AB381" s="5">
        <v>852541.68</v>
      </c>
      <c r="AC381" s="5"/>
    </row>
    <row r="382" spans="1:29" x14ac:dyDescent="0.2">
      <c r="A382" s="4">
        <v>1</v>
      </c>
      <c r="B382" s="4">
        <v>120480803</v>
      </c>
      <c r="C382" s="4" t="s">
        <v>470</v>
      </c>
      <c r="D382" s="4" t="s">
        <v>39</v>
      </c>
      <c r="E382" s="5">
        <v>35807008.450000003</v>
      </c>
      <c r="F382" s="5">
        <v>18755416.390000001</v>
      </c>
      <c r="G382" s="5">
        <v>1381478.47</v>
      </c>
      <c r="H382" s="5">
        <v>55943903.310000002</v>
      </c>
      <c r="I382" s="5">
        <v>47251.13</v>
      </c>
      <c r="J382" s="5">
        <v>5699439.6299999999</v>
      </c>
      <c r="K382" s="5">
        <v>61690594.07</v>
      </c>
      <c r="L382" s="5">
        <v>41121933.359999999</v>
      </c>
      <c r="M382" s="5">
        <v>22225138.899999999</v>
      </c>
      <c r="N382" s="5">
        <v>11227429.57</v>
      </c>
      <c r="O382" s="5">
        <v>1344955.89</v>
      </c>
      <c r="P382" s="5">
        <v>540576.22</v>
      </c>
      <c r="Q382" s="5"/>
      <c r="R382" s="5">
        <v>458262.04</v>
      </c>
      <c r="S382" s="5"/>
      <c r="T382" s="5">
        <v>10645.83</v>
      </c>
      <c r="U382" s="5">
        <v>1890521.66</v>
      </c>
      <c r="V382" s="5">
        <v>1254110.5</v>
      </c>
      <c r="W382" s="5">
        <v>4163604.12</v>
      </c>
      <c r="X382" s="5">
        <v>603908.88</v>
      </c>
      <c r="Y382" s="5">
        <v>687458.96</v>
      </c>
      <c r="Z382" s="5">
        <v>5667987.9299999997</v>
      </c>
      <c r="AA382" s="5">
        <v>3028203.18</v>
      </c>
      <c r="AB382" s="5">
        <v>1438159.93</v>
      </c>
      <c r="AC382" s="5">
        <v>21461.23</v>
      </c>
    </row>
    <row r="383" spans="1:29" x14ac:dyDescent="0.2">
      <c r="A383" s="4">
        <v>1</v>
      </c>
      <c r="B383" s="4">
        <v>120481002</v>
      </c>
      <c r="C383" s="4" t="s">
        <v>471</v>
      </c>
      <c r="D383" s="4" t="s">
        <v>39</v>
      </c>
      <c r="E383" s="5">
        <v>210698215.34999999</v>
      </c>
      <c r="F383" s="5">
        <v>92201452.170000002</v>
      </c>
      <c r="G383" s="5">
        <v>4608542.21</v>
      </c>
      <c r="H383" s="5">
        <v>307508209.73000002</v>
      </c>
      <c r="I383" s="5">
        <v>155013.26</v>
      </c>
      <c r="J383" s="5">
        <v>34078296.020000003</v>
      </c>
      <c r="K383" s="5">
        <v>341741519.00999999</v>
      </c>
      <c r="L383" s="5">
        <v>233487220.25999999</v>
      </c>
      <c r="M383" s="5">
        <v>143773789.08000001</v>
      </c>
      <c r="N383" s="5">
        <v>52773445.18</v>
      </c>
      <c r="O383" s="5">
        <v>6943128</v>
      </c>
      <c r="P383" s="5">
        <v>3088600.11</v>
      </c>
      <c r="Q383" s="5">
        <v>213732.46</v>
      </c>
      <c r="R383" s="5">
        <v>2597122.36</v>
      </c>
      <c r="S383" s="5">
        <v>13324.38</v>
      </c>
      <c r="T383" s="5">
        <v>1295073.78</v>
      </c>
      <c r="U383" s="5">
        <v>14104748.08</v>
      </c>
      <c r="V383" s="5">
        <v>10293332.880000001</v>
      </c>
      <c r="W383" s="5">
        <v>15665538.359999999</v>
      </c>
      <c r="X383" s="5">
        <v>3372967.23</v>
      </c>
      <c r="Y383" s="5">
        <v>2341901.7400000002</v>
      </c>
      <c r="Z383" s="5">
        <v>22443507.850000001</v>
      </c>
      <c r="AA383" s="5">
        <v>14177659.51</v>
      </c>
      <c r="AB383" s="5">
        <v>9657689.5099999998</v>
      </c>
      <c r="AC383" s="5">
        <v>144107.01</v>
      </c>
    </row>
    <row r="384" spans="1:29" x14ac:dyDescent="0.2">
      <c r="A384" s="4">
        <v>1</v>
      </c>
      <c r="B384" s="4">
        <v>120483302</v>
      </c>
      <c r="C384" s="4" t="s">
        <v>472</v>
      </c>
      <c r="D384" s="4" t="s">
        <v>39</v>
      </c>
      <c r="E384" s="5">
        <v>139824297.50999999</v>
      </c>
      <c r="F384" s="5">
        <v>61334857.909999996</v>
      </c>
      <c r="G384" s="5">
        <v>2426697.81</v>
      </c>
      <c r="H384" s="5">
        <v>203585853.22999999</v>
      </c>
      <c r="I384" s="5"/>
      <c r="J384" s="5">
        <v>10655782.07</v>
      </c>
      <c r="K384" s="5">
        <v>214241635.30000001</v>
      </c>
      <c r="L384" s="5">
        <v>144692529.43000001</v>
      </c>
      <c r="M384" s="5">
        <v>98195430.439999998</v>
      </c>
      <c r="N384" s="5">
        <v>35222954.329999998</v>
      </c>
      <c r="O384" s="5">
        <v>6251220.9000000004</v>
      </c>
      <c r="P384" s="5">
        <v>154691.84</v>
      </c>
      <c r="Q384" s="5"/>
      <c r="R384" s="5"/>
      <c r="S384" s="5"/>
      <c r="T384" s="5"/>
      <c r="U384" s="5">
        <v>7075341.5599999996</v>
      </c>
      <c r="V384" s="5">
        <v>8580158.1899999995</v>
      </c>
      <c r="W384" s="5">
        <v>9029171.9800000004</v>
      </c>
      <c r="X384" s="5">
        <v>2094609.18</v>
      </c>
      <c r="Y384" s="5">
        <v>2803542.36</v>
      </c>
      <c r="Z384" s="5">
        <v>16116510.41</v>
      </c>
      <c r="AA384" s="5">
        <v>12264384.970000001</v>
      </c>
      <c r="AB384" s="5">
        <v>2566532.67</v>
      </c>
      <c r="AC384" s="5">
        <v>804606.59</v>
      </c>
    </row>
    <row r="385" spans="1:29" x14ac:dyDescent="0.2">
      <c r="A385" s="4">
        <v>1</v>
      </c>
      <c r="B385" s="4">
        <v>120484803</v>
      </c>
      <c r="C385" s="4" t="s">
        <v>473</v>
      </c>
      <c r="D385" s="4" t="s">
        <v>39</v>
      </c>
      <c r="E385" s="5">
        <v>64477133.950000003</v>
      </c>
      <c r="F385" s="5">
        <v>30987821.920000002</v>
      </c>
      <c r="G385" s="5">
        <v>2046235.93</v>
      </c>
      <c r="H385" s="5">
        <v>97511191.799999997</v>
      </c>
      <c r="I385" s="5">
        <v>28166</v>
      </c>
      <c r="J385" s="5">
        <v>9766749.3300000001</v>
      </c>
      <c r="K385" s="5">
        <v>107306107.13</v>
      </c>
      <c r="L385" s="5">
        <v>72900539.310000002</v>
      </c>
      <c r="M385" s="5">
        <v>46380398.07</v>
      </c>
      <c r="N385" s="5">
        <v>15420581.08</v>
      </c>
      <c r="O385" s="5">
        <v>1793598.32</v>
      </c>
      <c r="P385" s="5">
        <v>159962.45000000001</v>
      </c>
      <c r="Q385" s="5">
        <v>4365.99</v>
      </c>
      <c r="R385" s="5">
        <v>718228.04</v>
      </c>
      <c r="S385" s="5"/>
      <c r="T385" s="5"/>
      <c r="U385" s="5">
        <v>3789974.61</v>
      </c>
      <c r="V385" s="5">
        <v>2384113.89</v>
      </c>
      <c r="W385" s="5">
        <v>4746569.07</v>
      </c>
      <c r="X385" s="5">
        <v>1269162.24</v>
      </c>
      <c r="Y385" s="5">
        <v>1292628.29</v>
      </c>
      <c r="Z385" s="5">
        <v>9823366.4900000002</v>
      </c>
      <c r="AA385" s="5">
        <v>5737378.6699999999</v>
      </c>
      <c r="AB385" s="5">
        <v>1896951.81</v>
      </c>
      <c r="AC385" s="5">
        <v>47676.85</v>
      </c>
    </row>
    <row r="386" spans="1:29" x14ac:dyDescent="0.2">
      <c r="A386" s="4">
        <v>1</v>
      </c>
      <c r="B386" s="4">
        <v>120484903</v>
      </c>
      <c r="C386" s="4" t="s">
        <v>474</v>
      </c>
      <c r="D386" s="4" t="s">
        <v>39</v>
      </c>
      <c r="E386" s="5">
        <v>77128263.359999999</v>
      </c>
      <c r="F386" s="5">
        <v>39275114.759999998</v>
      </c>
      <c r="G386" s="5">
        <v>2129036.42</v>
      </c>
      <c r="H386" s="5">
        <v>118532414.54000001</v>
      </c>
      <c r="I386" s="5">
        <v>51929.5</v>
      </c>
      <c r="J386" s="5">
        <v>14805162.720000001</v>
      </c>
      <c r="K386" s="5">
        <v>133389506.76000001</v>
      </c>
      <c r="L386" s="5">
        <v>88077557.840000004</v>
      </c>
      <c r="M386" s="5">
        <v>48732605.25</v>
      </c>
      <c r="N386" s="5">
        <v>22490578.91</v>
      </c>
      <c r="O386" s="5">
        <v>3955737.69</v>
      </c>
      <c r="P386" s="5">
        <v>978280.56</v>
      </c>
      <c r="Q386" s="5">
        <v>4776.25</v>
      </c>
      <c r="R386" s="5">
        <v>926284.7</v>
      </c>
      <c r="S386" s="5"/>
      <c r="T386" s="5">
        <v>40000</v>
      </c>
      <c r="U386" s="5">
        <v>3945148.86</v>
      </c>
      <c r="V386" s="5">
        <v>2902345.43</v>
      </c>
      <c r="W386" s="5">
        <v>8595818.0099999998</v>
      </c>
      <c r="X386" s="5">
        <v>1525511.34</v>
      </c>
      <c r="Y386" s="5">
        <v>1107062.51</v>
      </c>
      <c r="Z386" s="5">
        <v>11615444.550000001</v>
      </c>
      <c r="AA386" s="5">
        <v>6631343.46</v>
      </c>
      <c r="AB386" s="5">
        <v>2906941.66</v>
      </c>
      <c r="AC386" s="5">
        <v>45498.94</v>
      </c>
    </row>
    <row r="387" spans="1:29" x14ac:dyDescent="0.2">
      <c r="A387" s="4">
        <v>1</v>
      </c>
      <c r="B387" s="4">
        <v>120485603</v>
      </c>
      <c r="C387" s="4" t="s">
        <v>475</v>
      </c>
      <c r="D387" s="4" t="s">
        <v>39</v>
      </c>
      <c r="E387" s="5">
        <v>18962972.420000002</v>
      </c>
      <c r="F387" s="5">
        <v>10566266.23</v>
      </c>
      <c r="G387" s="5">
        <v>1316310.06</v>
      </c>
      <c r="H387" s="5">
        <v>30845548.710000001</v>
      </c>
      <c r="I387" s="5"/>
      <c r="J387" s="5">
        <v>4062518.79</v>
      </c>
      <c r="K387" s="5">
        <v>34908067.5</v>
      </c>
      <c r="L387" s="5">
        <v>22672268.789999999</v>
      </c>
      <c r="M387" s="5">
        <v>12513207.83</v>
      </c>
      <c r="N387" s="5">
        <v>5245633.53</v>
      </c>
      <c r="O387" s="5">
        <v>771360.6</v>
      </c>
      <c r="P387" s="5">
        <v>146072.42000000001</v>
      </c>
      <c r="Q387" s="5">
        <v>7903</v>
      </c>
      <c r="R387" s="5">
        <v>269255.03999999998</v>
      </c>
      <c r="S387" s="5">
        <v>9540</v>
      </c>
      <c r="T387" s="5"/>
      <c r="U387" s="5">
        <v>1001592.39</v>
      </c>
      <c r="V387" s="5">
        <v>1277521.8400000001</v>
      </c>
      <c r="W387" s="5">
        <v>2001347.28</v>
      </c>
      <c r="X387" s="5">
        <v>317754.82</v>
      </c>
      <c r="Y387" s="5">
        <v>590263.97</v>
      </c>
      <c r="Z387" s="5">
        <v>3187123.51</v>
      </c>
      <c r="AA387" s="5">
        <v>1529197.13</v>
      </c>
      <c r="AB387" s="5">
        <v>649509.49</v>
      </c>
      <c r="AC387" s="5">
        <v>11955.8</v>
      </c>
    </row>
    <row r="388" spans="1:29" x14ac:dyDescent="0.2">
      <c r="A388" s="4">
        <v>1</v>
      </c>
      <c r="B388" s="4">
        <v>120486003</v>
      </c>
      <c r="C388" s="4" t="s">
        <v>476</v>
      </c>
      <c r="D388" s="4" t="s">
        <v>39</v>
      </c>
      <c r="E388" s="5">
        <v>31764298.190000001</v>
      </c>
      <c r="F388" s="5">
        <v>15543699.23</v>
      </c>
      <c r="G388" s="5">
        <v>1180477.56</v>
      </c>
      <c r="H388" s="5">
        <v>48488474.979999997</v>
      </c>
      <c r="I388" s="5">
        <v>5276727.2</v>
      </c>
      <c r="J388" s="5">
        <v>2064730.61</v>
      </c>
      <c r="K388" s="5">
        <v>55829932.789999999</v>
      </c>
      <c r="L388" s="5">
        <v>37003133.310000002</v>
      </c>
      <c r="M388" s="5">
        <v>20684575.280000001</v>
      </c>
      <c r="N388" s="5">
        <v>9720735.2699999996</v>
      </c>
      <c r="O388" s="5">
        <v>1015792</v>
      </c>
      <c r="P388" s="5">
        <v>50334.64</v>
      </c>
      <c r="Q388" s="5">
        <v>1629</v>
      </c>
      <c r="R388" s="5">
        <v>291232</v>
      </c>
      <c r="S388" s="5"/>
      <c r="T388" s="5"/>
      <c r="U388" s="5">
        <v>1358961.63</v>
      </c>
      <c r="V388" s="5">
        <v>2036199.91</v>
      </c>
      <c r="W388" s="5">
        <v>2391777.4</v>
      </c>
      <c r="X388" s="5">
        <v>465705.05</v>
      </c>
      <c r="Y388" s="5">
        <v>835204.49</v>
      </c>
      <c r="Z388" s="5">
        <v>5142124.8</v>
      </c>
      <c r="AA388" s="5">
        <v>3260673.22</v>
      </c>
      <c r="AB388" s="5">
        <v>28224.79</v>
      </c>
      <c r="AC388" s="5">
        <v>24827.94</v>
      </c>
    </row>
    <row r="389" spans="1:29" x14ac:dyDescent="0.2">
      <c r="A389" s="4">
        <v>1</v>
      </c>
      <c r="B389" s="4">
        <v>120488603</v>
      </c>
      <c r="C389" s="4" t="s">
        <v>477</v>
      </c>
      <c r="D389" s="4" t="s">
        <v>39</v>
      </c>
      <c r="E389" s="5">
        <v>27441352.539999999</v>
      </c>
      <c r="F389" s="5">
        <v>13571461.619999999</v>
      </c>
      <c r="G389" s="5">
        <v>994967.59</v>
      </c>
      <c r="H389" s="5">
        <v>42007781.75</v>
      </c>
      <c r="I389" s="5">
        <v>1283135.81</v>
      </c>
      <c r="J389" s="5">
        <v>4174453.52</v>
      </c>
      <c r="K389" s="5">
        <v>47465371.079999998</v>
      </c>
      <c r="L389" s="5">
        <v>29944089.98</v>
      </c>
      <c r="M389" s="5">
        <v>18411487.98</v>
      </c>
      <c r="N389" s="5">
        <v>7229577.54</v>
      </c>
      <c r="O389" s="5">
        <v>1038598.59</v>
      </c>
      <c r="P389" s="5">
        <v>1269.3</v>
      </c>
      <c r="Q389" s="5">
        <v>3591.63</v>
      </c>
      <c r="R389" s="5">
        <v>358479</v>
      </c>
      <c r="S389" s="5"/>
      <c r="T389" s="5">
        <v>398348.5</v>
      </c>
      <c r="U389" s="5">
        <v>2001064.75</v>
      </c>
      <c r="V389" s="5">
        <v>904115.03</v>
      </c>
      <c r="W389" s="5">
        <v>2959597.32</v>
      </c>
      <c r="X389" s="5">
        <v>477380.06</v>
      </c>
      <c r="Y389" s="5">
        <v>557223.01</v>
      </c>
      <c r="Z389" s="5">
        <v>4190974.29</v>
      </c>
      <c r="AA389" s="5">
        <v>1822119.91</v>
      </c>
      <c r="AB389" s="5">
        <v>643112.6</v>
      </c>
      <c r="AC389" s="5">
        <v>15874.65</v>
      </c>
    </row>
    <row r="390" spans="1:29" x14ac:dyDescent="0.2">
      <c r="A390" s="4">
        <v>1</v>
      </c>
      <c r="B390" s="4">
        <v>116493503</v>
      </c>
      <c r="C390" s="4" t="s">
        <v>409</v>
      </c>
      <c r="D390" s="4" t="s">
        <v>26</v>
      </c>
      <c r="E390" s="5">
        <v>13278555.48</v>
      </c>
      <c r="F390" s="5">
        <v>8161406.2000000002</v>
      </c>
      <c r="G390" s="5">
        <v>540267.68999999994</v>
      </c>
      <c r="H390" s="5">
        <v>21980229.370000001</v>
      </c>
      <c r="I390" s="5"/>
      <c r="J390" s="5">
        <v>1813241.26</v>
      </c>
      <c r="K390" s="5">
        <v>23793470.629999999</v>
      </c>
      <c r="L390" s="5">
        <v>14526915</v>
      </c>
      <c r="M390" s="5">
        <v>9467205.4499999993</v>
      </c>
      <c r="N390" s="5">
        <v>3328709.29</v>
      </c>
      <c r="O390" s="5">
        <v>341640.74</v>
      </c>
      <c r="P390" s="5">
        <v>141000</v>
      </c>
      <c r="Q390" s="5"/>
      <c r="R390" s="5"/>
      <c r="S390" s="5"/>
      <c r="T390" s="5"/>
      <c r="U390" s="5">
        <v>1076829.6200000001</v>
      </c>
      <c r="V390" s="5">
        <v>304714.14</v>
      </c>
      <c r="W390" s="5">
        <v>1445688.1</v>
      </c>
      <c r="X390" s="5">
        <v>237244.09</v>
      </c>
      <c r="Y390" s="5">
        <v>468119.37</v>
      </c>
      <c r="Z390" s="5">
        <v>2171604.36</v>
      </c>
      <c r="AA390" s="5">
        <v>2177672.89</v>
      </c>
      <c r="AB390" s="5">
        <v>279533.63</v>
      </c>
      <c r="AC390" s="5"/>
    </row>
    <row r="391" spans="1:29" x14ac:dyDescent="0.2">
      <c r="A391" s="4">
        <v>1</v>
      </c>
      <c r="B391" s="4">
        <v>116495003</v>
      </c>
      <c r="C391" s="4" t="s">
        <v>410</v>
      </c>
      <c r="D391" s="4" t="s">
        <v>26</v>
      </c>
      <c r="E391" s="5">
        <v>23633039.890000001</v>
      </c>
      <c r="F391" s="5">
        <v>13630604.48</v>
      </c>
      <c r="G391" s="5">
        <v>1103133.96</v>
      </c>
      <c r="H391" s="5">
        <v>38366778.329999998</v>
      </c>
      <c r="I391" s="5"/>
      <c r="J391" s="5">
        <v>4245407.8600000003</v>
      </c>
      <c r="K391" s="5">
        <v>42612186.189999998</v>
      </c>
      <c r="L391" s="5">
        <v>26856067.609999999</v>
      </c>
      <c r="M391" s="5">
        <v>15649337.84</v>
      </c>
      <c r="N391" s="5">
        <v>6060565.2199999997</v>
      </c>
      <c r="O391" s="5">
        <v>1166675.03</v>
      </c>
      <c r="P391" s="5">
        <v>756461.8</v>
      </c>
      <c r="Q391" s="5"/>
      <c r="R391" s="5"/>
      <c r="S391" s="5"/>
      <c r="T391" s="5"/>
      <c r="U391" s="5">
        <v>2189239.19</v>
      </c>
      <c r="V391" s="5">
        <v>1073905.77</v>
      </c>
      <c r="W391" s="5">
        <v>2185077.67</v>
      </c>
      <c r="X391" s="5">
        <v>484131.74</v>
      </c>
      <c r="Y391" s="5">
        <v>588649.55000000005</v>
      </c>
      <c r="Z391" s="5">
        <v>3851408.39</v>
      </c>
      <c r="AA391" s="5">
        <v>1805485.46</v>
      </c>
      <c r="AB391" s="5">
        <v>1452706.71</v>
      </c>
      <c r="AC391" s="5"/>
    </row>
    <row r="392" spans="1:29" x14ac:dyDescent="0.2">
      <c r="A392" s="4">
        <v>1</v>
      </c>
      <c r="B392" s="4">
        <v>116495103</v>
      </c>
      <c r="C392" s="4" t="s">
        <v>411</v>
      </c>
      <c r="D392" s="4" t="s">
        <v>26</v>
      </c>
      <c r="E392" s="5">
        <v>16390799.49</v>
      </c>
      <c r="F392" s="5">
        <v>6633963</v>
      </c>
      <c r="G392" s="5">
        <v>636071.9</v>
      </c>
      <c r="H392" s="5">
        <v>23660834.390000001</v>
      </c>
      <c r="I392" s="5"/>
      <c r="J392" s="5">
        <v>749491</v>
      </c>
      <c r="K392" s="5">
        <v>24410325.390000001</v>
      </c>
      <c r="L392" s="5">
        <v>15299501.5</v>
      </c>
      <c r="M392" s="5">
        <v>10735626.84</v>
      </c>
      <c r="N392" s="5">
        <v>3987333.79</v>
      </c>
      <c r="O392" s="5">
        <v>698394.33</v>
      </c>
      <c r="P392" s="5">
        <v>336177.83</v>
      </c>
      <c r="Q392" s="5">
        <v>18174.009999999998</v>
      </c>
      <c r="R392" s="5"/>
      <c r="S392" s="5"/>
      <c r="T392" s="5">
        <v>615092.68999999994</v>
      </c>
      <c r="U392" s="5">
        <v>782469.19</v>
      </c>
      <c r="V392" s="5">
        <v>230433.15</v>
      </c>
      <c r="W392" s="5">
        <v>1289929.26</v>
      </c>
      <c r="X392" s="5">
        <v>410709.01</v>
      </c>
      <c r="Y392" s="5">
        <v>517282.64</v>
      </c>
      <c r="Z392" s="5">
        <v>2257336.52</v>
      </c>
      <c r="AA392" s="5">
        <v>880849.73</v>
      </c>
      <c r="AB392" s="5">
        <v>264953.5</v>
      </c>
      <c r="AC392" s="5"/>
    </row>
    <row r="393" spans="1:29" x14ac:dyDescent="0.2">
      <c r="A393" s="4">
        <v>1</v>
      </c>
      <c r="B393" s="4">
        <v>116496503</v>
      </c>
      <c r="C393" s="4" t="s">
        <v>412</v>
      </c>
      <c r="D393" s="4" t="s">
        <v>26</v>
      </c>
      <c r="E393" s="5">
        <v>25228813.550000001</v>
      </c>
      <c r="F393" s="5">
        <v>9284375.6600000001</v>
      </c>
      <c r="G393" s="5">
        <v>755678.71</v>
      </c>
      <c r="H393" s="5">
        <v>35268867.920000002</v>
      </c>
      <c r="I393" s="5">
        <v>25000</v>
      </c>
      <c r="J393" s="5">
        <v>1105608.99</v>
      </c>
      <c r="K393" s="5">
        <v>36399476.909999996</v>
      </c>
      <c r="L393" s="5">
        <v>21222903.16</v>
      </c>
      <c r="M393" s="5">
        <v>14881323.560000001</v>
      </c>
      <c r="N393" s="5">
        <v>8243222.3700000001</v>
      </c>
      <c r="O393" s="5">
        <v>1101037.04</v>
      </c>
      <c r="P393" s="5">
        <v>501811.64</v>
      </c>
      <c r="Q393" s="5">
        <v>43827.6</v>
      </c>
      <c r="R393" s="5"/>
      <c r="S393" s="5"/>
      <c r="T393" s="5">
        <v>457591.34</v>
      </c>
      <c r="U393" s="5">
        <v>850246.45</v>
      </c>
      <c r="V393" s="5">
        <v>505511.37</v>
      </c>
      <c r="W393" s="5">
        <v>1579175.92</v>
      </c>
      <c r="X393" s="5">
        <v>494702.24</v>
      </c>
      <c r="Y393" s="5">
        <v>876650.28</v>
      </c>
      <c r="Z393" s="5">
        <v>3034852.87</v>
      </c>
      <c r="AA393" s="5">
        <v>1353310.37</v>
      </c>
      <c r="AB393" s="5">
        <v>589926.16</v>
      </c>
      <c r="AC393" s="5"/>
    </row>
    <row r="394" spans="1:29" x14ac:dyDescent="0.2">
      <c r="A394" s="4">
        <v>1</v>
      </c>
      <c r="B394" s="4">
        <v>116496603</v>
      </c>
      <c r="C394" s="4" t="s">
        <v>413</v>
      </c>
      <c r="D394" s="4" t="s">
        <v>26</v>
      </c>
      <c r="E394" s="5">
        <v>34428770.579999998</v>
      </c>
      <c r="F394" s="5">
        <v>12973869.32</v>
      </c>
      <c r="G394" s="5">
        <v>646544</v>
      </c>
      <c r="H394" s="5">
        <v>48049183.899999999</v>
      </c>
      <c r="I394" s="5">
        <v>1309436.8400000001</v>
      </c>
      <c r="J394" s="5">
        <v>6168941.6399999997</v>
      </c>
      <c r="K394" s="5">
        <v>55527562.380000003</v>
      </c>
      <c r="L394" s="5">
        <v>31262703.239999998</v>
      </c>
      <c r="M394" s="5">
        <v>20779732.420000002</v>
      </c>
      <c r="N394" s="5">
        <v>10031176.300000001</v>
      </c>
      <c r="O394" s="5">
        <v>1726625.54</v>
      </c>
      <c r="P394" s="5">
        <v>1878782.02</v>
      </c>
      <c r="Q394" s="5">
        <v>12454.3</v>
      </c>
      <c r="R394" s="5"/>
      <c r="S394" s="5"/>
      <c r="T394" s="5"/>
      <c r="U394" s="5">
        <v>1593241.56</v>
      </c>
      <c r="V394" s="5">
        <v>1002075.38</v>
      </c>
      <c r="W394" s="5">
        <v>2634929.14</v>
      </c>
      <c r="X394" s="5">
        <v>513678.04</v>
      </c>
      <c r="Y394" s="5">
        <v>554373.18999999994</v>
      </c>
      <c r="Z394" s="5">
        <v>4543622.9400000004</v>
      </c>
      <c r="AA394" s="5">
        <v>1948176.72</v>
      </c>
      <c r="AB394" s="5">
        <v>183772.35</v>
      </c>
      <c r="AC394" s="5"/>
    </row>
    <row r="395" spans="1:29" x14ac:dyDescent="0.2">
      <c r="A395" s="4">
        <v>1</v>
      </c>
      <c r="B395" s="4">
        <v>116498003</v>
      </c>
      <c r="C395" s="4" t="s">
        <v>414</v>
      </c>
      <c r="D395" s="4" t="s">
        <v>26</v>
      </c>
      <c r="E395" s="5">
        <v>15230585.140000001</v>
      </c>
      <c r="F395" s="5">
        <v>9085332.3699999992</v>
      </c>
      <c r="G395" s="5">
        <v>716526.66</v>
      </c>
      <c r="H395" s="5">
        <v>25032444.170000002</v>
      </c>
      <c r="I395" s="5">
        <v>703707.13</v>
      </c>
      <c r="J395" s="5">
        <v>4222097.5</v>
      </c>
      <c r="K395" s="5">
        <v>29958248.800000001</v>
      </c>
      <c r="L395" s="5">
        <v>16362187.24</v>
      </c>
      <c r="M395" s="5">
        <v>11463990.68</v>
      </c>
      <c r="N395" s="5">
        <v>3365024.24</v>
      </c>
      <c r="O395" s="5">
        <v>325256.7</v>
      </c>
      <c r="P395" s="5">
        <v>62054.03</v>
      </c>
      <c r="Q395" s="5">
        <v>2724.66</v>
      </c>
      <c r="R395" s="5"/>
      <c r="S395" s="5">
        <v>11534.83</v>
      </c>
      <c r="T395" s="5"/>
      <c r="U395" s="5">
        <v>1022801.98</v>
      </c>
      <c r="V395" s="5">
        <v>948951.39</v>
      </c>
      <c r="W395" s="5">
        <v>1470208.57</v>
      </c>
      <c r="X395" s="5">
        <v>385458.16</v>
      </c>
      <c r="Y395" s="5">
        <v>446426.24</v>
      </c>
      <c r="Z395" s="5">
        <v>2296749.02</v>
      </c>
      <c r="AA395" s="5">
        <v>1852102.87</v>
      </c>
      <c r="AB395" s="5">
        <v>662634.14</v>
      </c>
      <c r="AC395" s="5"/>
    </row>
    <row r="396" spans="1:29" x14ac:dyDescent="0.2">
      <c r="A396" s="4">
        <v>1</v>
      </c>
      <c r="B396" s="4">
        <v>115503004</v>
      </c>
      <c r="C396" s="4" t="s">
        <v>399</v>
      </c>
      <c r="D396" s="4" t="s">
        <v>23</v>
      </c>
      <c r="E396" s="5">
        <v>9781427.2300000004</v>
      </c>
      <c r="F396" s="5">
        <v>5464622.8600000003</v>
      </c>
      <c r="G396" s="5">
        <v>462116.42</v>
      </c>
      <c r="H396" s="5">
        <v>15708166.51</v>
      </c>
      <c r="I396" s="5">
        <v>689633.26</v>
      </c>
      <c r="J396" s="5">
        <v>921144.12</v>
      </c>
      <c r="K396" s="5">
        <v>17318943.890000001</v>
      </c>
      <c r="L396" s="5">
        <v>10938187.35</v>
      </c>
      <c r="M396" s="5">
        <v>6029675.7800000003</v>
      </c>
      <c r="N396" s="5">
        <v>2498438.9500000002</v>
      </c>
      <c r="O396" s="5">
        <v>1152115.23</v>
      </c>
      <c r="P396" s="5">
        <v>63979.27</v>
      </c>
      <c r="Q396" s="5"/>
      <c r="R396" s="5">
        <v>37218</v>
      </c>
      <c r="S396" s="5"/>
      <c r="T396" s="5"/>
      <c r="U396" s="5">
        <v>610976.87</v>
      </c>
      <c r="V396" s="5">
        <v>556458.19999999995</v>
      </c>
      <c r="W396" s="5">
        <v>921430.52</v>
      </c>
      <c r="X396" s="5">
        <v>193841.92000000001</v>
      </c>
      <c r="Y396" s="5">
        <v>340655.74</v>
      </c>
      <c r="Z396" s="5">
        <v>1157386.26</v>
      </c>
      <c r="AA396" s="5">
        <v>1153212.68</v>
      </c>
      <c r="AB396" s="5">
        <v>524051.20000000001</v>
      </c>
      <c r="AC396" s="5">
        <v>6609.47</v>
      </c>
    </row>
    <row r="397" spans="1:29" x14ac:dyDescent="0.2">
      <c r="A397" s="4">
        <v>1</v>
      </c>
      <c r="B397" s="4">
        <v>115504003</v>
      </c>
      <c r="C397" s="4" t="s">
        <v>400</v>
      </c>
      <c r="D397" s="4" t="s">
        <v>23</v>
      </c>
      <c r="E397" s="5">
        <v>14837845.23</v>
      </c>
      <c r="F397" s="5">
        <v>7109578</v>
      </c>
      <c r="G397" s="5">
        <v>511071.05</v>
      </c>
      <c r="H397" s="5">
        <v>22458494.280000001</v>
      </c>
      <c r="I397" s="5">
        <v>100755.94</v>
      </c>
      <c r="J397" s="5">
        <v>2154072.2400000002</v>
      </c>
      <c r="K397" s="5">
        <v>24713322.460000001</v>
      </c>
      <c r="L397" s="5">
        <v>15673671.23</v>
      </c>
      <c r="M397" s="5">
        <v>9022941.5500000007</v>
      </c>
      <c r="N397" s="5">
        <v>4656989.96</v>
      </c>
      <c r="O397" s="5">
        <v>835350.93</v>
      </c>
      <c r="P397" s="5">
        <v>252664.79</v>
      </c>
      <c r="Q397" s="5"/>
      <c r="R397" s="5"/>
      <c r="S397" s="5">
        <v>69898</v>
      </c>
      <c r="T397" s="5"/>
      <c r="U397" s="5">
        <v>573506.62</v>
      </c>
      <c r="V397" s="5">
        <v>741383.11</v>
      </c>
      <c r="W397" s="5">
        <v>1419333.37</v>
      </c>
      <c r="X397" s="5">
        <v>229224.4</v>
      </c>
      <c r="Y397" s="5">
        <v>456627.17</v>
      </c>
      <c r="Z397" s="5">
        <v>1964878.98</v>
      </c>
      <c r="AA397" s="5">
        <v>991077.52</v>
      </c>
      <c r="AB397" s="5">
        <v>725957.4</v>
      </c>
      <c r="AC397" s="5">
        <v>7589.43</v>
      </c>
    </row>
    <row r="398" spans="1:29" x14ac:dyDescent="0.2">
      <c r="A398" s="4">
        <v>1</v>
      </c>
      <c r="B398" s="4">
        <v>115506003</v>
      </c>
      <c r="C398" s="4" t="s">
        <v>401</v>
      </c>
      <c r="D398" s="4" t="s">
        <v>23</v>
      </c>
      <c r="E398" s="5">
        <v>22805663.739999998</v>
      </c>
      <c r="F398" s="5">
        <v>11965050.550000001</v>
      </c>
      <c r="G398" s="5">
        <v>485415.01</v>
      </c>
      <c r="H398" s="5">
        <v>35256129.299999997</v>
      </c>
      <c r="I398" s="5"/>
      <c r="J398" s="5">
        <v>2482536.75</v>
      </c>
      <c r="K398" s="5">
        <v>37738666.049999997</v>
      </c>
      <c r="L398" s="5">
        <v>23897128.329999998</v>
      </c>
      <c r="M398" s="5">
        <v>15561416.289999999</v>
      </c>
      <c r="N398" s="5">
        <v>5695921.0999999996</v>
      </c>
      <c r="O398" s="5">
        <v>1264996.19</v>
      </c>
      <c r="P398" s="5">
        <v>150250.66</v>
      </c>
      <c r="Q398" s="5"/>
      <c r="R398" s="5"/>
      <c r="S398" s="5">
        <v>133079.5</v>
      </c>
      <c r="T398" s="5"/>
      <c r="U398" s="5">
        <v>1356223.86</v>
      </c>
      <c r="V398" s="5">
        <v>1539265</v>
      </c>
      <c r="W398" s="5">
        <v>2087147.76</v>
      </c>
      <c r="X398" s="5">
        <v>370351.41</v>
      </c>
      <c r="Y398" s="5">
        <v>722230.85</v>
      </c>
      <c r="Z398" s="5">
        <v>3202228.73</v>
      </c>
      <c r="AA398" s="5">
        <v>2671046.94</v>
      </c>
      <c r="AB398" s="5">
        <v>1443</v>
      </c>
      <c r="AC398" s="5">
        <v>15113</v>
      </c>
    </row>
    <row r="399" spans="1:29" x14ac:dyDescent="0.2">
      <c r="A399" s="4">
        <v>1</v>
      </c>
      <c r="B399" s="4">
        <v>115508003</v>
      </c>
      <c r="C399" s="4" t="s">
        <v>402</v>
      </c>
      <c r="D399" s="4" t="s">
        <v>23</v>
      </c>
      <c r="E399" s="5">
        <v>29207355.239999998</v>
      </c>
      <c r="F399" s="5">
        <v>14247569.470000001</v>
      </c>
      <c r="G399" s="5">
        <v>523526.44</v>
      </c>
      <c r="H399" s="5">
        <v>43978451.149999999</v>
      </c>
      <c r="I399" s="5">
        <v>3173426.86</v>
      </c>
      <c r="J399" s="5">
        <v>2058560.3</v>
      </c>
      <c r="K399" s="5">
        <v>49210438.310000002</v>
      </c>
      <c r="L399" s="5">
        <v>29919055.050000001</v>
      </c>
      <c r="M399" s="5">
        <v>19480471.149999999</v>
      </c>
      <c r="N399" s="5">
        <v>6905897.7400000002</v>
      </c>
      <c r="O399" s="5">
        <v>1341770.31</v>
      </c>
      <c r="P399" s="5">
        <v>914690.23</v>
      </c>
      <c r="Q399" s="5">
        <v>4276.4799999999996</v>
      </c>
      <c r="R399" s="5">
        <v>132080</v>
      </c>
      <c r="S399" s="5"/>
      <c r="T399" s="5">
        <v>428169.33</v>
      </c>
      <c r="U399" s="5">
        <v>1634809.24</v>
      </c>
      <c r="V399" s="5">
        <v>745576.46</v>
      </c>
      <c r="W399" s="5">
        <v>3235822.72</v>
      </c>
      <c r="X399" s="5">
        <v>536521.41</v>
      </c>
      <c r="Y399" s="5">
        <v>795322.32</v>
      </c>
      <c r="Z399" s="5">
        <v>3365248.04</v>
      </c>
      <c r="AA399" s="5">
        <v>3146951.75</v>
      </c>
      <c r="AB399" s="5">
        <v>766163.73</v>
      </c>
      <c r="AC399" s="5">
        <v>21153.8</v>
      </c>
    </row>
    <row r="400" spans="1:29" x14ac:dyDescent="0.2">
      <c r="A400" s="4">
        <v>1</v>
      </c>
      <c r="B400" s="4">
        <v>126515001</v>
      </c>
      <c r="C400" s="4" t="s">
        <v>102</v>
      </c>
      <c r="D400" s="4" t="s">
        <v>112</v>
      </c>
      <c r="E400" s="5">
        <v>3079188746.5100002</v>
      </c>
      <c r="F400" s="5">
        <v>1090136084.25</v>
      </c>
      <c r="G400" s="5">
        <v>21152924.789999999</v>
      </c>
      <c r="H400" s="5">
        <v>4190477755.5500002</v>
      </c>
      <c r="I400" s="5">
        <v>179245061.68000001</v>
      </c>
      <c r="J400" s="5">
        <v>337525517.44999999</v>
      </c>
      <c r="K400" s="5">
        <v>4707248334.6800003</v>
      </c>
      <c r="L400" s="5">
        <v>2564982426.3699999</v>
      </c>
      <c r="M400" s="5">
        <v>1919761444.1900001</v>
      </c>
      <c r="N400" s="5">
        <v>911528998.75999999</v>
      </c>
      <c r="O400" s="5">
        <v>29798378.600000001</v>
      </c>
      <c r="P400" s="5">
        <v>69980128.810000002</v>
      </c>
      <c r="Q400" s="5">
        <v>18029032.68</v>
      </c>
      <c r="R400" s="5"/>
      <c r="S400" s="5"/>
      <c r="T400" s="5">
        <v>130090763.47</v>
      </c>
      <c r="U400" s="5">
        <v>144565936.44</v>
      </c>
      <c r="V400" s="5">
        <v>123281951.45</v>
      </c>
      <c r="W400" s="5">
        <v>198537871.08000001</v>
      </c>
      <c r="X400" s="5">
        <v>36446212.759999998</v>
      </c>
      <c r="Y400" s="5">
        <v>42339353.130000003</v>
      </c>
      <c r="Z400" s="5">
        <v>324477349.89999998</v>
      </c>
      <c r="AA400" s="5">
        <v>160898159.44999999</v>
      </c>
      <c r="AB400" s="5">
        <v>59417546.090000004</v>
      </c>
      <c r="AC400" s="5">
        <v>171703.95</v>
      </c>
    </row>
    <row r="401" spans="1:29" x14ac:dyDescent="0.2">
      <c r="A401" s="4">
        <v>1</v>
      </c>
      <c r="B401" s="4">
        <v>120522003</v>
      </c>
      <c r="C401" s="4" t="s">
        <v>478</v>
      </c>
      <c r="D401" s="4" t="s">
        <v>40</v>
      </c>
      <c r="E401" s="5">
        <v>58652803.119999997</v>
      </c>
      <c r="F401" s="5">
        <v>28708793.289999999</v>
      </c>
      <c r="G401" s="5">
        <v>3106310.85</v>
      </c>
      <c r="H401" s="5">
        <v>90467907.260000005</v>
      </c>
      <c r="I401" s="5"/>
      <c r="J401" s="5">
        <v>3131778.47</v>
      </c>
      <c r="K401" s="5">
        <v>93599685.730000004</v>
      </c>
      <c r="L401" s="5">
        <v>66344369.880000003</v>
      </c>
      <c r="M401" s="5">
        <v>42545813.450000003</v>
      </c>
      <c r="N401" s="5">
        <v>13716359.710000001</v>
      </c>
      <c r="O401" s="5">
        <v>1096294.1399999999</v>
      </c>
      <c r="P401" s="5">
        <v>796229.71</v>
      </c>
      <c r="Q401" s="5"/>
      <c r="R401" s="5">
        <v>118106.11</v>
      </c>
      <c r="S401" s="5"/>
      <c r="T401" s="5">
        <v>380000</v>
      </c>
      <c r="U401" s="5">
        <v>3996484.16</v>
      </c>
      <c r="V401" s="5">
        <v>2457409.11</v>
      </c>
      <c r="W401" s="5">
        <v>5640456.7699999996</v>
      </c>
      <c r="X401" s="5">
        <v>1045378.23</v>
      </c>
      <c r="Y401" s="5">
        <v>1047225.08</v>
      </c>
      <c r="Z401" s="5">
        <v>8633168.1099999994</v>
      </c>
      <c r="AA401" s="5">
        <v>3824171.21</v>
      </c>
      <c r="AB401" s="5">
        <v>1891006.12</v>
      </c>
      <c r="AC401" s="5">
        <v>173494.5</v>
      </c>
    </row>
    <row r="402" spans="1:29" x14ac:dyDescent="0.2">
      <c r="A402" s="4">
        <v>1</v>
      </c>
      <c r="B402" s="4">
        <v>119648303</v>
      </c>
      <c r="C402" s="4" t="s">
        <v>463</v>
      </c>
      <c r="D402" s="4" t="s">
        <v>40</v>
      </c>
      <c r="E402" s="5">
        <v>52837468.140000001</v>
      </c>
      <c r="F402" s="5">
        <v>26726258.84</v>
      </c>
      <c r="G402" s="5">
        <v>3597040.95</v>
      </c>
      <c r="H402" s="5">
        <v>83160767.930000007</v>
      </c>
      <c r="I402" s="5"/>
      <c r="J402" s="5">
        <v>6631381.9500000002</v>
      </c>
      <c r="K402" s="5">
        <v>89792149.879999995</v>
      </c>
      <c r="L402" s="5">
        <v>59658616.659999996</v>
      </c>
      <c r="M402" s="5">
        <v>37228323.259999998</v>
      </c>
      <c r="N402" s="5">
        <v>13743612.49</v>
      </c>
      <c r="O402" s="5">
        <v>1669668.05</v>
      </c>
      <c r="P402" s="5">
        <v>195864.34</v>
      </c>
      <c r="Q402" s="5"/>
      <c r="R402" s="5"/>
      <c r="S402" s="5"/>
      <c r="T402" s="5"/>
      <c r="U402" s="5">
        <v>4578206.13</v>
      </c>
      <c r="V402" s="5">
        <v>2882883.03</v>
      </c>
      <c r="W402" s="5">
        <v>4181093.96</v>
      </c>
      <c r="X402" s="5">
        <v>776432.87</v>
      </c>
      <c r="Y402" s="5">
        <v>970901.88</v>
      </c>
      <c r="Z402" s="5">
        <v>6502962.9000000004</v>
      </c>
      <c r="AA402" s="5">
        <v>4899685.72</v>
      </c>
      <c r="AB402" s="5">
        <v>1712981.73</v>
      </c>
      <c r="AC402" s="5">
        <v>221110.62</v>
      </c>
    </row>
    <row r="403" spans="1:29" x14ac:dyDescent="0.2">
      <c r="A403" s="4">
        <v>1</v>
      </c>
      <c r="B403" s="4">
        <v>109530304</v>
      </c>
      <c r="C403" s="4" t="s">
        <v>294</v>
      </c>
      <c r="D403" s="4" t="s">
        <v>8</v>
      </c>
      <c r="E403" s="5">
        <v>2677334.92</v>
      </c>
      <c r="F403" s="5">
        <v>1749250.96</v>
      </c>
      <c r="G403" s="5">
        <v>79681.429999999993</v>
      </c>
      <c r="H403" s="5">
        <v>4506267.3099999996</v>
      </c>
      <c r="I403" s="5"/>
      <c r="J403" s="5">
        <v>228250</v>
      </c>
      <c r="K403" s="5">
        <v>4734517.3099999996</v>
      </c>
      <c r="L403" s="5">
        <v>3189868.99</v>
      </c>
      <c r="M403" s="5">
        <v>1802364.63</v>
      </c>
      <c r="N403" s="5">
        <v>532946.71</v>
      </c>
      <c r="O403" s="5">
        <v>176139.3</v>
      </c>
      <c r="P403" s="5">
        <v>19790.849999999999</v>
      </c>
      <c r="Q403" s="5"/>
      <c r="R403" s="5"/>
      <c r="S403" s="5"/>
      <c r="T403" s="5">
        <v>146093.43</v>
      </c>
      <c r="U403" s="5">
        <v>142096.79999999999</v>
      </c>
      <c r="V403" s="5">
        <v>13605.37</v>
      </c>
      <c r="W403" s="5">
        <v>448155.4</v>
      </c>
      <c r="X403" s="5">
        <v>108821</v>
      </c>
      <c r="Y403" s="5">
        <v>187381.79</v>
      </c>
      <c r="Z403" s="5">
        <v>455164.37</v>
      </c>
      <c r="AA403" s="5">
        <v>196824</v>
      </c>
      <c r="AB403" s="5">
        <v>182873.63</v>
      </c>
      <c r="AC403" s="5">
        <v>14328.6</v>
      </c>
    </row>
    <row r="404" spans="1:29" x14ac:dyDescent="0.2">
      <c r="A404" s="4">
        <v>1</v>
      </c>
      <c r="B404" s="4">
        <v>109531304</v>
      </c>
      <c r="C404" s="4" t="s">
        <v>295</v>
      </c>
      <c r="D404" s="4" t="s">
        <v>8</v>
      </c>
      <c r="E404" s="5">
        <v>9275367.9600000009</v>
      </c>
      <c r="F404" s="5">
        <v>4705402.3099999996</v>
      </c>
      <c r="G404" s="5">
        <v>502126.62</v>
      </c>
      <c r="H404" s="5">
        <v>14482896.890000001</v>
      </c>
      <c r="I404" s="5"/>
      <c r="J404" s="5">
        <v>1159176.1399999999</v>
      </c>
      <c r="K404" s="5">
        <v>15642073.029999999</v>
      </c>
      <c r="L404" s="5">
        <v>10544295.07</v>
      </c>
      <c r="M404" s="5">
        <v>6645157.1799999997</v>
      </c>
      <c r="N404" s="5">
        <v>1659075.6</v>
      </c>
      <c r="O404" s="5">
        <v>463005.95</v>
      </c>
      <c r="P404" s="5">
        <v>70577.63</v>
      </c>
      <c r="Q404" s="5"/>
      <c r="R404" s="5"/>
      <c r="S404" s="5"/>
      <c r="T404" s="5">
        <v>437551.6</v>
      </c>
      <c r="U404" s="5">
        <v>402073.86</v>
      </c>
      <c r="V404" s="5">
        <v>226805.29</v>
      </c>
      <c r="W404" s="5">
        <v>1197388.3999999999</v>
      </c>
      <c r="X404" s="5">
        <v>198425.28</v>
      </c>
      <c r="Y404" s="5">
        <v>378263.88</v>
      </c>
      <c r="Z404" s="5">
        <v>1262300.33</v>
      </c>
      <c r="AA404" s="5">
        <v>526062.97</v>
      </c>
      <c r="AB404" s="5">
        <v>464923.93</v>
      </c>
      <c r="AC404" s="5">
        <v>49158.37</v>
      </c>
    </row>
    <row r="405" spans="1:29" x14ac:dyDescent="0.2">
      <c r="A405" s="4">
        <v>1</v>
      </c>
      <c r="B405" s="4">
        <v>109532804</v>
      </c>
      <c r="C405" s="4" t="s">
        <v>296</v>
      </c>
      <c r="D405" s="4" t="s">
        <v>8</v>
      </c>
      <c r="E405" s="5">
        <v>5464146.4400000004</v>
      </c>
      <c r="F405" s="5">
        <v>2786257.19</v>
      </c>
      <c r="G405" s="5">
        <v>228122.12</v>
      </c>
      <c r="H405" s="5">
        <v>8478525.75</v>
      </c>
      <c r="I405" s="5"/>
      <c r="J405" s="5">
        <v>421733.3</v>
      </c>
      <c r="K405" s="5">
        <v>8900259.0500000007</v>
      </c>
      <c r="L405" s="5">
        <v>6131974.6699999999</v>
      </c>
      <c r="M405" s="5">
        <v>3717777.56</v>
      </c>
      <c r="N405" s="5">
        <v>1268007.8600000001</v>
      </c>
      <c r="O405" s="5">
        <v>248767.42</v>
      </c>
      <c r="P405" s="5">
        <v>50846.69</v>
      </c>
      <c r="Q405" s="5"/>
      <c r="R405" s="5"/>
      <c r="S405" s="5"/>
      <c r="T405" s="5">
        <v>178746.91</v>
      </c>
      <c r="U405" s="5">
        <v>288683.78999999998</v>
      </c>
      <c r="V405" s="5">
        <v>147453.31</v>
      </c>
      <c r="W405" s="5">
        <v>833173.53</v>
      </c>
      <c r="X405" s="5">
        <v>135783.48000000001</v>
      </c>
      <c r="Y405" s="5">
        <v>260130.63</v>
      </c>
      <c r="Z405" s="5">
        <v>733945.72</v>
      </c>
      <c r="AA405" s="5">
        <v>347492.01</v>
      </c>
      <c r="AB405" s="5"/>
      <c r="AC405" s="5">
        <v>39594.720000000001</v>
      </c>
    </row>
    <row r="406" spans="1:29" x14ac:dyDescent="0.2">
      <c r="A406" s="4">
        <v>1</v>
      </c>
      <c r="B406" s="4">
        <v>109535504</v>
      </c>
      <c r="C406" s="4" t="s">
        <v>297</v>
      </c>
      <c r="D406" s="4" t="s">
        <v>8</v>
      </c>
      <c r="E406" s="5">
        <v>7181890.0599999996</v>
      </c>
      <c r="F406" s="5">
        <v>3948121.92</v>
      </c>
      <c r="G406" s="5">
        <v>213852.95</v>
      </c>
      <c r="H406" s="5">
        <v>11343864.93</v>
      </c>
      <c r="I406" s="5">
        <v>90462</v>
      </c>
      <c r="J406" s="5">
        <v>545316.04</v>
      </c>
      <c r="K406" s="5">
        <v>11979642.970000001</v>
      </c>
      <c r="L406" s="5">
        <v>7483741.3899999997</v>
      </c>
      <c r="M406" s="5">
        <v>5258847.7699999996</v>
      </c>
      <c r="N406" s="5">
        <v>1387503.53</v>
      </c>
      <c r="O406" s="5">
        <v>376608.25</v>
      </c>
      <c r="P406" s="5"/>
      <c r="Q406" s="5"/>
      <c r="R406" s="5"/>
      <c r="S406" s="5"/>
      <c r="T406" s="5">
        <v>158930.51</v>
      </c>
      <c r="U406" s="5">
        <v>529697.69999999995</v>
      </c>
      <c r="V406" s="5">
        <v>291095.34000000003</v>
      </c>
      <c r="W406" s="5">
        <v>996409.69</v>
      </c>
      <c r="X406" s="5">
        <v>114556.94</v>
      </c>
      <c r="Y406" s="5">
        <v>310902.24</v>
      </c>
      <c r="Z406" s="5">
        <v>916741.69</v>
      </c>
      <c r="AA406" s="5">
        <v>747562.56</v>
      </c>
      <c r="AB406" s="5">
        <v>865</v>
      </c>
      <c r="AC406" s="5">
        <v>40290.76</v>
      </c>
    </row>
    <row r="407" spans="1:29" x14ac:dyDescent="0.2">
      <c r="A407" s="4">
        <v>1</v>
      </c>
      <c r="B407" s="4">
        <v>109537504</v>
      </c>
      <c r="C407" s="4" t="s">
        <v>298</v>
      </c>
      <c r="D407" s="4" t="s">
        <v>8</v>
      </c>
      <c r="E407" s="5">
        <v>5557888.9000000004</v>
      </c>
      <c r="F407" s="5">
        <v>3178367.63</v>
      </c>
      <c r="G407" s="5">
        <v>344915.9</v>
      </c>
      <c r="H407" s="5">
        <v>9081172.4299999997</v>
      </c>
      <c r="I407" s="5">
        <v>717717.89</v>
      </c>
      <c r="J407" s="5"/>
      <c r="K407" s="5">
        <v>9798890.3200000003</v>
      </c>
      <c r="L407" s="5">
        <v>6023198.8600000003</v>
      </c>
      <c r="M407" s="5">
        <v>3619992.61</v>
      </c>
      <c r="N407" s="5">
        <v>1382930.96</v>
      </c>
      <c r="O407" s="5">
        <v>423489.48</v>
      </c>
      <c r="P407" s="5">
        <v>3341.73</v>
      </c>
      <c r="Q407" s="5"/>
      <c r="R407" s="5"/>
      <c r="S407" s="5"/>
      <c r="T407" s="5">
        <v>128134.12</v>
      </c>
      <c r="U407" s="5">
        <v>116032.68</v>
      </c>
      <c r="V407" s="5">
        <v>175294.27</v>
      </c>
      <c r="W407" s="5">
        <v>949462.15</v>
      </c>
      <c r="X407" s="5">
        <v>141772.01999999999</v>
      </c>
      <c r="Y407" s="5">
        <v>234761.91</v>
      </c>
      <c r="Z407" s="5">
        <v>866550.3</v>
      </c>
      <c r="AA407" s="5">
        <v>660924.5</v>
      </c>
      <c r="AB407" s="5">
        <v>12856.8</v>
      </c>
      <c r="AC407" s="5">
        <v>20713</v>
      </c>
    </row>
    <row r="408" spans="1:29" x14ac:dyDescent="0.2">
      <c r="A408" s="4">
        <v>1</v>
      </c>
      <c r="B408" s="4">
        <v>129540803</v>
      </c>
      <c r="C408" s="4" t="s">
        <v>528</v>
      </c>
      <c r="D408" s="4" t="s">
        <v>116</v>
      </c>
      <c r="E408" s="5">
        <v>28579567.739999998</v>
      </c>
      <c r="F408" s="5">
        <v>15975702.630000001</v>
      </c>
      <c r="G408" s="5">
        <v>1463468.83</v>
      </c>
      <c r="H408" s="5">
        <v>46018739.200000003</v>
      </c>
      <c r="I408" s="5">
        <v>3043137.86</v>
      </c>
      <c r="J408" s="5">
        <v>3660214.99</v>
      </c>
      <c r="K408" s="5">
        <v>52722092.049999997</v>
      </c>
      <c r="L408" s="5">
        <v>33051339.239999998</v>
      </c>
      <c r="M408" s="5">
        <v>18057659.34</v>
      </c>
      <c r="N408" s="5">
        <v>8707049.6600000001</v>
      </c>
      <c r="O408" s="5">
        <v>1783034.72</v>
      </c>
      <c r="P408" s="5">
        <v>25849.200000000001</v>
      </c>
      <c r="Q408" s="5">
        <v>2469.8200000000002</v>
      </c>
      <c r="R408" s="5"/>
      <c r="S408" s="5">
        <v>3505</v>
      </c>
      <c r="T408" s="5"/>
      <c r="U408" s="5">
        <v>1750785.2</v>
      </c>
      <c r="V408" s="5">
        <v>763661.14</v>
      </c>
      <c r="W408" s="5">
        <v>3021456.74</v>
      </c>
      <c r="X408" s="5">
        <v>896020.85</v>
      </c>
      <c r="Y408" s="5">
        <v>650653.11</v>
      </c>
      <c r="Z408" s="5">
        <v>3793462.19</v>
      </c>
      <c r="AA408" s="5">
        <v>3181333.52</v>
      </c>
      <c r="AB408" s="5">
        <v>1918329.88</v>
      </c>
      <c r="AC408" s="5"/>
    </row>
    <row r="409" spans="1:29" x14ac:dyDescent="0.2">
      <c r="A409" s="4">
        <v>1</v>
      </c>
      <c r="B409" s="4">
        <v>129544503</v>
      </c>
      <c r="C409" s="4" t="s">
        <v>529</v>
      </c>
      <c r="D409" s="4" t="s">
        <v>116</v>
      </c>
      <c r="E409" s="5">
        <v>13686386.890000001</v>
      </c>
      <c r="F409" s="5">
        <v>7756915.4699999997</v>
      </c>
      <c r="G409" s="5">
        <v>638876.39</v>
      </c>
      <c r="H409" s="5">
        <v>22082178.75</v>
      </c>
      <c r="I409" s="5">
        <v>1863847.51</v>
      </c>
      <c r="J409" s="5">
        <v>840511.06</v>
      </c>
      <c r="K409" s="5">
        <v>24786537.32</v>
      </c>
      <c r="L409" s="5">
        <v>14537681.300000001</v>
      </c>
      <c r="M409" s="5">
        <v>8699649.4000000004</v>
      </c>
      <c r="N409" s="5">
        <v>4199020.24</v>
      </c>
      <c r="O409" s="5">
        <v>395175.66</v>
      </c>
      <c r="P409" s="5">
        <v>384905.29</v>
      </c>
      <c r="Q409" s="5">
        <v>7636.3</v>
      </c>
      <c r="R409" s="5"/>
      <c r="S409" s="5"/>
      <c r="T409" s="5"/>
      <c r="U409" s="5">
        <v>1010814.2</v>
      </c>
      <c r="V409" s="5">
        <v>746182.32</v>
      </c>
      <c r="W409" s="5">
        <v>1532862.91</v>
      </c>
      <c r="X409" s="5">
        <v>314537.21999999997</v>
      </c>
      <c r="Y409" s="5">
        <v>527462.66</v>
      </c>
      <c r="Z409" s="5">
        <v>2009443.62</v>
      </c>
      <c r="AA409" s="5">
        <v>1284691.31</v>
      </c>
      <c r="AB409" s="5">
        <v>330921.23</v>
      </c>
      <c r="AC409" s="5"/>
    </row>
    <row r="410" spans="1:29" x14ac:dyDescent="0.2">
      <c r="A410" s="4">
        <v>1</v>
      </c>
      <c r="B410" s="4">
        <v>129544703</v>
      </c>
      <c r="C410" s="4" t="s">
        <v>530</v>
      </c>
      <c r="D410" s="4" t="s">
        <v>116</v>
      </c>
      <c r="E410" s="5">
        <v>14859498.99</v>
      </c>
      <c r="F410" s="5">
        <v>6756078.96</v>
      </c>
      <c r="G410" s="5">
        <v>569548.76</v>
      </c>
      <c r="H410" s="5">
        <v>22185126.710000001</v>
      </c>
      <c r="I410" s="5"/>
      <c r="J410" s="5">
        <v>823915.31</v>
      </c>
      <c r="K410" s="5">
        <v>23009042.02</v>
      </c>
      <c r="L410" s="5">
        <v>15886173.609999999</v>
      </c>
      <c r="M410" s="5">
        <v>8165625.6900000004</v>
      </c>
      <c r="N410" s="5">
        <v>6248635.5199999996</v>
      </c>
      <c r="O410" s="5">
        <v>401608</v>
      </c>
      <c r="P410" s="5">
        <v>23551.37</v>
      </c>
      <c r="Q410" s="5">
        <v>20078.41</v>
      </c>
      <c r="R410" s="5"/>
      <c r="S410" s="5"/>
      <c r="T410" s="5"/>
      <c r="U410" s="5">
        <v>853365.1</v>
      </c>
      <c r="V410" s="5">
        <v>436842.89</v>
      </c>
      <c r="W410" s="5">
        <v>1488962.51</v>
      </c>
      <c r="X410" s="5">
        <v>346957.08</v>
      </c>
      <c r="Y410" s="5">
        <v>385439.63</v>
      </c>
      <c r="Z410" s="5">
        <v>2023922.52</v>
      </c>
      <c r="AA410" s="5">
        <v>779415.13</v>
      </c>
      <c r="AB410" s="5">
        <v>441174.1</v>
      </c>
      <c r="AC410" s="5"/>
    </row>
    <row r="411" spans="1:29" x14ac:dyDescent="0.2">
      <c r="A411" s="4">
        <v>1</v>
      </c>
      <c r="B411" s="4">
        <v>129545003</v>
      </c>
      <c r="C411" s="4" t="s">
        <v>531</v>
      </c>
      <c r="D411" s="4" t="s">
        <v>116</v>
      </c>
      <c r="E411" s="5">
        <v>21312506.170000002</v>
      </c>
      <c r="F411" s="5">
        <v>11385987.859999999</v>
      </c>
      <c r="G411" s="5">
        <v>916888.61</v>
      </c>
      <c r="H411" s="5">
        <v>33615382.640000001</v>
      </c>
      <c r="I411" s="5">
        <v>2586.31</v>
      </c>
      <c r="J411" s="5">
        <v>3226657.27</v>
      </c>
      <c r="K411" s="5">
        <v>36844626.219999999</v>
      </c>
      <c r="L411" s="5">
        <v>20929350.379999999</v>
      </c>
      <c r="M411" s="5">
        <v>15273886.84</v>
      </c>
      <c r="N411" s="5">
        <v>4775670.95</v>
      </c>
      <c r="O411" s="5">
        <v>735101.48</v>
      </c>
      <c r="P411" s="5">
        <v>527846.9</v>
      </c>
      <c r="Q411" s="5"/>
      <c r="R411" s="5"/>
      <c r="S411" s="5"/>
      <c r="T411" s="5"/>
      <c r="U411" s="5">
        <v>1434908.5</v>
      </c>
      <c r="V411" s="5">
        <v>640945.55000000005</v>
      </c>
      <c r="W411" s="5">
        <v>1991966.26</v>
      </c>
      <c r="X411" s="5">
        <v>698066.67</v>
      </c>
      <c r="Y411" s="5">
        <v>485593.23</v>
      </c>
      <c r="Z411" s="5">
        <v>3089357.44</v>
      </c>
      <c r="AA411" s="5">
        <v>2396569.42</v>
      </c>
      <c r="AB411" s="5">
        <v>648580.79</v>
      </c>
      <c r="AC411" s="5"/>
    </row>
    <row r="412" spans="1:29" x14ac:dyDescent="0.2">
      <c r="A412" s="4">
        <v>1</v>
      </c>
      <c r="B412" s="4">
        <v>129546003</v>
      </c>
      <c r="C412" s="4" t="s">
        <v>532</v>
      </c>
      <c r="D412" s="4" t="s">
        <v>116</v>
      </c>
      <c r="E412" s="5">
        <v>16394087.5</v>
      </c>
      <c r="F412" s="5">
        <v>9442070.5299999993</v>
      </c>
      <c r="G412" s="5">
        <v>606145.73</v>
      </c>
      <c r="H412" s="5">
        <v>26442303.760000002</v>
      </c>
      <c r="I412" s="5">
        <v>46651.01</v>
      </c>
      <c r="J412" s="5">
        <v>3303181</v>
      </c>
      <c r="K412" s="5">
        <v>29792135.77</v>
      </c>
      <c r="L412" s="5">
        <v>17491641.039999999</v>
      </c>
      <c r="M412" s="5">
        <v>11966732.33</v>
      </c>
      <c r="N412" s="5">
        <v>3556417.66</v>
      </c>
      <c r="O412" s="5">
        <v>606688</v>
      </c>
      <c r="P412" s="5">
        <v>102287.95</v>
      </c>
      <c r="Q412" s="5"/>
      <c r="R412" s="5"/>
      <c r="S412" s="5"/>
      <c r="T412" s="5">
        <v>161961.56</v>
      </c>
      <c r="U412" s="5">
        <v>981720.17</v>
      </c>
      <c r="V412" s="5">
        <v>1290992.1499999999</v>
      </c>
      <c r="W412" s="5">
        <v>1418294.33</v>
      </c>
      <c r="X412" s="5">
        <v>410932.75</v>
      </c>
      <c r="Y412" s="5">
        <v>387915.03</v>
      </c>
      <c r="Z412" s="5">
        <v>2261651.0699999998</v>
      </c>
      <c r="AA412" s="5">
        <v>1628807.08</v>
      </c>
      <c r="AB412" s="5">
        <v>143106.93</v>
      </c>
      <c r="AC412" s="5">
        <v>918651.02</v>
      </c>
    </row>
    <row r="413" spans="1:29" x14ac:dyDescent="0.2">
      <c r="A413" s="4">
        <v>1</v>
      </c>
      <c r="B413" s="4">
        <v>129546103</v>
      </c>
      <c r="C413" s="4" t="s">
        <v>533</v>
      </c>
      <c r="D413" s="4" t="s">
        <v>116</v>
      </c>
      <c r="E413" s="5">
        <v>28809263.600000001</v>
      </c>
      <c r="F413" s="5">
        <v>12653348.23</v>
      </c>
      <c r="G413" s="5">
        <v>1059546.6000000001</v>
      </c>
      <c r="H413" s="5">
        <v>42522158.43</v>
      </c>
      <c r="I413" s="5">
        <v>1899271.3</v>
      </c>
      <c r="J413" s="5">
        <v>2314567.2799999998</v>
      </c>
      <c r="K413" s="5">
        <v>46735997.009999998</v>
      </c>
      <c r="L413" s="5">
        <v>26810359.510000002</v>
      </c>
      <c r="M413" s="5">
        <v>18052231.5</v>
      </c>
      <c r="N413" s="5">
        <v>9139402.1300000008</v>
      </c>
      <c r="O413" s="5">
        <v>841881.17</v>
      </c>
      <c r="P413" s="5">
        <v>749264.76</v>
      </c>
      <c r="Q413" s="5">
        <v>26484.04</v>
      </c>
      <c r="R413" s="5"/>
      <c r="S413" s="5"/>
      <c r="T413" s="5"/>
      <c r="U413" s="5">
        <v>1628829.58</v>
      </c>
      <c r="V413" s="5">
        <v>1040086.63</v>
      </c>
      <c r="W413" s="5">
        <v>2109684.7599999998</v>
      </c>
      <c r="X413" s="5">
        <v>439476.35</v>
      </c>
      <c r="Y413" s="5">
        <v>894228.02</v>
      </c>
      <c r="Z413" s="5">
        <v>3752584.4</v>
      </c>
      <c r="AA413" s="5">
        <v>990164.47999999998</v>
      </c>
      <c r="AB413" s="5">
        <v>1798294.01</v>
      </c>
      <c r="AC413" s="5"/>
    </row>
    <row r="414" spans="1:29" x14ac:dyDescent="0.2">
      <c r="A414" s="4">
        <v>1</v>
      </c>
      <c r="B414" s="4">
        <v>129546803</v>
      </c>
      <c r="C414" s="4" t="s">
        <v>534</v>
      </c>
      <c r="D414" s="4" t="s">
        <v>116</v>
      </c>
      <c r="E414" s="5">
        <v>8230050.6600000001</v>
      </c>
      <c r="F414" s="5">
        <v>3547890.99</v>
      </c>
      <c r="G414" s="5">
        <v>205127.87</v>
      </c>
      <c r="H414" s="5">
        <v>11983069.52</v>
      </c>
      <c r="I414" s="5">
        <v>210247.46</v>
      </c>
      <c r="J414" s="5">
        <v>760465.27</v>
      </c>
      <c r="K414" s="5">
        <v>12953782.25</v>
      </c>
      <c r="L414" s="5">
        <v>7516725.3200000003</v>
      </c>
      <c r="M414" s="5">
        <v>5803468.2999999998</v>
      </c>
      <c r="N414" s="5">
        <v>2132599.27</v>
      </c>
      <c r="O414" s="5">
        <v>230717</v>
      </c>
      <c r="P414" s="5">
        <v>56525.09</v>
      </c>
      <c r="Q414" s="5">
        <v>6741</v>
      </c>
      <c r="R414" s="5"/>
      <c r="S414" s="5"/>
      <c r="T414" s="5"/>
      <c r="U414" s="5">
        <v>549710.21</v>
      </c>
      <c r="V414" s="5">
        <v>146900.89000000001</v>
      </c>
      <c r="W414" s="5">
        <v>635420.57999999996</v>
      </c>
      <c r="X414" s="5">
        <v>147099.43</v>
      </c>
      <c r="Y414" s="5">
        <v>250388.23</v>
      </c>
      <c r="Z414" s="5">
        <v>814074.85</v>
      </c>
      <c r="AA414" s="5">
        <v>769692.55</v>
      </c>
      <c r="AB414" s="5">
        <v>3682.3</v>
      </c>
      <c r="AC414" s="5">
        <v>230921.95</v>
      </c>
    </row>
    <row r="415" spans="1:29" x14ac:dyDescent="0.2">
      <c r="A415" s="4">
        <v>1</v>
      </c>
      <c r="B415" s="4">
        <v>129547303</v>
      </c>
      <c r="C415" s="4" t="s">
        <v>569</v>
      </c>
      <c r="D415" s="4" t="s">
        <v>116</v>
      </c>
      <c r="E415" s="5">
        <v>13377970.800000001</v>
      </c>
      <c r="F415" s="5">
        <v>8085629.21</v>
      </c>
      <c r="G415" s="5">
        <v>613116.06000000006</v>
      </c>
      <c r="H415" s="5">
        <v>22076716.07</v>
      </c>
      <c r="I415" s="5">
        <v>39083.03</v>
      </c>
      <c r="J415" s="5">
        <v>1993363.43</v>
      </c>
      <c r="K415" s="5">
        <v>24109162.530000001</v>
      </c>
      <c r="L415" s="5">
        <v>14472894.57</v>
      </c>
      <c r="M415" s="5">
        <v>8919654.3300000001</v>
      </c>
      <c r="N415" s="5">
        <v>4053063.91</v>
      </c>
      <c r="O415" s="5">
        <v>405252.56</v>
      </c>
      <c r="P415" s="5"/>
      <c r="Q415" s="5"/>
      <c r="R415" s="5"/>
      <c r="S415" s="5"/>
      <c r="T415" s="5"/>
      <c r="U415" s="5">
        <v>1189662.55</v>
      </c>
      <c r="V415" s="5">
        <v>585515.80000000005</v>
      </c>
      <c r="W415" s="5">
        <v>1525483.68</v>
      </c>
      <c r="X415" s="5">
        <v>431642.46</v>
      </c>
      <c r="Y415" s="5">
        <v>425601.86</v>
      </c>
      <c r="Z415" s="5">
        <v>2229080.62</v>
      </c>
      <c r="AA415" s="5">
        <v>1147106.54</v>
      </c>
      <c r="AB415" s="5">
        <v>551535.69999999995</v>
      </c>
      <c r="AC415" s="5"/>
    </row>
    <row r="416" spans="1:29" x14ac:dyDescent="0.2">
      <c r="A416" s="4">
        <v>1</v>
      </c>
      <c r="B416" s="4">
        <v>129547203</v>
      </c>
      <c r="C416" s="4" t="s">
        <v>535</v>
      </c>
      <c r="D416" s="4" t="s">
        <v>116</v>
      </c>
      <c r="E416" s="5">
        <v>15182876.74</v>
      </c>
      <c r="F416" s="5">
        <v>6965710.4500000002</v>
      </c>
      <c r="G416" s="5">
        <v>439935.64</v>
      </c>
      <c r="H416" s="5">
        <v>22588522.829999998</v>
      </c>
      <c r="I416" s="5">
        <v>198340</v>
      </c>
      <c r="J416" s="5">
        <v>1446535.16</v>
      </c>
      <c r="K416" s="5">
        <v>24233397.989999998</v>
      </c>
      <c r="L416" s="5">
        <v>13603865.9</v>
      </c>
      <c r="M416" s="5">
        <v>9059198.0600000005</v>
      </c>
      <c r="N416" s="5">
        <v>5016187.5599999996</v>
      </c>
      <c r="O416" s="5">
        <v>612357.24</v>
      </c>
      <c r="P416" s="5">
        <v>118701.25</v>
      </c>
      <c r="Q416" s="5">
        <v>13334.04</v>
      </c>
      <c r="R416" s="5"/>
      <c r="S416" s="5"/>
      <c r="T416" s="5">
        <v>363098.59</v>
      </c>
      <c r="U416" s="5">
        <v>863476.93</v>
      </c>
      <c r="V416" s="5">
        <v>358421.31</v>
      </c>
      <c r="W416" s="5">
        <v>1414402.33</v>
      </c>
      <c r="X416" s="5">
        <v>344337.01</v>
      </c>
      <c r="Y416" s="5">
        <v>536034.07999999996</v>
      </c>
      <c r="Z416" s="5">
        <v>2334009.04</v>
      </c>
      <c r="AA416" s="5">
        <v>847476.45</v>
      </c>
      <c r="AB416" s="5">
        <v>267553.3</v>
      </c>
      <c r="AC416" s="5"/>
    </row>
    <row r="417" spans="1:29" x14ac:dyDescent="0.2">
      <c r="A417" s="4">
        <v>1</v>
      </c>
      <c r="B417" s="4">
        <v>129547603</v>
      </c>
      <c r="C417" s="4" t="s">
        <v>536</v>
      </c>
      <c r="D417" s="4" t="s">
        <v>116</v>
      </c>
      <c r="E417" s="5">
        <v>23957580.57</v>
      </c>
      <c r="F417" s="5">
        <v>12215217.25</v>
      </c>
      <c r="G417" s="5">
        <v>655332.56999999995</v>
      </c>
      <c r="H417" s="5">
        <v>36828130.390000001</v>
      </c>
      <c r="I417" s="5">
        <v>2362634.7599999998</v>
      </c>
      <c r="J417" s="5">
        <v>1568251.41</v>
      </c>
      <c r="K417" s="5">
        <v>40759016.560000002</v>
      </c>
      <c r="L417" s="5">
        <v>24703261.129999999</v>
      </c>
      <c r="M417" s="5">
        <v>13725892.42</v>
      </c>
      <c r="N417" s="5">
        <v>8750594.9299999997</v>
      </c>
      <c r="O417" s="5">
        <v>1359434.63</v>
      </c>
      <c r="P417" s="5">
        <v>120854.13</v>
      </c>
      <c r="Q417" s="5">
        <v>804.46</v>
      </c>
      <c r="R417" s="5"/>
      <c r="S417" s="5"/>
      <c r="T417" s="5"/>
      <c r="U417" s="5">
        <v>1135831.6200000001</v>
      </c>
      <c r="V417" s="5">
        <v>1537601.82</v>
      </c>
      <c r="W417" s="5">
        <v>2280629.27</v>
      </c>
      <c r="X417" s="5">
        <v>541326.13</v>
      </c>
      <c r="Y417" s="5">
        <v>620203.80000000005</v>
      </c>
      <c r="Z417" s="5">
        <v>4168490.49</v>
      </c>
      <c r="AA417" s="5">
        <v>1930994.48</v>
      </c>
      <c r="AB417" s="5">
        <v>139.63999999999999</v>
      </c>
      <c r="AC417" s="5"/>
    </row>
    <row r="418" spans="1:29" x14ac:dyDescent="0.2">
      <c r="A418" s="4">
        <v>1</v>
      </c>
      <c r="B418" s="4">
        <v>129547803</v>
      </c>
      <c r="C418" s="4" t="s">
        <v>537</v>
      </c>
      <c r="D418" s="4" t="s">
        <v>116</v>
      </c>
      <c r="E418" s="5">
        <v>9069712.8599999994</v>
      </c>
      <c r="F418" s="5">
        <v>5463928.8600000003</v>
      </c>
      <c r="G418" s="5">
        <v>333087.53000000003</v>
      </c>
      <c r="H418" s="5">
        <v>14866729.25</v>
      </c>
      <c r="I418" s="5">
        <v>2295</v>
      </c>
      <c r="J418" s="5">
        <v>1036094.06</v>
      </c>
      <c r="K418" s="5">
        <v>15905118.310000001</v>
      </c>
      <c r="L418" s="5">
        <v>10020440.67</v>
      </c>
      <c r="M418" s="5">
        <v>6151853.2599999998</v>
      </c>
      <c r="N418" s="5">
        <v>2318830.9300000002</v>
      </c>
      <c r="O418" s="5">
        <v>543687.62</v>
      </c>
      <c r="P418" s="5">
        <v>55341.05</v>
      </c>
      <c r="Q418" s="5"/>
      <c r="R418" s="5"/>
      <c r="S418" s="5"/>
      <c r="T418" s="5"/>
      <c r="U418" s="5">
        <v>378624.7</v>
      </c>
      <c r="V418" s="5">
        <v>923762.85</v>
      </c>
      <c r="W418" s="5">
        <v>1108063.01</v>
      </c>
      <c r="X418" s="5">
        <v>233887.6</v>
      </c>
      <c r="Y418" s="5">
        <v>310929.09999999998</v>
      </c>
      <c r="Z418" s="5">
        <v>1676922.27</v>
      </c>
      <c r="AA418" s="5">
        <v>824658.6</v>
      </c>
      <c r="AB418" s="5">
        <v>7080.73</v>
      </c>
      <c r="AC418" s="5"/>
    </row>
    <row r="419" spans="1:29" x14ac:dyDescent="0.2">
      <c r="A419" s="4">
        <v>1</v>
      </c>
      <c r="B419" s="4">
        <v>129548803</v>
      </c>
      <c r="C419" s="4" t="s">
        <v>538</v>
      </c>
      <c r="D419" s="4" t="s">
        <v>116</v>
      </c>
      <c r="E419" s="5">
        <v>11159461.210000001</v>
      </c>
      <c r="F419" s="5">
        <v>5295729.54</v>
      </c>
      <c r="G419" s="5">
        <v>504550.95</v>
      </c>
      <c r="H419" s="5">
        <v>16959741.699999999</v>
      </c>
      <c r="I419" s="5"/>
      <c r="J419" s="5">
        <v>326490.13</v>
      </c>
      <c r="K419" s="5">
        <v>17286231.829999998</v>
      </c>
      <c r="L419" s="5">
        <v>10774441.07</v>
      </c>
      <c r="M419" s="5">
        <v>6389747.7999999998</v>
      </c>
      <c r="N419" s="5">
        <v>3881240.85</v>
      </c>
      <c r="O419" s="5">
        <v>720973.48</v>
      </c>
      <c r="P419" s="5">
        <v>132013.07999999999</v>
      </c>
      <c r="Q419" s="5">
        <v>3260</v>
      </c>
      <c r="R419" s="5">
        <v>32226</v>
      </c>
      <c r="S419" s="5"/>
      <c r="T419" s="5"/>
      <c r="U419" s="5">
        <v>813934.28</v>
      </c>
      <c r="V419" s="5">
        <v>29950.35</v>
      </c>
      <c r="W419" s="5">
        <v>1220756.31</v>
      </c>
      <c r="X419" s="5">
        <v>194460.96</v>
      </c>
      <c r="Y419" s="5">
        <v>210675.33</v>
      </c>
      <c r="Z419" s="5">
        <v>1364129.76</v>
      </c>
      <c r="AA419" s="5">
        <v>936219.13</v>
      </c>
      <c r="AB419" s="5">
        <v>525603.42000000004</v>
      </c>
      <c r="AC419" s="5"/>
    </row>
    <row r="420" spans="1:29" x14ac:dyDescent="0.2">
      <c r="A420" s="4">
        <v>1</v>
      </c>
      <c r="B420" s="11">
        <v>116555003</v>
      </c>
      <c r="C420" s="11" t="s">
        <v>415</v>
      </c>
      <c r="D420" s="11" t="s">
        <v>27</v>
      </c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  <row r="421" spans="1:29" x14ac:dyDescent="0.2">
      <c r="A421" s="4">
        <v>1</v>
      </c>
      <c r="B421" s="4">
        <v>116557103</v>
      </c>
      <c r="C421" s="4" t="s">
        <v>416</v>
      </c>
      <c r="D421" s="4" t="s">
        <v>27</v>
      </c>
      <c r="E421" s="5">
        <v>28168516.100000001</v>
      </c>
      <c r="F421" s="5">
        <v>14499387.91</v>
      </c>
      <c r="G421" s="5">
        <v>1275730.4099999999</v>
      </c>
      <c r="H421" s="5">
        <v>43943634.420000002</v>
      </c>
      <c r="I421" s="5">
        <v>652301.29</v>
      </c>
      <c r="J421" s="5">
        <v>5000000</v>
      </c>
      <c r="K421" s="5">
        <v>49595935.710000001</v>
      </c>
      <c r="L421" s="5">
        <v>31583265.920000002</v>
      </c>
      <c r="M421" s="5">
        <v>19633326.66</v>
      </c>
      <c r="N421" s="5">
        <v>5891137.9699999997</v>
      </c>
      <c r="O421" s="5">
        <v>2476405.96</v>
      </c>
      <c r="P421" s="5">
        <v>167645.51</v>
      </c>
      <c r="Q421" s="5"/>
      <c r="R421" s="5"/>
      <c r="S421" s="5"/>
      <c r="T421" s="5"/>
      <c r="U421" s="5">
        <v>2489380.39</v>
      </c>
      <c r="V421" s="5">
        <v>1975189.36</v>
      </c>
      <c r="W421" s="5">
        <v>2693102.47</v>
      </c>
      <c r="X421" s="5">
        <v>475143.92</v>
      </c>
      <c r="Y421" s="5">
        <v>573222.36</v>
      </c>
      <c r="Z421" s="5">
        <v>3363907.71</v>
      </c>
      <c r="AA421" s="5">
        <v>2156640.64</v>
      </c>
      <c r="AB421" s="5">
        <v>772801.06</v>
      </c>
      <c r="AC421" s="5"/>
    </row>
    <row r="422" spans="1:29" x14ac:dyDescent="0.2">
      <c r="A422" s="4">
        <v>1</v>
      </c>
      <c r="B422" s="4">
        <v>108561003</v>
      </c>
      <c r="C422" s="4" t="s">
        <v>547</v>
      </c>
      <c r="D422" s="4" t="s">
        <v>514</v>
      </c>
      <c r="E422" s="5">
        <v>8261190.5300000003</v>
      </c>
      <c r="F422" s="5">
        <v>4229369.0199999996</v>
      </c>
      <c r="G422" s="5">
        <v>473593.26</v>
      </c>
      <c r="H422" s="5">
        <v>12964152.810000001</v>
      </c>
      <c r="I422" s="5">
        <v>25367.95</v>
      </c>
      <c r="J422" s="5">
        <v>1215520.01</v>
      </c>
      <c r="K422" s="5">
        <v>14205040.77</v>
      </c>
      <c r="L422" s="5">
        <v>8760003.8900000006</v>
      </c>
      <c r="M422" s="5">
        <v>5653272.6500000004</v>
      </c>
      <c r="N422" s="5">
        <v>1529469.49</v>
      </c>
      <c r="O422" s="5">
        <v>836104.18</v>
      </c>
      <c r="P422" s="5">
        <v>239412.98</v>
      </c>
      <c r="Q422" s="5">
        <v>2931.23</v>
      </c>
      <c r="R422" s="5"/>
      <c r="S422" s="5"/>
      <c r="T422" s="5"/>
      <c r="U422" s="5">
        <v>629844.62</v>
      </c>
      <c r="V422" s="5">
        <v>362759.8</v>
      </c>
      <c r="W422" s="5">
        <v>917743.2</v>
      </c>
      <c r="X422" s="5">
        <v>106867.75</v>
      </c>
      <c r="Y422" s="5">
        <v>372564.94</v>
      </c>
      <c r="Z422" s="5">
        <v>980501.21</v>
      </c>
      <c r="AA422" s="5">
        <v>693288.08</v>
      </c>
      <c r="AB422" s="5">
        <v>163039.32</v>
      </c>
      <c r="AC422" s="5">
        <v>2760.1</v>
      </c>
    </row>
    <row r="423" spans="1:29" x14ac:dyDescent="0.2">
      <c r="A423" s="4">
        <v>1</v>
      </c>
      <c r="B423" s="4">
        <v>108561803</v>
      </c>
      <c r="C423" s="4" t="s">
        <v>548</v>
      </c>
      <c r="D423" s="4" t="s">
        <v>514</v>
      </c>
      <c r="E423" s="5">
        <v>9226929.9000000004</v>
      </c>
      <c r="F423" s="5">
        <v>5558301.79</v>
      </c>
      <c r="G423" s="5">
        <v>587664.44999999995</v>
      </c>
      <c r="H423" s="5">
        <v>15372896.140000001</v>
      </c>
      <c r="I423" s="5">
        <v>110700.31</v>
      </c>
      <c r="J423" s="5">
        <v>812202.72</v>
      </c>
      <c r="K423" s="5">
        <v>16295799.17</v>
      </c>
      <c r="L423" s="5">
        <v>10210713.289999999</v>
      </c>
      <c r="M423" s="5">
        <v>6440735.8499999996</v>
      </c>
      <c r="N423" s="5">
        <v>1861198.02</v>
      </c>
      <c r="O423" s="5">
        <v>829620.43</v>
      </c>
      <c r="P423" s="5">
        <v>87214.35</v>
      </c>
      <c r="Q423" s="5">
        <v>8161.25</v>
      </c>
      <c r="R423" s="5"/>
      <c r="S423" s="5"/>
      <c r="T423" s="5"/>
      <c r="U423" s="5">
        <v>668185.86</v>
      </c>
      <c r="V423" s="5">
        <v>419339.11</v>
      </c>
      <c r="W423" s="5">
        <v>1188179.5900000001</v>
      </c>
      <c r="X423" s="5">
        <v>353463.45</v>
      </c>
      <c r="Y423" s="5">
        <v>502467.99</v>
      </c>
      <c r="Z423" s="5">
        <v>1355601.12</v>
      </c>
      <c r="AA423" s="5">
        <v>921451.16</v>
      </c>
      <c r="AB423" s="5">
        <v>146870.39000000001</v>
      </c>
      <c r="AC423" s="5">
        <v>2743.12</v>
      </c>
    </row>
    <row r="424" spans="1:29" x14ac:dyDescent="0.2">
      <c r="A424" s="4">
        <v>1</v>
      </c>
      <c r="B424" s="4">
        <v>108565203</v>
      </c>
      <c r="C424" s="4" t="s">
        <v>278</v>
      </c>
      <c r="D424" s="4" t="s">
        <v>514</v>
      </c>
      <c r="E424" s="5">
        <v>10022437.26</v>
      </c>
      <c r="F424" s="5">
        <v>5922802.7000000002</v>
      </c>
      <c r="G424" s="5">
        <v>607513.81000000006</v>
      </c>
      <c r="H424" s="5">
        <v>16552753.77</v>
      </c>
      <c r="I424" s="5">
        <v>20848</v>
      </c>
      <c r="J424" s="5">
        <v>644820</v>
      </c>
      <c r="K424" s="5">
        <v>17218421.77</v>
      </c>
      <c r="L424" s="5">
        <v>10264418.67</v>
      </c>
      <c r="M424" s="5">
        <v>7327368.6399999997</v>
      </c>
      <c r="N424" s="5">
        <v>1882451.89</v>
      </c>
      <c r="O424" s="5">
        <v>744049.82</v>
      </c>
      <c r="P424" s="5">
        <v>68566.91</v>
      </c>
      <c r="Q424" s="5"/>
      <c r="R424" s="5"/>
      <c r="S424" s="5"/>
      <c r="T424" s="5"/>
      <c r="U424" s="5">
        <v>783295.94</v>
      </c>
      <c r="V424" s="5">
        <v>298066.43</v>
      </c>
      <c r="W424" s="5">
        <v>1077526.93</v>
      </c>
      <c r="X424" s="5">
        <v>234269.59</v>
      </c>
      <c r="Y424" s="5">
        <v>253603.06</v>
      </c>
      <c r="Z424" s="5">
        <v>2005708.26</v>
      </c>
      <c r="AA424" s="5">
        <v>694691.18</v>
      </c>
      <c r="AB424" s="5">
        <v>572977.06000000006</v>
      </c>
      <c r="AC424" s="5">
        <v>2664.25</v>
      </c>
    </row>
    <row r="425" spans="1:29" x14ac:dyDescent="0.2">
      <c r="A425" s="4">
        <v>1</v>
      </c>
      <c r="B425" s="4">
        <v>108565503</v>
      </c>
      <c r="C425" s="4" t="s">
        <v>279</v>
      </c>
      <c r="D425" s="4" t="s">
        <v>514</v>
      </c>
      <c r="E425" s="5">
        <v>11920683.060000001</v>
      </c>
      <c r="F425" s="5">
        <v>7060341.0700000003</v>
      </c>
      <c r="G425" s="5">
        <v>534799.5</v>
      </c>
      <c r="H425" s="5">
        <v>19515823.629999999</v>
      </c>
      <c r="I425" s="5">
        <v>907176.5</v>
      </c>
      <c r="J425" s="5">
        <v>1039366.31</v>
      </c>
      <c r="K425" s="5">
        <v>21462366.440000001</v>
      </c>
      <c r="L425" s="5">
        <v>12420387.35</v>
      </c>
      <c r="M425" s="5">
        <v>8059630.5899999999</v>
      </c>
      <c r="N425" s="5">
        <v>2147426.17</v>
      </c>
      <c r="O425" s="5">
        <v>1393400.22</v>
      </c>
      <c r="P425" s="5">
        <v>181200.29</v>
      </c>
      <c r="Q425" s="5">
        <v>645</v>
      </c>
      <c r="R425" s="5"/>
      <c r="S425" s="5"/>
      <c r="T425" s="5">
        <v>138380.79</v>
      </c>
      <c r="U425" s="5">
        <v>831451.28</v>
      </c>
      <c r="V425" s="5">
        <v>724928.4</v>
      </c>
      <c r="W425" s="5">
        <v>1301890.1599999999</v>
      </c>
      <c r="X425" s="5">
        <v>358172.64</v>
      </c>
      <c r="Y425" s="5">
        <v>437030.27</v>
      </c>
      <c r="Z425" s="5">
        <v>1836811.71</v>
      </c>
      <c r="AA425" s="5">
        <v>1563476.06</v>
      </c>
      <c r="AB425" s="5">
        <v>3275.49</v>
      </c>
      <c r="AC425" s="5">
        <v>3305.06</v>
      </c>
    </row>
    <row r="426" spans="1:29" x14ac:dyDescent="0.2">
      <c r="A426" s="4">
        <v>1</v>
      </c>
      <c r="B426" s="4">
        <v>108566303</v>
      </c>
      <c r="C426" s="4" t="s">
        <v>280</v>
      </c>
      <c r="D426" s="4" t="s">
        <v>514</v>
      </c>
      <c r="E426" s="5">
        <v>7462173.2199999997</v>
      </c>
      <c r="F426" s="5">
        <v>5793100.1699999999</v>
      </c>
      <c r="G426" s="5">
        <v>330890.76</v>
      </c>
      <c r="H426" s="5">
        <v>13586164.15</v>
      </c>
      <c r="I426" s="5">
        <v>121555.99</v>
      </c>
      <c r="J426" s="5">
        <v>15512.16</v>
      </c>
      <c r="K426" s="5">
        <v>13723232.300000001</v>
      </c>
      <c r="L426" s="5">
        <v>9518815.3800000008</v>
      </c>
      <c r="M426" s="5">
        <v>5165578.55</v>
      </c>
      <c r="N426" s="5">
        <v>1021120.19</v>
      </c>
      <c r="O426" s="5">
        <v>1081259.3600000001</v>
      </c>
      <c r="P426" s="5">
        <v>188186.43</v>
      </c>
      <c r="Q426" s="5">
        <v>1164.6199999999999</v>
      </c>
      <c r="R426" s="5">
        <v>4864.07</v>
      </c>
      <c r="S426" s="5"/>
      <c r="T426" s="5"/>
      <c r="U426" s="5">
        <v>781568.13</v>
      </c>
      <c r="V426" s="5">
        <v>217226.67</v>
      </c>
      <c r="W426" s="5">
        <v>1208118.48</v>
      </c>
      <c r="X426" s="5">
        <v>122066.04</v>
      </c>
      <c r="Y426" s="5">
        <v>303829.57</v>
      </c>
      <c r="Z426" s="5">
        <v>2319921.4300000002</v>
      </c>
      <c r="AA426" s="5">
        <v>628429.72</v>
      </c>
      <c r="AB426" s="5">
        <v>205945.28</v>
      </c>
      <c r="AC426" s="5">
        <v>5994.85</v>
      </c>
    </row>
    <row r="427" spans="1:29" x14ac:dyDescent="0.2">
      <c r="A427" s="4">
        <v>1</v>
      </c>
      <c r="B427" s="4">
        <v>108567004</v>
      </c>
      <c r="C427" s="4" t="s">
        <v>281</v>
      </c>
      <c r="D427" s="4" t="s">
        <v>514</v>
      </c>
      <c r="E427" s="5">
        <v>3829745.57</v>
      </c>
      <c r="F427" s="5">
        <v>2311061.38</v>
      </c>
      <c r="G427" s="5">
        <v>143887.48000000001</v>
      </c>
      <c r="H427" s="5">
        <v>6284694.4299999997</v>
      </c>
      <c r="I427" s="5">
        <v>729075</v>
      </c>
      <c r="J427" s="5">
        <v>105130.24000000001</v>
      </c>
      <c r="K427" s="5">
        <v>7118899.6699999999</v>
      </c>
      <c r="L427" s="5">
        <v>3403701.54</v>
      </c>
      <c r="M427" s="5">
        <v>3112976.48</v>
      </c>
      <c r="N427" s="5">
        <v>511304.41</v>
      </c>
      <c r="O427" s="5">
        <v>175911.91</v>
      </c>
      <c r="P427" s="5">
        <v>29552.77</v>
      </c>
      <c r="Q427" s="5"/>
      <c r="R427" s="5"/>
      <c r="S427" s="5"/>
      <c r="T427" s="5"/>
      <c r="U427" s="5">
        <v>194561.93</v>
      </c>
      <c r="V427" s="5">
        <v>237386.71</v>
      </c>
      <c r="W427" s="5">
        <v>489518.05</v>
      </c>
      <c r="X427" s="5">
        <v>81132.62</v>
      </c>
      <c r="Y427" s="5">
        <v>157290.81</v>
      </c>
      <c r="Z427" s="5">
        <v>561026.4</v>
      </c>
      <c r="AA427" s="5">
        <v>186545.91</v>
      </c>
      <c r="AB427" s="5">
        <v>397658.66</v>
      </c>
      <c r="AC427" s="5">
        <v>5940.29</v>
      </c>
    </row>
    <row r="428" spans="1:29" x14ac:dyDescent="0.2">
      <c r="A428" s="4">
        <v>1</v>
      </c>
      <c r="B428" s="4">
        <v>108567204</v>
      </c>
      <c r="C428" s="4" t="s">
        <v>282</v>
      </c>
      <c r="D428" s="4" t="s">
        <v>514</v>
      </c>
      <c r="E428" s="5">
        <v>6049336.9299999997</v>
      </c>
      <c r="F428" s="5">
        <v>3312041.54</v>
      </c>
      <c r="G428" s="5">
        <v>195932.07</v>
      </c>
      <c r="H428" s="5">
        <v>9557310.5399999991</v>
      </c>
      <c r="I428" s="5"/>
      <c r="J428" s="5">
        <v>148026.13</v>
      </c>
      <c r="K428" s="5">
        <v>9705336.6699999999</v>
      </c>
      <c r="L428" s="5">
        <v>6227469.3499999996</v>
      </c>
      <c r="M428" s="5">
        <v>3803971.6</v>
      </c>
      <c r="N428" s="5">
        <v>1355103.22</v>
      </c>
      <c r="O428" s="5">
        <v>767721.01</v>
      </c>
      <c r="P428" s="5">
        <v>122541.1</v>
      </c>
      <c r="Q428" s="5"/>
      <c r="R428" s="5"/>
      <c r="S428" s="5"/>
      <c r="T428" s="5"/>
      <c r="U428" s="5">
        <v>355710.3</v>
      </c>
      <c r="V428" s="5">
        <v>371033.12</v>
      </c>
      <c r="W428" s="5">
        <v>566821.12</v>
      </c>
      <c r="X428" s="5">
        <v>189044.13</v>
      </c>
      <c r="Y428" s="5">
        <v>261663.42</v>
      </c>
      <c r="Z428" s="5">
        <v>982110.87</v>
      </c>
      <c r="AA428" s="5">
        <v>578877.89</v>
      </c>
      <c r="AB428" s="5">
        <v>5610</v>
      </c>
      <c r="AC428" s="5">
        <v>1170.69</v>
      </c>
    </row>
    <row r="429" spans="1:29" x14ac:dyDescent="0.2">
      <c r="A429" s="4">
        <v>1</v>
      </c>
      <c r="B429" s="4">
        <v>108567404</v>
      </c>
      <c r="C429" s="4" t="s">
        <v>549</v>
      </c>
      <c r="D429" s="4" t="s">
        <v>514</v>
      </c>
      <c r="E429" s="5">
        <v>4093590.95</v>
      </c>
      <c r="F429" s="5">
        <v>2889480.85</v>
      </c>
      <c r="G429" s="5">
        <v>158881.87</v>
      </c>
      <c r="H429" s="5">
        <v>7141953.6699999999</v>
      </c>
      <c r="I429" s="5"/>
      <c r="J429" s="5">
        <v>939522.59</v>
      </c>
      <c r="K429" s="5">
        <v>8081476.2599999998</v>
      </c>
      <c r="L429" s="5">
        <v>4998703.34</v>
      </c>
      <c r="M429" s="5">
        <v>3054967.98</v>
      </c>
      <c r="N429" s="5">
        <v>630244.01</v>
      </c>
      <c r="O429" s="5">
        <v>265519.28999999998</v>
      </c>
      <c r="P429" s="5">
        <v>4462.63</v>
      </c>
      <c r="Q429" s="5"/>
      <c r="R429" s="5"/>
      <c r="S429" s="5"/>
      <c r="T429" s="5">
        <v>138397.04</v>
      </c>
      <c r="U429" s="5">
        <v>218498.6</v>
      </c>
      <c r="V429" s="5">
        <v>392514.64</v>
      </c>
      <c r="W429" s="5">
        <v>641443.5</v>
      </c>
      <c r="X429" s="5">
        <v>69971.34</v>
      </c>
      <c r="Y429" s="5">
        <v>269694.71999999997</v>
      </c>
      <c r="Z429" s="5">
        <v>815732.59</v>
      </c>
      <c r="AA429" s="5">
        <v>479164.15</v>
      </c>
      <c r="AB429" s="5"/>
      <c r="AC429" s="5">
        <v>2461.31</v>
      </c>
    </row>
    <row r="430" spans="1:29" x14ac:dyDescent="0.2">
      <c r="A430" s="4">
        <v>1</v>
      </c>
      <c r="B430" s="4">
        <v>108567703</v>
      </c>
      <c r="C430" s="4" t="s">
        <v>283</v>
      </c>
      <c r="D430" s="4" t="s">
        <v>514</v>
      </c>
      <c r="E430" s="5">
        <v>25086071.960000001</v>
      </c>
      <c r="F430" s="5">
        <v>13292144.050000001</v>
      </c>
      <c r="G430" s="5">
        <v>1672877.27</v>
      </c>
      <c r="H430" s="5">
        <v>40051093.280000001</v>
      </c>
      <c r="I430" s="5">
        <v>633757</v>
      </c>
      <c r="J430" s="5">
        <v>4731671.7300000004</v>
      </c>
      <c r="K430" s="5">
        <v>45416522.009999998</v>
      </c>
      <c r="L430" s="5">
        <v>27787469.510000002</v>
      </c>
      <c r="M430" s="5">
        <v>16221632.84</v>
      </c>
      <c r="N430" s="5">
        <v>5639086.3300000001</v>
      </c>
      <c r="O430" s="5">
        <v>2267153.14</v>
      </c>
      <c r="P430" s="5">
        <v>364791.99</v>
      </c>
      <c r="Q430" s="5">
        <v>29478.5</v>
      </c>
      <c r="R430" s="5"/>
      <c r="S430" s="5">
        <v>11300</v>
      </c>
      <c r="T430" s="5">
        <v>552629.16</v>
      </c>
      <c r="U430" s="5">
        <v>1407694.89</v>
      </c>
      <c r="V430" s="5">
        <v>2568946.4</v>
      </c>
      <c r="W430" s="5">
        <v>2259216.14</v>
      </c>
      <c r="X430" s="5">
        <v>533697.47</v>
      </c>
      <c r="Y430" s="5">
        <v>670323.11</v>
      </c>
      <c r="Z430" s="5">
        <v>3549326.76</v>
      </c>
      <c r="AA430" s="5">
        <v>2196214.98</v>
      </c>
      <c r="AB430" s="5">
        <v>96300.66</v>
      </c>
      <c r="AC430" s="5">
        <v>10423.64</v>
      </c>
    </row>
    <row r="431" spans="1:29" x14ac:dyDescent="0.2">
      <c r="A431" s="4">
        <v>1</v>
      </c>
      <c r="B431" s="4">
        <v>108568404</v>
      </c>
      <c r="C431" s="4" t="s">
        <v>550</v>
      </c>
      <c r="D431" s="4" t="s">
        <v>514</v>
      </c>
      <c r="E431" s="5">
        <v>3395674.26</v>
      </c>
      <c r="F431" s="5">
        <v>3008777.76</v>
      </c>
      <c r="G431" s="5">
        <v>98645.73</v>
      </c>
      <c r="H431" s="5">
        <v>6503097.75</v>
      </c>
      <c r="I431" s="5"/>
      <c r="J431" s="5">
        <v>31288.15</v>
      </c>
      <c r="K431" s="5">
        <v>6534385.9000000004</v>
      </c>
      <c r="L431" s="5">
        <v>3924631.69</v>
      </c>
      <c r="M431" s="5">
        <v>2648890.87</v>
      </c>
      <c r="N431" s="5">
        <v>481051.68</v>
      </c>
      <c r="O431" s="5">
        <v>225017.71</v>
      </c>
      <c r="P431" s="5">
        <v>37856.43</v>
      </c>
      <c r="Q431" s="5">
        <v>2857.57</v>
      </c>
      <c r="R431" s="5"/>
      <c r="S431" s="5"/>
      <c r="T431" s="5"/>
      <c r="U431" s="5">
        <v>401918.07</v>
      </c>
      <c r="V431" s="5">
        <v>86136.35</v>
      </c>
      <c r="W431" s="5">
        <v>553613.86</v>
      </c>
      <c r="X431" s="5">
        <v>124675.07</v>
      </c>
      <c r="Y431" s="5">
        <v>194342.23</v>
      </c>
      <c r="Z431" s="5">
        <v>959458.86</v>
      </c>
      <c r="AA431" s="5">
        <v>664367.11</v>
      </c>
      <c r="AB431" s="5">
        <v>22435.71</v>
      </c>
      <c r="AC431" s="5">
        <v>1830.5</v>
      </c>
    </row>
    <row r="432" spans="1:29" x14ac:dyDescent="0.2">
      <c r="A432" s="4">
        <v>1</v>
      </c>
      <c r="B432" s="4">
        <v>108569103</v>
      </c>
      <c r="C432" s="4" t="s">
        <v>284</v>
      </c>
      <c r="D432" s="4" t="s">
        <v>514</v>
      </c>
      <c r="E432" s="5">
        <v>12106031.6</v>
      </c>
      <c r="F432" s="5">
        <v>6624687.5999999996</v>
      </c>
      <c r="G432" s="5">
        <v>735873.89</v>
      </c>
      <c r="H432" s="5">
        <v>19466593.09</v>
      </c>
      <c r="I432" s="5"/>
      <c r="J432" s="5">
        <v>1509346.3</v>
      </c>
      <c r="K432" s="5">
        <v>20975939.390000001</v>
      </c>
      <c r="L432" s="5">
        <v>10463414.880000001</v>
      </c>
      <c r="M432" s="5">
        <v>8332745.25</v>
      </c>
      <c r="N432" s="5">
        <v>2301498.3199999998</v>
      </c>
      <c r="O432" s="5">
        <v>1056413.96</v>
      </c>
      <c r="P432" s="5">
        <v>39892.33</v>
      </c>
      <c r="Q432" s="5"/>
      <c r="R432" s="5"/>
      <c r="S432" s="5">
        <v>1768</v>
      </c>
      <c r="T432" s="5">
        <v>373713.74</v>
      </c>
      <c r="U432" s="5">
        <v>715402.93</v>
      </c>
      <c r="V432" s="5">
        <v>87718.47</v>
      </c>
      <c r="W432" s="5">
        <v>1572217.58</v>
      </c>
      <c r="X432" s="5">
        <v>188429.89</v>
      </c>
      <c r="Y432" s="5">
        <v>310998.32</v>
      </c>
      <c r="Z432" s="5">
        <v>1920279.23</v>
      </c>
      <c r="AA432" s="5">
        <v>1543195.19</v>
      </c>
      <c r="AB432" s="5">
        <v>283562.81</v>
      </c>
      <c r="AC432" s="5">
        <v>2883.18</v>
      </c>
    </row>
    <row r="433" spans="1:29" x14ac:dyDescent="0.2">
      <c r="A433" s="4">
        <v>1</v>
      </c>
      <c r="B433" s="4">
        <v>117576303</v>
      </c>
      <c r="C433" s="4" t="s">
        <v>433</v>
      </c>
      <c r="D433" s="4" t="s">
        <v>31</v>
      </c>
      <c r="E433" s="5">
        <v>11356852.52</v>
      </c>
      <c r="F433" s="5">
        <v>5935064.0099999998</v>
      </c>
      <c r="G433" s="5">
        <v>576326.13</v>
      </c>
      <c r="H433" s="5">
        <v>17868242.66</v>
      </c>
      <c r="I433" s="5">
        <v>104427.57</v>
      </c>
      <c r="J433" s="5">
        <v>620091.93000000005</v>
      </c>
      <c r="K433" s="5">
        <v>18592762.16</v>
      </c>
      <c r="L433" s="5">
        <v>13142778.630000001</v>
      </c>
      <c r="M433" s="5">
        <v>6941367.5700000003</v>
      </c>
      <c r="N433" s="5">
        <v>3286747.47</v>
      </c>
      <c r="O433" s="5">
        <v>935695.17</v>
      </c>
      <c r="P433" s="5">
        <v>158742.31</v>
      </c>
      <c r="Q433" s="5"/>
      <c r="R433" s="5"/>
      <c r="S433" s="5">
        <v>34300</v>
      </c>
      <c r="T433" s="5"/>
      <c r="U433" s="5">
        <v>526364.02</v>
      </c>
      <c r="V433" s="5">
        <v>712948.27</v>
      </c>
      <c r="W433" s="5">
        <v>1301619.8400000001</v>
      </c>
      <c r="X433" s="5">
        <v>225218.8</v>
      </c>
      <c r="Y433" s="5">
        <v>310820.05</v>
      </c>
      <c r="Z433" s="5">
        <v>1389083.5</v>
      </c>
      <c r="AA433" s="5">
        <v>1272435.08</v>
      </c>
      <c r="AB433" s="5">
        <v>196574.45</v>
      </c>
      <c r="AC433" s="5"/>
    </row>
    <row r="434" spans="1:29" x14ac:dyDescent="0.2">
      <c r="A434" s="4">
        <v>1</v>
      </c>
      <c r="B434" s="4">
        <v>119581003</v>
      </c>
      <c r="C434" s="4" t="s">
        <v>458</v>
      </c>
      <c r="D434" s="4" t="s">
        <v>36</v>
      </c>
      <c r="E434" s="5">
        <v>13592403.460000001</v>
      </c>
      <c r="F434" s="5">
        <v>7232837.6100000003</v>
      </c>
      <c r="G434" s="5">
        <v>583355.96</v>
      </c>
      <c r="H434" s="5">
        <v>21408597.030000001</v>
      </c>
      <c r="I434" s="5"/>
      <c r="J434" s="5">
        <v>900167.32</v>
      </c>
      <c r="K434" s="5">
        <v>22308764.350000001</v>
      </c>
      <c r="L434" s="5">
        <v>14462644.07</v>
      </c>
      <c r="M434" s="5">
        <v>9279327.6999999993</v>
      </c>
      <c r="N434" s="5">
        <v>3492816.58</v>
      </c>
      <c r="O434" s="5">
        <v>337771.77</v>
      </c>
      <c r="P434" s="5">
        <v>61441.54</v>
      </c>
      <c r="Q434" s="5"/>
      <c r="R434" s="5"/>
      <c r="S434" s="5"/>
      <c r="T434" s="5">
        <v>421045.87</v>
      </c>
      <c r="U434" s="5">
        <v>783984.49</v>
      </c>
      <c r="V434" s="5">
        <v>913987.33</v>
      </c>
      <c r="W434" s="5">
        <v>1144374.4099999999</v>
      </c>
      <c r="X434" s="5">
        <v>245545.1</v>
      </c>
      <c r="Y434" s="5">
        <v>423940.37</v>
      </c>
      <c r="Z434" s="5">
        <v>1865897.66</v>
      </c>
      <c r="AA434" s="5">
        <v>1384712.92</v>
      </c>
      <c r="AB434" s="5">
        <v>458076</v>
      </c>
      <c r="AC434" s="5">
        <v>12319.33</v>
      </c>
    </row>
    <row r="435" spans="1:29" x14ac:dyDescent="0.2">
      <c r="A435" s="4">
        <v>1</v>
      </c>
      <c r="B435" s="4">
        <v>119582503</v>
      </c>
      <c r="C435" s="4" t="s">
        <v>459</v>
      </c>
      <c r="D435" s="4" t="s">
        <v>36</v>
      </c>
      <c r="E435" s="5">
        <v>14804374.619999999</v>
      </c>
      <c r="F435" s="5">
        <v>6907638.9800000004</v>
      </c>
      <c r="G435" s="5">
        <v>594001.62</v>
      </c>
      <c r="H435" s="5">
        <v>22306015.219999999</v>
      </c>
      <c r="I435" s="5"/>
      <c r="J435" s="5">
        <v>1953873.58</v>
      </c>
      <c r="K435" s="5">
        <v>24259888.800000001</v>
      </c>
      <c r="L435" s="5">
        <v>15389563.859999999</v>
      </c>
      <c r="M435" s="5">
        <v>10054566.25</v>
      </c>
      <c r="N435" s="5">
        <v>3821267.14</v>
      </c>
      <c r="O435" s="5">
        <v>913307.74</v>
      </c>
      <c r="P435" s="5">
        <v>15233.49</v>
      </c>
      <c r="Q435" s="5"/>
      <c r="R435" s="5"/>
      <c r="S435" s="5"/>
      <c r="T435" s="5"/>
      <c r="U435" s="5">
        <v>798830.13</v>
      </c>
      <c r="V435" s="5">
        <v>414221.41</v>
      </c>
      <c r="W435" s="5">
        <v>1586142.46</v>
      </c>
      <c r="X435" s="5">
        <v>293718.51</v>
      </c>
      <c r="Y435" s="5">
        <v>229700.06</v>
      </c>
      <c r="Z435" s="5">
        <v>1749087.14</v>
      </c>
      <c r="AA435" s="5">
        <v>1598081.42</v>
      </c>
      <c r="AB435" s="5">
        <v>222989.96</v>
      </c>
      <c r="AC435" s="5">
        <v>14867.89</v>
      </c>
    </row>
    <row r="436" spans="1:29" x14ac:dyDescent="0.2">
      <c r="A436" s="4">
        <v>1</v>
      </c>
      <c r="B436" s="4">
        <v>119583003</v>
      </c>
      <c r="C436" s="4" t="s">
        <v>460</v>
      </c>
      <c r="D436" s="4" t="s">
        <v>36</v>
      </c>
      <c r="E436" s="5">
        <v>11895306.41</v>
      </c>
      <c r="F436" s="5">
        <v>5876908.1500000004</v>
      </c>
      <c r="G436" s="5">
        <v>359645.39</v>
      </c>
      <c r="H436" s="5">
        <v>18131859.949999999</v>
      </c>
      <c r="I436" s="5">
        <v>522584.88</v>
      </c>
      <c r="J436" s="5">
        <v>750575</v>
      </c>
      <c r="K436" s="5">
        <v>19405019.829999998</v>
      </c>
      <c r="L436" s="5">
        <v>12405426.4</v>
      </c>
      <c r="M436" s="5">
        <v>7442590.9299999997</v>
      </c>
      <c r="N436" s="5">
        <v>3532125.9</v>
      </c>
      <c r="O436" s="5">
        <v>467677.91</v>
      </c>
      <c r="P436" s="5">
        <v>2959</v>
      </c>
      <c r="Q436" s="5"/>
      <c r="R436" s="5"/>
      <c r="S436" s="5">
        <v>3600</v>
      </c>
      <c r="T436" s="5">
        <v>446352.67</v>
      </c>
      <c r="U436" s="5">
        <v>739546.06</v>
      </c>
      <c r="V436" s="5">
        <v>371115.54</v>
      </c>
      <c r="W436" s="5">
        <v>968742.19</v>
      </c>
      <c r="X436" s="5">
        <v>224325.63</v>
      </c>
      <c r="Y436" s="5">
        <v>322196.21000000002</v>
      </c>
      <c r="Z436" s="5">
        <v>1052723.44</v>
      </c>
      <c r="AA436" s="5">
        <v>1843967.22</v>
      </c>
      <c r="AB436" s="5">
        <v>341676.19</v>
      </c>
      <c r="AC436" s="5">
        <v>12615.67</v>
      </c>
    </row>
    <row r="437" spans="1:29" x14ac:dyDescent="0.2">
      <c r="A437" s="4">
        <v>1</v>
      </c>
      <c r="B437" s="4">
        <v>119584503</v>
      </c>
      <c r="C437" s="4" t="s">
        <v>461</v>
      </c>
      <c r="D437" s="4" t="s">
        <v>36</v>
      </c>
      <c r="E437" s="5">
        <v>18729686.75</v>
      </c>
      <c r="F437" s="5">
        <v>10696228.43</v>
      </c>
      <c r="G437" s="5">
        <v>530009.36</v>
      </c>
      <c r="H437" s="5">
        <v>29955924.539999999</v>
      </c>
      <c r="I437" s="5"/>
      <c r="J437" s="5">
        <v>1003388.59</v>
      </c>
      <c r="K437" s="5">
        <v>30959313.129999999</v>
      </c>
      <c r="L437" s="5">
        <v>20974389.039999999</v>
      </c>
      <c r="M437" s="5">
        <v>13969967.59</v>
      </c>
      <c r="N437" s="5">
        <v>4026970.92</v>
      </c>
      <c r="O437" s="5">
        <v>545343.23</v>
      </c>
      <c r="P437" s="5">
        <v>180037.01</v>
      </c>
      <c r="Q437" s="5">
        <v>7368</v>
      </c>
      <c r="R437" s="5"/>
      <c r="S437" s="5"/>
      <c r="T437" s="5"/>
      <c r="U437" s="5">
        <v>1119813.29</v>
      </c>
      <c r="V437" s="5">
        <v>874215.95</v>
      </c>
      <c r="W437" s="5">
        <v>1571376.68</v>
      </c>
      <c r="X437" s="5">
        <v>366024.67</v>
      </c>
      <c r="Y437" s="5">
        <v>427096.85</v>
      </c>
      <c r="Z437" s="5">
        <v>2279103.96</v>
      </c>
      <c r="AA437" s="5">
        <v>2491976.37</v>
      </c>
      <c r="AB437" s="5">
        <v>1543810.34</v>
      </c>
      <c r="AC437" s="5">
        <v>22810.32</v>
      </c>
    </row>
    <row r="438" spans="1:29" x14ac:dyDescent="0.2">
      <c r="A438" s="4">
        <v>1</v>
      </c>
      <c r="B438" s="4">
        <v>119584603</v>
      </c>
      <c r="C438" s="4" t="s">
        <v>462</v>
      </c>
      <c r="D438" s="4" t="s">
        <v>36</v>
      </c>
      <c r="E438" s="5">
        <v>15041174.050000001</v>
      </c>
      <c r="F438" s="5">
        <v>8064158.0499999998</v>
      </c>
      <c r="G438" s="5">
        <v>642355.51</v>
      </c>
      <c r="H438" s="5">
        <v>23747687.609999999</v>
      </c>
      <c r="I438" s="5"/>
      <c r="J438" s="5">
        <v>600711.25</v>
      </c>
      <c r="K438" s="5">
        <v>24348398.859999999</v>
      </c>
      <c r="L438" s="5">
        <v>16146366.17</v>
      </c>
      <c r="M438" s="5">
        <v>10085824.810000001</v>
      </c>
      <c r="N438" s="5">
        <v>4156788</v>
      </c>
      <c r="O438" s="5">
        <v>511782.41</v>
      </c>
      <c r="P438" s="5">
        <v>68237.88</v>
      </c>
      <c r="Q438" s="5"/>
      <c r="R438" s="5"/>
      <c r="S438" s="5">
        <v>39389</v>
      </c>
      <c r="T438" s="5">
        <v>179151.95</v>
      </c>
      <c r="U438" s="5">
        <v>1023594.29</v>
      </c>
      <c r="V438" s="5">
        <v>558109.64</v>
      </c>
      <c r="W438" s="5">
        <v>1058084.25</v>
      </c>
      <c r="X438" s="5">
        <v>230128.56</v>
      </c>
      <c r="Y438" s="5">
        <v>590307.68999999994</v>
      </c>
      <c r="Z438" s="5">
        <v>2386646.7799999998</v>
      </c>
      <c r="AA438" s="5">
        <v>1587101.7</v>
      </c>
      <c r="AB438" s="5">
        <v>611910.88</v>
      </c>
      <c r="AC438" s="5">
        <v>18274.259999999998</v>
      </c>
    </row>
    <row r="439" spans="1:29" x14ac:dyDescent="0.2">
      <c r="A439" s="4">
        <v>1</v>
      </c>
      <c r="B439" s="4">
        <v>119586503</v>
      </c>
      <c r="C439" s="4" t="s">
        <v>560</v>
      </c>
      <c r="D439" s="4" t="s">
        <v>36</v>
      </c>
      <c r="E439" s="5">
        <v>11234751.59</v>
      </c>
      <c r="F439" s="5">
        <v>6171967.4299999997</v>
      </c>
      <c r="G439" s="5">
        <v>459667.01</v>
      </c>
      <c r="H439" s="5">
        <v>17866386.030000001</v>
      </c>
      <c r="I439" s="5"/>
      <c r="J439" s="5"/>
      <c r="K439" s="5">
        <v>17866386.030000001</v>
      </c>
      <c r="L439" s="5">
        <v>11366430.85</v>
      </c>
      <c r="M439" s="5">
        <v>8204393.2300000004</v>
      </c>
      <c r="N439" s="5">
        <v>2541899.56</v>
      </c>
      <c r="O439" s="5">
        <v>330837.19</v>
      </c>
      <c r="P439" s="5">
        <v>78458.11</v>
      </c>
      <c r="Q439" s="5"/>
      <c r="R439" s="5"/>
      <c r="S439" s="5"/>
      <c r="T439" s="5">
        <v>79163.5</v>
      </c>
      <c r="U439" s="5">
        <v>863908.09</v>
      </c>
      <c r="V439" s="5">
        <v>551374.46</v>
      </c>
      <c r="W439" s="5">
        <v>1254164.1200000001</v>
      </c>
      <c r="X439" s="5">
        <v>257966.36</v>
      </c>
      <c r="Y439" s="5">
        <v>313635.56</v>
      </c>
      <c r="Z439" s="5">
        <v>1563937.41</v>
      </c>
      <c r="AA439" s="5">
        <v>1334860.98</v>
      </c>
      <c r="AB439" s="5">
        <v>-3281.97</v>
      </c>
      <c r="AC439" s="5">
        <v>35402.42</v>
      </c>
    </row>
    <row r="440" spans="1:29" x14ac:dyDescent="0.2">
      <c r="A440" s="4">
        <v>1</v>
      </c>
      <c r="B440" s="4">
        <v>117596003</v>
      </c>
      <c r="C440" s="4" t="s">
        <v>434</v>
      </c>
      <c r="D440" s="4" t="s">
        <v>32</v>
      </c>
      <c r="E440" s="5">
        <v>24445209.629999999</v>
      </c>
      <c r="F440" s="5">
        <v>12723845.359999999</v>
      </c>
      <c r="G440" s="5">
        <v>830015.42</v>
      </c>
      <c r="H440" s="5">
        <v>37999070.409999996</v>
      </c>
      <c r="I440" s="5">
        <v>2628205.5</v>
      </c>
      <c r="J440" s="5">
        <v>2285685</v>
      </c>
      <c r="K440" s="5">
        <v>42912960.909999996</v>
      </c>
      <c r="L440" s="5">
        <v>25891567.359999999</v>
      </c>
      <c r="M440" s="5">
        <v>17637668.690000001</v>
      </c>
      <c r="N440" s="5">
        <v>6366674.9100000001</v>
      </c>
      <c r="O440" s="5">
        <v>252429.72</v>
      </c>
      <c r="P440" s="5">
        <v>188436.31</v>
      </c>
      <c r="Q440" s="5"/>
      <c r="R440" s="5"/>
      <c r="S440" s="5"/>
      <c r="T440" s="5"/>
      <c r="U440" s="5">
        <v>1361555.77</v>
      </c>
      <c r="V440" s="5">
        <v>1842261.7</v>
      </c>
      <c r="W440" s="5">
        <v>2467613.38</v>
      </c>
      <c r="X440" s="5">
        <v>519489.89</v>
      </c>
      <c r="Y440" s="5">
        <v>439741.63</v>
      </c>
      <c r="Z440" s="5">
        <v>3558797.16</v>
      </c>
      <c r="AA440" s="5">
        <v>2448304.7999999998</v>
      </c>
      <c r="AB440" s="5">
        <v>85581.03</v>
      </c>
      <c r="AC440" s="5">
        <v>500</v>
      </c>
    </row>
    <row r="441" spans="1:29" x14ac:dyDescent="0.2">
      <c r="A441" s="4">
        <v>1</v>
      </c>
      <c r="B441" s="4">
        <v>117597003</v>
      </c>
      <c r="C441" s="4" t="s">
        <v>435</v>
      </c>
      <c r="D441" s="4" t="s">
        <v>32</v>
      </c>
      <c r="E441" s="5">
        <v>21183770.940000001</v>
      </c>
      <c r="F441" s="5">
        <v>12668692.539999999</v>
      </c>
      <c r="G441" s="5">
        <v>994798.64</v>
      </c>
      <c r="H441" s="5">
        <v>34847262.119999997</v>
      </c>
      <c r="I441" s="5">
        <v>2904186.05</v>
      </c>
      <c r="J441" s="5">
        <v>5700388.8799999999</v>
      </c>
      <c r="K441" s="5">
        <v>43451837.049999997</v>
      </c>
      <c r="L441" s="5">
        <v>23464587.460000001</v>
      </c>
      <c r="M441" s="5">
        <v>14835648.02</v>
      </c>
      <c r="N441" s="5">
        <v>5396923.6500000004</v>
      </c>
      <c r="O441" s="5">
        <v>119172.58</v>
      </c>
      <c r="P441" s="5">
        <v>30136.3</v>
      </c>
      <c r="Q441" s="5"/>
      <c r="R441" s="5"/>
      <c r="S441" s="5"/>
      <c r="T441" s="5">
        <v>801890.39</v>
      </c>
      <c r="U441" s="5">
        <v>1261578.5</v>
      </c>
      <c r="V441" s="5">
        <v>1800287.83</v>
      </c>
      <c r="W441" s="5">
        <v>2518863.11</v>
      </c>
      <c r="X441" s="5">
        <v>457367.34</v>
      </c>
      <c r="Y441" s="5">
        <v>709300.94</v>
      </c>
      <c r="Z441" s="5">
        <v>2519085.6800000002</v>
      </c>
      <c r="AA441" s="5">
        <v>2064109.39</v>
      </c>
      <c r="AB441" s="5">
        <v>1338099.75</v>
      </c>
      <c r="AC441" s="5"/>
    </row>
    <row r="442" spans="1:29" x14ac:dyDescent="0.2">
      <c r="A442" s="4">
        <v>1</v>
      </c>
      <c r="B442" s="4">
        <v>117598503</v>
      </c>
      <c r="C442" s="4" t="s">
        <v>436</v>
      </c>
      <c r="D442" s="4" t="s">
        <v>32</v>
      </c>
      <c r="E442" s="5">
        <v>17281979</v>
      </c>
      <c r="F442" s="5">
        <v>9748767</v>
      </c>
      <c r="G442" s="5">
        <v>647738.19999999995</v>
      </c>
      <c r="H442" s="5">
        <v>27678484.199999999</v>
      </c>
      <c r="I442" s="5">
        <v>220431</v>
      </c>
      <c r="J442" s="5">
        <v>4925402.54</v>
      </c>
      <c r="K442" s="5">
        <v>32824317.739999998</v>
      </c>
      <c r="L442" s="5">
        <v>18103344.609999999</v>
      </c>
      <c r="M442" s="5">
        <v>12722146.189999999</v>
      </c>
      <c r="N442" s="5">
        <v>3832872.37</v>
      </c>
      <c r="O442" s="5">
        <v>720134.85</v>
      </c>
      <c r="P442" s="5">
        <v>6825.59</v>
      </c>
      <c r="Q442" s="5"/>
      <c r="R442" s="5"/>
      <c r="S442" s="5"/>
      <c r="T442" s="5"/>
      <c r="U442" s="5">
        <v>1127942.0900000001</v>
      </c>
      <c r="V442" s="5">
        <v>726337.73</v>
      </c>
      <c r="W442" s="5">
        <v>2224816.65</v>
      </c>
      <c r="X442" s="5">
        <v>363087.5</v>
      </c>
      <c r="Y442" s="5">
        <v>588956.5</v>
      </c>
      <c r="Z442" s="5">
        <v>2913069.11</v>
      </c>
      <c r="AA442" s="5">
        <v>1270375.83</v>
      </c>
      <c r="AB442" s="5">
        <v>534181.59</v>
      </c>
      <c r="AC442" s="5"/>
    </row>
    <row r="443" spans="1:29" x14ac:dyDescent="0.2">
      <c r="A443" s="4">
        <v>1</v>
      </c>
      <c r="B443" s="4">
        <v>116604003</v>
      </c>
      <c r="C443" s="4" t="s">
        <v>417</v>
      </c>
      <c r="D443" s="4" t="s">
        <v>28</v>
      </c>
      <c r="E443" s="5">
        <v>24188059.129999999</v>
      </c>
      <c r="F443" s="5">
        <v>12624424.27</v>
      </c>
      <c r="G443" s="5">
        <v>1254897.03</v>
      </c>
      <c r="H443" s="5">
        <v>38067380.43</v>
      </c>
      <c r="I443" s="5"/>
      <c r="J443" s="5">
        <v>4013015.22</v>
      </c>
      <c r="K443" s="5">
        <v>42080395.649999999</v>
      </c>
      <c r="L443" s="5">
        <v>28800065.41</v>
      </c>
      <c r="M443" s="5">
        <v>16226277.15</v>
      </c>
      <c r="N443" s="5">
        <v>5687193.4400000004</v>
      </c>
      <c r="O443" s="5">
        <v>1570747.46</v>
      </c>
      <c r="P443" s="5">
        <v>527633.84</v>
      </c>
      <c r="Q443" s="5"/>
      <c r="R443" s="5"/>
      <c r="S443" s="5"/>
      <c r="T443" s="5">
        <v>176207.24</v>
      </c>
      <c r="U443" s="5">
        <v>1837897.17</v>
      </c>
      <c r="V443" s="5">
        <v>3051715.9</v>
      </c>
      <c r="W443" s="5">
        <v>2060825.89</v>
      </c>
      <c r="X443" s="5">
        <v>355277.62</v>
      </c>
      <c r="Y443" s="5">
        <v>376467.18</v>
      </c>
      <c r="Z443" s="5">
        <v>3306327.04</v>
      </c>
      <c r="AA443" s="5">
        <v>1635913.47</v>
      </c>
      <c r="AB443" s="5"/>
      <c r="AC443" s="5"/>
    </row>
    <row r="444" spans="1:29" x14ac:dyDescent="0.2">
      <c r="A444" s="4">
        <v>1</v>
      </c>
      <c r="B444" s="4">
        <v>116605003</v>
      </c>
      <c r="C444" s="4" t="s">
        <v>418</v>
      </c>
      <c r="D444" s="4" t="s">
        <v>28</v>
      </c>
      <c r="E444" s="5">
        <v>21875914.629999999</v>
      </c>
      <c r="F444" s="5">
        <v>11470209.699999999</v>
      </c>
      <c r="G444" s="5">
        <v>833031.58</v>
      </c>
      <c r="H444" s="5">
        <v>34179155.909999996</v>
      </c>
      <c r="I444" s="5">
        <v>136901.46</v>
      </c>
      <c r="J444" s="5">
        <v>3952363.19</v>
      </c>
      <c r="K444" s="5">
        <v>38268420.560000002</v>
      </c>
      <c r="L444" s="5">
        <v>25024832.420000002</v>
      </c>
      <c r="M444" s="5">
        <v>15222381.98</v>
      </c>
      <c r="N444" s="5">
        <v>4955992.8499999996</v>
      </c>
      <c r="O444" s="5">
        <v>1600319.2</v>
      </c>
      <c r="P444" s="5">
        <v>96393.26</v>
      </c>
      <c r="Q444" s="5"/>
      <c r="R444" s="5">
        <v>827.34</v>
      </c>
      <c r="S444" s="5"/>
      <c r="T444" s="5"/>
      <c r="U444" s="5">
        <v>1294233.8</v>
      </c>
      <c r="V444" s="5">
        <v>1086039.79</v>
      </c>
      <c r="W444" s="5">
        <v>2076471.83</v>
      </c>
      <c r="X444" s="5">
        <v>344292.25</v>
      </c>
      <c r="Y444" s="5">
        <v>504623.74</v>
      </c>
      <c r="Z444" s="5">
        <v>3175704.62</v>
      </c>
      <c r="AA444" s="5">
        <v>1939817.88</v>
      </c>
      <c r="AB444" s="5">
        <v>1049025.79</v>
      </c>
      <c r="AC444" s="5"/>
    </row>
    <row r="445" spans="1:29" x14ac:dyDescent="0.2">
      <c r="A445" s="4">
        <v>1</v>
      </c>
      <c r="B445" s="4">
        <v>106611303</v>
      </c>
      <c r="C445" s="4" t="s">
        <v>235</v>
      </c>
      <c r="D445" s="4" t="s">
        <v>509</v>
      </c>
      <c r="E445" s="5">
        <v>14279343.15</v>
      </c>
      <c r="F445" s="5">
        <v>5898467.9000000004</v>
      </c>
      <c r="G445" s="5">
        <v>524494.57999999996</v>
      </c>
      <c r="H445" s="5">
        <v>20702305.629999999</v>
      </c>
      <c r="I445" s="5">
        <v>8393896.9800000004</v>
      </c>
      <c r="J445" s="5">
        <v>640066.73</v>
      </c>
      <c r="K445" s="5">
        <v>29736269.34</v>
      </c>
      <c r="L445" s="5">
        <v>15145362.869999999</v>
      </c>
      <c r="M445" s="5">
        <v>10330282.279999999</v>
      </c>
      <c r="N445" s="5">
        <v>3489619.69</v>
      </c>
      <c r="O445" s="5">
        <v>456591.18</v>
      </c>
      <c r="P445" s="5"/>
      <c r="Q445" s="5">
        <v>2850</v>
      </c>
      <c r="R445" s="5"/>
      <c r="S445" s="5"/>
      <c r="T445" s="5"/>
      <c r="U445" s="5">
        <v>793840.2</v>
      </c>
      <c r="V445" s="5">
        <v>639949.06000000006</v>
      </c>
      <c r="W445" s="5">
        <v>1147318.83</v>
      </c>
      <c r="X445" s="5">
        <v>256452.02</v>
      </c>
      <c r="Y445" s="5">
        <v>331050.57</v>
      </c>
      <c r="Z445" s="5">
        <v>1205506.75</v>
      </c>
      <c r="AA445" s="5">
        <v>1124734.98</v>
      </c>
      <c r="AB445" s="5">
        <v>354900.55</v>
      </c>
      <c r="AC445" s="5">
        <v>44714.94</v>
      </c>
    </row>
    <row r="446" spans="1:29" x14ac:dyDescent="0.2">
      <c r="A446" s="4">
        <v>1</v>
      </c>
      <c r="B446" s="4">
        <v>106612203</v>
      </c>
      <c r="C446" s="4" t="s">
        <v>236</v>
      </c>
      <c r="D446" s="4" t="s">
        <v>509</v>
      </c>
      <c r="E446" s="5">
        <v>24760301.449999999</v>
      </c>
      <c r="F446" s="5">
        <v>11759733.09</v>
      </c>
      <c r="G446" s="5">
        <v>890482.49</v>
      </c>
      <c r="H446" s="5">
        <v>37410517.030000001</v>
      </c>
      <c r="I446" s="5">
        <v>1387769.36</v>
      </c>
      <c r="J446" s="5">
        <v>1333300</v>
      </c>
      <c r="K446" s="5">
        <v>40131586.390000001</v>
      </c>
      <c r="L446" s="5">
        <v>23232662.98</v>
      </c>
      <c r="M446" s="5">
        <v>16549056.939999999</v>
      </c>
      <c r="N446" s="5">
        <v>6628810.4400000004</v>
      </c>
      <c r="O446" s="5">
        <v>1126458.56</v>
      </c>
      <c r="P446" s="5">
        <v>302252.74</v>
      </c>
      <c r="Q446" s="5">
        <v>1789.91</v>
      </c>
      <c r="R446" s="5"/>
      <c r="S446" s="5"/>
      <c r="T446" s="5">
        <v>151932.85999999999</v>
      </c>
      <c r="U446" s="5">
        <v>1326150.58</v>
      </c>
      <c r="V446" s="5">
        <v>1210274.23</v>
      </c>
      <c r="W446" s="5">
        <v>2237820.6</v>
      </c>
      <c r="X446" s="5">
        <v>394121.04</v>
      </c>
      <c r="Y446" s="5">
        <v>377498.09</v>
      </c>
      <c r="Z446" s="5">
        <v>2873413.13</v>
      </c>
      <c r="AA446" s="5">
        <v>2678185.7000000002</v>
      </c>
      <c r="AB446" s="5">
        <v>634335.80000000005</v>
      </c>
      <c r="AC446" s="5">
        <v>27933.919999999998</v>
      </c>
    </row>
    <row r="447" spans="1:29" x14ac:dyDescent="0.2">
      <c r="A447" s="4">
        <v>1</v>
      </c>
      <c r="B447" s="4">
        <v>106616203</v>
      </c>
      <c r="C447" s="4" t="s">
        <v>237</v>
      </c>
      <c r="D447" s="4" t="s">
        <v>509</v>
      </c>
      <c r="E447" s="5">
        <v>22837737.859999999</v>
      </c>
      <c r="F447" s="5">
        <v>11413671.83</v>
      </c>
      <c r="G447" s="5">
        <v>918769.76</v>
      </c>
      <c r="H447" s="5">
        <v>35170179.450000003</v>
      </c>
      <c r="I447" s="5">
        <v>1043626.44</v>
      </c>
      <c r="J447" s="5">
        <v>2043434.53</v>
      </c>
      <c r="K447" s="5">
        <v>38257240.420000002</v>
      </c>
      <c r="L447" s="5">
        <v>19565605.030000001</v>
      </c>
      <c r="M447" s="5">
        <v>15403892.960000001</v>
      </c>
      <c r="N447" s="5">
        <v>5358559.4400000004</v>
      </c>
      <c r="O447" s="5">
        <v>1865395.83</v>
      </c>
      <c r="P447" s="5">
        <v>106404.63</v>
      </c>
      <c r="Q447" s="5">
        <v>35485</v>
      </c>
      <c r="R447" s="5"/>
      <c r="S447" s="5">
        <v>68000</v>
      </c>
      <c r="T447" s="5"/>
      <c r="U447" s="5">
        <v>961726.71</v>
      </c>
      <c r="V447" s="5">
        <v>1842779.55</v>
      </c>
      <c r="W447" s="5">
        <v>2386874.44</v>
      </c>
      <c r="X447" s="5">
        <v>387094.82</v>
      </c>
      <c r="Y447" s="5">
        <v>436547.62</v>
      </c>
      <c r="Z447" s="5">
        <v>3364680.53</v>
      </c>
      <c r="AA447" s="5">
        <v>1939857.69</v>
      </c>
      <c r="AB447" s="5">
        <v>61882.36</v>
      </c>
      <c r="AC447" s="5">
        <v>32228.11</v>
      </c>
    </row>
    <row r="448" spans="1:29" x14ac:dyDescent="0.2">
      <c r="A448" s="4">
        <v>1</v>
      </c>
      <c r="B448" s="4">
        <v>106617203</v>
      </c>
      <c r="C448" s="4" t="s">
        <v>238</v>
      </c>
      <c r="D448" s="4" t="s">
        <v>509</v>
      </c>
      <c r="E448" s="5">
        <v>23218511.329999998</v>
      </c>
      <c r="F448" s="5">
        <v>13625450.779999999</v>
      </c>
      <c r="G448" s="5">
        <v>1071663.8700000001</v>
      </c>
      <c r="H448" s="5">
        <v>37915625.979999997</v>
      </c>
      <c r="I448" s="5">
        <v>3969859.99</v>
      </c>
      <c r="J448" s="5">
        <v>2241283.1800000002</v>
      </c>
      <c r="K448" s="5">
        <v>44126769.149999999</v>
      </c>
      <c r="L448" s="5">
        <v>23347612.789999999</v>
      </c>
      <c r="M448" s="5">
        <v>16923075.57</v>
      </c>
      <c r="N448" s="5">
        <v>4764951.7699999996</v>
      </c>
      <c r="O448" s="5">
        <v>745802.48</v>
      </c>
      <c r="P448" s="5">
        <v>784681.51</v>
      </c>
      <c r="Q448" s="5"/>
      <c r="R448" s="5"/>
      <c r="S448" s="5"/>
      <c r="T448" s="5"/>
      <c r="U448" s="5">
        <v>1763987.03</v>
      </c>
      <c r="V448" s="5">
        <v>1415105.45</v>
      </c>
      <c r="W448" s="5">
        <v>3066476.96</v>
      </c>
      <c r="X448" s="5">
        <v>495136.44</v>
      </c>
      <c r="Y448" s="5">
        <v>498927.72</v>
      </c>
      <c r="Z448" s="5">
        <v>3587811.86</v>
      </c>
      <c r="AA448" s="5">
        <v>2035128.77</v>
      </c>
      <c r="AB448" s="5">
        <v>744191.95</v>
      </c>
      <c r="AC448" s="5">
        <v>18684.599999999999</v>
      </c>
    </row>
    <row r="449" spans="1:29" x14ac:dyDescent="0.2">
      <c r="A449" s="4">
        <v>1</v>
      </c>
      <c r="B449" s="4">
        <v>106618603</v>
      </c>
      <c r="C449" s="4" t="s">
        <v>239</v>
      </c>
      <c r="D449" s="4" t="s">
        <v>509</v>
      </c>
      <c r="E449" s="5">
        <v>10367696.890000001</v>
      </c>
      <c r="F449" s="5">
        <v>5333572.84</v>
      </c>
      <c r="G449" s="5">
        <v>336498.11</v>
      </c>
      <c r="H449" s="5">
        <v>16037767.84</v>
      </c>
      <c r="I449" s="5">
        <v>89322.1</v>
      </c>
      <c r="J449" s="5">
        <v>622737.92000000004</v>
      </c>
      <c r="K449" s="5">
        <v>16749827.859999999</v>
      </c>
      <c r="L449" s="5">
        <v>10473276.32</v>
      </c>
      <c r="M449" s="5">
        <v>6982793.6200000001</v>
      </c>
      <c r="N449" s="5">
        <v>2585298.02</v>
      </c>
      <c r="O449" s="5">
        <v>464184.7</v>
      </c>
      <c r="P449" s="5">
        <v>46310.36</v>
      </c>
      <c r="Q449" s="5">
        <v>1110.19</v>
      </c>
      <c r="R449" s="5"/>
      <c r="S449" s="5"/>
      <c r="T449" s="5">
        <v>288000</v>
      </c>
      <c r="U449" s="5">
        <v>476651.4</v>
      </c>
      <c r="V449" s="5">
        <v>402735.39</v>
      </c>
      <c r="W449" s="5">
        <v>1029224.89</v>
      </c>
      <c r="X449" s="5">
        <v>204879.44</v>
      </c>
      <c r="Y449" s="5">
        <v>335659.54</v>
      </c>
      <c r="Z449" s="5">
        <v>1545711.41</v>
      </c>
      <c r="AA449" s="5">
        <v>1061041.8799999999</v>
      </c>
      <c r="AB449" s="5">
        <v>267208.98</v>
      </c>
      <c r="AC449" s="5">
        <v>10459.91</v>
      </c>
    </row>
    <row r="450" spans="1:29" x14ac:dyDescent="0.2">
      <c r="A450" s="4">
        <v>1</v>
      </c>
      <c r="B450" s="4">
        <v>105628302</v>
      </c>
      <c r="C450" s="4" t="s">
        <v>225</v>
      </c>
      <c r="D450" s="4" t="s">
        <v>504</v>
      </c>
      <c r="E450" s="5">
        <v>50046721.200000003</v>
      </c>
      <c r="F450" s="5">
        <v>33335027.199999999</v>
      </c>
      <c r="G450" s="5">
        <v>1430075.8</v>
      </c>
      <c r="H450" s="5">
        <v>84811824.200000003</v>
      </c>
      <c r="I450" s="5"/>
      <c r="J450" s="5">
        <v>8229324.6799999997</v>
      </c>
      <c r="K450" s="5">
        <v>93041148.879999995</v>
      </c>
      <c r="L450" s="5">
        <v>44601954.109999999</v>
      </c>
      <c r="M450" s="5">
        <v>32573402.27</v>
      </c>
      <c r="N450" s="5">
        <v>14812349.189999999</v>
      </c>
      <c r="O450" s="5">
        <v>2220380.58</v>
      </c>
      <c r="P450" s="5">
        <v>311118.75</v>
      </c>
      <c r="Q450" s="5">
        <v>55979.53</v>
      </c>
      <c r="R450" s="5"/>
      <c r="S450" s="5">
        <v>73490.880000000005</v>
      </c>
      <c r="T450" s="5"/>
      <c r="U450" s="5">
        <v>3727259.07</v>
      </c>
      <c r="V450" s="5">
        <v>2900292.57</v>
      </c>
      <c r="W450" s="5">
        <v>5126682.82</v>
      </c>
      <c r="X450" s="5">
        <v>1741746.83</v>
      </c>
      <c r="Y450" s="5">
        <v>1318459.6100000001</v>
      </c>
      <c r="Z450" s="5">
        <v>8243624.5300000003</v>
      </c>
      <c r="AA450" s="5">
        <v>6518186.5599999996</v>
      </c>
      <c r="AB450" s="5">
        <v>3586143.08</v>
      </c>
      <c r="AC450" s="5">
        <v>172632.13</v>
      </c>
    </row>
    <row r="451" spans="1:29" x14ac:dyDescent="0.2">
      <c r="A451" s="4">
        <v>1</v>
      </c>
      <c r="B451" s="4">
        <v>101630504</v>
      </c>
      <c r="C451" s="4" t="s">
        <v>128</v>
      </c>
      <c r="D451" s="4" t="s">
        <v>497</v>
      </c>
      <c r="E451" s="5">
        <v>7306157.25</v>
      </c>
      <c r="F451" s="5">
        <v>3990034.1</v>
      </c>
      <c r="G451" s="5">
        <v>432067.21</v>
      </c>
      <c r="H451" s="5">
        <v>11728258.560000001</v>
      </c>
      <c r="I451" s="5"/>
      <c r="J451" s="5">
        <v>732069.78</v>
      </c>
      <c r="K451" s="5">
        <v>12460328.34</v>
      </c>
      <c r="L451" s="5">
        <v>8261334.1900000004</v>
      </c>
      <c r="M451" s="5">
        <v>5001532.5999999996</v>
      </c>
      <c r="N451" s="5">
        <v>1625479.02</v>
      </c>
      <c r="O451" s="5">
        <v>679145.63</v>
      </c>
      <c r="P451" s="5"/>
      <c r="Q451" s="5"/>
      <c r="R451" s="5"/>
      <c r="S451" s="5"/>
      <c r="T451" s="5"/>
      <c r="U451" s="5">
        <v>298945.81</v>
      </c>
      <c r="V451" s="5">
        <v>296899.88</v>
      </c>
      <c r="W451" s="5">
        <v>1195103.05</v>
      </c>
      <c r="X451" s="5">
        <v>95938.45</v>
      </c>
      <c r="Y451" s="5">
        <v>292856.15999999997</v>
      </c>
      <c r="Z451" s="5">
        <v>1017427.23</v>
      </c>
      <c r="AA451" s="5">
        <v>786805.9</v>
      </c>
      <c r="AB451" s="5">
        <v>365.62</v>
      </c>
      <c r="AC451" s="5">
        <v>5692</v>
      </c>
    </row>
    <row r="452" spans="1:29" x14ac:dyDescent="0.2">
      <c r="A452" s="4">
        <v>1</v>
      </c>
      <c r="B452" s="4">
        <v>101630903</v>
      </c>
      <c r="C452" s="4" t="s">
        <v>129</v>
      </c>
      <c r="D452" s="4" t="s">
        <v>497</v>
      </c>
      <c r="E452" s="5">
        <v>12326809.17</v>
      </c>
      <c r="F452" s="5">
        <v>6646292.8399999999</v>
      </c>
      <c r="G452" s="5">
        <v>496558.46</v>
      </c>
      <c r="H452" s="5">
        <v>19469660.469999999</v>
      </c>
      <c r="I452" s="5">
        <v>398666.71</v>
      </c>
      <c r="J452" s="5">
        <v>2241380.17</v>
      </c>
      <c r="K452" s="5">
        <v>22109707.350000001</v>
      </c>
      <c r="L452" s="5">
        <v>13147797.4</v>
      </c>
      <c r="M452" s="5">
        <v>8277084.9199999999</v>
      </c>
      <c r="N452" s="5">
        <v>3622650.46</v>
      </c>
      <c r="O452" s="5">
        <v>417840.84</v>
      </c>
      <c r="P452" s="5">
        <v>9232.9500000000007</v>
      </c>
      <c r="Q452" s="5"/>
      <c r="R452" s="5"/>
      <c r="S452" s="5"/>
      <c r="T452" s="5"/>
      <c r="U452" s="5">
        <v>387968.98</v>
      </c>
      <c r="V452" s="5">
        <v>569623.69999999995</v>
      </c>
      <c r="W452" s="5">
        <v>1445266.94</v>
      </c>
      <c r="X452" s="5">
        <v>128074.99</v>
      </c>
      <c r="Y452" s="5">
        <v>361224.68</v>
      </c>
      <c r="Z452" s="5">
        <v>1866912.57</v>
      </c>
      <c r="AA452" s="5">
        <v>1513603.27</v>
      </c>
      <c r="AB452" s="5">
        <v>363389.44</v>
      </c>
      <c r="AC452" s="5">
        <v>10228.27</v>
      </c>
    </row>
    <row r="453" spans="1:29" x14ac:dyDescent="0.2">
      <c r="A453" s="4">
        <v>1</v>
      </c>
      <c r="B453" s="4">
        <v>101631003</v>
      </c>
      <c r="C453" s="4" t="s">
        <v>130</v>
      </c>
      <c r="D453" s="4" t="s">
        <v>497</v>
      </c>
      <c r="E453" s="5">
        <v>13043427.1</v>
      </c>
      <c r="F453" s="5">
        <v>7097347.8499999996</v>
      </c>
      <c r="G453" s="5">
        <v>442223.81</v>
      </c>
      <c r="H453" s="5">
        <v>20582998.760000002</v>
      </c>
      <c r="I453" s="5"/>
      <c r="J453" s="5">
        <v>718537.94</v>
      </c>
      <c r="K453" s="5">
        <v>21301536.699999999</v>
      </c>
      <c r="L453" s="5">
        <v>13047742.119999999</v>
      </c>
      <c r="M453" s="5">
        <v>8612394.4900000002</v>
      </c>
      <c r="N453" s="5">
        <v>3954831.58</v>
      </c>
      <c r="O453" s="5">
        <v>468408.12</v>
      </c>
      <c r="P453" s="5">
        <v>5752.91</v>
      </c>
      <c r="Q453" s="5">
        <v>2040</v>
      </c>
      <c r="R453" s="5"/>
      <c r="S453" s="5"/>
      <c r="T453" s="5"/>
      <c r="U453" s="5">
        <v>233758.5</v>
      </c>
      <c r="V453" s="5">
        <v>549211.06999999995</v>
      </c>
      <c r="W453" s="5">
        <v>1362930.97</v>
      </c>
      <c r="X453" s="5">
        <v>143435.06</v>
      </c>
      <c r="Y453" s="5">
        <v>600318.68000000005</v>
      </c>
      <c r="Z453" s="5">
        <v>1953940</v>
      </c>
      <c r="AA453" s="5">
        <v>2238606.16</v>
      </c>
      <c r="AB453" s="5">
        <v>6891</v>
      </c>
      <c r="AC453" s="5">
        <v>8256.41</v>
      </c>
    </row>
    <row r="454" spans="1:29" x14ac:dyDescent="0.2">
      <c r="A454" s="4">
        <v>1</v>
      </c>
      <c r="B454" s="4">
        <v>101631203</v>
      </c>
      <c r="C454" s="4" t="s">
        <v>131</v>
      </c>
      <c r="D454" s="4" t="s">
        <v>497</v>
      </c>
      <c r="E454" s="5">
        <v>14566680.390000001</v>
      </c>
      <c r="F454" s="5">
        <v>7072341.0599999996</v>
      </c>
      <c r="G454" s="5">
        <v>500950.47</v>
      </c>
      <c r="H454" s="5">
        <v>22139971.920000002</v>
      </c>
      <c r="I454" s="5"/>
      <c r="J454" s="5">
        <v>2142930.63</v>
      </c>
      <c r="K454" s="5">
        <v>24282902.550000001</v>
      </c>
      <c r="L454" s="5">
        <v>15104797.609999999</v>
      </c>
      <c r="M454" s="5">
        <v>10787971.689999999</v>
      </c>
      <c r="N454" s="5">
        <v>3413764.3</v>
      </c>
      <c r="O454" s="5">
        <v>356571.19</v>
      </c>
      <c r="P454" s="5">
        <v>8373.2099999999991</v>
      </c>
      <c r="Q454" s="5"/>
      <c r="R454" s="5"/>
      <c r="S454" s="5"/>
      <c r="T454" s="5"/>
      <c r="U454" s="5">
        <v>450565.52</v>
      </c>
      <c r="V454" s="5">
        <v>647372.6</v>
      </c>
      <c r="W454" s="5">
        <v>1761084.54</v>
      </c>
      <c r="X454" s="5">
        <v>224252.57</v>
      </c>
      <c r="Y454" s="5">
        <v>437421.1</v>
      </c>
      <c r="Z454" s="5">
        <v>1924319.9</v>
      </c>
      <c r="AA454" s="5">
        <v>1614885.2</v>
      </c>
      <c r="AB454" s="5"/>
      <c r="AC454" s="5">
        <v>12439.63</v>
      </c>
    </row>
    <row r="455" spans="1:29" x14ac:dyDescent="0.2">
      <c r="A455" s="4">
        <v>1</v>
      </c>
      <c r="B455" s="4">
        <v>101631503</v>
      </c>
      <c r="C455" s="4" t="s">
        <v>132</v>
      </c>
      <c r="D455" s="4" t="s">
        <v>497</v>
      </c>
      <c r="E455" s="5">
        <v>10270257.1</v>
      </c>
      <c r="F455" s="5">
        <v>6113209.79</v>
      </c>
      <c r="G455" s="5">
        <v>530141.99</v>
      </c>
      <c r="H455" s="5">
        <v>16913608.879999999</v>
      </c>
      <c r="I455" s="5">
        <v>249132</v>
      </c>
      <c r="J455" s="5">
        <v>1172356.81</v>
      </c>
      <c r="K455" s="5">
        <v>18335097.690000001</v>
      </c>
      <c r="L455" s="5">
        <v>10972353.119999999</v>
      </c>
      <c r="M455" s="5">
        <v>6897391.4900000002</v>
      </c>
      <c r="N455" s="5">
        <v>3013252.9</v>
      </c>
      <c r="O455" s="5">
        <v>358579.77</v>
      </c>
      <c r="P455" s="5">
        <v>352</v>
      </c>
      <c r="Q455" s="5">
        <v>680.94</v>
      </c>
      <c r="R455" s="5"/>
      <c r="S455" s="5"/>
      <c r="T455" s="5"/>
      <c r="U455" s="5">
        <v>811586.52</v>
      </c>
      <c r="V455" s="5">
        <v>191111.13</v>
      </c>
      <c r="W455" s="5">
        <v>1017159.98</v>
      </c>
      <c r="X455" s="5">
        <v>140639.38</v>
      </c>
      <c r="Y455" s="5">
        <v>287858.17</v>
      </c>
      <c r="Z455" s="5">
        <v>1579720.63</v>
      </c>
      <c r="AA455" s="5">
        <v>1705028.7</v>
      </c>
      <c r="AB455" s="5">
        <v>371394.52</v>
      </c>
      <c r="AC455" s="5">
        <v>8710.76</v>
      </c>
    </row>
    <row r="456" spans="1:29" x14ac:dyDescent="0.2">
      <c r="A456" s="4">
        <v>1</v>
      </c>
      <c r="B456" s="4">
        <v>101631703</v>
      </c>
      <c r="C456" s="4" t="s">
        <v>133</v>
      </c>
      <c r="D456" s="4" t="s">
        <v>497</v>
      </c>
      <c r="E456" s="5">
        <v>55984994.960000001</v>
      </c>
      <c r="F456" s="5">
        <v>35253145.409999996</v>
      </c>
      <c r="G456" s="5">
        <v>2364395.2400000002</v>
      </c>
      <c r="H456" s="5">
        <v>93602535.609999999</v>
      </c>
      <c r="I456" s="5">
        <v>1308810.6000000001</v>
      </c>
      <c r="J456" s="5">
        <v>16210226.17</v>
      </c>
      <c r="K456" s="5">
        <v>111121572.38</v>
      </c>
      <c r="L456" s="5">
        <v>65617497.130000003</v>
      </c>
      <c r="M456" s="5">
        <v>37443138.359999999</v>
      </c>
      <c r="N456" s="5">
        <v>15433553.789999999</v>
      </c>
      <c r="O456" s="5">
        <v>2707642.56</v>
      </c>
      <c r="P456" s="5">
        <v>392690.25</v>
      </c>
      <c r="Q456" s="5">
        <v>7970</v>
      </c>
      <c r="R456" s="5"/>
      <c r="S456" s="5"/>
      <c r="T456" s="5"/>
      <c r="U456" s="5">
        <v>2871213.75</v>
      </c>
      <c r="V456" s="5">
        <v>1622905.81</v>
      </c>
      <c r="W456" s="5">
        <v>5350492.45</v>
      </c>
      <c r="X456" s="5">
        <v>1878002.79</v>
      </c>
      <c r="Y456" s="5">
        <v>1078492.03</v>
      </c>
      <c r="Z456" s="5">
        <v>8823691.3300000001</v>
      </c>
      <c r="AA456" s="5">
        <v>9800799.8200000003</v>
      </c>
      <c r="AB456" s="5">
        <v>2435895.7799999998</v>
      </c>
      <c r="AC456" s="5">
        <v>1391651.65</v>
      </c>
    </row>
    <row r="457" spans="1:29" x14ac:dyDescent="0.2">
      <c r="A457" s="4">
        <v>1</v>
      </c>
      <c r="B457" s="4">
        <v>101631803</v>
      </c>
      <c r="C457" s="4" t="s">
        <v>134</v>
      </c>
      <c r="D457" s="4" t="s">
        <v>497</v>
      </c>
      <c r="E457" s="5">
        <v>17624869.73</v>
      </c>
      <c r="F457" s="5">
        <v>8940414.5</v>
      </c>
      <c r="G457" s="5">
        <v>612331.56000000006</v>
      </c>
      <c r="H457" s="5">
        <v>27177615.789999999</v>
      </c>
      <c r="I457" s="5">
        <v>206250</v>
      </c>
      <c r="J457" s="5">
        <v>4303997.96</v>
      </c>
      <c r="K457" s="5">
        <v>31687863.75</v>
      </c>
      <c r="L457" s="5">
        <v>17602956.170000002</v>
      </c>
      <c r="M457" s="5">
        <v>12139757.34</v>
      </c>
      <c r="N457" s="5">
        <v>5006074.49</v>
      </c>
      <c r="O457" s="5">
        <v>459069.99</v>
      </c>
      <c r="P457" s="5">
        <v>12096.93</v>
      </c>
      <c r="Q457" s="5">
        <v>7870.98</v>
      </c>
      <c r="R457" s="5"/>
      <c r="S457" s="5"/>
      <c r="T457" s="5"/>
      <c r="U457" s="5">
        <v>1453773.86</v>
      </c>
      <c r="V457" s="5">
        <v>524463.75</v>
      </c>
      <c r="W457" s="5">
        <v>1624574.27</v>
      </c>
      <c r="X457" s="5">
        <v>247732.17</v>
      </c>
      <c r="Y457" s="5">
        <v>469523.89</v>
      </c>
      <c r="Z457" s="5">
        <v>2390758.5299999998</v>
      </c>
      <c r="AA457" s="5">
        <v>1522804.79</v>
      </c>
      <c r="AB457" s="5">
        <v>696168.57</v>
      </c>
      <c r="AC457" s="5">
        <v>10614.67</v>
      </c>
    </row>
    <row r="458" spans="1:29" x14ac:dyDescent="0.2">
      <c r="A458" s="4">
        <v>1</v>
      </c>
      <c r="B458" s="4">
        <v>101631903</v>
      </c>
      <c r="C458" s="4" t="s">
        <v>135</v>
      </c>
      <c r="D458" s="4" t="s">
        <v>497</v>
      </c>
      <c r="E458" s="5">
        <v>13482700.710000001</v>
      </c>
      <c r="F458" s="5">
        <v>7851546.1799999997</v>
      </c>
      <c r="G458" s="5">
        <v>683495.33</v>
      </c>
      <c r="H458" s="5">
        <v>22017742.219999999</v>
      </c>
      <c r="I458" s="5">
        <v>1971302.01</v>
      </c>
      <c r="J458" s="5">
        <v>2700887.5</v>
      </c>
      <c r="K458" s="5">
        <v>26689931.73</v>
      </c>
      <c r="L458" s="5">
        <v>16392289.640000001</v>
      </c>
      <c r="M458" s="5">
        <v>9727239.0899999999</v>
      </c>
      <c r="N458" s="5">
        <v>2943983.59</v>
      </c>
      <c r="O458" s="5">
        <v>793176.67</v>
      </c>
      <c r="P458" s="5">
        <v>5488.2</v>
      </c>
      <c r="Q458" s="5">
        <v>12813.16</v>
      </c>
      <c r="R458" s="5"/>
      <c r="S458" s="5"/>
      <c r="T458" s="5"/>
      <c r="U458" s="5">
        <v>678889.08</v>
      </c>
      <c r="V458" s="5">
        <v>283779.13</v>
      </c>
      <c r="W458" s="5">
        <v>1588551.55</v>
      </c>
      <c r="X458" s="5">
        <v>241986.49</v>
      </c>
      <c r="Y458" s="5">
        <v>533734.67000000004</v>
      </c>
      <c r="Z458" s="5">
        <v>2686753.92</v>
      </c>
      <c r="AA458" s="5">
        <v>1384681.65</v>
      </c>
      <c r="AB458" s="5">
        <v>435994.19</v>
      </c>
      <c r="AC458" s="5">
        <v>17175.5</v>
      </c>
    </row>
    <row r="459" spans="1:29" x14ac:dyDescent="0.2">
      <c r="A459" s="4">
        <v>1</v>
      </c>
      <c r="B459" s="4">
        <v>101632403</v>
      </c>
      <c r="C459" s="4" t="s">
        <v>136</v>
      </c>
      <c r="D459" s="4" t="s">
        <v>497</v>
      </c>
      <c r="E459" s="5">
        <v>12801764.32</v>
      </c>
      <c r="F459" s="5">
        <v>7712258.1799999997</v>
      </c>
      <c r="G459" s="5">
        <v>655646.52</v>
      </c>
      <c r="H459" s="5">
        <v>21169669.02</v>
      </c>
      <c r="I459" s="5"/>
      <c r="J459" s="5">
        <v>618057.25</v>
      </c>
      <c r="K459" s="5">
        <v>21787726.27</v>
      </c>
      <c r="L459" s="5">
        <v>14433277.550000001</v>
      </c>
      <c r="M459" s="5">
        <v>8943779.4499999993</v>
      </c>
      <c r="N459" s="5">
        <v>3345255.67</v>
      </c>
      <c r="O459" s="5">
        <v>507922.2</v>
      </c>
      <c r="P459" s="5"/>
      <c r="Q459" s="5">
        <v>4807</v>
      </c>
      <c r="R459" s="5"/>
      <c r="S459" s="5"/>
      <c r="T459" s="5"/>
      <c r="U459" s="5">
        <v>754980.51</v>
      </c>
      <c r="V459" s="5">
        <v>338892.39</v>
      </c>
      <c r="W459" s="5">
        <v>1131121.04</v>
      </c>
      <c r="X459" s="5">
        <v>192879.66</v>
      </c>
      <c r="Y459" s="5">
        <v>444894.73</v>
      </c>
      <c r="Z459" s="5">
        <v>2416598.59</v>
      </c>
      <c r="AA459" s="5">
        <v>1464195.35</v>
      </c>
      <c r="AB459" s="5">
        <v>956988.38</v>
      </c>
      <c r="AC459" s="5">
        <v>11707.53</v>
      </c>
    </row>
    <row r="460" spans="1:29" x14ac:dyDescent="0.2">
      <c r="A460" s="4">
        <v>1</v>
      </c>
      <c r="B460" s="4">
        <v>101633903</v>
      </c>
      <c r="C460" s="4" t="s">
        <v>137</v>
      </c>
      <c r="D460" s="4" t="s">
        <v>497</v>
      </c>
      <c r="E460" s="5">
        <v>19080631.280000001</v>
      </c>
      <c r="F460" s="5">
        <v>11290632.810000001</v>
      </c>
      <c r="G460" s="5">
        <v>1020114.89</v>
      </c>
      <c r="H460" s="5">
        <v>31391378.98</v>
      </c>
      <c r="I460" s="5"/>
      <c r="J460" s="5">
        <v>3141380.86</v>
      </c>
      <c r="K460" s="5">
        <v>34532759.840000004</v>
      </c>
      <c r="L460" s="5">
        <v>21463562.359999999</v>
      </c>
      <c r="M460" s="5">
        <v>12124163.310000001</v>
      </c>
      <c r="N460" s="5">
        <v>5672655.6600000001</v>
      </c>
      <c r="O460" s="5">
        <v>1278344.6599999999</v>
      </c>
      <c r="P460" s="5">
        <v>2644.65</v>
      </c>
      <c r="Q460" s="5">
        <v>2823</v>
      </c>
      <c r="R460" s="5"/>
      <c r="S460" s="5"/>
      <c r="T460" s="5"/>
      <c r="U460" s="5">
        <v>1954706.63</v>
      </c>
      <c r="V460" s="5">
        <v>265107.24</v>
      </c>
      <c r="W460" s="5">
        <v>2168859.02</v>
      </c>
      <c r="X460" s="5">
        <v>331119.44</v>
      </c>
      <c r="Y460" s="5">
        <v>466974.74</v>
      </c>
      <c r="Z460" s="5">
        <v>3066909.73</v>
      </c>
      <c r="AA460" s="5">
        <v>2659492.66</v>
      </c>
      <c r="AB460" s="5">
        <v>357158.33</v>
      </c>
      <c r="AC460" s="5">
        <v>20305.02</v>
      </c>
    </row>
    <row r="461" spans="1:29" x14ac:dyDescent="0.2">
      <c r="A461" s="4">
        <v>1</v>
      </c>
      <c r="B461" s="4">
        <v>101636503</v>
      </c>
      <c r="C461" s="4" t="s">
        <v>138</v>
      </c>
      <c r="D461" s="4" t="s">
        <v>497</v>
      </c>
      <c r="E461" s="5">
        <v>44260765.799999997</v>
      </c>
      <c r="F461" s="5">
        <v>22707802.050000001</v>
      </c>
      <c r="G461" s="5">
        <v>2001709.42</v>
      </c>
      <c r="H461" s="5">
        <v>68970277.269999996</v>
      </c>
      <c r="I461" s="5"/>
      <c r="J461" s="5">
        <v>12548213.710000001</v>
      </c>
      <c r="K461" s="5">
        <v>81518490.980000004</v>
      </c>
      <c r="L461" s="5">
        <v>53570593.170000002</v>
      </c>
      <c r="M461" s="5">
        <v>36124083.619999997</v>
      </c>
      <c r="N461" s="5">
        <v>7730589.9699999997</v>
      </c>
      <c r="O461" s="5">
        <v>276100.15000000002</v>
      </c>
      <c r="P461" s="5">
        <v>120642.06</v>
      </c>
      <c r="Q461" s="5">
        <v>9350</v>
      </c>
      <c r="R461" s="5"/>
      <c r="S461" s="5"/>
      <c r="T461" s="5"/>
      <c r="U461" s="5">
        <v>3347145.43</v>
      </c>
      <c r="V461" s="5">
        <v>2030333.79</v>
      </c>
      <c r="W461" s="5">
        <v>4292250.33</v>
      </c>
      <c r="X461" s="5">
        <v>619414.74</v>
      </c>
      <c r="Y461" s="5">
        <v>597700.37</v>
      </c>
      <c r="Z461" s="5">
        <v>6579730.6399999997</v>
      </c>
      <c r="AA461" s="5">
        <v>3631352.07</v>
      </c>
      <c r="AB461" s="5">
        <v>1542290.93</v>
      </c>
      <c r="AC461" s="5">
        <v>67583.75</v>
      </c>
    </row>
    <row r="462" spans="1:29" x14ac:dyDescent="0.2">
      <c r="A462" s="4">
        <v>1</v>
      </c>
      <c r="B462" s="4">
        <v>101637002</v>
      </c>
      <c r="C462" s="4" t="s">
        <v>139</v>
      </c>
      <c r="D462" s="4" t="s">
        <v>497</v>
      </c>
      <c r="E462" s="5">
        <v>30226568.68</v>
      </c>
      <c r="F462" s="5">
        <v>18318387.649999999</v>
      </c>
      <c r="G462" s="5">
        <v>1106874.33</v>
      </c>
      <c r="H462" s="5">
        <v>49651830.659999996</v>
      </c>
      <c r="I462" s="5">
        <v>57425.14</v>
      </c>
      <c r="J462" s="5">
        <v>6759818.9199999999</v>
      </c>
      <c r="K462" s="5">
        <v>56469074.719999999</v>
      </c>
      <c r="L462" s="5">
        <v>32023655.760000002</v>
      </c>
      <c r="M462" s="5">
        <v>20559285.489999998</v>
      </c>
      <c r="N462" s="5">
        <v>7853761.4500000002</v>
      </c>
      <c r="O462" s="5">
        <v>1281882.18</v>
      </c>
      <c r="P462" s="5">
        <v>463511.24</v>
      </c>
      <c r="Q462" s="5">
        <v>40102.39</v>
      </c>
      <c r="R462" s="5"/>
      <c r="S462" s="5"/>
      <c r="T462" s="5">
        <v>28025.93</v>
      </c>
      <c r="U462" s="5">
        <v>2377321.02</v>
      </c>
      <c r="V462" s="5">
        <v>1048821.3700000001</v>
      </c>
      <c r="W462" s="5">
        <v>3486747.8</v>
      </c>
      <c r="X462" s="5">
        <v>386176.75</v>
      </c>
      <c r="Y462" s="5">
        <v>572254.4</v>
      </c>
      <c r="Z462" s="5">
        <v>5255364.24</v>
      </c>
      <c r="AA462" s="5">
        <v>4301395.5199999996</v>
      </c>
      <c r="AB462" s="5">
        <v>861722.41</v>
      </c>
      <c r="AC462" s="5">
        <v>28584.14</v>
      </c>
    </row>
    <row r="463" spans="1:29" x14ac:dyDescent="0.2">
      <c r="A463" s="4">
        <v>1</v>
      </c>
      <c r="B463" s="4">
        <v>101638003</v>
      </c>
      <c r="C463" s="4" t="s">
        <v>140</v>
      </c>
      <c r="D463" s="4" t="s">
        <v>497</v>
      </c>
      <c r="E463" s="5">
        <v>39348216.140000001</v>
      </c>
      <c r="F463" s="5">
        <v>25172276.760000002</v>
      </c>
      <c r="G463" s="5">
        <v>1827363.95</v>
      </c>
      <c r="H463" s="5">
        <v>66347856.850000001</v>
      </c>
      <c r="I463" s="5">
        <v>55753.19</v>
      </c>
      <c r="J463" s="5">
        <v>6945529.6100000003</v>
      </c>
      <c r="K463" s="5">
        <v>73349139.650000006</v>
      </c>
      <c r="L463" s="5">
        <v>45059344.689999998</v>
      </c>
      <c r="M463" s="5">
        <v>26302682.02</v>
      </c>
      <c r="N463" s="5">
        <v>10226221.48</v>
      </c>
      <c r="O463" s="5">
        <v>2739714.52</v>
      </c>
      <c r="P463" s="5">
        <v>71794.12</v>
      </c>
      <c r="Q463" s="5">
        <v>7804</v>
      </c>
      <c r="R463" s="5"/>
      <c r="S463" s="5"/>
      <c r="T463" s="5"/>
      <c r="U463" s="5">
        <v>2517486.06</v>
      </c>
      <c r="V463" s="5">
        <v>1270159.42</v>
      </c>
      <c r="W463" s="5">
        <v>3575707.31</v>
      </c>
      <c r="X463" s="5">
        <v>737956.22</v>
      </c>
      <c r="Y463" s="5">
        <v>589890.92000000004</v>
      </c>
      <c r="Z463" s="5">
        <v>8749762.5299999993</v>
      </c>
      <c r="AA463" s="5">
        <v>5083781.47</v>
      </c>
      <c r="AB463" s="5">
        <v>2404370.0499999998</v>
      </c>
      <c r="AC463" s="5">
        <v>243162.78</v>
      </c>
    </row>
    <row r="464" spans="1:29" x14ac:dyDescent="0.2">
      <c r="A464" s="4">
        <v>1</v>
      </c>
      <c r="B464" s="4">
        <v>101638803</v>
      </c>
      <c r="C464" s="4" t="s">
        <v>141</v>
      </c>
      <c r="D464" s="4" t="s">
        <v>497</v>
      </c>
      <c r="E464" s="5">
        <v>19533722.32</v>
      </c>
      <c r="F464" s="5">
        <v>9203090.6899999995</v>
      </c>
      <c r="G464" s="5">
        <v>879738.23</v>
      </c>
      <c r="H464" s="5">
        <v>29616551.239999998</v>
      </c>
      <c r="I464" s="5">
        <v>1769731.65</v>
      </c>
      <c r="J464" s="5">
        <v>4952345.8</v>
      </c>
      <c r="K464" s="5">
        <v>36338628.689999998</v>
      </c>
      <c r="L464" s="5">
        <v>18382973.780000001</v>
      </c>
      <c r="M464" s="5">
        <v>12397481.83</v>
      </c>
      <c r="N464" s="5">
        <v>6485961.5300000003</v>
      </c>
      <c r="O464" s="5">
        <v>298685.74</v>
      </c>
      <c r="P464" s="5">
        <v>239303.63</v>
      </c>
      <c r="Q464" s="5">
        <v>112289.59</v>
      </c>
      <c r="R464" s="5"/>
      <c r="S464" s="5"/>
      <c r="T464" s="5"/>
      <c r="U464" s="5">
        <v>1686003.21</v>
      </c>
      <c r="V464" s="5">
        <v>756612.91</v>
      </c>
      <c r="W464" s="5">
        <v>1854902.7</v>
      </c>
      <c r="X464" s="5">
        <v>369176.92</v>
      </c>
      <c r="Y464" s="5">
        <v>626933.71</v>
      </c>
      <c r="Z464" s="5">
        <v>2838557.86</v>
      </c>
      <c r="AA464" s="5">
        <v>1048085.49</v>
      </c>
      <c r="AB464" s="5"/>
      <c r="AC464" s="5">
        <v>22817.89</v>
      </c>
    </row>
    <row r="465" spans="1:29" x14ac:dyDescent="0.2">
      <c r="A465" s="4">
        <v>1</v>
      </c>
      <c r="B465" s="4">
        <v>119648703</v>
      </c>
      <c r="C465" s="4" t="s">
        <v>464</v>
      </c>
      <c r="D465" s="4" t="s">
        <v>37</v>
      </c>
      <c r="E465" s="5">
        <v>40599708.539999999</v>
      </c>
      <c r="F465" s="5">
        <v>19974795.559999999</v>
      </c>
      <c r="G465" s="5">
        <v>1354415.55</v>
      </c>
      <c r="H465" s="5">
        <v>61928919.649999999</v>
      </c>
      <c r="I465" s="5">
        <v>1325933.3</v>
      </c>
      <c r="J465" s="5">
        <v>4363111.5</v>
      </c>
      <c r="K465" s="5">
        <v>67617964.450000003</v>
      </c>
      <c r="L465" s="5">
        <v>44494619.140000001</v>
      </c>
      <c r="M465" s="5">
        <v>28369631.620000001</v>
      </c>
      <c r="N465" s="5">
        <v>10703066.32</v>
      </c>
      <c r="O465" s="5">
        <v>495791.79</v>
      </c>
      <c r="P465" s="5">
        <v>1031218.81</v>
      </c>
      <c r="Q465" s="5"/>
      <c r="R465" s="5"/>
      <c r="S465" s="5"/>
      <c r="T465" s="5"/>
      <c r="U465" s="5">
        <v>2724498.64</v>
      </c>
      <c r="V465" s="5">
        <v>1943403.79</v>
      </c>
      <c r="W465" s="5">
        <v>4642908.63</v>
      </c>
      <c r="X465" s="5">
        <v>859461.73</v>
      </c>
      <c r="Y465" s="5">
        <v>826218.29</v>
      </c>
      <c r="Z465" s="5">
        <v>4572974.37</v>
      </c>
      <c r="AA465" s="5">
        <v>3597952.88</v>
      </c>
      <c r="AB465" s="5">
        <v>741685.79</v>
      </c>
      <c r="AC465" s="5">
        <v>65691.44</v>
      </c>
    </row>
    <row r="466" spans="1:29" x14ac:dyDescent="0.2">
      <c r="A466" s="4">
        <v>1</v>
      </c>
      <c r="B466" s="4">
        <v>119648903</v>
      </c>
      <c r="C466" s="4" t="s">
        <v>465</v>
      </c>
      <c r="D466" s="4" t="s">
        <v>37</v>
      </c>
      <c r="E466" s="5">
        <v>30829675.57</v>
      </c>
      <c r="F466" s="5">
        <v>19798607.5</v>
      </c>
      <c r="G466" s="5">
        <v>1368556.42</v>
      </c>
      <c r="H466" s="5">
        <v>51996839.490000002</v>
      </c>
      <c r="I466" s="5"/>
      <c r="J466" s="5">
        <v>3575631.26</v>
      </c>
      <c r="K466" s="5">
        <v>55572470.75</v>
      </c>
      <c r="L466" s="5">
        <v>33672057.329999998</v>
      </c>
      <c r="M466" s="5">
        <v>19743225.59</v>
      </c>
      <c r="N466" s="5">
        <v>10497688.710000001</v>
      </c>
      <c r="O466" s="5">
        <v>558523.63</v>
      </c>
      <c r="P466" s="5">
        <v>30237.64</v>
      </c>
      <c r="Q466" s="5"/>
      <c r="R466" s="5"/>
      <c r="S466" s="5"/>
      <c r="T466" s="5"/>
      <c r="U466" s="5">
        <v>2158364.29</v>
      </c>
      <c r="V466" s="5">
        <v>910497.68</v>
      </c>
      <c r="W466" s="5">
        <v>3528252.23</v>
      </c>
      <c r="X466" s="5">
        <v>763716.89</v>
      </c>
      <c r="Y466" s="5">
        <v>390830.95</v>
      </c>
      <c r="Z466" s="5">
        <v>6148575.25</v>
      </c>
      <c r="AA466" s="5">
        <v>4915637.25</v>
      </c>
      <c r="AB466" s="5">
        <v>934516.48</v>
      </c>
      <c r="AC466" s="5">
        <v>48216.480000000003</v>
      </c>
    </row>
    <row r="467" spans="1:29" x14ac:dyDescent="0.2">
      <c r="A467" s="4">
        <v>1</v>
      </c>
      <c r="B467" s="4">
        <v>107650603</v>
      </c>
      <c r="C467" s="4" t="s">
        <v>240</v>
      </c>
      <c r="D467" s="4" t="s">
        <v>510</v>
      </c>
      <c r="E467" s="5">
        <v>26196311</v>
      </c>
      <c r="F467" s="5">
        <v>12459688</v>
      </c>
      <c r="G467" s="5">
        <v>1387920</v>
      </c>
      <c r="H467" s="5">
        <v>40043919</v>
      </c>
      <c r="I467" s="5"/>
      <c r="J467" s="5">
        <v>4970758</v>
      </c>
      <c r="K467" s="5">
        <v>45014677</v>
      </c>
      <c r="L467" s="5">
        <v>27196367.170000002</v>
      </c>
      <c r="M467" s="5">
        <v>19817896</v>
      </c>
      <c r="N467" s="5">
        <v>5816298</v>
      </c>
      <c r="O467" s="5">
        <v>477504</v>
      </c>
      <c r="P467" s="5">
        <v>65581</v>
      </c>
      <c r="Q467" s="5">
        <v>19032</v>
      </c>
      <c r="R467" s="5"/>
      <c r="S467" s="5"/>
      <c r="T467" s="5"/>
      <c r="U467" s="5">
        <v>1198622</v>
      </c>
      <c r="V467" s="5">
        <v>623992</v>
      </c>
      <c r="W467" s="5">
        <v>2347644</v>
      </c>
      <c r="X467" s="5">
        <v>754547</v>
      </c>
      <c r="Y467" s="5">
        <v>465728</v>
      </c>
      <c r="Z467" s="5">
        <v>3555066</v>
      </c>
      <c r="AA467" s="5">
        <v>2185806</v>
      </c>
      <c r="AB467" s="5">
        <v>1318778</v>
      </c>
      <c r="AC467" s="5">
        <v>9505</v>
      </c>
    </row>
    <row r="468" spans="1:29" x14ac:dyDescent="0.2">
      <c r="A468" s="4">
        <v>1</v>
      </c>
      <c r="B468" s="4">
        <v>107650703</v>
      </c>
      <c r="C468" s="4" t="s">
        <v>241</v>
      </c>
      <c r="D468" s="4" t="s">
        <v>510</v>
      </c>
      <c r="E468" s="5">
        <v>20331910.41</v>
      </c>
      <c r="F468" s="5">
        <v>11279440.09</v>
      </c>
      <c r="G468" s="5">
        <v>840505.64</v>
      </c>
      <c r="H468" s="5">
        <v>32451856.140000001</v>
      </c>
      <c r="I468" s="5"/>
      <c r="J468" s="5">
        <v>3303766.78</v>
      </c>
      <c r="K468" s="5">
        <v>35755622.920000002</v>
      </c>
      <c r="L468" s="5">
        <v>22713158.870000001</v>
      </c>
      <c r="M468" s="5">
        <v>15851015.41</v>
      </c>
      <c r="N468" s="5">
        <v>3697474.54</v>
      </c>
      <c r="O468" s="5">
        <v>692299.08</v>
      </c>
      <c r="P468" s="5">
        <v>88699.38</v>
      </c>
      <c r="Q468" s="5">
        <v>2422</v>
      </c>
      <c r="R468" s="5"/>
      <c r="S468" s="5"/>
      <c r="T468" s="5"/>
      <c r="U468" s="5">
        <v>1721593.25</v>
      </c>
      <c r="V468" s="5">
        <v>1006611.03</v>
      </c>
      <c r="W468" s="5">
        <v>2392727.67</v>
      </c>
      <c r="X468" s="5">
        <v>297921.06</v>
      </c>
      <c r="Y468" s="5">
        <v>464348.44</v>
      </c>
      <c r="Z468" s="5">
        <v>3105793.75</v>
      </c>
      <c r="AA468" s="5">
        <v>1740850.75</v>
      </c>
      <c r="AB468" s="5">
        <v>542071.39</v>
      </c>
      <c r="AC468" s="5">
        <v>7522.75</v>
      </c>
    </row>
    <row r="469" spans="1:29" x14ac:dyDescent="0.2">
      <c r="A469" s="4">
        <v>1</v>
      </c>
      <c r="B469" s="4">
        <v>107651603</v>
      </c>
      <c r="C469" s="4" t="s">
        <v>242</v>
      </c>
      <c r="D469" s="4" t="s">
        <v>510</v>
      </c>
      <c r="E469" s="5">
        <v>21842154.640000001</v>
      </c>
      <c r="F469" s="5">
        <v>12028061.220000001</v>
      </c>
      <c r="G469" s="5">
        <v>847502.89</v>
      </c>
      <c r="H469" s="5">
        <v>34717718.75</v>
      </c>
      <c r="I469" s="5">
        <v>547150.03</v>
      </c>
      <c r="J469" s="5">
        <v>4280792.07</v>
      </c>
      <c r="K469" s="5">
        <v>39545660.850000001</v>
      </c>
      <c r="L469" s="5">
        <v>21644806.039999999</v>
      </c>
      <c r="M469" s="5">
        <v>15217068.779999999</v>
      </c>
      <c r="N469" s="5">
        <v>5111027.21</v>
      </c>
      <c r="O469" s="5">
        <v>1148606.33</v>
      </c>
      <c r="P469" s="5">
        <v>24104.76</v>
      </c>
      <c r="Q469" s="5">
        <v>6386.11</v>
      </c>
      <c r="R469" s="5"/>
      <c r="S469" s="5"/>
      <c r="T469" s="5">
        <v>334961.45</v>
      </c>
      <c r="U469" s="5">
        <v>1281457.8799999999</v>
      </c>
      <c r="V469" s="5">
        <v>1361335.43</v>
      </c>
      <c r="W469" s="5">
        <v>2530465.14</v>
      </c>
      <c r="X469" s="5">
        <v>469774.53</v>
      </c>
      <c r="Y469" s="5">
        <v>490376.97</v>
      </c>
      <c r="Z469" s="5">
        <v>3517695.22</v>
      </c>
      <c r="AA469" s="5">
        <v>2277091.42</v>
      </c>
      <c r="AB469" s="5">
        <v>92591.29</v>
      </c>
      <c r="AC469" s="5">
        <v>7273.34</v>
      </c>
    </row>
    <row r="470" spans="1:29" x14ac:dyDescent="0.2">
      <c r="A470" s="4">
        <v>1</v>
      </c>
      <c r="B470" s="4">
        <v>107652603</v>
      </c>
      <c r="C470" s="4" t="s">
        <v>243</v>
      </c>
      <c r="D470" s="4" t="s">
        <v>510</v>
      </c>
      <c r="E470" s="5">
        <v>39761406.780000001</v>
      </c>
      <c r="F470" s="5">
        <v>20212548.140000001</v>
      </c>
      <c r="G470" s="5">
        <v>1771614.98</v>
      </c>
      <c r="H470" s="5">
        <v>61745569.899999999</v>
      </c>
      <c r="I470" s="5">
        <v>96250.17</v>
      </c>
      <c r="J470" s="5">
        <v>4926007.6100000003</v>
      </c>
      <c r="K470" s="5">
        <v>66767827.68</v>
      </c>
      <c r="L470" s="5">
        <v>45859362.460000001</v>
      </c>
      <c r="M470" s="5">
        <v>31532060.420000002</v>
      </c>
      <c r="N470" s="5">
        <v>7644729.4199999999</v>
      </c>
      <c r="O470" s="5">
        <v>526106.51</v>
      </c>
      <c r="P470" s="5">
        <v>47655.8</v>
      </c>
      <c r="Q470" s="5">
        <v>10854.63</v>
      </c>
      <c r="R470" s="5"/>
      <c r="S470" s="5"/>
      <c r="T470" s="5"/>
      <c r="U470" s="5">
        <v>2220917.02</v>
      </c>
      <c r="V470" s="5">
        <v>1494619.58</v>
      </c>
      <c r="W470" s="5">
        <v>4163937.32</v>
      </c>
      <c r="X470" s="5">
        <v>555582.98</v>
      </c>
      <c r="Y470" s="5">
        <v>705051.41</v>
      </c>
      <c r="Z470" s="5">
        <v>6120740.4299999997</v>
      </c>
      <c r="AA470" s="5">
        <v>3192258.99</v>
      </c>
      <c r="AB470" s="5">
        <v>1741441.37</v>
      </c>
      <c r="AC470" s="5">
        <v>17999.04</v>
      </c>
    </row>
    <row r="471" spans="1:29" x14ac:dyDescent="0.2">
      <c r="A471" s="4">
        <v>1</v>
      </c>
      <c r="B471" s="4">
        <v>107653102</v>
      </c>
      <c r="C471" s="4" t="s">
        <v>244</v>
      </c>
      <c r="D471" s="4" t="s">
        <v>510</v>
      </c>
      <c r="E471" s="5">
        <v>40373318.409999996</v>
      </c>
      <c r="F471" s="5">
        <v>17944371.050000001</v>
      </c>
      <c r="G471" s="5">
        <v>1652245.16</v>
      </c>
      <c r="H471" s="5">
        <v>59969934.619999997</v>
      </c>
      <c r="I471" s="5">
        <v>1017798.45</v>
      </c>
      <c r="J471" s="5">
        <v>3801807.52</v>
      </c>
      <c r="K471" s="5">
        <v>64789540.590000004</v>
      </c>
      <c r="L471" s="5">
        <v>43183904.479999997</v>
      </c>
      <c r="M471" s="5">
        <v>29176492.02</v>
      </c>
      <c r="N471" s="5">
        <v>8200978.9500000002</v>
      </c>
      <c r="O471" s="5">
        <v>2630863.96</v>
      </c>
      <c r="P471" s="5">
        <v>338738.48</v>
      </c>
      <c r="Q471" s="5">
        <v>25309</v>
      </c>
      <c r="R471" s="5"/>
      <c r="S471" s="5">
        <v>936</v>
      </c>
      <c r="T471" s="5"/>
      <c r="U471" s="5">
        <v>2045003.57</v>
      </c>
      <c r="V471" s="5">
        <v>1646730.31</v>
      </c>
      <c r="W471" s="5">
        <v>3934701.21</v>
      </c>
      <c r="X471" s="5">
        <v>565395.55000000005</v>
      </c>
      <c r="Y471" s="5">
        <v>518567.67</v>
      </c>
      <c r="Z471" s="5">
        <v>5638489.4500000002</v>
      </c>
      <c r="AA471" s="5">
        <v>2913493.47</v>
      </c>
      <c r="AB471" s="5">
        <v>620580.16</v>
      </c>
      <c r="AC471" s="5">
        <v>61409.66</v>
      </c>
    </row>
    <row r="472" spans="1:29" x14ac:dyDescent="0.2">
      <c r="A472" s="4">
        <v>1</v>
      </c>
      <c r="B472" s="4">
        <v>107653203</v>
      </c>
      <c r="C472" s="4" t="s">
        <v>245</v>
      </c>
      <c r="D472" s="4" t="s">
        <v>510</v>
      </c>
      <c r="E472" s="5">
        <v>32609082.280000001</v>
      </c>
      <c r="F472" s="5">
        <v>14355525.550000001</v>
      </c>
      <c r="G472" s="5">
        <v>1216470.49</v>
      </c>
      <c r="H472" s="5">
        <v>48181078.32</v>
      </c>
      <c r="I472" s="5">
        <v>915131.57</v>
      </c>
      <c r="J472" s="5">
        <v>3103430.43</v>
      </c>
      <c r="K472" s="5">
        <v>52199640.32</v>
      </c>
      <c r="L472" s="5">
        <v>31919617.98</v>
      </c>
      <c r="M472" s="5">
        <v>22781597.620000001</v>
      </c>
      <c r="N472" s="5">
        <v>8940946</v>
      </c>
      <c r="O472" s="5">
        <v>760014</v>
      </c>
      <c r="P472" s="5">
        <v>48006.73</v>
      </c>
      <c r="Q472" s="5">
        <v>15488.01</v>
      </c>
      <c r="R472" s="5"/>
      <c r="S472" s="5">
        <v>63029.919999999998</v>
      </c>
      <c r="T472" s="5"/>
      <c r="U472" s="5">
        <v>1356410.24</v>
      </c>
      <c r="V472" s="5">
        <v>991533.1</v>
      </c>
      <c r="W472" s="5">
        <v>2979600.89</v>
      </c>
      <c r="X472" s="5">
        <v>491711.29</v>
      </c>
      <c r="Y472" s="5">
        <v>455925.86</v>
      </c>
      <c r="Z472" s="5">
        <v>4386775.55</v>
      </c>
      <c r="AA472" s="5">
        <v>2595578.5699999998</v>
      </c>
      <c r="AB472" s="5">
        <v>1086640.8700000001</v>
      </c>
      <c r="AC472" s="5">
        <v>11349.18</v>
      </c>
    </row>
    <row r="473" spans="1:29" x14ac:dyDescent="0.2">
      <c r="A473" s="4">
        <v>1</v>
      </c>
      <c r="B473" s="4">
        <v>107653802</v>
      </c>
      <c r="C473" s="4" t="s">
        <v>246</v>
      </c>
      <c r="D473" s="4" t="s">
        <v>510</v>
      </c>
      <c r="E473" s="5">
        <v>70088580.349999994</v>
      </c>
      <c r="F473" s="5">
        <v>27578502.640000001</v>
      </c>
      <c r="G473" s="5">
        <v>2197822.04</v>
      </c>
      <c r="H473" s="5">
        <v>99864905.030000001</v>
      </c>
      <c r="I473" s="5"/>
      <c r="J473" s="5">
        <v>9317840</v>
      </c>
      <c r="K473" s="5">
        <v>109182745.03</v>
      </c>
      <c r="L473" s="5">
        <v>71894495.959999993</v>
      </c>
      <c r="M473" s="5">
        <v>52911718.920000002</v>
      </c>
      <c r="N473" s="5">
        <v>14584060.25</v>
      </c>
      <c r="O473" s="5">
        <v>1772739.99</v>
      </c>
      <c r="P473" s="5">
        <v>215945.33</v>
      </c>
      <c r="Q473" s="5">
        <v>28232.89</v>
      </c>
      <c r="R473" s="5"/>
      <c r="S473" s="5"/>
      <c r="T473" s="5">
        <v>575882.97</v>
      </c>
      <c r="U473" s="5">
        <v>3205404.9</v>
      </c>
      <c r="V473" s="5">
        <v>3367958.42</v>
      </c>
      <c r="W473" s="5">
        <v>4863479.33</v>
      </c>
      <c r="X473" s="5">
        <v>1048916.78</v>
      </c>
      <c r="Y473" s="5">
        <v>838307.81</v>
      </c>
      <c r="Z473" s="5">
        <v>8983733.3699999992</v>
      </c>
      <c r="AA473" s="5">
        <v>5114429.49</v>
      </c>
      <c r="AB473" s="5">
        <v>127568.61</v>
      </c>
      <c r="AC473" s="5">
        <v>28703.93</v>
      </c>
    </row>
    <row r="474" spans="1:29" x14ac:dyDescent="0.2">
      <c r="A474" s="4">
        <v>1</v>
      </c>
      <c r="B474" s="4">
        <v>107654103</v>
      </c>
      <c r="C474" s="4" t="s">
        <v>247</v>
      </c>
      <c r="D474" s="4" t="s">
        <v>510</v>
      </c>
      <c r="E474" s="5">
        <v>14092976.640000001</v>
      </c>
      <c r="F474" s="5">
        <v>6604695.7599999998</v>
      </c>
      <c r="G474" s="5">
        <v>478137.91</v>
      </c>
      <c r="H474" s="5">
        <v>21175810.309999999</v>
      </c>
      <c r="I474" s="5"/>
      <c r="J474" s="5">
        <v>1868192.87</v>
      </c>
      <c r="K474" s="5">
        <v>23044003.18</v>
      </c>
      <c r="L474" s="5">
        <v>13897972.74</v>
      </c>
      <c r="M474" s="5">
        <v>9246949.4399999995</v>
      </c>
      <c r="N474" s="5">
        <v>4080373.44</v>
      </c>
      <c r="O474" s="5">
        <v>381000.96000000002</v>
      </c>
      <c r="P474" s="5">
        <v>377527.27</v>
      </c>
      <c r="Q474" s="5">
        <v>7125.53</v>
      </c>
      <c r="R474" s="5"/>
      <c r="S474" s="5"/>
      <c r="T474" s="5"/>
      <c r="U474" s="5">
        <v>678445.3</v>
      </c>
      <c r="V474" s="5">
        <v>342952.8</v>
      </c>
      <c r="W474" s="5">
        <v>1025554.51</v>
      </c>
      <c r="X474" s="5">
        <v>279893.44</v>
      </c>
      <c r="Y474" s="5">
        <v>384227.52</v>
      </c>
      <c r="Z474" s="5">
        <v>1853148.34</v>
      </c>
      <c r="AA474" s="5">
        <v>1430628.67</v>
      </c>
      <c r="AB474" s="5">
        <v>607477.15</v>
      </c>
      <c r="AC474" s="5">
        <v>2368.0300000000002</v>
      </c>
    </row>
    <row r="475" spans="1:29" x14ac:dyDescent="0.2">
      <c r="A475" s="4">
        <v>1</v>
      </c>
      <c r="B475" s="4">
        <v>107654403</v>
      </c>
      <c r="C475" s="4" t="s">
        <v>248</v>
      </c>
      <c r="D475" s="4" t="s">
        <v>510</v>
      </c>
      <c r="E475" s="5">
        <v>40890115.07</v>
      </c>
      <c r="F475" s="5">
        <v>19631748.460000001</v>
      </c>
      <c r="G475" s="5">
        <v>1514083.41</v>
      </c>
      <c r="H475" s="5">
        <v>62035946.939999998</v>
      </c>
      <c r="I475" s="5">
        <v>494481.4</v>
      </c>
      <c r="J475" s="5">
        <v>5161691.68</v>
      </c>
      <c r="K475" s="5">
        <v>67692120.019999996</v>
      </c>
      <c r="L475" s="5">
        <v>42343012.530000001</v>
      </c>
      <c r="M475" s="5">
        <v>30383583.75</v>
      </c>
      <c r="N475" s="5">
        <v>8898037.0399999991</v>
      </c>
      <c r="O475" s="5">
        <v>1508292.99</v>
      </c>
      <c r="P475" s="5">
        <v>81065.88</v>
      </c>
      <c r="Q475" s="5">
        <v>19135.41</v>
      </c>
      <c r="R475" s="5"/>
      <c r="S475" s="5"/>
      <c r="T475" s="5"/>
      <c r="U475" s="5">
        <v>1635760.49</v>
      </c>
      <c r="V475" s="5">
        <v>2163610.44</v>
      </c>
      <c r="W475" s="5">
        <v>4482530.45</v>
      </c>
      <c r="X475" s="5">
        <v>845219.63</v>
      </c>
      <c r="Y475" s="5">
        <v>696174.07</v>
      </c>
      <c r="Z475" s="5">
        <v>6171962.7400000002</v>
      </c>
      <c r="AA475" s="5">
        <v>3406187.88</v>
      </c>
      <c r="AB475" s="5">
        <v>218184.26</v>
      </c>
      <c r="AC475" s="5">
        <v>12118.5</v>
      </c>
    </row>
    <row r="476" spans="1:29" x14ac:dyDescent="0.2">
      <c r="A476" s="4">
        <v>1</v>
      </c>
      <c r="B476" s="4">
        <v>107654903</v>
      </c>
      <c r="C476" s="4" t="s">
        <v>249</v>
      </c>
      <c r="D476" s="4" t="s">
        <v>510</v>
      </c>
      <c r="E476" s="5">
        <v>19915742.52</v>
      </c>
      <c r="F476" s="5">
        <v>11803941.32</v>
      </c>
      <c r="G476" s="5">
        <v>725144.11</v>
      </c>
      <c r="H476" s="5">
        <v>32444827.949999999</v>
      </c>
      <c r="I476" s="5"/>
      <c r="J476" s="5">
        <v>2726520.6</v>
      </c>
      <c r="K476" s="5">
        <v>35171348.549999997</v>
      </c>
      <c r="L476" s="5">
        <v>21485372.969999999</v>
      </c>
      <c r="M476" s="5">
        <v>12995264.119999999</v>
      </c>
      <c r="N476" s="5">
        <v>5586110.1900000004</v>
      </c>
      <c r="O476" s="5">
        <v>805915.62</v>
      </c>
      <c r="P476" s="5">
        <v>53957.06</v>
      </c>
      <c r="Q476" s="5"/>
      <c r="R476" s="5">
        <v>75000</v>
      </c>
      <c r="S476" s="5"/>
      <c r="T476" s="5">
        <v>399495.53</v>
      </c>
      <c r="U476" s="5">
        <v>1286311.5</v>
      </c>
      <c r="V476" s="5">
        <v>759434.89</v>
      </c>
      <c r="W476" s="5">
        <v>2062832.2</v>
      </c>
      <c r="X476" s="5">
        <v>517180.93</v>
      </c>
      <c r="Y476" s="5">
        <v>454492.27</v>
      </c>
      <c r="Z476" s="5">
        <v>2016624.05</v>
      </c>
      <c r="AA476" s="5">
        <v>3900367.64</v>
      </c>
      <c r="AB476" s="5">
        <v>793928.53</v>
      </c>
      <c r="AC476" s="5">
        <v>12769.31</v>
      </c>
    </row>
    <row r="477" spans="1:29" x14ac:dyDescent="0.2">
      <c r="A477" s="4">
        <v>1</v>
      </c>
      <c r="B477" s="4">
        <v>107655803</v>
      </c>
      <c r="C477" s="4" t="s">
        <v>250</v>
      </c>
      <c r="D477" s="4" t="s">
        <v>510</v>
      </c>
      <c r="E477" s="5">
        <v>11630195.08</v>
      </c>
      <c r="F477" s="5">
        <v>5169711.99</v>
      </c>
      <c r="G477" s="5">
        <v>487384.37</v>
      </c>
      <c r="H477" s="5">
        <v>17287291.440000001</v>
      </c>
      <c r="I477" s="5">
        <v>132470</v>
      </c>
      <c r="J477" s="5">
        <v>1153702.58</v>
      </c>
      <c r="K477" s="5">
        <v>18573464.02</v>
      </c>
      <c r="L477" s="5">
        <v>11005606.890000001</v>
      </c>
      <c r="M477" s="5">
        <v>7177526.29</v>
      </c>
      <c r="N477" s="5">
        <v>2807669.75</v>
      </c>
      <c r="O477" s="5">
        <v>511251.57</v>
      </c>
      <c r="P477" s="5">
        <v>573366.41</v>
      </c>
      <c r="Q477" s="5"/>
      <c r="R477" s="5"/>
      <c r="S477" s="5"/>
      <c r="T477" s="5">
        <v>560381.06000000006</v>
      </c>
      <c r="U477" s="5">
        <v>484683.38</v>
      </c>
      <c r="V477" s="5">
        <v>651359.93000000005</v>
      </c>
      <c r="W477" s="5">
        <v>1030135.25</v>
      </c>
      <c r="X477" s="5">
        <v>108136.51</v>
      </c>
      <c r="Y477" s="5">
        <v>255526.31</v>
      </c>
      <c r="Z477" s="5">
        <v>1625762.03</v>
      </c>
      <c r="AA477" s="5">
        <v>1010936.49</v>
      </c>
      <c r="AB477" s="5">
        <v>1499.4</v>
      </c>
      <c r="AC477" s="5">
        <v>1672.69</v>
      </c>
    </row>
    <row r="478" spans="1:29" x14ac:dyDescent="0.2">
      <c r="A478" s="4">
        <v>1</v>
      </c>
      <c r="B478" s="4">
        <v>107655903</v>
      </c>
      <c r="C478" s="4" t="s">
        <v>251</v>
      </c>
      <c r="D478" s="4" t="s">
        <v>510</v>
      </c>
      <c r="E478" s="5">
        <v>22485656.460000001</v>
      </c>
      <c r="F478" s="5">
        <v>10974883.289999999</v>
      </c>
      <c r="G478" s="5">
        <v>859568.53</v>
      </c>
      <c r="H478" s="5">
        <v>34320108.280000001</v>
      </c>
      <c r="I478" s="5">
        <v>1177821</v>
      </c>
      <c r="J478" s="5">
        <v>3066432.54</v>
      </c>
      <c r="K478" s="5">
        <v>38564361.82</v>
      </c>
      <c r="L478" s="5">
        <v>23459304.989999998</v>
      </c>
      <c r="M478" s="5">
        <v>14639405.15</v>
      </c>
      <c r="N478" s="5">
        <v>5579449.9299999997</v>
      </c>
      <c r="O478" s="5">
        <v>1749184.89</v>
      </c>
      <c r="P478" s="5">
        <v>517616.49</v>
      </c>
      <c r="Q478" s="5"/>
      <c r="R478" s="5"/>
      <c r="S478" s="5"/>
      <c r="T478" s="5"/>
      <c r="U478" s="5">
        <v>1172086.07</v>
      </c>
      <c r="V478" s="5">
        <v>358965.38</v>
      </c>
      <c r="W478" s="5">
        <v>2037505.69</v>
      </c>
      <c r="X478" s="5">
        <v>327106.45</v>
      </c>
      <c r="Y478" s="5">
        <v>346574.07</v>
      </c>
      <c r="Z478" s="5">
        <v>3429872.37</v>
      </c>
      <c r="AA478" s="5">
        <v>2743268.94</v>
      </c>
      <c r="AB478" s="5">
        <v>551097.81999999995</v>
      </c>
      <c r="AC478" s="5">
        <v>8406.5</v>
      </c>
    </row>
    <row r="479" spans="1:29" x14ac:dyDescent="0.2">
      <c r="A479" s="4">
        <v>1</v>
      </c>
      <c r="B479" s="4">
        <v>107656303</v>
      </c>
      <c r="C479" s="4" t="s">
        <v>544</v>
      </c>
      <c r="D479" s="4" t="s">
        <v>510</v>
      </c>
      <c r="E479" s="5">
        <v>29533771.199999999</v>
      </c>
      <c r="F479" s="5">
        <v>11696696.17</v>
      </c>
      <c r="G479" s="5">
        <v>683510.01</v>
      </c>
      <c r="H479" s="5">
        <v>41913977.380000003</v>
      </c>
      <c r="I479" s="5">
        <v>5133773.33</v>
      </c>
      <c r="J479" s="5">
        <v>4152564.17</v>
      </c>
      <c r="K479" s="5">
        <v>51200314.880000003</v>
      </c>
      <c r="L479" s="5">
        <v>25720273.25</v>
      </c>
      <c r="M479" s="5">
        <v>18239111.09</v>
      </c>
      <c r="N479" s="5">
        <v>10344093.949999999</v>
      </c>
      <c r="O479" s="5">
        <v>618910</v>
      </c>
      <c r="P479" s="5">
        <v>287005.99</v>
      </c>
      <c r="Q479" s="5">
        <v>44650.17</v>
      </c>
      <c r="R479" s="5"/>
      <c r="S479" s="5"/>
      <c r="T479" s="5"/>
      <c r="U479" s="5">
        <v>1112110.07</v>
      </c>
      <c r="V479" s="5">
        <v>208459.97</v>
      </c>
      <c r="W479" s="5">
        <v>2104283.5099999998</v>
      </c>
      <c r="X479" s="5">
        <v>282389.55</v>
      </c>
      <c r="Y479" s="5">
        <v>546946.73</v>
      </c>
      <c r="Z479" s="5">
        <v>4268584.67</v>
      </c>
      <c r="AA479" s="5">
        <v>1971003.82</v>
      </c>
      <c r="AB479" s="5">
        <v>1198715.18</v>
      </c>
      <c r="AC479" s="5">
        <v>4202.67</v>
      </c>
    </row>
    <row r="480" spans="1:29" x14ac:dyDescent="0.2">
      <c r="A480" s="4">
        <v>1</v>
      </c>
      <c r="B480" s="4">
        <v>107656502</v>
      </c>
      <c r="C480" s="4" t="s">
        <v>252</v>
      </c>
      <c r="D480" s="4" t="s">
        <v>510</v>
      </c>
      <c r="E480" s="5">
        <v>52380164.549999997</v>
      </c>
      <c r="F480" s="5">
        <v>25270528.870000001</v>
      </c>
      <c r="G480" s="5">
        <v>2368618.0699999998</v>
      </c>
      <c r="H480" s="5">
        <v>80019311.489999995</v>
      </c>
      <c r="I480" s="5"/>
      <c r="J480" s="5">
        <v>7043630.5199999996</v>
      </c>
      <c r="K480" s="5">
        <v>87062942.010000005</v>
      </c>
      <c r="L480" s="5">
        <v>57932515.170000002</v>
      </c>
      <c r="M480" s="5">
        <v>39773842.560000002</v>
      </c>
      <c r="N480" s="5">
        <v>11415853.560000001</v>
      </c>
      <c r="O480" s="5">
        <v>1098062.7</v>
      </c>
      <c r="P480" s="5">
        <v>68401.48</v>
      </c>
      <c r="Q480" s="5">
        <v>24004.25</v>
      </c>
      <c r="R480" s="5"/>
      <c r="S480" s="5"/>
      <c r="T480" s="5"/>
      <c r="U480" s="5">
        <v>3040679.1</v>
      </c>
      <c r="V480" s="5">
        <v>2048946.63</v>
      </c>
      <c r="W480" s="5">
        <v>4523528.29</v>
      </c>
      <c r="X480" s="5">
        <v>1628999.65</v>
      </c>
      <c r="Y480" s="5">
        <v>702914.03</v>
      </c>
      <c r="Z480" s="5">
        <v>6532674.5800000001</v>
      </c>
      <c r="AA480" s="5">
        <v>4522708.6399999997</v>
      </c>
      <c r="AB480" s="5">
        <v>2248639.5499999998</v>
      </c>
      <c r="AC480" s="5">
        <v>21438.400000000001</v>
      </c>
    </row>
    <row r="481" spans="1:29" x14ac:dyDescent="0.2">
      <c r="A481" s="4">
        <v>1</v>
      </c>
      <c r="B481" s="4">
        <v>107657103</v>
      </c>
      <c r="C481" s="4" t="s">
        <v>253</v>
      </c>
      <c r="D481" s="4" t="s">
        <v>510</v>
      </c>
      <c r="E481" s="5">
        <v>40170468.020000003</v>
      </c>
      <c r="F481" s="5">
        <v>21946057.579999998</v>
      </c>
      <c r="G481" s="5">
        <v>2050961.64</v>
      </c>
      <c r="H481" s="5">
        <v>64167487.240000002</v>
      </c>
      <c r="I481" s="5">
        <v>1762891.87</v>
      </c>
      <c r="J481" s="5">
        <v>3467057.52</v>
      </c>
      <c r="K481" s="5">
        <v>69397436.629999995</v>
      </c>
      <c r="L481" s="5">
        <v>46566642.850000001</v>
      </c>
      <c r="M481" s="5">
        <v>32719400.879999999</v>
      </c>
      <c r="N481" s="5">
        <v>6434076.3399999999</v>
      </c>
      <c r="O481" s="5">
        <v>789244.45</v>
      </c>
      <c r="P481" s="5">
        <v>209981.8</v>
      </c>
      <c r="Q481" s="5">
        <v>17764.55</v>
      </c>
      <c r="R481" s="5"/>
      <c r="S481" s="5"/>
      <c r="T481" s="5"/>
      <c r="U481" s="5">
        <v>2602080.0699999998</v>
      </c>
      <c r="V481" s="5">
        <v>1024233.94</v>
      </c>
      <c r="W481" s="5">
        <v>4254829.3</v>
      </c>
      <c r="X481" s="5">
        <v>736009.38</v>
      </c>
      <c r="Y481" s="5">
        <v>669875.13</v>
      </c>
      <c r="Z481" s="5">
        <v>6587212.2300000004</v>
      </c>
      <c r="AA481" s="5">
        <v>4395036.78</v>
      </c>
      <c r="AB481" s="5">
        <v>1583568.03</v>
      </c>
      <c r="AC481" s="5">
        <v>93212.72</v>
      </c>
    </row>
    <row r="482" spans="1:29" x14ac:dyDescent="0.2">
      <c r="A482" s="4">
        <v>1</v>
      </c>
      <c r="B482" s="4">
        <v>107657503</v>
      </c>
      <c r="C482" s="4" t="s">
        <v>254</v>
      </c>
      <c r="D482" s="4" t="s">
        <v>510</v>
      </c>
      <c r="E482" s="5">
        <v>20730558.039999999</v>
      </c>
      <c r="F482" s="5">
        <v>10834540.289999999</v>
      </c>
      <c r="G482" s="5">
        <v>890459</v>
      </c>
      <c r="H482" s="5">
        <v>32455557.329999998</v>
      </c>
      <c r="I482" s="5">
        <v>146750.62</v>
      </c>
      <c r="J482" s="5">
        <v>2923434.46</v>
      </c>
      <c r="K482" s="5">
        <v>35525742.409999996</v>
      </c>
      <c r="L482" s="5">
        <v>21477946.530000001</v>
      </c>
      <c r="M482" s="5">
        <v>15510801.27</v>
      </c>
      <c r="N482" s="5">
        <v>4334399.01</v>
      </c>
      <c r="O482" s="5">
        <v>747624.9</v>
      </c>
      <c r="P482" s="5">
        <v>122202.86</v>
      </c>
      <c r="Q482" s="5">
        <v>15530</v>
      </c>
      <c r="R482" s="5"/>
      <c r="S482" s="5"/>
      <c r="T482" s="5"/>
      <c r="U482" s="5">
        <v>779448.18</v>
      </c>
      <c r="V482" s="5">
        <v>336150.47</v>
      </c>
      <c r="W482" s="5">
        <v>2127633.7799999998</v>
      </c>
      <c r="X482" s="5">
        <v>436664.91</v>
      </c>
      <c r="Y482" s="5">
        <v>449230.9</v>
      </c>
      <c r="Z482" s="5">
        <v>3135037.61</v>
      </c>
      <c r="AA482" s="5">
        <v>2664834.7200000002</v>
      </c>
      <c r="AB482" s="5">
        <v>891133.04</v>
      </c>
      <c r="AC482" s="5">
        <v>14406.68</v>
      </c>
    </row>
    <row r="483" spans="1:29" x14ac:dyDescent="0.2">
      <c r="A483" s="4">
        <v>1</v>
      </c>
      <c r="B483" s="4">
        <v>107658903</v>
      </c>
      <c r="C483" s="4" t="s">
        <v>255</v>
      </c>
      <c r="D483" s="4" t="s">
        <v>510</v>
      </c>
      <c r="E483" s="5">
        <v>21047771.140000001</v>
      </c>
      <c r="F483" s="5">
        <v>12180969.25</v>
      </c>
      <c r="G483" s="5">
        <v>945392.64000000001</v>
      </c>
      <c r="H483" s="5">
        <v>34174133.030000001</v>
      </c>
      <c r="I483" s="5">
        <v>438714</v>
      </c>
      <c r="J483" s="5">
        <v>2880817.23</v>
      </c>
      <c r="K483" s="5">
        <v>37493664.259999998</v>
      </c>
      <c r="L483" s="5">
        <v>21640935.969999999</v>
      </c>
      <c r="M483" s="5">
        <v>14941121.699999999</v>
      </c>
      <c r="N483" s="5">
        <v>4345358.08</v>
      </c>
      <c r="O483" s="5">
        <v>1543379.08</v>
      </c>
      <c r="P483" s="5">
        <v>139352.73000000001</v>
      </c>
      <c r="Q483" s="5">
        <v>3559.55</v>
      </c>
      <c r="R483" s="5">
        <v>75000</v>
      </c>
      <c r="S483" s="5"/>
      <c r="T483" s="5"/>
      <c r="U483" s="5">
        <v>1207334.3999999999</v>
      </c>
      <c r="V483" s="5">
        <v>965409.21</v>
      </c>
      <c r="W483" s="5">
        <v>2249390.2400000002</v>
      </c>
      <c r="X483" s="5">
        <v>376955.12</v>
      </c>
      <c r="Y483" s="5">
        <v>533532.88</v>
      </c>
      <c r="Z483" s="5">
        <v>3283077.81</v>
      </c>
      <c r="AA483" s="5">
        <v>2895036.19</v>
      </c>
      <c r="AB483" s="5">
        <v>662930.76</v>
      </c>
      <c r="AC483" s="5">
        <v>7302.64</v>
      </c>
    </row>
    <row r="484" spans="1:29" x14ac:dyDescent="0.2">
      <c r="A484" s="4">
        <v>1</v>
      </c>
      <c r="B484" s="4">
        <v>119665003</v>
      </c>
      <c r="C484" s="4" t="s">
        <v>466</v>
      </c>
      <c r="D484" s="4" t="s">
        <v>34</v>
      </c>
      <c r="E484" s="5">
        <v>15754832.27</v>
      </c>
      <c r="F484" s="5">
        <v>6656481</v>
      </c>
      <c r="G484" s="5">
        <v>599292</v>
      </c>
      <c r="H484" s="5">
        <v>23010605.27</v>
      </c>
      <c r="I484" s="5">
        <v>3455762</v>
      </c>
      <c r="J484" s="5">
        <v>357650</v>
      </c>
      <c r="K484" s="5">
        <v>26824017.27</v>
      </c>
      <c r="L484" s="5">
        <v>16557952.41</v>
      </c>
      <c r="M484" s="5">
        <v>10261492.27</v>
      </c>
      <c r="N484" s="5">
        <v>4293192</v>
      </c>
      <c r="O484" s="5">
        <v>1197079</v>
      </c>
      <c r="P484" s="5">
        <v>3069</v>
      </c>
      <c r="Q484" s="5"/>
      <c r="R484" s="5"/>
      <c r="S484" s="5"/>
      <c r="T484" s="5"/>
      <c r="U484" s="5">
        <v>677038</v>
      </c>
      <c r="V484" s="5">
        <v>372418</v>
      </c>
      <c r="W484" s="5">
        <v>1434509</v>
      </c>
      <c r="X484" s="5">
        <v>243660</v>
      </c>
      <c r="Y484" s="5">
        <v>333587</v>
      </c>
      <c r="Z484" s="5">
        <v>1796280</v>
      </c>
      <c r="AA484" s="5">
        <v>1476646</v>
      </c>
      <c r="AB484" s="5">
        <v>307437</v>
      </c>
      <c r="AC484" s="5">
        <v>14906</v>
      </c>
    </row>
    <row r="485" spans="1:29" x14ac:dyDescent="0.2">
      <c r="A485" s="4">
        <v>1</v>
      </c>
      <c r="B485" s="4">
        <v>118667503</v>
      </c>
      <c r="C485" s="4" t="s">
        <v>447</v>
      </c>
      <c r="D485" s="4" t="s">
        <v>34</v>
      </c>
      <c r="E485" s="5">
        <v>31206886.149999999</v>
      </c>
      <c r="F485" s="5">
        <v>16572732.939999999</v>
      </c>
      <c r="G485" s="5">
        <v>1193230.42</v>
      </c>
      <c r="H485" s="5">
        <v>48972849.509999998</v>
      </c>
      <c r="I485" s="5">
        <v>526593.98</v>
      </c>
      <c r="J485" s="5">
        <v>1001201.74</v>
      </c>
      <c r="K485" s="5">
        <v>50500645.229999997</v>
      </c>
      <c r="L485" s="5">
        <v>34392973.130000003</v>
      </c>
      <c r="M485" s="5">
        <v>19802003.489999998</v>
      </c>
      <c r="N485" s="5">
        <v>8622888.2300000004</v>
      </c>
      <c r="O485" s="5">
        <v>2316570.02</v>
      </c>
      <c r="P485" s="5">
        <v>465424.41</v>
      </c>
      <c r="Q485" s="5"/>
      <c r="R485" s="5"/>
      <c r="S485" s="5"/>
      <c r="T485" s="5"/>
      <c r="U485" s="5">
        <v>2052915.46</v>
      </c>
      <c r="V485" s="5">
        <v>1757573.54</v>
      </c>
      <c r="W485" s="5">
        <v>2897789.81</v>
      </c>
      <c r="X485" s="5">
        <v>778947.17</v>
      </c>
      <c r="Y485" s="5">
        <v>362436.99</v>
      </c>
      <c r="Z485" s="5">
        <v>5280514.13</v>
      </c>
      <c r="AA485" s="5">
        <v>3358445.39</v>
      </c>
      <c r="AB485" s="5">
        <v>38787.15</v>
      </c>
      <c r="AC485" s="5">
        <v>45323.3</v>
      </c>
    </row>
    <row r="486" spans="1:29" x14ac:dyDescent="0.2">
      <c r="A486" s="4">
        <v>1</v>
      </c>
      <c r="B486" s="4">
        <v>112671303</v>
      </c>
      <c r="C486" s="4" t="s">
        <v>329</v>
      </c>
      <c r="D486" s="4" t="s">
        <v>17</v>
      </c>
      <c r="E486" s="5">
        <v>69737879.780000001</v>
      </c>
      <c r="F486" s="5">
        <v>31193934.050000001</v>
      </c>
      <c r="G486" s="5">
        <v>2252973.84</v>
      </c>
      <c r="H486" s="5">
        <v>103184787.67</v>
      </c>
      <c r="I486" s="5"/>
      <c r="J486" s="5">
        <v>1487963.17</v>
      </c>
      <c r="K486" s="5">
        <v>104672750.84</v>
      </c>
      <c r="L486" s="5">
        <v>78796493.219999999</v>
      </c>
      <c r="M486" s="5">
        <v>50048937.920000002</v>
      </c>
      <c r="N486" s="5">
        <v>16008855.640000001</v>
      </c>
      <c r="O486" s="5">
        <v>1997456.44</v>
      </c>
      <c r="P486" s="5">
        <v>1657674.04</v>
      </c>
      <c r="Q486" s="5">
        <v>14058</v>
      </c>
      <c r="R486" s="5">
        <v>10897.74</v>
      </c>
      <c r="S486" s="5"/>
      <c r="T486" s="5"/>
      <c r="U486" s="5">
        <v>3929854.73</v>
      </c>
      <c r="V486" s="5">
        <v>4967137.49</v>
      </c>
      <c r="W486" s="5">
        <v>5962261.3099999996</v>
      </c>
      <c r="X486" s="5">
        <v>1069610.3899999999</v>
      </c>
      <c r="Y486" s="5">
        <v>741064.44</v>
      </c>
      <c r="Z486" s="5">
        <v>8160932.5999999996</v>
      </c>
      <c r="AA486" s="5">
        <v>5398132.6100000003</v>
      </c>
      <c r="AB486" s="5">
        <v>954937.05</v>
      </c>
      <c r="AC486" s="5">
        <v>10003.43</v>
      </c>
    </row>
    <row r="487" spans="1:29" x14ac:dyDescent="0.2">
      <c r="A487" s="4">
        <v>1</v>
      </c>
      <c r="B487" s="4">
        <v>112671603</v>
      </c>
      <c r="C487" s="4" t="s">
        <v>330</v>
      </c>
      <c r="D487" s="4" t="s">
        <v>17</v>
      </c>
      <c r="E487" s="5">
        <v>81149224.819999993</v>
      </c>
      <c r="F487" s="5">
        <v>35498236.590000004</v>
      </c>
      <c r="G487" s="5">
        <v>1888233.88</v>
      </c>
      <c r="H487" s="5">
        <v>118535695.29000001</v>
      </c>
      <c r="I487" s="5">
        <v>863044.03</v>
      </c>
      <c r="J487" s="5">
        <v>12565974.289999999</v>
      </c>
      <c r="K487" s="5">
        <v>131964713.61</v>
      </c>
      <c r="L487" s="5">
        <v>84332394.609999999</v>
      </c>
      <c r="M487" s="5">
        <v>58404677.689999998</v>
      </c>
      <c r="N487" s="5">
        <v>19297322.300000001</v>
      </c>
      <c r="O487" s="5">
        <v>2433138.7799999998</v>
      </c>
      <c r="P487" s="5">
        <v>997948.05</v>
      </c>
      <c r="Q487" s="5">
        <v>16138</v>
      </c>
      <c r="R487" s="5"/>
      <c r="S487" s="5"/>
      <c r="T487" s="5"/>
      <c r="U487" s="5">
        <v>4778666.55</v>
      </c>
      <c r="V487" s="5">
        <v>3777468.07</v>
      </c>
      <c r="W487" s="5">
        <v>5902361.4299999997</v>
      </c>
      <c r="X487" s="5">
        <v>1968545.16</v>
      </c>
      <c r="Y487" s="5">
        <v>896263.56</v>
      </c>
      <c r="Z487" s="5">
        <v>8896238.8300000001</v>
      </c>
      <c r="AA487" s="5">
        <v>6319977.21</v>
      </c>
      <c r="AB487" s="5">
        <v>2882251.53</v>
      </c>
      <c r="AC487" s="5">
        <v>76464.25</v>
      </c>
    </row>
    <row r="488" spans="1:29" x14ac:dyDescent="0.2">
      <c r="A488" s="4">
        <v>1</v>
      </c>
      <c r="B488" s="4">
        <v>112671803</v>
      </c>
      <c r="C488" s="4" t="s">
        <v>331</v>
      </c>
      <c r="D488" s="4" t="s">
        <v>17</v>
      </c>
      <c r="E488" s="5">
        <v>43384529.149999999</v>
      </c>
      <c r="F488" s="5">
        <v>19543107.620000001</v>
      </c>
      <c r="G488" s="5">
        <v>1208948.03</v>
      </c>
      <c r="H488" s="5">
        <v>64136584.799999997</v>
      </c>
      <c r="I488" s="5">
        <v>526849.32999999996</v>
      </c>
      <c r="J488" s="5">
        <v>7816692.9199999999</v>
      </c>
      <c r="K488" s="5">
        <v>72480127.049999997</v>
      </c>
      <c r="L488" s="5">
        <v>44413359.369999997</v>
      </c>
      <c r="M488" s="5">
        <v>27308403.870000001</v>
      </c>
      <c r="N488" s="5">
        <v>12216913.300000001</v>
      </c>
      <c r="O488" s="5">
        <v>3440138.74</v>
      </c>
      <c r="P488" s="5">
        <v>411388.14</v>
      </c>
      <c r="Q488" s="5">
        <v>7685.1</v>
      </c>
      <c r="R488" s="5"/>
      <c r="S488" s="5"/>
      <c r="T488" s="5"/>
      <c r="U488" s="5">
        <v>2088550.23</v>
      </c>
      <c r="V488" s="5">
        <v>2720800.91</v>
      </c>
      <c r="W488" s="5">
        <v>2914918.51</v>
      </c>
      <c r="X488" s="5">
        <v>855330.29</v>
      </c>
      <c r="Y488" s="5">
        <v>960729.76</v>
      </c>
      <c r="Z488" s="5">
        <v>5210569.57</v>
      </c>
      <c r="AA488" s="5">
        <v>4096440.15</v>
      </c>
      <c r="AB488" s="5">
        <v>691126.53</v>
      </c>
      <c r="AC488" s="5">
        <v>4641.67</v>
      </c>
    </row>
    <row r="489" spans="1:29" x14ac:dyDescent="0.2">
      <c r="A489" s="4">
        <v>1</v>
      </c>
      <c r="B489" s="4">
        <v>112672203</v>
      </c>
      <c r="C489" s="4" t="s">
        <v>332</v>
      </c>
      <c r="D489" s="4" t="s">
        <v>17</v>
      </c>
      <c r="E489" s="5">
        <v>34027002.259999998</v>
      </c>
      <c r="F489" s="5">
        <v>15720433.210000001</v>
      </c>
      <c r="G489" s="5">
        <v>1265280.05</v>
      </c>
      <c r="H489" s="5">
        <v>51012715.520000003</v>
      </c>
      <c r="I489" s="5"/>
      <c r="J489" s="5">
        <v>4869743.17</v>
      </c>
      <c r="K489" s="5">
        <v>55882458.689999998</v>
      </c>
      <c r="L489" s="5">
        <v>33925587.310000002</v>
      </c>
      <c r="M489" s="5">
        <v>20938802.350000001</v>
      </c>
      <c r="N489" s="5">
        <v>9957763.2100000009</v>
      </c>
      <c r="O489" s="5">
        <v>3000188.11</v>
      </c>
      <c r="P489" s="5">
        <v>128116.59</v>
      </c>
      <c r="Q489" s="5">
        <v>2132</v>
      </c>
      <c r="R489" s="5"/>
      <c r="S489" s="5"/>
      <c r="T489" s="5"/>
      <c r="U489" s="5">
        <v>1498988.66</v>
      </c>
      <c r="V489" s="5">
        <v>1216500.77</v>
      </c>
      <c r="W489" s="5">
        <v>3074759.63</v>
      </c>
      <c r="X489" s="5">
        <v>664574.15</v>
      </c>
      <c r="Y489" s="5">
        <v>582448.26</v>
      </c>
      <c r="Z489" s="5">
        <v>4292667.7</v>
      </c>
      <c r="AA489" s="5">
        <v>2703463.35</v>
      </c>
      <c r="AB489" s="5">
        <v>1683504.85</v>
      </c>
      <c r="AC489" s="5">
        <v>3525.84</v>
      </c>
    </row>
    <row r="490" spans="1:29" x14ac:dyDescent="0.2">
      <c r="A490" s="4">
        <v>1</v>
      </c>
      <c r="B490" s="4">
        <v>112672803</v>
      </c>
      <c r="C490" s="4" t="s">
        <v>333</v>
      </c>
      <c r="D490" s="4" t="s">
        <v>17</v>
      </c>
      <c r="E490" s="5">
        <v>25908800</v>
      </c>
      <c r="F490" s="5">
        <v>12408776</v>
      </c>
      <c r="G490" s="5">
        <v>758745</v>
      </c>
      <c r="H490" s="5">
        <v>39076321</v>
      </c>
      <c r="I490" s="5"/>
      <c r="J490" s="5">
        <v>3701932</v>
      </c>
      <c r="K490" s="5">
        <v>42778253</v>
      </c>
      <c r="L490" s="5">
        <v>26082046.120000001</v>
      </c>
      <c r="M490" s="5">
        <v>16962072</v>
      </c>
      <c r="N490" s="5">
        <v>7490617</v>
      </c>
      <c r="O490" s="5">
        <v>1044476</v>
      </c>
      <c r="P490" s="5">
        <v>411635</v>
      </c>
      <c r="Q490" s="5"/>
      <c r="R490" s="5"/>
      <c r="S490" s="5"/>
      <c r="T490" s="5"/>
      <c r="U490" s="5">
        <v>1455031</v>
      </c>
      <c r="V490" s="5">
        <v>1753436</v>
      </c>
      <c r="W490" s="5">
        <v>2743810</v>
      </c>
      <c r="X490" s="5">
        <v>569253</v>
      </c>
      <c r="Y490" s="5">
        <v>429897</v>
      </c>
      <c r="Z490" s="5">
        <v>3663595</v>
      </c>
      <c r="AA490" s="5">
        <v>1521644</v>
      </c>
      <c r="AB490" s="5">
        <v>269236</v>
      </c>
      <c r="AC490" s="5">
        <v>2874</v>
      </c>
    </row>
    <row r="491" spans="1:29" x14ac:dyDescent="0.2">
      <c r="A491" s="4">
        <v>1</v>
      </c>
      <c r="B491" s="4">
        <v>112674403</v>
      </c>
      <c r="C491" s="4" t="s">
        <v>334</v>
      </c>
      <c r="D491" s="4" t="s">
        <v>17</v>
      </c>
      <c r="E491" s="5">
        <v>52218791.969999999</v>
      </c>
      <c r="F491" s="5">
        <v>23459659.359999999</v>
      </c>
      <c r="G491" s="5">
        <v>1153525.1000000001</v>
      </c>
      <c r="H491" s="5">
        <v>76831976.430000007</v>
      </c>
      <c r="I491" s="5">
        <v>164877</v>
      </c>
      <c r="J491" s="5">
        <v>5855674.6399999997</v>
      </c>
      <c r="K491" s="5">
        <v>82852528.069999993</v>
      </c>
      <c r="L491" s="5">
        <v>54959042.159999996</v>
      </c>
      <c r="M491" s="5">
        <v>33870561.07</v>
      </c>
      <c r="N491" s="5">
        <v>14326941.08</v>
      </c>
      <c r="O491" s="5">
        <v>3404236.14</v>
      </c>
      <c r="P491" s="5">
        <v>606008.51</v>
      </c>
      <c r="Q491" s="5">
        <v>11045.17</v>
      </c>
      <c r="R491" s="5"/>
      <c r="S491" s="5"/>
      <c r="T491" s="5"/>
      <c r="U491" s="5">
        <v>3189316.86</v>
      </c>
      <c r="V491" s="5">
        <v>3590444.7</v>
      </c>
      <c r="W491" s="5">
        <v>4867413.75</v>
      </c>
      <c r="X491" s="5">
        <v>1674079.58</v>
      </c>
      <c r="Y491" s="5">
        <v>677081.92</v>
      </c>
      <c r="Z491" s="5">
        <v>5523974.6699999999</v>
      </c>
      <c r="AA491" s="5">
        <v>3596246.1</v>
      </c>
      <c r="AB491" s="5">
        <v>335273.56</v>
      </c>
      <c r="AC491" s="5">
        <v>5828.22</v>
      </c>
    </row>
    <row r="492" spans="1:29" x14ac:dyDescent="0.2">
      <c r="A492" s="4">
        <v>1</v>
      </c>
      <c r="B492" s="4">
        <v>115674603</v>
      </c>
      <c r="C492" s="4" t="s">
        <v>556</v>
      </c>
      <c r="D492" s="4" t="s">
        <v>17</v>
      </c>
      <c r="E492" s="5">
        <v>35414593.640000001</v>
      </c>
      <c r="F492" s="5">
        <v>20280803.23</v>
      </c>
      <c r="G492" s="5">
        <v>1843303.46</v>
      </c>
      <c r="H492" s="5">
        <v>57538700.329999998</v>
      </c>
      <c r="I492" s="5">
        <v>754707.6</v>
      </c>
      <c r="J492" s="5">
        <v>5448266.5300000003</v>
      </c>
      <c r="K492" s="5">
        <v>63741674.460000001</v>
      </c>
      <c r="L492" s="5">
        <v>41116809.259999998</v>
      </c>
      <c r="M492" s="5">
        <v>24713656.780000001</v>
      </c>
      <c r="N492" s="5">
        <v>9605890.9499999993</v>
      </c>
      <c r="O492" s="5">
        <v>893450.68</v>
      </c>
      <c r="P492" s="5">
        <v>199932.23</v>
      </c>
      <c r="Q492" s="5">
        <v>1663</v>
      </c>
      <c r="R492" s="5"/>
      <c r="S492" s="5"/>
      <c r="T492" s="5"/>
      <c r="U492" s="5">
        <v>2592639.9500000002</v>
      </c>
      <c r="V492" s="5">
        <v>1418769.06</v>
      </c>
      <c r="W492" s="5">
        <v>3772955.48</v>
      </c>
      <c r="X492" s="5">
        <v>862214.7</v>
      </c>
      <c r="Y492" s="5">
        <v>747335.02</v>
      </c>
      <c r="Z492" s="5">
        <v>4847844.6900000004</v>
      </c>
      <c r="AA492" s="5">
        <v>3619117.88</v>
      </c>
      <c r="AB492" s="5">
        <v>2391488.91</v>
      </c>
      <c r="AC492" s="5">
        <v>28437.54</v>
      </c>
    </row>
    <row r="493" spans="1:29" x14ac:dyDescent="0.2">
      <c r="A493" s="4">
        <v>1</v>
      </c>
      <c r="B493" s="4">
        <v>112675503</v>
      </c>
      <c r="C493" s="4" t="s">
        <v>335</v>
      </c>
      <c r="D493" s="4" t="s">
        <v>17</v>
      </c>
      <c r="E493" s="5">
        <v>62002280</v>
      </c>
      <c r="F493" s="5">
        <v>27264867</v>
      </c>
      <c r="G493" s="5">
        <v>1390482</v>
      </c>
      <c r="H493" s="5">
        <v>90657629</v>
      </c>
      <c r="I493" s="5"/>
      <c r="J493" s="5">
        <v>8103990</v>
      </c>
      <c r="K493" s="5">
        <v>98761619</v>
      </c>
      <c r="L493" s="5">
        <v>63060673.75</v>
      </c>
      <c r="M493" s="5">
        <v>41305315</v>
      </c>
      <c r="N493" s="5">
        <v>14974706</v>
      </c>
      <c r="O493" s="5">
        <v>5536538</v>
      </c>
      <c r="P493" s="5">
        <v>179263</v>
      </c>
      <c r="Q493" s="5">
        <v>5947</v>
      </c>
      <c r="R493" s="5">
        <v>511</v>
      </c>
      <c r="S493" s="5"/>
      <c r="T493" s="5"/>
      <c r="U493" s="5">
        <v>4161834</v>
      </c>
      <c r="V493" s="5">
        <v>1582062</v>
      </c>
      <c r="W493" s="5">
        <v>4101319</v>
      </c>
      <c r="X493" s="5">
        <v>1584547</v>
      </c>
      <c r="Y493" s="5">
        <v>740519</v>
      </c>
      <c r="Z493" s="5">
        <v>7721342</v>
      </c>
      <c r="AA493" s="5">
        <v>5259379</v>
      </c>
      <c r="AB493" s="5">
        <v>2107135</v>
      </c>
      <c r="AC493" s="5">
        <v>6730</v>
      </c>
    </row>
    <row r="494" spans="1:29" x14ac:dyDescent="0.2">
      <c r="A494" s="4">
        <v>1</v>
      </c>
      <c r="B494" s="4">
        <v>112676203</v>
      </c>
      <c r="C494" s="4" t="s">
        <v>336</v>
      </c>
      <c r="D494" s="4" t="s">
        <v>17</v>
      </c>
      <c r="E494" s="5">
        <v>35279086.539999999</v>
      </c>
      <c r="F494" s="5">
        <v>19204874.039999999</v>
      </c>
      <c r="G494" s="5">
        <v>1212119.57</v>
      </c>
      <c r="H494" s="5">
        <v>55696080.149999999</v>
      </c>
      <c r="I494" s="5">
        <v>595803.31999999995</v>
      </c>
      <c r="J494" s="5">
        <v>8894751.8200000003</v>
      </c>
      <c r="K494" s="5">
        <v>65186635.289999999</v>
      </c>
      <c r="L494" s="5">
        <v>40235953.420000002</v>
      </c>
      <c r="M494" s="5">
        <v>25694202.940000001</v>
      </c>
      <c r="N494" s="5">
        <v>7199180.3899999997</v>
      </c>
      <c r="O494" s="5">
        <v>2177224.0699999998</v>
      </c>
      <c r="P494" s="5">
        <v>205223.14</v>
      </c>
      <c r="Q494" s="5"/>
      <c r="R494" s="5">
        <v>3256</v>
      </c>
      <c r="S494" s="5"/>
      <c r="T494" s="5"/>
      <c r="U494" s="5">
        <v>2830896.83</v>
      </c>
      <c r="V494" s="5">
        <v>1159016.25</v>
      </c>
      <c r="W494" s="5">
        <v>3948488.03</v>
      </c>
      <c r="X494" s="5">
        <v>1041465.48</v>
      </c>
      <c r="Y494" s="5">
        <v>809667.77</v>
      </c>
      <c r="Z494" s="5">
        <v>5073730.4000000004</v>
      </c>
      <c r="AA494" s="5">
        <v>2776384.57</v>
      </c>
      <c r="AB494" s="5">
        <v>1560739.02</v>
      </c>
      <c r="AC494" s="5">
        <v>4485.6899999999996</v>
      </c>
    </row>
    <row r="495" spans="1:29" x14ac:dyDescent="0.2">
      <c r="A495" s="4">
        <v>1</v>
      </c>
      <c r="B495" s="4">
        <v>112676403</v>
      </c>
      <c r="C495" s="4" t="s">
        <v>337</v>
      </c>
      <c r="D495" s="4" t="s">
        <v>17</v>
      </c>
      <c r="E495" s="5">
        <v>55097574.939999998</v>
      </c>
      <c r="F495" s="5">
        <v>27063966.59</v>
      </c>
      <c r="G495" s="5">
        <v>1392122.81</v>
      </c>
      <c r="H495" s="5">
        <v>83553664.340000004</v>
      </c>
      <c r="I495" s="5"/>
      <c r="J495" s="5">
        <v>9016188.4600000009</v>
      </c>
      <c r="K495" s="5">
        <v>92569852.799999997</v>
      </c>
      <c r="L495" s="5">
        <v>59378190.100000001</v>
      </c>
      <c r="M495" s="5">
        <v>36971508.780000001</v>
      </c>
      <c r="N495" s="5">
        <v>14193669.439999999</v>
      </c>
      <c r="O495" s="5">
        <v>3065858.38</v>
      </c>
      <c r="P495" s="5">
        <v>861017.34</v>
      </c>
      <c r="Q495" s="5">
        <v>5521</v>
      </c>
      <c r="R495" s="5"/>
      <c r="S495" s="5"/>
      <c r="T495" s="5"/>
      <c r="U495" s="5">
        <v>3158294.38</v>
      </c>
      <c r="V495" s="5">
        <v>2913936.14</v>
      </c>
      <c r="W495" s="5">
        <v>4750589.9800000004</v>
      </c>
      <c r="X495" s="5">
        <v>974165.14</v>
      </c>
      <c r="Y495" s="5">
        <v>882179.44</v>
      </c>
      <c r="Z495" s="5">
        <v>6874748.9299999997</v>
      </c>
      <c r="AA495" s="5">
        <v>4992138.6100000003</v>
      </c>
      <c r="AB495" s="5">
        <v>2510874.02</v>
      </c>
      <c r="AC495" s="5">
        <v>7039.95</v>
      </c>
    </row>
    <row r="496" spans="1:29" x14ac:dyDescent="0.2">
      <c r="A496" s="4">
        <v>1</v>
      </c>
      <c r="B496" s="4">
        <v>112676503</v>
      </c>
      <c r="C496" s="4" t="s">
        <v>338</v>
      </c>
      <c r="D496" s="4" t="s">
        <v>17</v>
      </c>
      <c r="E496" s="5">
        <v>34251069</v>
      </c>
      <c r="F496" s="5">
        <v>22116925</v>
      </c>
      <c r="G496" s="5">
        <v>1166272</v>
      </c>
      <c r="H496" s="5">
        <v>57534266</v>
      </c>
      <c r="I496" s="5"/>
      <c r="J496" s="5">
        <v>5176699</v>
      </c>
      <c r="K496" s="5">
        <v>62710965</v>
      </c>
      <c r="L496" s="5">
        <v>40983628.909999996</v>
      </c>
      <c r="M496" s="5">
        <v>24174647</v>
      </c>
      <c r="N496" s="5">
        <v>8854829</v>
      </c>
      <c r="O496" s="5">
        <v>1089410</v>
      </c>
      <c r="P496" s="5">
        <v>87956</v>
      </c>
      <c r="Q496" s="5">
        <v>1727</v>
      </c>
      <c r="R496" s="5"/>
      <c r="S496" s="5">
        <v>42500</v>
      </c>
      <c r="T496" s="5"/>
      <c r="U496" s="5">
        <v>2652859</v>
      </c>
      <c r="V496" s="5">
        <v>2248400</v>
      </c>
      <c r="W496" s="5">
        <v>3800261</v>
      </c>
      <c r="X496" s="5">
        <v>1137218</v>
      </c>
      <c r="Y496" s="5">
        <v>1381456</v>
      </c>
      <c r="Z496" s="5">
        <v>5895952</v>
      </c>
      <c r="AA496" s="5">
        <v>2824168</v>
      </c>
      <c r="AB496" s="5">
        <v>2171210</v>
      </c>
      <c r="AC496" s="5">
        <v>5401</v>
      </c>
    </row>
    <row r="497" spans="1:29" x14ac:dyDescent="0.2">
      <c r="A497" s="4">
        <v>1</v>
      </c>
      <c r="B497" s="4">
        <v>112676703</v>
      </c>
      <c r="C497" s="4" t="s">
        <v>339</v>
      </c>
      <c r="D497" s="4" t="s">
        <v>17</v>
      </c>
      <c r="E497" s="5">
        <v>47314183.689999998</v>
      </c>
      <c r="F497" s="5">
        <v>28144868.73</v>
      </c>
      <c r="G497" s="5">
        <v>1460419.58</v>
      </c>
      <c r="H497" s="5">
        <v>76919472</v>
      </c>
      <c r="I497" s="5">
        <v>504316.29</v>
      </c>
      <c r="J497" s="5">
        <v>20555515.710000001</v>
      </c>
      <c r="K497" s="5">
        <v>97979304</v>
      </c>
      <c r="L497" s="5">
        <v>53780411.189999998</v>
      </c>
      <c r="M497" s="5">
        <v>32414988.039999999</v>
      </c>
      <c r="N497" s="5">
        <v>12425585.359999999</v>
      </c>
      <c r="O497" s="5">
        <v>1970780.54</v>
      </c>
      <c r="P497" s="5">
        <v>439984.28</v>
      </c>
      <c r="Q497" s="5">
        <v>14221</v>
      </c>
      <c r="R497" s="5"/>
      <c r="S497" s="5"/>
      <c r="T497" s="5">
        <v>48624.47</v>
      </c>
      <c r="U497" s="5">
        <v>3152231.87</v>
      </c>
      <c r="V497" s="5">
        <v>6058828.4500000002</v>
      </c>
      <c r="W497" s="5">
        <v>4106355.41</v>
      </c>
      <c r="X497" s="5">
        <v>1134791.0900000001</v>
      </c>
      <c r="Y497" s="5">
        <v>810346.49</v>
      </c>
      <c r="Z497" s="5">
        <v>6594443.9199999999</v>
      </c>
      <c r="AA497" s="5">
        <v>5581348.8499999996</v>
      </c>
      <c r="AB497" s="5">
        <v>700888.23</v>
      </c>
      <c r="AC497" s="5">
        <v>5634.42</v>
      </c>
    </row>
    <row r="498" spans="1:29" x14ac:dyDescent="0.2">
      <c r="A498" s="4">
        <v>1</v>
      </c>
      <c r="B498" s="4">
        <v>115219002</v>
      </c>
      <c r="C498" s="4" t="s">
        <v>388</v>
      </c>
      <c r="D498" s="4" t="s">
        <v>17</v>
      </c>
      <c r="E498" s="5">
        <v>95393373.150000006</v>
      </c>
      <c r="F498" s="5">
        <v>45100633.490000002</v>
      </c>
      <c r="G498" s="5">
        <v>2421018.9</v>
      </c>
      <c r="H498" s="5">
        <v>142915025.53999999</v>
      </c>
      <c r="I498" s="5">
        <v>370088.11</v>
      </c>
      <c r="J498" s="5">
        <v>15496672.51</v>
      </c>
      <c r="K498" s="5">
        <v>158781786.16</v>
      </c>
      <c r="L498" s="5">
        <v>100778343.48999999</v>
      </c>
      <c r="M498" s="5">
        <v>65571742.729999997</v>
      </c>
      <c r="N498" s="5">
        <v>27268904.510000002</v>
      </c>
      <c r="O498" s="5">
        <v>1745539</v>
      </c>
      <c r="P498" s="5">
        <v>254797.96</v>
      </c>
      <c r="Q498" s="5">
        <v>60379.95</v>
      </c>
      <c r="R498" s="5">
        <v>492009</v>
      </c>
      <c r="S498" s="5"/>
      <c r="T498" s="5"/>
      <c r="U498" s="5">
        <v>5586487.4699999997</v>
      </c>
      <c r="V498" s="5">
        <v>1991450.05</v>
      </c>
      <c r="W498" s="5">
        <v>8626460.4700000007</v>
      </c>
      <c r="X498" s="5">
        <v>2930593.92</v>
      </c>
      <c r="Y498" s="5">
        <v>1363098.59</v>
      </c>
      <c r="Z498" s="5">
        <v>13549834.91</v>
      </c>
      <c r="AA498" s="5">
        <v>6675751.46</v>
      </c>
      <c r="AB498" s="5">
        <v>4288343.74</v>
      </c>
      <c r="AC498" s="5">
        <v>88612.88</v>
      </c>
    </row>
    <row r="499" spans="1:29" x14ac:dyDescent="0.2">
      <c r="A499" s="4">
        <v>1</v>
      </c>
      <c r="B499" s="4">
        <v>112678503</v>
      </c>
      <c r="C499" s="4" t="s">
        <v>340</v>
      </c>
      <c r="D499" s="4" t="s">
        <v>17</v>
      </c>
      <c r="E499" s="5">
        <v>43548223.380000003</v>
      </c>
      <c r="F499" s="5">
        <v>20804652.969999999</v>
      </c>
      <c r="G499" s="5">
        <v>1101673.0900000001</v>
      </c>
      <c r="H499" s="5">
        <v>65454549.439999998</v>
      </c>
      <c r="I499" s="5">
        <v>167925.22</v>
      </c>
      <c r="J499" s="5">
        <v>4928785.38</v>
      </c>
      <c r="K499" s="5">
        <v>70551260.040000007</v>
      </c>
      <c r="L499" s="5">
        <v>46822140.159999996</v>
      </c>
      <c r="M499" s="5">
        <v>27574240.289999999</v>
      </c>
      <c r="N499" s="5">
        <v>12052773.92</v>
      </c>
      <c r="O499" s="5">
        <v>3288763.88</v>
      </c>
      <c r="P499" s="5">
        <v>617233.29</v>
      </c>
      <c r="Q499" s="5">
        <v>15212</v>
      </c>
      <c r="R499" s="5"/>
      <c r="S499" s="5"/>
      <c r="T499" s="5"/>
      <c r="U499" s="5">
        <v>3708912.59</v>
      </c>
      <c r="V499" s="5">
        <v>1374798.7</v>
      </c>
      <c r="W499" s="5">
        <v>4144747.35</v>
      </c>
      <c r="X499" s="5">
        <v>907370.19</v>
      </c>
      <c r="Y499" s="5">
        <v>564173.93000000005</v>
      </c>
      <c r="Z499" s="5">
        <v>4203045.55</v>
      </c>
      <c r="AA499" s="5">
        <v>3185175.77</v>
      </c>
      <c r="AB499" s="5">
        <v>2644266.2200000002</v>
      </c>
      <c r="AC499" s="5">
        <v>72162.67</v>
      </c>
    </row>
    <row r="500" spans="1:29" x14ac:dyDescent="0.2">
      <c r="A500" s="4">
        <v>1</v>
      </c>
      <c r="B500" s="4">
        <v>112679002</v>
      </c>
      <c r="C500" s="4" t="s">
        <v>341</v>
      </c>
      <c r="D500" s="4" t="s">
        <v>17</v>
      </c>
      <c r="E500" s="5">
        <v>119329033.02</v>
      </c>
      <c r="F500" s="5">
        <v>49276118.509999998</v>
      </c>
      <c r="G500" s="5">
        <v>1555759.46</v>
      </c>
      <c r="H500" s="5">
        <v>170160910.99000001</v>
      </c>
      <c r="I500" s="5">
        <v>240498.33</v>
      </c>
      <c r="J500" s="5">
        <v>28168349.32</v>
      </c>
      <c r="K500" s="5">
        <v>198569758.63999999</v>
      </c>
      <c r="L500" s="5">
        <v>103326778.68000001</v>
      </c>
      <c r="M500" s="5">
        <v>77494889.049999997</v>
      </c>
      <c r="N500" s="5">
        <v>32606606.620000001</v>
      </c>
      <c r="O500" s="5">
        <v>3315805.99</v>
      </c>
      <c r="P500" s="5">
        <v>2613227.9700000002</v>
      </c>
      <c r="Q500" s="5">
        <v>116276.83</v>
      </c>
      <c r="R500" s="5">
        <v>386359.3</v>
      </c>
      <c r="S500" s="5"/>
      <c r="T500" s="5">
        <v>2795867.26</v>
      </c>
      <c r="U500" s="5">
        <v>7511145.0899999999</v>
      </c>
      <c r="V500" s="5">
        <v>6577292.9199999999</v>
      </c>
      <c r="W500" s="5">
        <v>9435042.1899999995</v>
      </c>
      <c r="X500" s="5">
        <v>2116134.17</v>
      </c>
      <c r="Y500" s="5">
        <v>989353.71</v>
      </c>
      <c r="Z500" s="5">
        <v>17015207.739999998</v>
      </c>
      <c r="AA500" s="5">
        <v>3266818.77</v>
      </c>
      <c r="AB500" s="5">
        <v>2350455.7799999998</v>
      </c>
      <c r="AC500" s="5">
        <v>14668.14</v>
      </c>
    </row>
    <row r="501" spans="1:29" x14ac:dyDescent="0.2">
      <c r="A501" s="4">
        <v>1</v>
      </c>
      <c r="B501" s="4">
        <v>112679403</v>
      </c>
      <c r="C501" s="4" t="s">
        <v>342</v>
      </c>
      <c r="D501" s="4" t="s">
        <v>17</v>
      </c>
      <c r="E501" s="5">
        <v>44210519.609999999</v>
      </c>
      <c r="F501" s="5">
        <v>18434496.530000001</v>
      </c>
      <c r="G501" s="5">
        <v>1160633.49</v>
      </c>
      <c r="H501" s="5">
        <v>63805649.630000003</v>
      </c>
      <c r="I501" s="5"/>
      <c r="J501" s="5">
        <v>6498807.2999999998</v>
      </c>
      <c r="K501" s="5">
        <v>70304456.930000007</v>
      </c>
      <c r="L501" s="5">
        <v>49170307.170000002</v>
      </c>
      <c r="M501" s="5">
        <v>31469111.699999999</v>
      </c>
      <c r="N501" s="5">
        <v>11303773.949999999</v>
      </c>
      <c r="O501" s="5">
        <v>1321277.5</v>
      </c>
      <c r="P501" s="5">
        <v>78521.279999999999</v>
      </c>
      <c r="Q501" s="5">
        <v>11787</v>
      </c>
      <c r="R501" s="5"/>
      <c r="S501" s="5">
        <v>26048.18</v>
      </c>
      <c r="T501" s="5"/>
      <c r="U501" s="5">
        <v>2754801.93</v>
      </c>
      <c r="V501" s="5">
        <v>2310140.9900000002</v>
      </c>
      <c r="W501" s="5">
        <v>4148626.8</v>
      </c>
      <c r="X501" s="5">
        <v>841289.37</v>
      </c>
      <c r="Y501" s="5">
        <v>951531.21</v>
      </c>
      <c r="Z501" s="5">
        <v>4201627.76</v>
      </c>
      <c r="AA501" s="5">
        <v>2803545.2</v>
      </c>
      <c r="AB501" s="5">
        <v>417292.37</v>
      </c>
      <c r="AC501" s="5">
        <v>5640.9</v>
      </c>
    </row>
    <row r="502" spans="1:29" x14ac:dyDescent="0.2">
      <c r="A502" s="4">
        <v>3</v>
      </c>
      <c r="B502" s="4">
        <v>112015106</v>
      </c>
      <c r="C502" s="4" t="s">
        <v>824</v>
      </c>
      <c r="D502" s="4" t="s">
        <v>15</v>
      </c>
      <c r="E502" s="5">
        <v>1323906.31</v>
      </c>
      <c r="F502" s="5">
        <v>620861.61</v>
      </c>
      <c r="G502" s="5">
        <v>11070.8</v>
      </c>
      <c r="H502" s="5">
        <v>1955838.72</v>
      </c>
      <c r="I502" s="5"/>
      <c r="J502" s="5"/>
      <c r="K502" s="5">
        <v>1955838.72</v>
      </c>
      <c r="L502" s="5"/>
      <c r="M502" s="5"/>
      <c r="N502" s="5"/>
      <c r="O502" s="5">
        <v>1307196.31</v>
      </c>
      <c r="P502" s="5"/>
      <c r="Q502" s="5"/>
      <c r="R502" s="5"/>
      <c r="S502" s="5"/>
      <c r="T502" s="5">
        <v>16710</v>
      </c>
      <c r="U502" s="5"/>
      <c r="V502" s="5">
        <v>15115.19</v>
      </c>
      <c r="W502" s="5">
        <v>312785.40000000002</v>
      </c>
      <c r="X502" s="5">
        <v>57562.22</v>
      </c>
      <c r="Y502" s="5">
        <v>131079.89000000001</v>
      </c>
      <c r="Z502" s="5">
        <v>74935.61</v>
      </c>
      <c r="AA502" s="5"/>
      <c r="AB502" s="5">
        <v>29383.3</v>
      </c>
      <c r="AC502" s="5"/>
    </row>
    <row r="503" spans="1:29" x14ac:dyDescent="0.2">
      <c r="A503" s="4">
        <v>3</v>
      </c>
      <c r="B503" s="4">
        <v>103020407</v>
      </c>
      <c r="C503" s="4" t="s">
        <v>580</v>
      </c>
      <c r="D503" s="4" t="s">
        <v>498</v>
      </c>
      <c r="E503" s="5">
        <v>6723433.6799999997</v>
      </c>
      <c r="F503" s="5">
        <v>3422142.41</v>
      </c>
      <c r="G503" s="5">
        <v>528067.73</v>
      </c>
      <c r="H503" s="5">
        <v>10673643.82</v>
      </c>
      <c r="I503" s="5">
        <v>138966.68</v>
      </c>
      <c r="J503" s="5">
        <v>1490860</v>
      </c>
      <c r="K503" s="5">
        <v>12303470.5</v>
      </c>
      <c r="L503" s="5"/>
      <c r="M503" s="5"/>
      <c r="N503" s="5">
        <v>619788.9</v>
      </c>
      <c r="O503" s="5">
        <v>6077644.4100000001</v>
      </c>
      <c r="P503" s="5">
        <v>26000.37</v>
      </c>
      <c r="Q503" s="5"/>
      <c r="R503" s="5"/>
      <c r="S503" s="5"/>
      <c r="T503" s="5"/>
      <c r="U503" s="5">
        <v>220779.81</v>
      </c>
      <c r="V503" s="5">
        <v>730331.71</v>
      </c>
      <c r="W503" s="5">
        <v>1120224.95</v>
      </c>
      <c r="X503" s="5"/>
      <c r="Y503" s="5">
        <v>347120.52</v>
      </c>
      <c r="Z503" s="5">
        <v>992987.49</v>
      </c>
      <c r="AA503" s="5"/>
      <c r="AB503" s="5">
        <v>10697.93</v>
      </c>
      <c r="AC503" s="5"/>
    </row>
    <row r="504" spans="1:29" x14ac:dyDescent="0.2">
      <c r="A504" s="4">
        <v>3</v>
      </c>
      <c r="B504" s="4">
        <v>103023807</v>
      </c>
      <c r="C504" s="4" t="s">
        <v>579</v>
      </c>
      <c r="D504" s="4" t="s">
        <v>498</v>
      </c>
      <c r="E504" s="5">
        <v>3948259.08</v>
      </c>
      <c r="F504" s="5">
        <v>3521282.89</v>
      </c>
      <c r="G504" s="5">
        <v>10371.879999999999</v>
      </c>
      <c r="H504" s="5">
        <v>7479913.8499999996</v>
      </c>
      <c r="I504" s="5">
        <v>139069.82</v>
      </c>
      <c r="J504" s="5">
        <v>616591.22</v>
      </c>
      <c r="K504" s="5">
        <v>8235574.8899999997</v>
      </c>
      <c r="L504" s="5"/>
      <c r="M504" s="5">
        <v>217563.84</v>
      </c>
      <c r="N504" s="5">
        <v>506236.7</v>
      </c>
      <c r="O504" s="5">
        <v>3219254</v>
      </c>
      <c r="P504" s="5"/>
      <c r="Q504" s="5"/>
      <c r="R504" s="5">
        <v>5204.54</v>
      </c>
      <c r="S504" s="5"/>
      <c r="T504" s="5"/>
      <c r="U504" s="5">
        <v>407524.06</v>
      </c>
      <c r="V504" s="5">
        <v>37646.49</v>
      </c>
      <c r="W504" s="5">
        <v>834842.34</v>
      </c>
      <c r="X504" s="5">
        <v>88130.25</v>
      </c>
      <c r="Y504" s="5">
        <v>507108.97</v>
      </c>
      <c r="Z504" s="5">
        <v>1457463.01</v>
      </c>
      <c r="AA504" s="5"/>
      <c r="AB504" s="5">
        <v>188567.77</v>
      </c>
      <c r="AC504" s="5"/>
    </row>
    <row r="505" spans="1:29" x14ac:dyDescent="0.2">
      <c r="A505" s="4">
        <v>3</v>
      </c>
      <c r="B505" s="4">
        <v>103027307</v>
      </c>
      <c r="C505" s="4" t="s">
        <v>590</v>
      </c>
      <c r="D505" s="4" t="s">
        <v>498</v>
      </c>
      <c r="E505" s="5">
        <v>5803798</v>
      </c>
      <c r="F505" s="5">
        <v>3418368</v>
      </c>
      <c r="G505" s="5">
        <v>77486</v>
      </c>
      <c r="H505" s="5">
        <v>9299652</v>
      </c>
      <c r="I505" s="5">
        <v>707525</v>
      </c>
      <c r="J505" s="5">
        <v>197215</v>
      </c>
      <c r="K505" s="5">
        <v>10204392</v>
      </c>
      <c r="L505" s="5"/>
      <c r="M505" s="5">
        <v>1013131</v>
      </c>
      <c r="N505" s="5"/>
      <c r="O505" s="5">
        <v>4790667</v>
      </c>
      <c r="P505" s="5"/>
      <c r="Q505" s="5"/>
      <c r="R505" s="5"/>
      <c r="S505" s="5"/>
      <c r="T505" s="5"/>
      <c r="U505" s="5">
        <v>369485</v>
      </c>
      <c r="V505" s="5">
        <v>30756</v>
      </c>
      <c r="W505" s="5">
        <v>929498</v>
      </c>
      <c r="X505" s="5">
        <v>2000</v>
      </c>
      <c r="Y505" s="5">
        <v>392931</v>
      </c>
      <c r="Z505" s="5">
        <v>1470776</v>
      </c>
      <c r="AA505" s="5"/>
      <c r="AB505" s="5">
        <v>222922</v>
      </c>
      <c r="AC505" s="5"/>
    </row>
    <row r="506" spans="1:29" x14ac:dyDescent="0.2">
      <c r="A506" s="4">
        <v>3</v>
      </c>
      <c r="B506" s="11">
        <v>103028807</v>
      </c>
      <c r="C506" s="11" t="s">
        <v>740</v>
      </c>
      <c r="D506" s="11" t="s">
        <v>498</v>
      </c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</row>
    <row r="507" spans="1:29" x14ac:dyDescent="0.2">
      <c r="A507" s="4">
        <v>3</v>
      </c>
      <c r="B507" s="4">
        <v>128034607</v>
      </c>
      <c r="C507" s="4" t="s">
        <v>627</v>
      </c>
      <c r="D507" s="4" t="s">
        <v>114</v>
      </c>
      <c r="E507" s="5">
        <v>5114051.8099999996</v>
      </c>
      <c r="F507" s="5">
        <v>5299719.34</v>
      </c>
      <c r="G507" s="5">
        <v>45270.6</v>
      </c>
      <c r="H507" s="5">
        <v>10459041.75</v>
      </c>
      <c r="I507" s="5">
        <v>244000.4</v>
      </c>
      <c r="J507" s="5"/>
      <c r="K507" s="5">
        <v>10703042.15</v>
      </c>
      <c r="L507" s="5"/>
      <c r="M507" s="5">
        <v>2581041.84</v>
      </c>
      <c r="N507" s="5">
        <v>4440.57</v>
      </c>
      <c r="O507" s="5">
        <v>2520516.5699999998</v>
      </c>
      <c r="P507" s="5">
        <v>8052.83</v>
      </c>
      <c r="Q507" s="5"/>
      <c r="R507" s="5"/>
      <c r="S507" s="5"/>
      <c r="T507" s="5"/>
      <c r="U507" s="5">
        <v>655569.06000000006</v>
      </c>
      <c r="V507" s="5">
        <v>96501.2</v>
      </c>
      <c r="W507" s="5">
        <v>890464.34</v>
      </c>
      <c r="X507" s="5">
        <v>199740.66</v>
      </c>
      <c r="Y507" s="5">
        <v>287537.77</v>
      </c>
      <c r="Z507" s="5">
        <v>1518661.33</v>
      </c>
      <c r="AA507" s="5">
        <v>1211517.3999999999</v>
      </c>
      <c r="AB507" s="5">
        <v>439727.58</v>
      </c>
      <c r="AC507" s="5"/>
    </row>
    <row r="508" spans="1:29" x14ac:dyDescent="0.2">
      <c r="A508" s="4">
        <v>3</v>
      </c>
      <c r="B508" s="4">
        <v>127041307</v>
      </c>
      <c r="C508" s="4" t="s">
        <v>630</v>
      </c>
      <c r="D508" s="4" t="s">
        <v>113</v>
      </c>
      <c r="E508" s="5">
        <v>4285526.83</v>
      </c>
      <c r="F508" s="5">
        <v>2849717.19</v>
      </c>
      <c r="G508" s="5">
        <v>146845.25</v>
      </c>
      <c r="H508" s="5">
        <v>7282089.2699999996</v>
      </c>
      <c r="I508" s="5">
        <v>1471676.89</v>
      </c>
      <c r="J508" s="5">
        <v>1128398.1399999999</v>
      </c>
      <c r="K508" s="5">
        <v>9882164.3000000007</v>
      </c>
      <c r="L508" s="5"/>
      <c r="M508" s="5">
        <v>56516.11</v>
      </c>
      <c r="N508" s="5">
        <v>476878.72</v>
      </c>
      <c r="O508" s="5">
        <v>3752132</v>
      </c>
      <c r="P508" s="5"/>
      <c r="Q508" s="5"/>
      <c r="R508" s="5"/>
      <c r="S508" s="5"/>
      <c r="T508" s="5"/>
      <c r="U508" s="5">
        <v>618776.11</v>
      </c>
      <c r="V508" s="5">
        <v>2470.13</v>
      </c>
      <c r="W508" s="5">
        <v>669122.49</v>
      </c>
      <c r="X508" s="5">
        <v>121817.15</v>
      </c>
      <c r="Y508" s="5">
        <v>231092.96</v>
      </c>
      <c r="Z508" s="5">
        <v>960914.72</v>
      </c>
      <c r="AA508" s="5"/>
      <c r="AB508" s="5">
        <v>245523.63</v>
      </c>
      <c r="AC508" s="5"/>
    </row>
    <row r="509" spans="1:29" x14ac:dyDescent="0.2">
      <c r="A509" s="4">
        <v>3</v>
      </c>
      <c r="B509" s="4">
        <v>108051307</v>
      </c>
      <c r="C509" s="4" t="s">
        <v>623</v>
      </c>
      <c r="D509" s="4" t="s">
        <v>511</v>
      </c>
      <c r="E509" s="5">
        <v>1318499.31</v>
      </c>
      <c r="F509" s="5">
        <v>1267664.24</v>
      </c>
      <c r="G509" s="5">
        <v>3772.96</v>
      </c>
      <c r="H509" s="5">
        <v>2589936.5099999998</v>
      </c>
      <c r="I509" s="5">
        <v>53268.55</v>
      </c>
      <c r="J509" s="5"/>
      <c r="K509" s="5">
        <v>2643205.06</v>
      </c>
      <c r="L509" s="5"/>
      <c r="M509" s="5"/>
      <c r="N509" s="5"/>
      <c r="O509" s="5">
        <v>1302407.79</v>
      </c>
      <c r="P509" s="5"/>
      <c r="Q509" s="5"/>
      <c r="R509" s="5">
        <v>16091.52</v>
      </c>
      <c r="S509" s="5"/>
      <c r="T509" s="5"/>
      <c r="U509" s="5">
        <v>201189.4</v>
      </c>
      <c r="V509" s="5">
        <v>22691.94</v>
      </c>
      <c r="W509" s="5">
        <v>398955.45</v>
      </c>
      <c r="X509" s="5"/>
      <c r="Y509" s="5">
        <v>107638.19</v>
      </c>
      <c r="Z509" s="5">
        <v>369945.9</v>
      </c>
      <c r="AA509" s="5">
        <v>78.400000000000006</v>
      </c>
      <c r="AB509" s="5">
        <v>167164.96</v>
      </c>
      <c r="AC509" s="5"/>
    </row>
    <row r="510" spans="1:29" x14ac:dyDescent="0.2">
      <c r="A510" s="4">
        <v>3</v>
      </c>
      <c r="B510" s="4">
        <v>114060557</v>
      </c>
      <c r="C510" s="4" t="s">
        <v>610</v>
      </c>
      <c r="D510" s="4" t="s">
        <v>20</v>
      </c>
      <c r="E510" s="5">
        <v>10291004.460000001</v>
      </c>
      <c r="F510" s="5">
        <v>7847006.1399999997</v>
      </c>
      <c r="G510" s="5">
        <v>136635.76</v>
      </c>
      <c r="H510" s="5">
        <v>18274646.359999999</v>
      </c>
      <c r="I510" s="5">
        <v>697652.6</v>
      </c>
      <c r="J510" s="5">
        <v>1668650.92</v>
      </c>
      <c r="K510" s="5">
        <v>20640949.879999999</v>
      </c>
      <c r="L510" s="5"/>
      <c r="M510" s="5"/>
      <c r="N510" s="5"/>
      <c r="O510" s="5">
        <v>10291004.460000001</v>
      </c>
      <c r="P510" s="5"/>
      <c r="Q510" s="5"/>
      <c r="R510" s="5"/>
      <c r="S510" s="5"/>
      <c r="T510" s="5"/>
      <c r="U510" s="5">
        <v>1342225.1</v>
      </c>
      <c r="V510" s="5">
        <v>626949.80000000005</v>
      </c>
      <c r="W510" s="5">
        <v>1692623.99</v>
      </c>
      <c r="X510" s="5">
        <v>26632.22</v>
      </c>
      <c r="Y510" s="5">
        <v>644466.32999999996</v>
      </c>
      <c r="Z510" s="5">
        <v>2714504.4</v>
      </c>
      <c r="AA510" s="5">
        <v>231111.55</v>
      </c>
      <c r="AB510" s="5">
        <v>568492.75</v>
      </c>
      <c r="AC510" s="5"/>
    </row>
    <row r="511" spans="1:29" x14ac:dyDescent="0.2">
      <c r="A511" s="4">
        <v>3</v>
      </c>
      <c r="B511" s="4">
        <v>114067107</v>
      </c>
      <c r="C511" s="4" t="s">
        <v>605</v>
      </c>
      <c r="D511" s="4" t="s">
        <v>20</v>
      </c>
      <c r="E511" s="5">
        <v>7419071.4699999997</v>
      </c>
      <c r="F511" s="5">
        <v>5479622.8300000001</v>
      </c>
      <c r="G511" s="5">
        <v>10451.709999999999</v>
      </c>
      <c r="H511" s="5">
        <v>12909146.01</v>
      </c>
      <c r="I511" s="5"/>
      <c r="J511" s="5">
        <v>411279.8</v>
      </c>
      <c r="K511" s="5">
        <v>13320425.810000001</v>
      </c>
      <c r="L511" s="5"/>
      <c r="M511" s="5">
        <v>4770.96</v>
      </c>
      <c r="N511" s="5">
        <v>46411.88</v>
      </c>
      <c r="O511" s="5">
        <v>7367591.6299999999</v>
      </c>
      <c r="P511" s="5"/>
      <c r="Q511" s="5"/>
      <c r="R511" s="5"/>
      <c r="S511" s="5">
        <v>297</v>
      </c>
      <c r="T511" s="5"/>
      <c r="U511" s="5">
        <v>469338.48</v>
      </c>
      <c r="V511" s="5">
        <v>638910.92000000004</v>
      </c>
      <c r="W511" s="5">
        <v>1119935.05</v>
      </c>
      <c r="X511" s="5">
        <v>175060.35</v>
      </c>
      <c r="Y511" s="5">
        <v>401827.17</v>
      </c>
      <c r="Z511" s="5">
        <v>2075209.17</v>
      </c>
      <c r="AA511" s="5"/>
      <c r="AB511" s="5">
        <v>599341.68999999994</v>
      </c>
      <c r="AC511" s="5"/>
    </row>
    <row r="512" spans="1:29" x14ac:dyDescent="0.2">
      <c r="A512" s="4">
        <v>3</v>
      </c>
      <c r="B512" s="4">
        <v>108070607</v>
      </c>
      <c r="C512" s="4" t="s">
        <v>624</v>
      </c>
      <c r="D512" s="4" t="s">
        <v>512</v>
      </c>
      <c r="E512" s="5">
        <v>5699140.0800000001</v>
      </c>
      <c r="F512" s="5">
        <v>5079108</v>
      </c>
      <c r="G512" s="5">
        <v>68652.570000000007</v>
      </c>
      <c r="H512" s="5">
        <v>10846900.65</v>
      </c>
      <c r="I512" s="5">
        <v>5000</v>
      </c>
      <c r="J512" s="5">
        <v>1162139.8899999999</v>
      </c>
      <c r="K512" s="5">
        <v>12014040.539999999</v>
      </c>
      <c r="L512" s="5"/>
      <c r="M512" s="5"/>
      <c r="N512" s="5"/>
      <c r="O512" s="5">
        <v>4193841.19</v>
      </c>
      <c r="P512" s="5"/>
      <c r="Q512" s="5"/>
      <c r="R512" s="5">
        <v>1505298.89</v>
      </c>
      <c r="S512" s="5"/>
      <c r="T512" s="5"/>
      <c r="U512" s="5">
        <v>1100896.6499999999</v>
      </c>
      <c r="V512" s="5">
        <v>309072.46999999997</v>
      </c>
      <c r="W512" s="5">
        <v>980719.3</v>
      </c>
      <c r="X512" s="5">
        <v>107051.66</v>
      </c>
      <c r="Y512" s="5">
        <v>453199.94</v>
      </c>
      <c r="Z512" s="5">
        <v>1694270</v>
      </c>
      <c r="AA512" s="5"/>
      <c r="AB512" s="5">
        <v>433897.98</v>
      </c>
      <c r="AC512" s="5"/>
    </row>
    <row r="513" spans="1:29" x14ac:dyDescent="0.2">
      <c r="A513" s="4">
        <v>3</v>
      </c>
      <c r="B513" s="4">
        <v>117080607</v>
      </c>
      <c r="C513" s="4" t="s">
        <v>606</v>
      </c>
      <c r="D513" s="4" t="s">
        <v>29</v>
      </c>
      <c r="E513" s="5">
        <v>3233036.7</v>
      </c>
      <c r="F513" s="5">
        <v>1719925.11</v>
      </c>
      <c r="G513" s="5">
        <v>24870.63</v>
      </c>
      <c r="H513" s="5">
        <v>4977832.4400000004</v>
      </c>
      <c r="I513" s="5">
        <v>500283.99</v>
      </c>
      <c r="J513" s="5">
        <v>282845.40000000002</v>
      </c>
      <c r="K513" s="5">
        <v>5760961.8300000001</v>
      </c>
      <c r="L513" s="5"/>
      <c r="M513" s="5">
        <v>218754.18</v>
      </c>
      <c r="N513" s="5">
        <v>130892.99</v>
      </c>
      <c r="O513" s="5">
        <v>2006286.49</v>
      </c>
      <c r="P513" s="5"/>
      <c r="Q513" s="5"/>
      <c r="R513" s="5">
        <v>877103.04</v>
      </c>
      <c r="S513" s="5"/>
      <c r="T513" s="5"/>
      <c r="U513" s="5">
        <v>83310</v>
      </c>
      <c r="V513" s="5">
        <v>28184.57</v>
      </c>
      <c r="W513" s="5">
        <v>766391.25</v>
      </c>
      <c r="X513" s="5"/>
      <c r="Y513" s="5"/>
      <c r="Z513" s="5">
        <v>672268.39</v>
      </c>
      <c r="AA513" s="5"/>
      <c r="AB513" s="5">
        <v>169770.9</v>
      </c>
      <c r="AC513" s="5"/>
    </row>
    <row r="514" spans="1:29" x14ac:dyDescent="0.2">
      <c r="A514" s="4">
        <v>3</v>
      </c>
      <c r="B514" s="4">
        <v>122091457</v>
      </c>
      <c r="C514" s="4" t="s">
        <v>621</v>
      </c>
      <c r="D514" s="4" t="s">
        <v>43</v>
      </c>
      <c r="E514" s="5">
        <v>19674654</v>
      </c>
      <c r="F514" s="5">
        <v>10354558</v>
      </c>
      <c r="G514" s="5">
        <v>158412</v>
      </c>
      <c r="H514" s="5">
        <v>30187624</v>
      </c>
      <c r="I514" s="5">
        <v>250000</v>
      </c>
      <c r="J514" s="5">
        <v>106569</v>
      </c>
      <c r="K514" s="5">
        <v>30544193</v>
      </c>
      <c r="L514" s="5"/>
      <c r="M514" s="5">
        <v>8395553</v>
      </c>
      <c r="N514" s="5">
        <v>4039601</v>
      </c>
      <c r="O514" s="5">
        <v>6799376</v>
      </c>
      <c r="P514" s="5">
        <v>319655</v>
      </c>
      <c r="Q514" s="5"/>
      <c r="R514" s="5">
        <v>120469</v>
      </c>
      <c r="S514" s="5"/>
      <c r="T514" s="5"/>
      <c r="U514" s="5">
        <v>2139309</v>
      </c>
      <c r="V514" s="5">
        <v>1283548</v>
      </c>
      <c r="W514" s="5">
        <v>1831355</v>
      </c>
      <c r="X514" s="5">
        <v>257006</v>
      </c>
      <c r="Y514" s="5">
        <v>788008</v>
      </c>
      <c r="Z514" s="5">
        <v>2898616</v>
      </c>
      <c r="AA514" s="5"/>
      <c r="AB514" s="5">
        <v>1156716</v>
      </c>
      <c r="AC514" s="5"/>
    </row>
    <row r="515" spans="1:29" x14ac:dyDescent="0.2">
      <c r="A515" s="4">
        <v>3</v>
      </c>
      <c r="B515" s="4">
        <v>122097007</v>
      </c>
      <c r="C515" s="4" t="s">
        <v>626</v>
      </c>
      <c r="D515" s="4" t="s">
        <v>43</v>
      </c>
      <c r="E515" s="5">
        <v>7166530.4199999999</v>
      </c>
      <c r="F515" s="5">
        <v>5640201.5499999998</v>
      </c>
      <c r="G515" s="5">
        <v>12366.6</v>
      </c>
      <c r="H515" s="5">
        <v>12819098.57</v>
      </c>
      <c r="I515" s="5"/>
      <c r="J515" s="5">
        <v>1554000</v>
      </c>
      <c r="K515" s="5">
        <v>14373098.57</v>
      </c>
      <c r="L515" s="5"/>
      <c r="M515" s="5"/>
      <c r="N515" s="5"/>
      <c r="O515" s="5">
        <v>7041308.5300000003</v>
      </c>
      <c r="P515" s="5"/>
      <c r="Q515" s="5"/>
      <c r="R515" s="5">
        <v>125221.89</v>
      </c>
      <c r="S515" s="5"/>
      <c r="T515" s="5"/>
      <c r="U515" s="5">
        <v>922162.85</v>
      </c>
      <c r="V515" s="5">
        <v>153347.76999999999</v>
      </c>
      <c r="W515" s="5">
        <v>1349052.59</v>
      </c>
      <c r="X515" s="5">
        <v>352186.19</v>
      </c>
      <c r="Y515" s="5">
        <v>505051.43</v>
      </c>
      <c r="Z515" s="5">
        <v>1794374.39</v>
      </c>
      <c r="AA515" s="5"/>
      <c r="AB515" s="5">
        <v>564026.32999999996</v>
      </c>
      <c r="AC515" s="5"/>
    </row>
    <row r="516" spans="1:29" x14ac:dyDescent="0.2">
      <c r="A516" s="4">
        <v>3</v>
      </c>
      <c r="B516" s="4">
        <v>122099007</v>
      </c>
      <c r="C516" s="4" t="s">
        <v>720</v>
      </c>
      <c r="D516" s="4" t="s">
        <v>43</v>
      </c>
      <c r="E516" s="5">
        <v>6315779</v>
      </c>
      <c r="F516" s="5">
        <v>4222521</v>
      </c>
      <c r="G516" s="5">
        <v>31128</v>
      </c>
      <c r="H516" s="5">
        <v>10569428</v>
      </c>
      <c r="I516" s="5"/>
      <c r="J516" s="5">
        <v>329867</v>
      </c>
      <c r="K516" s="5">
        <v>10899295</v>
      </c>
      <c r="L516" s="5"/>
      <c r="M516" s="5">
        <v>5906</v>
      </c>
      <c r="N516" s="5"/>
      <c r="O516" s="5">
        <v>6309873</v>
      </c>
      <c r="P516" s="5"/>
      <c r="Q516" s="5"/>
      <c r="R516" s="5"/>
      <c r="S516" s="5"/>
      <c r="T516" s="5"/>
      <c r="U516" s="5">
        <v>540009</v>
      </c>
      <c r="V516" s="5">
        <v>518466</v>
      </c>
      <c r="W516" s="5">
        <v>857222</v>
      </c>
      <c r="X516" s="5">
        <v>116293</v>
      </c>
      <c r="Y516" s="5">
        <v>415036</v>
      </c>
      <c r="Z516" s="5">
        <v>1558349</v>
      </c>
      <c r="AA516" s="5"/>
      <c r="AB516" s="5">
        <v>217146</v>
      </c>
      <c r="AC516" s="5"/>
    </row>
    <row r="517" spans="1:29" x14ac:dyDescent="0.2">
      <c r="A517" s="4">
        <v>3</v>
      </c>
      <c r="B517" s="4">
        <v>104101307</v>
      </c>
      <c r="C517" s="4" t="s">
        <v>584</v>
      </c>
      <c r="D517" s="4" t="s">
        <v>499</v>
      </c>
      <c r="E517" s="5">
        <v>4268546</v>
      </c>
      <c r="F517" s="5">
        <v>2826370</v>
      </c>
      <c r="G517" s="5">
        <v>25256</v>
      </c>
      <c r="H517" s="5">
        <v>7120172</v>
      </c>
      <c r="I517" s="5">
        <v>111343</v>
      </c>
      <c r="J517" s="5">
        <v>10</v>
      </c>
      <c r="K517" s="5">
        <v>7231525</v>
      </c>
      <c r="L517" s="5"/>
      <c r="M517" s="5"/>
      <c r="N517" s="5"/>
      <c r="O517" s="5">
        <v>4232540</v>
      </c>
      <c r="P517" s="5"/>
      <c r="Q517" s="5"/>
      <c r="R517" s="5">
        <v>36006</v>
      </c>
      <c r="S517" s="5"/>
      <c r="T517" s="5"/>
      <c r="U517" s="5">
        <v>320935</v>
      </c>
      <c r="V517" s="5">
        <v>213017</v>
      </c>
      <c r="W517" s="5">
        <v>583547</v>
      </c>
      <c r="X517" s="5">
        <v>144494</v>
      </c>
      <c r="Y517" s="5">
        <v>351795</v>
      </c>
      <c r="Z517" s="5">
        <v>1205915</v>
      </c>
      <c r="AA517" s="5"/>
      <c r="AB517" s="5">
        <v>6667</v>
      </c>
      <c r="AC517" s="5"/>
    </row>
    <row r="518" spans="1:29" x14ac:dyDescent="0.2">
      <c r="A518" s="4">
        <v>3</v>
      </c>
      <c r="B518" s="4">
        <v>108110307</v>
      </c>
      <c r="C518" s="4" t="s">
        <v>625</v>
      </c>
      <c r="D518" s="4" t="s">
        <v>513</v>
      </c>
      <c r="E518" s="5">
        <v>4055023.29</v>
      </c>
      <c r="F518" s="5">
        <v>3334564.47</v>
      </c>
      <c r="G518" s="5">
        <v>62392.14</v>
      </c>
      <c r="H518" s="5">
        <v>7451979.9000000004</v>
      </c>
      <c r="I518" s="5"/>
      <c r="J518" s="5">
        <v>102022.26</v>
      </c>
      <c r="K518" s="5">
        <v>7554002.1600000001</v>
      </c>
      <c r="L518" s="5"/>
      <c r="M518" s="5"/>
      <c r="N518" s="5"/>
      <c r="O518" s="5">
        <v>3789268.04</v>
      </c>
      <c r="P518" s="5">
        <v>265755.25</v>
      </c>
      <c r="Q518" s="5"/>
      <c r="R518" s="5"/>
      <c r="S518" s="5"/>
      <c r="T518" s="5"/>
      <c r="U518" s="5">
        <v>133993.97</v>
      </c>
      <c r="V518" s="5">
        <v>784464.31</v>
      </c>
      <c r="W518" s="5">
        <v>653068.91</v>
      </c>
      <c r="X518" s="5"/>
      <c r="Y518" s="5">
        <v>236897.15</v>
      </c>
      <c r="Z518" s="5">
        <v>998173.86</v>
      </c>
      <c r="AA518" s="5"/>
      <c r="AB518" s="5">
        <v>527966.27</v>
      </c>
      <c r="AC518" s="5"/>
    </row>
    <row r="519" spans="1:29" x14ac:dyDescent="0.2">
      <c r="A519" s="4">
        <v>3</v>
      </c>
      <c r="B519" s="4">
        <v>108112607</v>
      </c>
      <c r="C519" s="4" t="s">
        <v>708</v>
      </c>
      <c r="D519" s="4" t="s">
        <v>513</v>
      </c>
      <c r="E519" s="5">
        <v>5011013.46</v>
      </c>
      <c r="F519" s="5">
        <v>4518810.16</v>
      </c>
      <c r="G519" s="5">
        <v>54577.599999999999</v>
      </c>
      <c r="H519" s="5">
        <v>9584401.2200000007</v>
      </c>
      <c r="I519" s="5"/>
      <c r="J519" s="5">
        <v>40000</v>
      </c>
      <c r="K519" s="5">
        <v>9624401.2200000007</v>
      </c>
      <c r="L519" s="5"/>
      <c r="M519" s="5"/>
      <c r="N519" s="5">
        <v>350551.62</v>
      </c>
      <c r="O519" s="5">
        <v>3286858.19</v>
      </c>
      <c r="P519" s="5"/>
      <c r="Q519" s="5"/>
      <c r="R519" s="5">
        <v>1373603.65</v>
      </c>
      <c r="S519" s="5"/>
      <c r="T519" s="5"/>
      <c r="U519" s="5">
        <v>157389.54999999999</v>
      </c>
      <c r="V519" s="5">
        <v>92796.5</v>
      </c>
      <c r="W519" s="5">
        <v>1078315.8</v>
      </c>
      <c r="X519" s="5">
        <v>40366.53</v>
      </c>
      <c r="Y519" s="5">
        <v>314344.95</v>
      </c>
      <c r="Z519" s="5">
        <v>2835596.83</v>
      </c>
      <c r="AA519" s="5"/>
      <c r="AB519" s="5"/>
      <c r="AC519" s="5"/>
    </row>
    <row r="520" spans="1:29" x14ac:dyDescent="0.2">
      <c r="A520" s="4">
        <v>3</v>
      </c>
      <c r="B520" s="4">
        <v>121131507</v>
      </c>
      <c r="C520" s="4" t="s">
        <v>595</v>
      </c>
      <c r="D520" s="4" t="s">
        <v>41</v>
      </c>
      <c r="E520" s="5">
        <v>5014143</v>
      </c>
      <c r="F520" s="5">
        <v>3628647</v>
      </c>
      <c r="G520" s="5">
        <v>144221</v>
      </c>
      <c r="H520" s="5">
        <v>8787011</v>
      </c>
      <c r="I520" s="5">
        <v>26675</v>
      </c>
      <c r="J520" s="5"/>
      <c r="K520" s="5">
        <v>8813686</v>
      </c>
      <c r="L520" s="5"/>
      <c r="M520" s="5">
        <v>1358510</v>
      </c>
      <c r="N520" s="5">
        <v>1138017</v>
      </c>
      <c r="O520" s="5">
        <v>2170632</v>
      </c>
      <c r="P520" s="5">
        <v>346984</v>
      </c>
      <c r="Q520" s="5"/>
      <c r="R520" s="5"/>
      <c r="S520" s="5"/>
      <c r="T520" s="5"/>
      <c r="U520" s="5">
        <v>237780</v>
      </c>
      <c r="V520" s="5">
        <v>285545</v>
      </c>
      <c r="W520" s="5">
        <v>754159</v>
      </c>
      <c r="X520" s="5">
        <v>128133</v>
      </c>
      <c r="Y520" s="5">
        <v>497739</v>
      </c>
      <c r="Z520" s="5">
        <v>1475597</v>
      </c>
      <c r="AA520" s="5">
        <v>249694</v>
      </c>
      <c r="AB520" s="5"/>
      <c r="AC520" s="5"/>
    </row>
    <row r="521" spans="1:29" x14ac:dyDescent="0.2">
      <c r="A521" s="4">
        <v>3</v>
      </c>
      <c r="B521" s="4">
        <v>110141607</v>
      </c>
      <c r="C521" s="4" t="s">
        <v>600</v>
      </c>
      <c r="D521" s="4" t="s">
        <v>9</v>
      </c>
      <c r="E521" s="5">
        <v>5890111.1399999997</v>
      </c>
      <c r="F521" s="5">
        <v>3617933.81</v>
      </c>
      <c r="G521" s="5">
        <v>2755</v>
      </c>
      <c r="H521" s="5">
        <v>9510799.9499999993</v>
      </c>
      <c r="I521" s="5"/>
      <c r="J521" s="5">
        <v>703737.43</v>
      </c>
      <c r="K521" s="5">
        <v>10214537.380000001</v>
      </c>
      <c r="L521" s="5"/>
      <c r="M521" s="5"/>
      <c r="N521" s="5"/>
      <c r="O521" s="5">
        <v>2728236.61</v>
      </c>
      <c r="P521" s="5">
        <v>12894.92</v>
      </c>
      <c r="Q521" s="5"/>
      <c r="R521" s="5">
        <v>3148979.61</v>
      </c>
      <c r="S521" s="5"/>
      <c r="T521" s="5"/>
      <c r="U521" s="5">
        <v>21394.97</v>
      </c>
      <c r="V521" s="5">
        <v>261959.22</v>
      </c>
      <c r="W521" s="5">
        <v>1196386.6299999999</v>
      </c>
      <c r="X521" s="5">
        <v>61125.09</v>
      </c>
      <c r="Y521" s="5">
        <v>554190.99</v>
      </c>
      <c r="Z521" s="5">
        <v>1417328.17</v>
      </c>
      <c r="AA521" s="5"/>
      <c r="AB521" s="5">
        <v>105548.74</v>
      </c>
      <c r="AC521" s="5"/>
    </row>
    <row r="522" spans="1:29" x14ac:dyDescent="0.2">
      <c r="A522" s="4">
        <v>3</v>
      </c>
      <c r="B522" s="4">
        <v>124151607</v>
      </c>
      <c r="C522" s="4" t="s">
        <v>754</v>
      </c>
      <c r="D522" s="4" t="s">
        <v>45</v>
      </c>
      <c r="E522" s="5">
        <v>15738212.359999999</v>
      </c>
      <c r="F522" s="5">
        <v>13821501.949999999</v>
      </c>
      <c r="G522" s="5">
        <v>226496.93</v>
      </c>
      <c r="H522" s="5">
        <v>29786211.239999998</v>
      </c>
      <c r="I522" s="5">
        <v>17516.27</v>
      </c>
      <c r="J522" s="5">
        <v>7952775.2000000002</v>
      </c>
      <c r="K522" s="5">
        <v>37756502.710000001</v>
      </c>
      <c r="L522" s="5"/>
      <c r="M522" s="5">
        <v>1008575.95</v>
      </c>
      <c r="N522" s="5">
        <v>170869.03</v>
      </c>
      <c r="O522" s="5">
        <v>12318395.130000001</v>
      </c>
      <c r="P522" s="5"/>
      <c r="Q522" s="5"/>
      <c r="R522" s="5">
        <v>2240372.25</v>
      </c>
      <c r="S522" s="5"/>
      <c r="T522" s="5"/>
      <c r="U522" s="5">
        <v>1983586.86</v>
      </c>
      <c r="V522" s="5">
        <v>409042.11</v>
      </c>
      <c r="W522" s="5">
        <v>4390314.5199999996</v>
      </c>
      <c r="X522" s="5">
        <v>405299.04</v>
      </c>
      <c r="Y522" s="5">
        <v>22160</v>
      </c>
      <c r="Z522" s="5">
        <v>6549482.0199999996</v>
      </c>
      <c r="AA522" s="5"/>
      <c r="AB522" s="5">
        <v>61617.4</v>
      </c>
      <c r="AC522" s="5"/>
    </row>
    <row r="523" spans="1:29" x14ac:dyDescent="0.2">
      <c r="A523" s="4">
        <v>3</v>
      </c>
      <c r="B523" s="4">
        <v>106161357</v>
      </c>
      <c r="C523" s="4" t="s">
        <v>589</v>
      </c>
      <c r="D523" s="4" t="s">
        <v>505</v>
      </c>
      <c r="E523" s="5">
        <v>1525927.46</v>
      </c>
      <c r="F523" s="5">
        <v>1549406.26</v>
      </c>
      <c r="G523" s="5">
        <v>10092.040000000001</v>
      </c>
      <c r="H523" s="5">
        <v>3085425.76</v>
      </c>
      <c r="I523" s="5">
        <v>134171.5</v>
      </c>
      <c r="J523" s="5"/>
      <c r="K523" s="5">
        <v>3219597.26</v>
      </c>
      <c r="L523" s="5"/>
      <c r="M523" s="5"/>
      <c r="N523" s="5">
        <v>260240.37</v>
      </c>
      <c r="O523" s="5">
        <v>1234841.22</v>
      </c>
      <c r="P523" s="5"/>
      <c r="Q523" s="5"/>
      <c r="R523" s="5">
        <v>30845.87</v>
      </c>
      <c r="S523" s="5"/>
      <c r="T523" s="5"/>
      <c r="U523" s="5">
        <v>266686.82</v>
      </c>
      <c r="V523" s="5">
        <v>83537.83</v>
      </c>
      <c r="W523" s="5">
        <v>330380.3</v>
      </c>
      <c r="X523" s="5">
        <v>177769.41</v>
      </c>
      <c r="Y523" s="5">
        <v>235703.41</v>
      </c>
      <c r="Z523" s="5">
        <v>455328.49</v>
      </c>
      <c r="AA523" s="5"/>
      <c r="AB523" s="5"/>
      <c r="AC523" s="5"/>
    </row>
    <row r="524" spans="1:29" x14ac:dyDescent="0.2">
      <c r="A524" s="4">
        <v>3</v>
      </c>
      <c r="B524" s="4">
        <v>110171607</v>
      </c>
      <c r="C524" s="4" t="s">
        <v>597</v>
      </c>
      <c r="D524" s="4" t="s">
        <v>506</v>
      </c>
      <c r="E524" s="5">
        <v>3855072.32</v>
      </c>
      <c r="F524" s="5">
        <v>2457572.89</v>
      </c>
      <c r="G524" s="5"/>
      <c r="H524" s="5">
        <v>6312645.21</v>
      </c>
      <c r="I524" s="5">
        <v>48605</v>
      </c>
      <c r="J524" s="5">
        <v>671229</v>
      </c>
      <c r="K524" s="5">
        <v>7032479.21</v>
      </c>
      <c r="L524" s="5"/>
      <c r="M524" s="5">
        <v>122576</v>
      </c>
      <c r="N524" s="5"/>
      <c r="O524" s="5">
        <v>2204866.2599999998</v>
      </c>
      <c r="P524" s="5"/>
      <c r="Q524" s="5"/>
      <c r="R524" s="5">
        <v>1527630.06</v>
      </c>
      <c r="S524" s="5"/>
      <c r="T524" s="5"/>
      <c r="U524" s="5">
        <v>87753</v>
      </c>
      <c r="V524" s="5">
        <v>622758.35</v>
      </c>
      <c r="W524" s="5">
        <v>751839.66</v>
      </c>
      <c r="X524" s="5">
        <v>79712.44</v>
      </c>
      <c r="Y524" s="5">
        <v>220705.44</v>
      </c>
      <c r="Z524" s="5">
        <v>694452</v>
      </c>
      <c r="AA524" s="5">
        <v>352</v>
      </c>
      <c r="AB524" s="5"/>
      <c r="AC524" s="5"/>
    </row>
    <row r="525" spans="1:29" x14ac:dyDescent="0.2">
      <c r="A525" s="4">
        <v>3</v>
      </c>
      <c r="B525" s="4">
        <v>116191757</v>
      </c>
      <c r="C525" s="4" t="s">
        <v>596</v>
      </c>
      <c r="D525" s="4" t="s">
        <v>24</v>
      </c>
      <c r="E525" s="5">
        <v>7031417</v>
      </c>
      <c r="F525" s="5">
        <v>3875072</v>
      </c>
      <c r="G525" s="5">
        <v>286735</v>
      </c>
      <c r="H525" s="5">
        <v>11193224</v>
      </c>
      <c r="I525" s="5"/>
      <c r="J525" s="5"/>
      <c r="K525" s="5">
        <v>11193224</v>
      </c>
      <c r="L525" s="5"/>
      <c r="M525" s="5">
        <v>2526228</v>
      </c>
      <c r="N525" s="5">
        <v>1207491</v>
      </c>
      <c r="O525" s="5">
        <v>2821141</v>
      </c>
      <c r="P525" s="5">
        <v>302653</v>
      </c>
      <c r="Q525" s="5"/>
      <c r="R525" s="5">
        <v>173904</v>
      </c>
      <c r="S525" s="5"/>
      <c r="T525" s="5"/>
      <c r="U525" s="5">
        <v>759089</v>
      </c>
      <c r="V525" s="5">
        <v>303558</v>
      </c>
      <c r="W525" s="5">
        <v>692617</v>
      </c>
      <c r="X525" s="5">
        <v>115459</v>
      </c>
      <c r="Y525" s="5">
        <v>287371</v>
      </c>
      <c r="Z525" s="5">
        <v>1322427</v>
      </c>
      <c r="AA525" s="5">
        <v>394551</v>
      </c>
      <c r="AB525" s="5"/>
      <c r="AC525" s="5"/>
    </row>
    <row r="526" spans="1:29" x14ac:dyDescent="0.2">
      <c r="A526" s="4">
        <v>3</v>
      </c>
      <c r="B526" s="4">
        <v>105201407</v>
      </c>
      <c r="C526" s="4" t="s">
        <v>593</v>
      </c>
      <c r="D526" s="4" t="s">
        <v>502</v>
      </c>
      <c r="E526" s="5">
        <v>3902750.15</v>
      </c>
      <c r="F526" s="5">
        <v>2516512.5299999998</v>
      </c>
      <c r="G526" s="5">
        <v>14658.16</v>
      </c>
      <c r="H526" s="5">
        <v>6433920.8399999999</v>
      </c>
      <c r="I526" s="5">
        <v>56240</v>
      </c>
      <c r="J526" s="5">
        <v>2182358.3199999998</v>
      </c>
      <c r="K526" s="5">
        <v>8672519.1600000001</v>
      </c>
      <c r="L526" s="5"/>
      <c r="M526" s="5"/>
      <c r="N526" s="5"/>
      <c r="O526" s="5">
        <v>3485289.04</v>
      </c>
      <c r="P526" s="5"/>
      <c r="Q526" s="5"/>
      <c r="R526" s="5">
        <v>417461.11</v>
      </c>
      <c r="S526" s="5"/>
      <c r="T526" s="5"/>
      <c r="U526" s="5">
        <v>386159.06</v>
      </c>
      <c r="V526" s="5">
        <v>259753.29</v>
      </c>
      <c r="W526" s="5">
        <v>661369.94999999995</v>
      </c>
      <c r="X526" s="5">
        <v>102715.29</v>
      </c>
      <c r="Y526" s="5">
        <v>234023.97</v>
      </c>
      <c r="Z526" s="5">
        <v>872490.97</v>
      </c>
      <c r="AA526" s="5"/>
      <c r="AB526" s="5"/>
      <c r="AC526" s="5"/>
    </row>
    <row r="527" spans="1:29" x14ac:dyDescent="0.2">
      <c r="A527" s="4">
        <v>3</v>
      </c>
      <c r="B527" s="4">
        <v>115211657</v>
      </c>
      <c r="C527" s="4" t="s">
        <v>825</v>
      </c>
      <c r="D527" s="4" t="s">
        <v>21</v>
      </c>
      <c r="E527" s="5">
        <v>5852448.0300000003</v>
      </c>
      <c r="F527" s="5">
        <v>5380495.7199999997</v>
      </c>
      <c r="G527" s="5">
        <v>37865.74</v>
      </c>
      <c r="H527" s="5">
        <v>11270809.49</v>
      </c>
      <c r="I527" s="5">
        <v>25000</v>
      </c>
      <c r="J527" s="5">
        <v>1032941.29</v>
      </c>
      <c r="K527" s="5">
        <v>12328750.779999999</v>
      </c>
      <c r="L527" s="5"/>
      <c r="M527" s="5">
        <v>645450.93999999994</v>
      </c>
      <c r="N527" s="5">
        <v>256506.83</v>
      </c>
      <c r="O527" s="5">
        <v>4945450.88</v>
      </c>
      <c r="P527" s="5"/>
      <c r="Q527" s="5"/>
      <c r="R527" s="5">
        <v>5039.38</v>
      </c>
      <c r="S527" s="5"/>
      <c r="T527" s="5"/>
      <c r="U527" s="5">
        <v>945166.82</v>
      </c>
      <c r="V527" s="5">
        <v>708130.17</v>
      </c>
      <c r="W527" s="5">
        <v>698691.76</v>
      </c>
      <c r="X527" s="5">
        <v>79740.84</v>
      </c>
      <c r="Y527" s="5">
        <v>438618.38</v>
      </c>
      <c r="Z527" s="5">
        <v>894460.29</v>
      </c>
      <c r="AA527" s="5"/>
      <c r="AB527" s="5">
        <v>5958.2</v>
      </c>
      <c r="AC527" s="5">
        <v>1609729.26</v>
      </c>
    </row>
    <row r="528" spans="1:29" x14ac:dyDescent="0.2">
      <c r="A528" s="4">
        <v>3</v>
      </c>
      <c r="B528" s="4">
        <v>115221607</v>
      </c>
      <c r="C528" s="4" t="s">
        <v>709</v>
      </c>
      <c r="D528" s="4" t="s">
        <v>22</v>
      </c>
      <c r="E528" s="5">
        <v>13837922.32</v>
      </c>
      <c r="F528" s="5">
        <v>8350984.8899999997</v>
      </c>
      <c r="G528" s="5">
        <v>89666.54</v>
      </c>
      <c r="H528" s="5">
        <v>22278573.75</v>
      </c>
      <c r="I528" s="5"/>
      <c r="J528" s="5">
        <v>2614913</v>
      </c>
      <c r="K528" s="5">
        <v>24893486.75</v>
      </c>
      <c r="L528" s="5"/>
      <c r="M528" s="5">
        <v>5502984.1100000003</v>
      </c>
      <c r="N528" s="5">
        <v>2144802.1</v>
      </c>
      <c r="O528" s="5">
        <v>5768005.9500000002</v>
      </c>
      <c r="P528" s="5">
        <v>8238.15</v>
      </c>
      <c r="Q528" s="5"/>
      <c r="R528" s="5">
        <v>413892.01</v>
      </c>
      <c r="S528" s="5"/>
      <c r="T528" s="5"/>
      <c r="U528" s="5">
        <v>1546156.76</v>
      </c>
      <c r="V528" s="5">
        <v>1678171.28</v>
      </c>
      <c r="W528" s="5">
        <v>1652213.45</v>
      </c>
      <c r="X528" s="5">
        <v>136385.19</v>
      </c>
      <c r="Y528" s="5">
        <v>773824.56</v>
      </c>
      <c r="Z528" s="5">
        <v>2488760.85</v>
      </c>
      <c r="AA528" s="5"/>
      <c r="AB528" s="5">
        <v>71087.47</v>
      </c>
      <c r="AC528" s="5">
        <v>4385.33</v>
      </c>
    </row>
    <row r="529" spans="1:29" x14ac:dyDescent="0.2">
      <c r="A529" s="4">
        <v>3</v>
      </c>
      <c r="B529" s="4">
        <v>125232407</v>
      </c>
      <c r="C529" s="4" t="s">
        <v>710</v>
      </c>
      <c r="D529" s="4" t="s">
        <v>46</v>
      </c>
      <c r="E529" s="5">
        <v>11084314.65</v>
      </c>
      <c r="F529" s="5">
        <v>7008795.1100000003</v>
      </c>
      <c r="G529" s="5">
        <v>260001.72</v>
      </c>
      <c r="H529" s="5">
        <v>18353111.48</v>
      </c>
      <c r="I529" s="5"/>
      <c r="J529" s="5">
        <v>2333080.13</v>
      </c>
      <c r="K529" s="5">
        <v>20686191.609999999</v>
      </c>
      <c r="L529" s="5"/>
      <c r="M529" s="5">
        <v>711053.44</v>
      </c>
      <c r="N529" s="5"/>
      <c r="O529" s="5">
        <v>8985650.3699999992</v>
      </c>
      <c r="P529" s="5"/>
      <c r="Q529" s="5"/>
      <c r="R529" s="5">
        <v>1387610.84</v>
      </c>
      <c r="S529" s="5"/>
      <c r="T529" s="5"/>
      <c r="U529" s="5">
        <v>654727.89</v>
      </c>
      <c r="V529" s="5">
        <v>120832.94</v>
      </c>
      <c r="W529" s="5">
        <v>1526165.29</v>
      </c>
      <c r="X529" s="5">
        <v>84610.05</v>
      </c>
      <c r="Y529" s="5">
        <v>419324</v>
      </c>
      <c r="Z529" s="5">
        <v>3515917.04</v>
      </c>
      <c r="AA529" s="5"/>
      <c r="AB529" s="5">
        <v>597964.73</v>
      </c>
      <c r="AC529" s="5">
        <v>89253.17</v>
      </c>
    </row>
    <row r="530" spans="1:29" x14ac:dyDescent="0.2">
      <c r="A530" s="4">
        <v>3</v>
      </c>
      <c r="B530" s="4">
        <v>105252807</v>
      </c>
      <c r="C530" s="4" t="s">
        <v>591</v>
      </c>
      <c r="D530" s="4" t="s">
        <v>503</v>
      </c>
      <c r="E530" s="5">
        <v>3655160.43</v>
      </c>
      <c r="F530" s="5">
        <v>3449279</v>
      </c>
      <c r="G530" s="5">
        <v>1330</v>
      </c>
      <c r="H530" s="5">
        <v>7105769.4299999997</v>
      </c>
      <c r="I530" s="5">
        <v>19688</v>
      </c>
      <c r="J530" s="5">
        <v>2707507</v>
      </c>
      <c r="K530" s="5">
        <v>9832964.4299999997</v>
      </c>
      <c r="L530" s="5"/>
      <c r="M530" s="5"/>
      <c r="N530" s="5">
        <v>145764</v>
      </c>
      <c r="O530" s="5">
        <v>3139984.43</v>
      </c>
      <c r="P530" s="5"/>
      <c r="Q530" s="5"/>
      <c r="R530" s="5">
        <v>369412</v>
      </c>
      <c r="S530" s="5"/>
      <c r="T530" s="5"/>
      <c r="U530" s="5">
        <v>494738</v>
      </c>
      <c r="V530" s="5">
        <v>324037</v>
      </c>
      <c r="W530" s="5">
        <v>526339</v>
      </c>
      <c r="X530" s="5">
        <v>55671</v>
      </c>
      <c r="Y530" s="5">
        <v>224928</v>
      </c>
      <c r="Z530" s="5">
        <v>1332715</v>
      </c>
      <c r="AA530" s="5"/>
      <c r="AB530" s="5">
        <v>490851</v>
      </c>
      <c r="AC530" s="5"/>
    </row>
    <row r="531" spans="1:29" x14ac:dyDescent="0.2">
      <c r="A531" s="4">
        <v>3</v>
      </c>
      <c r="B531" s="4">
        <v>101266007</v>
      </c>
      <c r="C531" s="4" t="s">
        <v>582</v>
      </c>
      <c r="D531" s="4" t="s">
        <v>495</v>
      </c>
      <c r="E531" s="5">
        <v>3436309</v>
      </c>
      <c r="F531" s="5">
        <v>1250164.26</v>
      </c>
      <c r="G531" s="5">
        <v>7203.7</v>
      </c>
      <c r="H531" s="5">
        <v>4693676.96</v>
      </c>
      <c r="I531" s="5"/>
      <c r="J531" s="5"/>
      <c r="K531" s="5">
        <v>4693676.96</v>
      </c>
      <c r="L531" s="5"/>
      <c r="M531" s="5">
        <v>719840.14</v>
      </c>
      <c r="N531" s="5">
        <v>521201.53</v>
      </c>
      <c r="O531" s="5">
        <v>2195267.33</v>
      </c>
      <c r="P531" s="5"/>
      <c r="Q531" s="5"/>
      <c r="R531" s="5"/>
      <c r="S531" s="5"/>
      <c r="T531" s="5"/>
      <c r="U531" s="5">
        <v>173995.64</v>
      </c>
      <c r="V531" s="5">
        <v>997.1</v>
      </c>
      <c r="W531" s="5">
        <v>325359.59000000003</v>
      </c>
      <c r="X531" s="5">
        <v>130416.1</v>
      </c>
      <c r="Y531" s="5"/>
      <c r="Z531" s="5">
        <v>618394.81999999995</v>
      </c>
      <c r="AA531" s="5">
        <v>1001.01</v>
      </c>
      <c r="AB531" s="5"/>
      <c r="AC531" s="5"/>
    </row>
    <row r="532" spans="1:29" x14ac:dyDescent="0.2">
      <c r="A532" s="4">
        <v>3</v>
      </c>
      <c r="B532" s="4">
        <v>101262507</v>
      </c>
      <c r="C532" s="4" t="s">
        <v>711</v>
      </c>
      <c r="D532" s="4" t="s">
        <v>495</v>
      </c>
      <c r="E532" s="5">
        <v>5915881.1699999999</v>
      </c>
      <c r="F532" s="5">
        <v>3782871.93</v>
      </c>
      <c r="G532" s="5">
        <v>11639.46</v>
      </c>
      <c r="H532" s="5">
        <v>9710392.5600000005</v>
      </c>
      <c r="I532" s="5">
        <v>29697.25</v>
      </c>
      <c r="J532" s="5">
        <v>343356.26</v>
      </c>
      <c r="K532" s="5">
        <v>10083446.07</v>
      </c>
      <c r="L532" s="5"/>
      <c r="M532" s="5"/>
      <c r="N532" s="5">
        <v>412925.56</v>
      </c>
      <c r="O532" s="5">
        <v>3682655.21</v>
      </c>
      <c r="P532" s="5"/>
      <c r="Q532" s="5"/>
      <c r="R532" s="5">
        <v>1820300.4</v>
      </c>
      <c r="S532" s="5"/>
      <c r="T532" s="5"/>
      <c r="U532" s="5">
        <v>435649.34</v>
      </c>
      <c r="V532" s="5">
        <v>222003</v>
      </c>
      <c r="W532" s="5">
        <v>915679.3</v>
      </c>
      <c r="X532" s="5">
        <v>149555.25</v>
      </c>
      <c r="Y532" s="5">
        <v>1253063.95</v>
      </c>
      <c r="Z532" s="5">
        <v>806921.09</v>
      </c>
      <c r="AA532" s="5"/>
      <c r="AB532" s="5"/>
      <c r="AC532" s="5"/>
    </row>
    <row r="533" spans="1:29" x14ac:dyDescent="0.2">
      <c r="A533" s="4">
        <v>3</v>
      </c>
      <c r="B533" s="4">
        <v>112282307</v>
      </c>
      <c r="C533" s="4" t="s">
        <v>599</v>
      </c>
      <c r="D533" s="4" t="s">
        <v>16</v>
      </c>
      <c r="E533" s="5">
        <v>5408787.1799999997</v>
      </c>
      <c r="F533" s="5">
        <v>3740431.92</v>
      </c>
      <c r="G533" s="5">
        <v>94723.58</v>
      </c>
      <c r="H533" s="5">
        <v>9243942.6799999997</v>
      </c>
      <c r="I533" s="5">
        <v>1196800</v>
      </c>
      <c r="J533" s="5">
        <v>813695.09</v>
      </c>
      <c r="K533" s="5">
        <v>11254437.77</v>
      </c>
      <c r="L533" s="5"/>
      <c r="M533" s="5"/>
      <c r="N533" s="5"/>
      <c r="O533" s="5">
        <v>5087441.41</v>
      </c>
      <c r="P533" s="5"/>
      <c r="Q533" s="5"/>
      <c r="R533" s="5">
        <v>321345.77</v>
      </c>
      <c r="S533" s="5"/>
      <c r="T533" s="5"/>
      <c r="U533" s="5">
        <v>729661.51</v>
      </c>
      <c r="V533" s="5">
        <v>153359.15</v>
      </c>
      <c r="W533" s="5">
        <v>524611.12</v>
      </c>
      <c r="X533" s="5">
        <v>184376.09</v>
      </c>
      <c r="Y533" s="5">
        <v>571142.68999999994</v>
      </c>
      <c r="Z533" s="5">
        <v>1110828.28</v>
      </c>
      <c r="AA533" s="5"/>
      <c r="AB533" s="5">
        <v>466453.08</v>
      </c>
      <c r="AC533" s="5"/>
    </row>
    <row r="534" spans="1:29" x14ac:dyDescent="0.2">
      <c r="A534" s="4">
        <v>3</v>
      </c>
      <c r="B534" s="11">
        <v>111292507</v>
      </c>
      <c r="C534" s="11" t="s">
        <v>788</v>
      </c>
      <c r="D534" s="11" t="s">
        <v>11</v>
      </c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</row>
    <row r="535" spans="1:29" x14ac:dyDescent="0.2">
      <c r="A535" s="4">
        <v>3</v>
      </c>
      <c r="B535" s="4">
        <v>101302607</v>
      </c>
      <c r="C535" s="4" t="s">
        <v>588</v>
      </c>
      <c r="D535" s="4" t="s">
        <v>496</v>
      </c>
      <c r="E535" s="5">
        <v>2505319.86</v>
      </c>
      <c r="F535" s="5">
        <v>1963820.69</v>
      </c>
      <c r="G535" s="5">
        <v>46879.57</v>
      </c>
      <c r="H535" s="5">
        <v>4516020.12</v>
      </c>
      <c r="I535" s="5"/>
      <c r="J535" s="5">
        <v>51147.96</v>
      </c>
      <c r="K535" s="5">
        <v>4567168.08</v>
      </c>
      <c r="L535" s="5"/>
      <c r="M535" s="5"/>
      <c r="N535" s="5">
        <v>148007.14000000001</v>
      </c>
      <c r="O535" s="5">
        <v>1909296.81</v>
      </c>
      <c r="P535" s="5"/>
      <c r="Q535" s="5"/>
      <c r="R535" s="5">
        <v>448015.91</v>
      </c>
      <c r="S535" s="5"/>
      <c r="T535" s="5"/>
      <c r="U535" s="5">
        <v>286393.89</v>
      </c>
      <c r="V535" s="5">
        <v>12501.21</v>
      </c>
      <c r="W535" s="5">
        <v>485508.63</v>
      </c>
      <c r="X535" s="5">
        <v>732.69</v>
      </c>
      <c r="Y535" s="5">
        <v>165404.19</v>
      </c>
      <c r="Z535" s="5">
        <v>700383.09</v>
      </c>
      <c r="AA535" s="5">
        <v>4060.09</v>
      </c>
      <c r="AB535" s="5">
        <v>303029.32</v>
      </c>
      <c r="AC535" s="5">
        <v>5807.58</v>
      </c>
    </row>
    <row r="536" spans="1:29" x14ac:dyDescent="0.2">
      <c r="A536" s="4">
        <v>3</v>
      </c>
      <c r="B536" s="4">
        <v>111312607</v>
      </c>
      <c r="C536" s="4" t="s">
        <v>1</v>
      </c>
      <c r="D536" s="4" t="s">
        <v>12</v>
      </c>
      <c r="E536" s="5">
        <v>1804693.5</v>
      </c>
      <c r="F536" s="5">
        <v>1355102.27</v>
      </c>
      <c r="G536" s="5">
        <v>24834.91</v>
      </c>
      <c r="H536" s="5">
        <v>3184630.68</v>
      </c>
      <c r="I536" s="5">
        <v>3763</v>
      </c>
      <c r="J536" s="5">
        <v>228253.7</v>
      </c>
      <c r="K536" s="5">
        <v>3416647.38</v>
      </c>
      <c r="L536" s="5"/>
      <c r="M536" s="5"/>
      <c r="N536" s="5"/>
      <c r="O536" s="5">
        <v>1798157.02</v>
      </c>
      <c r="P536" s="5">
        <v>6536.48</v>
      </c>
      <c r="Q536" s="5"/>
      <c r="R536" s="5"/>
      <c r="S536" s="5"/>
      <c r="T536" s="5"/>
      <c r="U536" s="5">
        <v>64400.01</v>
      </c>
      <c r="V536" s="5">
        <v>107900.61</v>
      </c>
      <c r="W536" s="5">
        <v>429926.58</v>
      </c>
      <c r="X536" s="5">
        <v>5230.92</v>
      </c>
      <c r="Y536" s="5">
        <v>181710.38</v>
      </c>
      <c r="Z536" s="5">
        <v>548429.30000000005</v>
      </c>
      <c r="AA536" s="5"/>
      <c r="AB536" s="5">
        <v>17504.47</v>
      </c>
      <c r="AC536" s="5"/>
    </row>
    <row r="537" spans="1:29" x14ac:dyDescent="0.2">
      <c r="A537" s="4">
        <v>3</v>
      </c>
      <c r="B537" s="4">
        <v>128324207</v>
      </c>
      <c r="C537" s="4" t="s">
        <v>629</v>
      </c>
      <c r="D537" s="4" t="s">
        <v>115</v>
      </c>
      <c r="E537" s="5">
        <v>5013187.5</v>
      </c>
      <c r="F537" s="5">
        <v>1952235.35</v>
      </c>
      <c r="G537" s="5">
        <v>12907.53</v>
      </c>
      <c r="H537" s="5">
        <v>6978330.3799999999</v>
      </c>
      <c r="I537" s="5">
        <v>252631.25</v>
      </c>
      <c r="J537" s="5">
        <v>389134.1</v>
      </c>
      <c r="K537" s="5">
        <v>7620095.7300000004</v>
      </c>
      <c r="L537" s="5"/>
      <c r="M537" s="5"/>
      <c r="N537" s="5">
        <v>139332.23000000001</v>
      </c>
      <c r="O537" s="5">
        <v>3150900</v>
      </c>
      <c r="P537" s="5"/>
      <c r="Q537" s="5"/>
      <c r="R537" s="5">
        <v>1722955.27</v>
      </c>
      <c r="S537" s="5"/>
      <c r="T537" s="5"/>
      <c r="U537" s="5">
        <v>178090.17</v>
      </c>
      <c r="V537" s="5">
        <v>102269.83</v>
      </c>
      <c r="W537" s="5">
        <v>567889.99</v>
      </c>
      <c r="X537" s="5">
        <v>44967.21</v>
      </c>
      <c r="Y537" s="5">
        <v>251167.41</v>
      </c>
      <c r="Z537" s="5">
        <v>606568.68000000005</v>
      </c>
      <c r="AA537" s="5"/>
      <c r="AB537" s="5">
        <v>201282.06</v>
      </c>
      <c r="AC537" s="5"/>
    </row>
    <row r="538" spans="1:29" x14ac:dyDescent="0.2">
      <c r="A538" s="4">
        <v>3</v>
      </c>
      <c r="B538" s="4">
        <v>106333407</v>
      </c>
      <c r="C538" s="4" t="s">
        <v>601</v>
      </c>
      <c r="D538" s="4" t="s">
        <v>508</v>
      </c>
      <c r="E538" s="5">
        <v>5969039.9800000004</v>
      </c>
      <c r="F538" s="5">
        <v>3583055.91</v>
      </c>
      <c r="G538" s="5"/>
      <c r="H538" s="5">
        <v>9552095.8900000006</v>
      </c>
      <c r="I538" s="5">
        <v>99902.77</v>
      </c>
      <c r="J538" s="5">
        <v>1560580.2</v>
      </c>
      <c r="K538" s="5">
        <v>11212578.859999999</v>
      </c>
      <c r="L538" s="5"/>
      <c r="M538" s="5">
        <v>2065511.2</v>
      </c>
      <c r="N538" s="5">
        <v>809653.29</v>
      </c>
      <c r="O538" s="5">
        <v>2170816.42</v>
      </c>
      <c r="P538" s="5"/>
      <c r="Q538" s="5"/>
      <c r="R538" s="5">
        <v>923059.07</v>
      </c>
      <c r="S538" s="5"/>
      <c r="T538" s="5"/>
      <c r="U538" s="5">
        <v>587152.85</v>
      </c>
      <c r="V538" s="5">
        <v>176316.33</v>
      </c>
      <c r="W538" s="5">
        <v>724921.21</v>
      </c>
      <c r="X538" s="5">
        <v>108904.15</v>
      </c>
      <c r="Y538" s="5">
        <v>370578.89</v>
      </c>
      <c r="Z538" s="5">
        <v>873153.75</v>
      </c>
      <c r="AA538" s="5"/>
      <c r="AB538" s="5">
        <v>742028.73</v>
      </c>
      <c r="AC538" s="5"/>
    </row>
    <row r="539" spans="1:29" x14ac:dyDescent="0.2">
      <c r="A539" s="4">
        <v>3</v>
      </c>
      <c r="B539" s="4">
        <v>119354207</v>
      </c>
      <c r="C539" s="4" t="s">
        <v>622</v>
      </c>
      <c r="D539" s="4" t="s">
        <v>35</v>
      </c>
      <c r="E539" s="5">
        <v>5616300</v>
      </c>
      <c r="F539" s="5">
        <v>3600384</v>
      </c>
      <c r="G539" s="5"/>
      <c r="H539" s="5">
        <v>9216684</v>
      </c>
      <c r="I539" s="5"/>
      <c r="J539" s="5">
        <v>34882</v>
      </c>
      <c r="K539" s="5">
        <v>9251566</v>
      </c>
      <c r="L539" s="5"/>
      <c r="M539" s="5"/>
      <c r="N539" s="5"/>
      <c r="O539" s="5">
        <v>4465028</v>
      </c>
      <c r="P539" s="5"/>
      <c r="Q539" s="5"/>
      <c r="R539" s="5">
        <v>1151272</v>
      </c>
      <c r="S539" s="5"/>
      <c r="T539" s="5"/>
      <c r="U539" s="5">
        <v>391656</v>
      </c>
      <c r="V539" s="5">
        <v>348232</v>
      </c>
      <c r="W539" s="5">
        <v>813482</v>
      </c>
      <c r="X539" s="5">
        <v>90149</v>
      </c>
      <c r="Y539" s="5">
        <v>425103</v>
      </c>
      <c r="Z539" s="5">
        <v>1531762</v>
      </c>
      <c r="AA539" s="5"/>
      <c r="AB539" s="5"/>
      <c r="AC539" s="5"/>
    </row>
    <row r="540" spans="1:29" x14ac:dyDescent="0.2">
      <c r="A540" s="4">
        <v>3</v>
      </c>
      <c r="B540" s="4">
        <v>113363807</v>
      </c>
      <c r="C540" s="4" t="s">
        <v>607</v>
      </c>
      <c r="D540" s="4" t="s">
        <v>18</v>
      </c>
      <c r="E540" s="5">
        <v>15519491.130000001</v>
      </c>
      <c r="F540" s="5">
        <v>13086573.32</v>
      </c>
      <c r="G540" s="5">
        <v>61481.760000000002</v>
      </c>
      <c r="H540" s="5">
        <v>28667546.210000001</v>
      </c>
      <c r="I540" s="5"/>
      <c r="J540" s="5">
        <v>1796923.91</v>
      </c>
      <c r="K540" s="5">
        <v>30464470.120000001</v>
      </c>
      <c r="L540" s="5"/>
      <c r="M540" s="5">
        <v>235256.28</v>
      </c>
      <c r="N540" s="5"/>
      <c r="O540" s="5">
        <v>9166661.0099999998</v>
      </c>
      <c r="P540" s="5"/>
      <c r="Q540" s="5"/>
      <c r="R540" s="5">
        <v>6099504.3499999996</v>
      </c>
      <c r="S540" s="5">
        <v>18069.490000000002</v>
      </c>
      <c r="T540" s="5"/>
      <c r="U540" s="5">
        <v>1751493.84</v>
      </c>
      <c r="V540" s="5">
        <v>1032438.16</v>
      </c>
      <c r="W540" s="5">
        <v>2300112.7200000002</v>
      </c>
      <c r="X540" s="5">
        <v>204805.49</v>
      </c>
      <c r="Y540" s="5">
        <v>692694.75</v>
      </c>
      <c r="Z540" s="5">
        <v>4361446.13</v>
      </c>
      <c r="AA540" s="5">
        <v>1385758.8</v>
      </c>
      <c r="AB540" s="5">
        <v>1357823.43</v>
      </c>
      <c r="AC540" s="5"/>
    </row>
    <row r="541" spans="1:29" x14ac:dyDescent="0.2">
      <c r="A541" s="4">
        <v>3</v>
      </c>
      <c r="B541" s="4">
        <v>104374207</v>
      </c>
      <c r="C541" s="4" t="s">
        <v>583</v>
      </c>
      <c r="D541" s="4" t="s">
        <v>500</v>
      </c>
      <c r="E541" s="5">
        <v>4605773.26</v>
      </c>
      <c r="F541" s="5">
        <v>2666849.83</v>
      </c>
      <c r="G541" s="5">
        <v>27816.63</v>
      </c>
      <c r="H541" s="5">
        <v>7300439.7199999997</v>
      </c>
      <c r="I541" s="5">
        <v>447194.42</v>
      </c>
      <c r="J541" s="5">
        <v>13059.94</v>
      </c>
      <c r="K541" s="5">
        <v>7760694.0800000001</v>
      </c>
      <c r="L541" s="5"/>
      <c r="M541" s="5">
        <v>1789631.99</v>
      </c>
      <c r="N541" s="5">
        <v>577603.27</v>
      </c>
      <c r="O541" s="5">
        <v>2238538</v>
      </c>
      <c r="P541" s="5"/>
      <c r="Q541" s="5"/>
      <c r="R541" s="5"/>
      <c r="S541" s="5"/>
      <c r="T541" s="5"/>
      <c r="U541" s="5">
        <v>249365.37</v>
      </c>
      <c r="V541" s="5">
        <v>168373.38</v>
      </c>
      <c r="W541" s="5">
        <v>696904.82</v>
      </c>
      <c r="X541" s="5">
        <v>126698.63</v>
      </c>
      <c r="Y541" s="5">
        <v>202324.49</v>
      </c>
      <c r="Z541" s="5">
        <v>1223183.1399999999</v>
      </c>
      <c r="AA541" s="5"/>
      <c r="AB541" s="5"/>
      <c r="AC541" s="5"/>
    </row>
    <row r="542" spans="1:29" x14ac:dyDescent="0.2">
      <c r="A542" s="4">
        <v>3</v>
      </c>
      <c r="B542" s="4">
        <v>113384307</v>
      </c>
      <c r="C542" s="4" t="s">
        <v>616</v>
      </c>
      <c r="D542" s="4" t="s">
        <v>19</v>
      </c>
      <c r="E542" s="5">
        <v>5656731.2999999998</v>
      </c>
      <c r="F542" s="5">
        <v>2842600.51</v>
      </c>
      <c r="G542" s="5">
        <v>32837.760000000002</v>
      </c>
      <c r="H542" s="5">
        <v>8532169.5700000003</v>
      </c>
      <c r="I542" s="5">
        <v>388043</v>
      </c>
      <c r="J542" s="5">
        <v>749358.37</v>
      </c>
      <c r="K542" s="5">
        <v>9669570.9399999995</v>
      </c>
      <c r="L542" s="5"/>
      <c r="M542" s="5">
        <v>296007.84999999998</v>
      </c>
      <c r="N542" s="5">
        <v>200539.24</v>
      </c>
      <c r="O542" s="5">
        <v>4422753.22</v>
      </c>
      <c r="P542" s="5"/>
      <c r="Q542" s="5"/>
      <c r="R542" s="5">
        <v>737430.99</v>
      </c>
      <c r="S542" s="5"/>
      <c r="T542" s="5"/>
      <c r="U542" s="5">
        <v>306615.53000000003</v>
      </c>
      <c r="V542" s="5">
        <v>289904.13</v>
      </c>
      <c r="W542" s="5">
        <v>798740.73</v>
      </c>
      <c r="X542" s="5">
        <v>86067.59</v>
      </c>
      <c r="Y542" s="5">
        <v>499160.6</v>
      </c>
      <c r="Z542" s="5">
        <v>860426.93</v>
      </c>
      <c r="AA542" s="5"/>
      <c r="AB542" s="5">
        <v>1685</v>
      </c>
      <c r="AC542" s="5"/>
    </row>
    <row r="543" spans="1:29" x14ac:dyDescent="0.2">
      <c r="A543" s="4">
        <v>3</v>
      </c>
      <c r="B543" s="4">
        <v>121393007</v>
      </c>
      <c r="C543" s="4" t="s">
        <v>620</v>
      </c>
      <c r="D543" s="4" t="s">
        <v>42</v>
      </c>
      <c r="E543" s="5">
        <v>17649408.030000001</v>
      </c>
      <c r="F543" s="5">
        <v>11949314.93</v>
      </c>
      <c r="G543" s="5">
        <v>159596.39000000001</v>
      </c>
      <c r="H543" s="5">
        <v>29758319.350000001</v>
      </c>
      <c r="I543" s="5">
        <v>963905.81</v>
      </c>
      <c r="J543" s="5">
        <v>3405198.88</v>
      </c>
      <c r="K543" s="5">
        <v>34127424.039999999</v>
      </c>
      <c r="L543" s="5"/>
      <c r="M543" s="5">
        <v>2385918.02</v>
      </c>
      <c r="N543" s="5">
        <v>1444168.1</v>
      </c>
      <c r="O543" s="5">
        <v>11220006.25</v>
      </c>
      <c r="P543" s="5">
        <v>1272615.6100000001</v>
      </c>
      <c r="Q543" s="5"/>
      <c r="R543" s="5">
        <v>1326700.05</v>
      </c>
      <c r="S543" s="5"/>
      <c r="T543" s="5"/>
      <c r="U543" s="5">
        <v>1609418.04</v>
      </c>
      <c r="V543" s="5">
        <v>1054320.1399999999</v>
      </c>
      <c r="W543" s="5">
        <v>1986941.27</v>
      </c>
      <c r="X543" s="5">
        <v>142226.67000000001</v>
      </c>
      <c r="Y543" s="5">
        <v>979292.81</v>
      </c>
      <c r="Z543" s="5">
        <v>4100124.61</v>
      </c>
      <c r="AA543" s="5">
        <v>36682.25</v>
      </c>
      <c r="AB543" s="5">
        <v>2040309.14</v>
      </c>
      <c r="AC543" s="5"/>
    </row>
    <row r="544" spans="1:29" x14ac:dyDescent="0.2">
      <c r="A544" s="4">
        <v>3</v>
      </c>
      <c r="B544" s="4">
        <v>118408707</v>
      </c>
      <c r="C544" s="4" t="s">
        <v>613</v>
      </c>
      <c r="D544" s="4" t="s">
        <v>33</v>
      </c>
      <c r="E544" s="5">
        <v>4564845.32</v>
      </c>
      <c r="F544" s="5">
        <v>2980191.46</v>
      </c>
      <c r="G544" s="5">
        <v>70278.63</v>
      </c>
      <c r="H544" s="5">
        <v>7615315.4100000001</v>
      </c>
      <c r="I544" s="5">
        <v>273524.71000000002</v>
      </c>
      <c r="J544" s="5">
        <v>158834.78</v>
      </c>
      <c r="K544" s="5">
        <v>8047674.9000000004</v>
      </c>
      <c r="L544" s="5"/>
      <c r="M544" s="5">
        <v>1986571.88</v>
      </c>
      <c r="N544" s="5"/>
      <c r="O544" s="5">
        <v>2361953.5699999998</v>
      </c>
      <c r="P544" s="5">
        <v>216319.87</v>
      </c>
      <c r="Q544" s="5"/>
      <c r="R544" s="5"/>
      <c r="S544" s="5"/>
      <c r="T544" s="5"/>
      <c r="U544" s="5">
        <v>189434.17</v>
      </c>
      <c r="V544" s="5">
        <v>112073.19</v>
      </c>
      <c r="W544" s="5">
        <v>675988.6</v>
      </c>
      <c r="X544" s="5">
        <v>168570.37</v>
      </c>
      <c r="Y544" s="5">
        <v>365451</v>
      </c>
      <c r="Z544" s="5">
        <v>1236299.69</v>
      </c>
      <c r="AA544" s="5"/>
      <c r="AB544" s="5">
        <v>232374.44</v>
      </c>
      <c r="AC544" s="5"/>
    </row>
    <row r="545" spans="1:29" x14ac:dyDescent="0.2">
      <c r="A545" s="4">
        <v>3</v>
      </c>
      <c r="B545" s="4">
        <v>118408607</v>
      </c>
      <c r="C545" s="4" t="s">
        <v>712</v>
      </c>
      <c r="D545" s="4" t="s">
        <v>33</v>
      </c>
      <c r="E545" s="5">
        <v>6404678.6900000004</v>
      </c>
      <c r="F545" s="5">
        <v>4543519.07</v>
      </c>
      <c r="G545" s="5">
        <v>41499.97</v>
      </c>
      <c r="H545" s="5">
        <v>10989697.73</v>
      </c>
      <c r="I545" s="5"/>
      <c r="J545" s="5">
        <v>532170</v>
      </c>
      <c r="K545" s="5">
        <v>11521867.73</v>
      </c>
      <c r="L545" s="5"/>
      <c r="M545" s="5"/>
      <c r="N545" s="5"/>
      <c r="O545" s="5">
        <v>6160710.1799999997</v>
      </c>
      <c r="P545" s="5">
        <v>177640.01</v>
      </c>
      <c r="Q545" s="5"/>
      <c r="R545" s="5">
        <v>66328.5</v>
      </c>
      <c r="S545" s="5"/>
      <c r="T545" s="5"/>
      <c r="U545" s="5">
        <v>737263.87</v>
      </c>
      <c r="V545" s="5">
        <v>147929.31</v>
      </c>
      <c r="W545" s="5">
        <v>668080.94999999995</v>
      </c>
      <c r="X545" s="5">
        <v>123136.01</v>
      </c>
      <c r="Y545" s="5">
        <v>505326.48</v>
      </c>
      <c r="Z545" s="5">
        <v>1953355.66</v>
      </c>
      <c r="AA545" s="5"/>
      <c r="AB545" s="5">
        <v>408426.79</v>
      </c>
      <c r="AC545" s="5"/>
    </row>
    <row r="546" spans="1:29" x14ac:dyDescent="0.2">
      <c r="A546" s="4">
        <v>3</v>
      </c>
      <c r="B546" s="4">
        <v>117414807</v>
      </c>
      <c r="C546" s="4" t="s">
        <v>609</v>
      </c>
      <c r="D546" s="4" t="s">
        <v>30</v>
      </c>
      <c r="E546" s="5">
        <v>1412467.42</v>
      </c>
      <c r="F546" s="5">
        <v>580695.51</v>
      </c>
      <c r="G546" s="5"/>
      <c r="H546" s="5">
        <v>1993162.93</v>
      </c>
      <c r="I546" s="5">
        <v>186109.92</v>
      </c>
      <c r="J546" s="5">
        <v>379437</v>
      </c>
      <c r="K546" s="5">
        <v>2558709.85</v>
      </c>
      <c r="L546" s="5"/>
      <c r="M546" s="5"/>
      <c r="N546" s="5"/>
      <c r="O546" s="5">
        <v>1412467.42</v>
      </c>
      <c r="P546" s="5"/>
      <c r="Q546" s="5"/>
      <c r="R546" s="5"/>
      <c r="S546" s="5"/>
      <c r="T546" s="5"/>
      <c r="U546" s="5">
        <v>80282.62</v>
      </c>
      <c r="V546" s="5">
        <v>50461.2</v>
      </c>
      <c r="W546" s="5">
        <v>379573.16</v>
      </c>
      <c r="X546" s="5">
        <v>99.05</v>
      </c>
      <c r="Y546" s="5">
        <v>34612.449999999997</v>
      </c>
      <c r="Z546" s="5"/>
      <c r="AA546" s="5"/>
      <c r="AB546" s="5">
        <v>35667.03</v>
      </c>
      <c r="AC546" s="5"/>
    </row>
    <row r="547" spans="1:29" x14ac:dyDescent="0.2">
      <c r="A547" s="4">
        <v>3</v>
      </c>
      <c r="B547" s="4">
        <v>109420107</v>
      </c>
      <c r="C547" s="4" t="s">
        <v>713</v>
      </c>
      <c r="D547" s="4" t="s">
        <v>7</v>
      </c>
      <c r="E547" s="5">
        <v>1748601.57</v>
      </c>
      <c r="F547" s="5">
        <v>1045566.46</v>
      </c>
      <c r="G547" s="5"/>
      <c r="H547" s="5">
        <v>2794168.03</v>
      </c>
      <c r="I547" s="5"/>
      <c r="J547" s="5"/>
      <c r="K547" s="5">
        <v>2794168.03</v>
      </c>
      <c r="L547" s="5"/>
      <c r="M547" s="5">
        <v>25885.69</v>
      </c>
      <c r="N547" s="5"/>
      <c r="O547" s="5">
        <v>1688957.33</v>
      </c>
      <c r="P547" s="5">
        <v>33758.550000000003</v>
      </c>
      <c r="Q547" s="5"/>
      <c r="R547" s="5"/>
      <c r="S547" s="5"/>
      <c r="T547" s="5"/>
      <c r="U547" s="5">
        <v>69026.679999999993</v>
      </c>
      <c r="V547" s="5">
        <v>87122.69</v>
      </c>
      <c r="W547" s="5">
        <v>392907.99</v>
      </c>
      <c r="X547" s="5"/>
      <c r="Y547" s="5">
        <v>81795.070000000007</v>
      </c>
      <c r="Z547" s="5">
        <v>413651.12</v>
      </c>
      <c r="AA547" s="5"/>
      <c r="AB547" s="5">
        <v>1062.9100000000001</v>
      </c>
      <c r="AC547" s="5"/>
    </row>
    <row r="548" spans="1:29" x14ac:dyDescent="0.2">
      <c r="A548" s="4">
        <v>3</v>
      </c>
      <c r="B548" s="4">
        <v>104435107</v>
      </c>
      <c r="C548" s="4" t="s">
        <v>586</v>
      </c>
      <c r="D548" s="4" t="s">
        <v>501</v>
      </c>
      <c r="E548" s="5">
        <v>3237925</v>
      </c>
      <c r="F548" s="5">
        <v>2668440</v>
      </c>
      <c r="G548" s="5">
        <v>7999</v>
      </c>
      <c r="H548" s="5">
        <v>5914364</v>
      </c>
      <c r="I548" s="5">
        <v>44535</v>
      </c>
      <c r="J548" s="5">
        <v>966850</v>
      </c>
      <c r="K548" s="5">
        <v>6925749</v>
      </c>
      <c r="L548" s="5"/>
      <c r="M548" s="5"/>
      <c r="N548" s="5"/>
      <c r="O548" s="5">
        <v>3186704</v>
      </c>
      <c r="P548" s="5"/>
      <c r="Q548" s="5"/>
      <c r="R548" s="5">
        <v>51221</v>
      </c>
      <c r="S548" s="5"/>
      <c r="T548" s="5"/>
      <c r="U548" s="5">
        <v>208178</v>
      </c>
      <c r="V548" s="5">
        <v>257128</v>
      </c>
      <c r="W548" s="5">
        <v>952734</v>
      </c>
      <c r="X548" s="5">
        <v>156000</v>
      </c>
      <c r="Y548" s="5">
        <v>350906</v>
      </c>
      <c r="Z548" s="5">
        <v>743494</v>
      </c>
      <c r="AA548" s="5"/>
      <c r="AB548" s="5"/>
      <c r="AC548" s="5"/>
    </row>
    <row r="549" spans="1:29" x14ac:dyDescent="0.2">
      <c r="A549" s="4">
        <v>3</v>
      </c>
      <c r="B549" s="4">
        <v>111444307</v>
      </c>
      <c r="C549" s="4" t="s">
        <v>741</v>
      </c>
      <c r="D549" s="4" t="s">
        <v>14</v>
      </c>
      <c r="E549" s="5">
        <v>3617824.77</v>
      </c>
      <c r="F549" s="5">
        <v>1489496.78</v>
      </c>
      <c r="G549" s="5">
        <v>20348.5</v>
      </c>
      <c r="H549" s="5">
        <v>5127670.05</v>
      </c>
      <c r="I549" s="5"/>
      <c r="J549" s="5">
        <v>669350.78</v>
      </c>
      <c r="K549" s="5">
        <v>5797020.8300000001</v>
      </c>
      <c r="L549" s="5"/>
      <c r="M549" s="5"/>
      <c r="N549" s="5">
        <v>133107.1</v>
      </c>
      <c r="O549" s="5">
        <v>2270025.35</v>
      </c>
      <c r="P549" s="5"/>
      <c r="Q549" s="5"/>
      <c r="R549" s="5">
        <v>1214692.32</v>
      </c>
      <c r="S549" s="5"/>
      <c r="T549" s="5"/>
      <c r="U549" s="5"/>
      <c r="V549" s="5"/>
      <c r="W549" s="5">
        <v>475500.31</v>
      </c>
      <c r="X549" s="5">
        <v>43304.98</v>
      </c>
      <c r="Y549" s="5">
        <v>226050.76</v>
      </c>
      <c r="Z549" s="5">
        <v>676853.25</v>
      </c>
      <c r="AA549" s="5"/>
      <c r="AB549" s="5">
        <v>67787.48</v>
      </c>
      <c r="AC549" s="5"/>
    </row>
    <row r="550" spans="1:29" x14ac:dyDescent="0.2">
      <c r="A550" s="4">
        <v>3</v>
      </c>
      <c r="B550" s="4">
        <v>120454507</v>
      </c>
      <c r="C550" s="4" t="s">
        <v>608</v>
      </c>
      <c r="D550" s="4" t="s">
        <v>38</v>
      </c>
      <c r="E550" s="5">
        <v>6457494.8200000003</v>
      </c>
      <c r="F550" s="5">
        <v>4588912.4000000004</v>
      </c>
      <c r="G550" s="5">
        <v>52014.74</v>
      </c>
      <c r="H550" s="5">
        <v>11098421.960000001</v>
      </c>
      <c r="I550" s="5"/>
      <c r="J550" s="5">
        <v>417987</v>
      </c>
      <c r="K550" s="5">
        <v>11516408.960000001</v>
      </c>
      <c r="L550" s="5"/>
      <c r="M550" s="5">
        <v>666274.31999999995</v>
      </c>
      <c r="N550" s="5">
        <v>436982</v>
      </c>
      <c r="O550" s="5">
        <v>4896198.59</v>
      </c>
      <c r="P550" s="5"/>
      <c r="Q550" s="5"/>
      <c r="R550" s="5">
        <v>458039.91</v>
      </c>
      <c r="S550" s="5"/>
      <c r="T550" s="5"/>
      <c r="U550" s="5">
        <v>711384.99</v>
      </c>
      <c r="V550" s="5">
        <v>425894.32</v>
      </c>
      <c r="W550" s="5">
        <v>586127.84</v>
      </c>
      <c r="X550" s="5">
        <v>130762.62</v>
      </c>
      <c r="Y550" s="5">
        <v>448755.29</v>
      </c>
      <c r="Z550" s="5">
        <v>1689715.42</v>
      </c>
      <c r="AA550" s="5"/>
      <c r="AB550" s="5">
        <v>596271.92000000004</v>
      </c>
      <c r="AC550" s="5"/>
    </row>
    <row r="551" spans="1:29" x14ac:dyDescent="0.2">
      <c r="A551" s="4">
        <v>3</v>
      </c>
      <c r="B551" s="4">
        <v>123460957</v>
      </c>
      <c r="C551" s="4" t="s">
        <v>614</v>
      </c>
      <c r="D551" s="4" t="s">
        <v>44</v>
      </c>
      <c r="E551" s="5">
        <v>4922484.0999999996</v>
      </c>
      <c r="F551" s="5">
        <v>4041301.75</v>
      </c>
      <c r="G551" s="5">
        <v>66462.75</v>
      </c>
      <c r="H551" s="5">
        <v>9030248.5999999996</v>
      </c>
      <c r="I551" s="5">
        <v>588295.5</v>
      </c>
      <c r="J551" s="5">
        <v>1603510.84</v>
      </c>
      <c r="K551" s="5">
        <v>11222054.939999999</v>
      </c>
      <c r="L551" s="5"/>
      <c r="M551" s="5"/>
      <c r="N551" s="5">
        <v>3</v>
      </c>
      <c r="O551" s="5">
        <v>4920917.45</v>
      </c>
      <c r="P551" s="5">
        <v>1563.65</v>
      </c>
      <c r="Q551" s="5"/>
      <c r="R551" s="5"/>
      <c r="S551" s="5"/>
      <c r="T551" s="5"/>
      <c r="U551" s="5">
        <v>1149876.95</v>
      </c>
      <c r="V551" s="5"/>
      <c r="W551" s="5">
        <v>959577.5</v>
      </c>
      <c r="X551" s="5">
        <v>104582.98</v>
      </c>
      <c r="Y551" s="5">
        <v>359768.45</v>
      </c>
      <c r="Z551" s="5">
        <v>1295475.08</v>
      </c>
      <c r="AA551" s="5"/>
      <c r="AB551" s="5">
        <v>172020.79</v>
      </c>
      <c r="AC551" s="5"/>
    </row>
    <row r="552" spans="1:29" x14ac:dyDescent="0.2">
      <c r="A552" s="4">
        <v>3</v>
      </c>
      <c r="B552" s="4">
        <v>123463507</v>
      </c>
      <c r="C552" s="4" t="s">
        <v>612</v>
      </c>
      <c r="D552" s="4" t="s">
        <v>44</v>
      </c>
      <c r="E552" s="5">
        <v>6012482</v>
      </c>
      <c r="F552" s="5">
        <v>5368453</v>
      </c>
      <c r="G552" s="5">
        <v>48951</v>
      </c>
      <c r="H552" s="5">
        <v>11429886</v>
      </c>
      <c r="I552" s="5"/>
      <c r="J552" s="5">
        <v>263724</v>
      </c>
      <c r="K552" s="5">
        <v>11693610</v>
      </c>
      <c r="L552" s="5"/>
      <c r="M552" s="5"/>
      <c r="N552" s="5">
        <v>541708</v>
      </c>
      <c r="O552" s="5">
        <v>5420336</v>
      </c>
      <c r="P552" s="5">
        <v>19748</v>
      </c>
      <c r="Q552" s="5"/>
      <c r="R552" s="5">
        <v>30690</v>
      </c>
      <c r="S552" s="5"/>
      <c r="T552" s="5"/>
      <c r="U552" s="5">
        <v>728669</v>
      </c>
      <c r="V552" s="5">
        <v>150248</v>
      </c>
      <c r="W552" s="5">
        <v>1914994</v>
      </c>
      <c r="X552" s="5">
        <v>162708</v>
      </c>
      <c r="Y552" s="5">
        <v>524721</v>
      </c>
      <c r="Z552" s="5">
        <v>1028753</v>
      </c>
      <c r="AA552" s="5"/>
      <c r="AB552" s="5">
        <v>858360</v>
      </c>
      <c r="AC552" s="5"/>
    </row>
    <row r="553" spans="1:29" x14ac:dyDescent="0.2">
      <c r="A553" s="4">
        <v>3</v>
      </c>
      <c r="B553" s="4">
        <v>123465507</v>
      </c>
      <c r="C553" s="4" t="s">
        <v>585</v>
      </c>
      <c r="D553" s="4" t="s">
        <v>44</v>
      </c>
      <c r="E553" s="5">
        <v>8998234</v>
      </c>
      <c r="F553" s="5">
        <v>5439121</v>
      </c>
      <c r="G553" s="5">
        <v>84860</v>
      </c>
      <c r="H553" s="5">
        <v>14522215</v>
      </c>
      <c r="I553" s="5"/>
      <c r="J553" s="5">
        <v>606191</v>
      </c>
      <c r="K553" s="5">
        <v>15128406</v>
      </c>
      <c r="L553" s="5"/>
      <c r="M553" s="5">
        <v>996309</v>
      </c>
      <c r="N553" s="5">
        <v>1330529</v>
      </c>
      <c r="O553" s="5">
        <v>5742266</v>
      </c>
      <c r="P553" s="5">
        <v>79203</v>
      </c>
      <c r="Q553" s="5"/>
      <c r="R553" s="5">
        <v>849927</v>
      </c>
      <c r="S553" s="5"/>
      <c r="T553" s="5"/>
      <c r="U553" s="5">
        <v>762707</v>
      </c>
      <c r="V553" s="5">
        <v>52848</v>
      </c>
      <c r="W553" s="5">
        <v>1512292</v>
      </c>
      <c r="X553" s="5">
        <v>70188</v>
      </c>
      <c r="Y553" s="5">
        <v>460277</v>
      </c>
      <c r="Z553" s="5">
        <v>1881242</v>
      </c>
      <c r="AA553" s="5"/>
      <c r="AB553" s="5">
        <v>699567</v>
      </c>
      <c r="AC553" s="5"/>
    </row>
    <row r="554" spans="1:29" x14ac:dyDescent="0.2">
      <c r="A554" s="4">
        <v>3</v>
      </c>
      <c r="B554" s="4">
        <v>123469007</v>
      </c>
      <c r="C554" s="4" t="s">
        <v>714</v>
      </c>
      <c r="D554" s="4" t="s">
        <v>44</v>
      </c>
      <c r="E554" s="5">
        <v>5011552.41</v>
      </c>
      <c r="F554" s="5">
        <v>3604138.91</v>
      </c>
      <c r="G554" s="5">
        <v>132215.28</v>
      </c>
      <c r="H554" s="5">
        <v>8747906.5999999996</v>
      </c>
      <c r="I554" s="5"/>
      <c r="J554" s="5">
        <v>736155</v>
      </c>
      <c r="K554" s="5">
        <v>9484061.5999999996</v>
      </c>
      <c r="L554" s="5"/>
      <c r="M554" s="5">
        <v>90714.9</v>
      </c>
      <c r="N554" s="5">
        <v>669160.27</v>
      </c>
      <c r="O554" s="5">
        <v>4244601.88</v>
      </c>
      <c r="P554" s="5"/>
      <c r="Q554" s="5"/>
      <c r="R554" s="5">
        <v>7075.36</v>
      </c>
      <c r="S554" s="5"/>
      <c r="T554" s="5"/>
      <c r="U554" s="5">
        <v>233390.1</v>
      </c>
      <c r="V554" s="5">
        <v>165613.88</v>
      </c>
      <c r="W554" s="5">
        <v>693602.6</v>
      </c>
      <c r="X554" s="5">
        <v>86729.63</v>
      </c>
      <c r="Y554" s="5">
        <v>249506.26</v>
      </c>
      <c r="Z554" s="5">
        <v>1626374.22</v>
      </c>
      <c r="AA554" s="5">
        <v>234209.37</v>
      </c>
      <c r="AB554" s="5">
        <v>314712.84999999998</v>
      </c>
      <c r="AC554" s="5"/>
    </row>
    <row r="555" spans="1:29" x14ac:dyDescent="0.2">
      <c r="A555" s="4">
        <v>3</v>
      </c>
      <c r="B555" s="4">
        <v>120481107</v>
      </c>
      <c r="C555" s="4" t="s">
        <v>603</v>
      </c>
      <c r="D555" s="4" t="s">
        <v>39</v>
      </c>
      <c r="E555" s="5">
        <v>7037388.8799999999</v>
      </c>
      <c r="F555" s="5">
        <v>5665427.0599999996</v>
      </c>
      <c r="G555" s="5">
        <v>134757.32</v>
      </c>
      <c r="H555" s="5">
        <v>12837573.26</v>
      </c>
      <c r="I555" s="5">
        <v>157802.35</v>
      </c>
      <c r="J555" s="5">
        <v>1078560.46</v>
      </c>
      <c r="K555" s="5">
        <v>14073936.07</v>
      </c>
      <c r="L555" s="5"/>
      <c r="M555" s="5">
        <v>609413.93000000005</v>
      </c>
      <c r="N555" s="5">
        <v>596784.89</v>
      </c>
      <c r="O555" s="5">
        <v>5829700.0599999996</v>
      </c>
      <c r="P555" s="5"/>
      <c r="Q555" s="5"/>
      <c r="R555" s="5"/>
      <c r="S555" s="5">
        <v>1490</v>
      </c>
      <c r="T555" s="5"/>
      <c r="U555" s="5">
        <v>1409222.16</v>
      </c>
      <c r="V555" s="5">
        <v>72922.3</v>
      </c>
      <c r="W555" s="5">
        <v>874103.29</v>
      </c>
      <c r="X555" s="5">
        <v>100783.2</v>
      </c>
      <c r="Y555" s="5">
        <v>569440.37</v>
      </c>
      <c r="Z555" s="5">
        <v>2021615.47</v>
      </c>
      <c r="AA555" s="5"/>
      <c r="AB555" s="5">
        <v>617340.27</v>
      </c>
      <c r="AC555" s="5"/>
    </row>
    <row r="556" spans="1:29" x14ac:dyDescent="0.2">
      <c r="A556" s="4">
        <v>3</v>
      </c>
      <c r="B556" s="4">
        <v>120483007</v>
      </c>
      <c r="C556" s="4" t="s">
        <v>602</v>
      </c>
      <c r="D556" s="4" t="s">
        <v>39</v>
      </c>
      <c r="E556" s="5">
        <v>3932568.4</v>
      </c>
      <c r="F556" s="5">
        <v>4496223.26</v>
      </c>
      <c r="G556" s="5">
        <v>31588.26</v>
      </c>
      <c r="H556" s="5">
        <v>8460379.9199999999</v>
      </c>
      <c r="I556" s="5"/>
      <c r="J556" s="5">
        <v>1444227.5</v>
      </c>
      <c r="K556" s="5">
        <v>9904607.4199999999</v>
      </c>
      <c r="L556" s="5"/>
      <c r="M556" s="5">
        <v>289651.21000000002</v>
      </c>
      <c r="N556" s="5">
        <v>111995.31</v>
      </c>
      <c r="O556" s="5">
        <v>3530921.88</v>
      </c>
      <c r="P556" s="5"/>
      <c r="Q556" s="5"/>
      <c r="R556" s="5"/>
      <c r="S556" s="5"/>
      <c r="T556" s="5"/>
      <c r="U556" s="5">
        <v>526796.06999999995</v>
      </c>
      <c r="V556" s="5">
        <v>157389.81</v>
      </c>
      <c r="W556" s="5">
        <v>805879.99</v>
      </c>
      <c r="X556" s="5">
        <v>81900.34</v>
      </c>
      <c r="Y556" s="5">
        <v>486090.31</v>
      </c>
      <c r="Z556" s="5">
        <v>2074700.29</v>
      </c>
      <c r="AA556" s="5">
        <v>17683.53</v>
      </c>
      <c r="AB556" s="5">
        <v>353936.79</v>
      </c>
      <c r="AC556" s="5">
        <v>-8153.87</v>
      </c>
    </row>
    <row r="557" spans="1:29" x14ac:dyDescent="0.2">
      <c r="A557" s="4">
        <v>3</v>
      </c>
      <c r="B557" s="4">
        <v>116495207</v>
      </c>
      <c r="C557" s="4" t="s">
        <v>619</v>
      </c>
      <c r="D557" s="4" t="s">
        <v>26</v>
      </c>
      <c r="E557" s="5">
        <v>1073539.2</v>
      </c>
      <c r="F557" s="5">
        <v>865491.85</v>
      </c>
      <c r="G557" s="5">
        <v>3660</v>
      </c>
      <c r="H557" s="5">
        <v>1942691.05</v>
      </c>
      <c r="I557" s="5"/>
      <c r="J557" s="5">
        <v>25000</v>
      </c>
      <c r="K557" s="5">
        <v>1967691.05</v>
      </c>
      <c r="L557" s="5"/>
      <c r="M557" s="5"/>
      <c r="N557" s="5"/>
      <c r="O557" s="5">
        <v>1073539.2</v>
      </c>
      <c r="P557" s="5"/>
      <c r="Q557" s="5"/>
      <c r="R557" s="5"/>
      <c r="S557" s="5"/>
      <c r="T557" s="5"/>
      <c r="U557" s="5"/>
      <c r="V557" s="5">
        <v>13926.2</v>
      </c>
      <c r="W557" s="5">
        <v>399087.2</v>
      </c>
      <c r="X557" s="5"/>
      <c r="Y557" s="5">
        <v>84391.98</v>
      </c>
      <c r="Z557" s="5">
        <v>365539.47</v>
      </c>
      <c r="AA557" s="5"/>
      <c r="AB557" s="5">
        <v>2547</v>
      </c>
      <c r="AC557" s="5"/>
    </row>
    <row r="558" spans="1:29" x14ac:dyDescent="0.2">
      <c r="A558" s="4">
        <v>3</v>
      </c>
      <c r="B558" s="4">
        <v>126514007</v>
      </c>
      <c r="C558" s="4" t="s">
        <v>581</v>
      </c>
      <c r="D558" s="4" t="s">
        <v>112</v>
      </c>
      <c r="E558" s="5">
        <v>28293421.109999999</v>
      </c>
      <c r="F558" s="5">
        <v>10659053.49</v>
      </c>
      <c r="G558" s="5">
        <v>159099.57999999999</v>
      </c>
      <c r="H558" s="5">
        <v>39111574.18</v>
      </c>
      <c r="I558" s="5"/>
      <c r="J558" s="5"/>
      <c r="K558" s="5">
        <v>39111574.18</v>
      </c>
      <c r="L558" s="5"/>
      <c r="M558" s="5">
        <v>22612301.280000001</v>
      </c>
      <c r="N558" s="5"/>
      <c r="O558" s="5">
        <v>5681119.8300000001</v>
      </c>
      <c r="P558" s="5"/>
      <c r="Q558" s="5"/>
      <c r="R558" s="5"/>
      <c r="S558" s="5"/>
      <c r="T558" s="5"/>
      <c r="U558" s="5">
        <v>2687656.2</v>
      </c>
      <c r="V558" s="5">
        <v>836459.49</v>
      </c>
      <c r="W558" s="5">
        <v>3638231.99</v>
      </c>
      <c r="X558" s="5">
        <v>279495.06</v>
      </c>
      <c r="Y558" s="5">
        <v>226320.23</v>
      </c>
      <c r="Z558" s="5">
        <v>2673137.7799999998</v>
      </c>
      <c r="AA558" s="5"/>
      <c r="AB558" s="5">
        <v>317752.74</v>
      </c>
      <c r="AC558" s="5"/>
    </row>
    <row r="559" spans="1:29" x14ac:dyDescent="0.2">
      <c r="A559" s="4">
        <v>3</v>
      </c>
      <c r="B559" s="4">
        <v>129546907</v>
      </c>
      <c r="C559" s="4" t="s">
        <v>628</v>
      </c>
      <c r="D559" s="4" t="s">
        <v>116</v>
      </c>
      <c r="E559" s="5">
        <v>4991710.55</v>
      </c>
      <c r="F559" s="5">
        <v>4324452.29</v>
      </c>
      <c r="G559" s="5">
        <v>25909.73</v>
      </c>
      <c r="H559" s="5">
        <v>9342072.5700000003</v>
      </c>
      <c r="I559" s="5">
        <v>96332</v>
      </c>
      <c r="J559" s="5"/>
      <c r="K559" s="5">
        <v>9438404.5700000003</v>
      </c>
      <c r="L559" s="5"/>
      <c r="M559" s="5">
        <v>414072.4</v>
      </c>
      <c r="N559" s="5">
        <v>565671.22</v>
      </c>
      <c r="O559" s="5">
        <v>3950342.91</v>
      </c>
      <c r="P559" s="5">
        <v>61624.02</v>
      </c>
      <c r="Q559" s="5"/>
      <c r="R559" s="5"/>
      <c r="S559" s="5"/>
      <c r="T559" s="5"/>
      <c r="U559" s="5">
        <v>366636.48</v>
      </c>
      <c r="V559" s="5">
        <v>260801.12</v>
      </c>
      <c r="W559" s="5">
        <v>721097.4</v>
      </c>
      <c r="X559" s="5">
        <v>312278.34000000003</v>
      </c>
      <c r="Y559" s="5">
        <v>590620.17000000004</v>
      </c>
      <c r="Z559" s="5">
        <v>1394928.26</v>
      </c>
      <c r="AA559" s="5">
        <v>678090.52</v>
      </c>
      <c r="AB559" s="5"/>
      <c r="AC559" s="5"/>
    </row>
    <row r="560" spans="1:29" x14ac:dyDescent="0.2">
      <c r="A560" s="4">
        <v>3</v>
      </c>
      <c r="B560" s="4">
        <v>108567807</v>
      </c>
      <c r="C560" s="4" t="s">
        <v>594</v>
      </c>
      <c r="D560" s="4" t="s">
        <v>514</v>
      </c>
      <c r="E560" s="5">
        <v>3940721.89</v>
      </c>
      <c r="F560" s="5">
        <v>3337840.69</v>
      </c>
      <c r="G560" s="5">
        <v>26240.61</v>
      </c>
      <c r="H560" s="5">
        <v>7304803.1900000004</v>
      </c>
      <c r="I560" s="5"/>
      <c r="J560" s="5">
        <v>26473.33</v>
      </c>
      <c r="K560" s="5">
        <v>7331276.5199999996</v>
      </c>
      <c r="L560" s="5"/>
      <c r="M560" s="5"/>
      <c r="N560" s="5"/>
      <c r="O560" s="5">
        <v>3177571.12</v>
      </c>
      <c r="P560" s="5"/>
      <c r="Q560" s="5"/>
      <c r="R560" s="5">
        <v>763150.77</v>
      </c>
      <c r="S560" s="5"/>
      <c r="T560" s="5"/>
      <c r="U560" s="5">
        <v>217647.12</v>
      </c>
      <c r="V560" s="5">
        <v>9264.44</v>
      </c>
      <c r="W560" s="5">
        <v>402338.66</v>
      </c>
      <c r="X560" s="5">
        <v>278185.65000000002</v>
      </c>
      <c r="Y560" s="5">
        <v>220995.86</v>
      </c>
      <c r="Z560" s="5">
        <v>1011155.46</v>
      </c>
      <c r="AA560" s="5">
        <v>602418.68000000005</v>
      </c>
      <c r="AB560" s="5">
        <v>453788.4</v>
      </c>
      <c r="AC560" s="5">
        <v>142046.42000000001</v>
      </c>
    </row>
    <row r="561" spans="1:29" x14ac:dyDescent="0.2">
      <c r="A561" s="4">
        <v>3</v>
      </c>
      <c r="B561" s="4">
        <v>119584707</v>
      </c>
      <c r="C561" s="4" t="s">
        <v>598</v>
      </c>
      <c r="D561" s="4" t="s">
        <v>36</v>
      </c>
      <c r="E561" s="5">
        <v>2959831.61</v>
      </c>
      <c r="F561" s="5">
        <v>3223122.44</v>
      </c>
      <c r="G561" s="5">
        <v>15392.66</v>
      </c>
      <c r="H561" s="5">
        <v>6198346.71</v>
      </c>
      <c r="I561" s="5">
        <v>2050</v>
      </c>
      <c r="J561" s="5">
        <v>6347.76</v>
      </c>
      <c r="K561" s="5">
        <v>6206744.4699999997</v>
      </c>
      <c r="L561" s="5"/>
      <c r="M561" s="5"/>
      <c r="N561" s="5"/>
      <c r="O561" s="5">
        <v>2330198.94</v>
      </c>
      <c r="P561" s="5"/>
      <c r="Q561" s="5"/>
      <c r="R561" s="5">
        <v>629632.67000000004</v>
      </c>
      <c r="S561" s="5"/>
      <c r="T561" s="5"/>
      <c r="U561" s="5">
        <v>307960.45</v>
      </c>
      <c r="V561" s="5">
        <v>32701.07</v>
      </c>
      <c r="W561" s="5">
        <v>711471.9</v>
      </c>
      <c r="X561" s="5"/>
      <c r="Y561" s="5">
        <v>162350.29999999999</v>
      </c>
      <c r="Z561" s="5">
        <v>1131373.95</v>
      </c>
      <c r="AA561" s="5">
        <v>754994.49</v>
      </c>
      <c r="AB561" s="5">
        <v>122270.28</v>
      </c>
      <c r="AC561" s="5"/>
    </row>
    <row r="562" spans="1:29" x14ac:dyDescent="0.2">
      <c r="A562" s="4">
        <v>3</v>
      </c>
      <c r="B562" s="4">
        <v>116606707</v>
      </c>
      <c r="C562" s="4" t="s">
        <v>2</v>
      </c>
      <c r="D562" s="4" t="s">
        <v>28</v>
      </c>
      <c r="E562" s="5">
        <v>4281963.8</v>
      </c>
      <c r="F562" s="5">
        <v>2556621.56</v>
      </c>
      <c r="G562" s="5">
        <v>27193.43</v>
      </c>
      <c r="H562" s="5">
        <v>6865778.79</v>
      </c>
      <c r="I562" s="5">
        <v>2769674.6</v>
      </c>
      <c r="J562" s="5">
        <v>189266.04</v>
      </c>
      <c r="K562" s="5">
        <v>9824719.4299999997</v>
      </c>
      <c r="L562" s="5"/>
      <c r="M562" s="5">
        <v>136339.85</v>
      </c>
      <c r="N562" s="5">
        <v>672816.44</v>
      </c>
      <c r="O562" s="5">
        <v>3451039.82</v>
      </c>
      <c r="P562" s="5">
        <v>16582.669999999998</v>
      </c>
      <c r="Q562" s="5"/>
      <c r="R562" s="5">
        <v>5185.0200000000004</v>
      </c>
      <c r="S562" s="5"/>
      <c r="T562" s="5"/>
      <c r="U562" s="5">
        <v>137549.59</v>
      </c>
      <c r="V562" s="5">
        <v>714831.35</v>
      </c>
      <c r="W562" s="5">
        <v>573579.39</v>
      </c>
      <c r="X562" s="5">
        <v>67100.13</v>
      </c>
      <c r="Y562" s="5">
        <v>144699.54</v>
      </c>
      <c r="Z562" s="5">
        <v>886516.51</v>
      </c>
      <c r="AA562" s="5"/>
      <c r="AB562" s="5">
        <v>32345.05</v>
      </c>
      <c r="AC562" s="5"/>
    </row>
    <row r="563" spans="1:29" x14ac:dyDescent="0.2">
      <c r="A563" s="4">
        <v>3</v>
      </c>
      <c r="B563" s="4">
        <v>106619107</v>
      </c>
      <c r="C563" s="4" t="s">
        <v>615</v>
      </c>
      <c r="D563" s="4" t="s">
        <v>509</v>
      </c>
      <c r="E563" s="5">
        <v>5034280.6500000004</v>
      </c>
      <c r="F563" s="5">
        <v>2548005.5699999998</v>
      </c>
      <c r="G563" s="5"/>
      <c r="H563" s="5">
        <v>7582286.2199999997</v>
      </c>
      <c r="I563" s="5"/>
      <c r="J563" s="5">
        <v>404538.3</v>
      </c>
      <c r="K563" s="5">
        <v>7986824.5199999996</v>
      </c>
      <c r="L563" s="5"/>
      <c r="M563" s="5"/>
      <c r="N563" s="5">
        <v>122889.23</v>
      </c>
      <c r="O563" s="5">
        <v>3820614.29</v>
      </c>
      <c r="P563" s="5"/>
      <c r="Q563" s="5"/>
      <c r="R563" s="5">
        <v>1090777.1299999999</v>
      </c>
      <c r="S563" s="5"/>
      <c r="T563" s="5"/>
      <c r="U563" s="5">
        <v>468077.17</v>
      </c>
      <c r="V563" s="5">
        <v>188106.45</v>
      </c>
      <c r="W563" s="5">
        <v>410616.76</v>
      </c>
      <c r="X563" s="5"/>
      <c r="Y563" s="5">
        <v>226916.14</v>
      </c>
      <c r="Z563" s="5">
        <v>719348.41</v>
      </c>
      <c r="AA563" s="5">
        <v>452905.24</v>
      </c>
      <c r="AB563" s="5">
        <v>82035.399999999994</v>
      </c>
      <c r="AC563" s="5"/>
    </row>
    <row r="564" spans="1:29" x14ac:dyDescent="0.2">
      <c r="A564" s="4">
        <v>3</v>
      </c>
      <c r="B564" s="4">
        <v>101634207</v>
      </c>
      <c r="C564" s="4" t="s">
        <v>592</v>
      </c>
      <c r="D564" s="4" t="s">
        <v>497</v>
      </c>
      <c r="E564" s="5">
        <v>2147027.5099999998</v>
      </c>
      <c r="F564" s="5">
        <v>1274812.6100000001</v>
      </c>
      <c r="G564" s="5">
        <v>29502.44</v>
      </c>
      <c r="H564" s="5">
        <v>3451342.56</v>
      </c>
      <c r="I564" s="5">
        <v>300656</v>
      </c>
      <c r="J564" s="5">
        <v>697668.9</v>
      </c>
      <c r="K564" s="5">
        <v>4449667.46</v>
      </c>
      <c r="L564" s="5"/>
      <c r="M564" s="5">
        <v>137951.23000000001</v>
      </c>
      <c r="N564" s="5">
        <v>1543.68</v>
      </c>
      <c r="O564" s="5">
        <v>2006664.97</v>
      </c>
      <c r="P564" s="5"/>
      <c r="Q564" s="5"/>
      <c r="R564" s="5">
        <v>867.63</v>
      </c>
      <c r="S564" s="5"/>
      <c r="T564" s="5"/>
      <c r="U564" s="5">
        <v>28768.02</v>
      </c>
      <c r="V564" s="5">
        <v>14687.72</v>
      </c>
      <c r="W564" s="5">
        <v>353735.14</v>
      </c>
      <c r="X564" s="5">
        <v>1983.1</v>
      </c>
      <c r="Y564" s="5">
        <v>108226.91</v>
      </c>
      <c r="Z564" s="5">
        <v>556496.78</v>
      </c>
      <c r="AA564" s="5"/>
      <c r="AB564" s="5">
        <v>210914.94</v>
      </c>
      <c r="AC564" s="5"/>
    </row>
    <row r="565" spans="1:29" x14ac:dyDescent="0.2">
      <c r="A565" s="4">
        <v>3</v>
      </c>
      <c r="B565" s="4">
        <v>101638907</v>
      </c>
      <c r="C565" s="4" t="s">
        <v>587</v>
      </c>
      <c r="D565" s="4" t="s">
        <v>497</v>
      </c>
      <c r="E565" s="5">
        <v>3488919.1</v>
      </c>
      <c r="F565" s="5">
        <v>1944505.49</v>
      </c>
      <c r="G565" s="5">
        <v>51730.73</v>
      </c>
      <c r="H565" s="5">
        <v>5485155.3200000003</v>
      </c>
      <c r="I565" s="5"/>
      <c r="J565" s="5">
        <v>295259.78999999998</v>
      </c>
      <c r="K565" s="5">
        <v>5780415.1100000003</v>
      </c>
      <c r="L565" s="5"/>
      <c r="M565" s="5">
        <v>407582.12</v>
      </c>
      <c r="N565" s="5"/>
      <c r="O565" s="5">
        <v>2159641.33</v>
      </c>
      <c r="P565" s="5"/>
      <c r="Q565" s="5"/>
      <c r="R565" s="5">
        <v>921695.65</v>
      </c>
      <c r="S565" s="5"/>
      <c r="T565" s="5"/>
      <c r="U565" s="5">
        <v>327385.73</v>
      </c>
      <c r="V565" s="5"/>
      <c r="W565" s="5">
        <v>553462.29</v>
      </c>
      <c r="X565" s="5">
        <v>56011.97</v>
      </c>
      <c r="Y565" s="5">
        <v>206991.57</v>
      </c>
      <c r="Z565" s="5">
        <v>676476.41</v>
      </c>
      <c r="AA565" s="5"/>
      <c r="AB565" s="5">
        <v>124177.52</v>
      </c>
      <c r="AC565" s="5"/>
    </row>
    <row r="566" spans="1:29" x14ac:dyDescent="0.2">
      <c r="A566" s="4">
        <v>3</v>
      </c>
      <c r="B566" s="4">
        <v>107651207</v>
      </c>
      <c r="C566" s="4" t="s">
        <v>617</v>
      </c>
      <c r="D566" s="4" t="s">
        <v>510</v>
      </c>
      <c r="E566" s="5">
        <v>6528143.1600000001</v>
      </c>
      <c r="F566" s="5">
        <v>4544918.8</v>
      </c>
      <c r="G566" s="5">
        <v>62559.4</v>
      </c>
      <c r="H566" s="5">
        <v>11135621.359999999</v>
      </c>
      <c r="I566" s="5">
        <v>282779.26</v>
      </c>
      <c r="J566" s="5">
        <v>1005838.69</v>
      </c>
      <c r="K566" s="5">
        <v>12424239.310000001</v>
      </c>
      <c r="L566" s="5"/>
      <c r="M566" s="5">
        <v>438924.57</v>
      </c>
      <c r="N566" s="5">
        <v>596720.43999999994</v>
      </c>
      <c r="O566" s="5">
        <v>5089573.83</v>
      </c>
      <c r="P566" s="5">
        <v>-1156.01</v>
      </c>
      <c r="Q566" s="5"/>
      <c r="R566" s="5">
        <v>404080.33</v>
      </c>
      <c r="S566" s="5"/>
      <c r="T566" s="5"/>
      <c r="U566" s="5">
        <v>553764.80000000005</v>
      </c>
      <c r="V566" s="5">
        <v>20168.43</v>
      </c>
      <c r="W566" s="5">
        <v>1207139.71</v>
      </c>
      <c r="X566" s="5">
        <v>105784.75</v>
      </c>
      <c r="Y566" s="5">
        <v>395049.2</v>
      </c>
      <c r="Z566" s="5">
        <v>1455449.13</v>
      </c>
      <c r="AA566" s="5">
        <v>95930</v>
      </c>
      <c r="AB566" s="5">
        <v>711632.78</v>
      </c>
      <c r="AC566" s="5"/>
    </row>
    <row r="567" spans="1:29" x14ac:dyDescent="0.2">
      <c r="A567" s="4">
        <v>3</v>
      </c>
      <c r="B567" s="4">
        <v>107652207</v>
      </c>
      <c r="C567" s="4" t="s">
        <v>618</v>
      </c>
      <c r="D567" s="4" t="s">
        <v>510</v>
      </c>
      <c r="E567" s="5">
        <v>3003275.3</v>
      </c>
      <c r="F567" s="5">
        <v>1850226.28</v>
      </c>
      <c r="G567" s="5">
        <v>14657.96</v>
      </c>
      <c r="H567" s="5">
        <v>4868159.54</v>
      </c>
      <c r="I567" s="5"/>
      <c r="J567" s="5">
        <v>58593.85</v>
      </c>
      <c r="K567" s="5">
        <v>4926753.3899999997</v>
      </c>
      <c r="L567" s="5"/>
      <c r="M567" s="5"/>
      <c r="N567" s="5">
        <v>243984.87</v>
      </c>
      <c r="O567" s="5">
        <v>2628366.2200000002</v>
      </c>
      <c r="P567" s="5">
        <v>114636.11</v>
      </c>
      <c r="Q567" s="5"/>
      <c r="R567" s="5">
        <v>16288.1</v>
      </c>
      <c r="S567" s="5"/>
      <c r="T567" s="5"/>
      <c r="U567" s="5">
        <v>232624.42</v>
      </c>
      <c r="V567" s="5">
        <v>66913.649999999994</v>
      </c>
      <c r="W567" s="5">
        <v>592956.38</v>
      </c>
      <c r="X567" s="5">
        <v>113535.65</v>
      </c>
      <c r="Y567" s="5">
        <v>293741.81</v>
      </c>
      <c r="Z567" s="5">
        <v>550454.37</v>
      </c>
      <c r="AA567" s="5"/>
      <c r="AB567" s="5"/>
      <c r="AC567" s="5"/>
    </row>
    <row r="568" spans="1:29" x14ac:dyDescent="0.2">
      <c r="A568" s="4">
        <v>3</v>
      </c>
      <c r="B568" s="4">
        <v>107656407</v>
      </c>
      <c r="C568" s="4" t="s">
        <v>611</v>
      </c>
      <c r="D568" s="4" t="s">
        <v>510</v>
      </c>
      <c r="E568" s="5">
        <v>2322011.88</v>
      </c>
      <c r="F568" s="5">
        <v>1836356.98</v>
      </c>
      <c r="G568" s="5">
        <v>20854.830000000002</v>
      </c>
      <c r="H568" s="5">
        <v>4179223.69</v>
      </c>
      <c r="I568" s="5">
        <v>85598.6</v>
      </c>
      <c r="J568" s="5">
        <v>5207.4399999999996</v>
      </c>
      <c r="K568" s="5">
        <v>4270029.7300000004</v>
      </c>
      <c r="L568" s="5"/>
      <c r="M568" s="5"/>
      <c r="N568" s="5">
        <v>175115.33</v>
      </c>
      <c r="O568" s="5">
        <v>2103790.1</v>
      </c>
      <c r="P568" s="5"/>
      <c r="Q568" s="5"/>
      <c r="R568" s="5">
        <v>43106.45</v>
      </c>
      <c r="S568" s="5"/>
      <c r="T568" s="5"/>
      <c r="U568" s="5">
        <v>219769.38</v>
      </c>
      <c r="V568" s="5">
        <v>273149.93</v>
      </c>
      <c r="W568" s="5">
        <v>421113.96</v>
      </c>
      <c r="X568" s="5">
        <v>72456</v>
      </c>
      <c r="Y568" s="5">
        <v>251843.52</v>
      </c>
      <c r="Z568" s="5">
        <v>592564.12</v>
      </c>
      <c r="AA568" s="5"/>
      <c r="AB568" s="5">
        <v>5460.07</v>
      </c>
      <c r="AC568" s="5"/>
    </row>
    <row r="569" spans="1:29" x14ac:dyDescent="0.2">
      <c r="A569" s="4">
        <v>3</v>
      </c>
      <c r="B569" s="4">
        <v>112679107</v>
      </c>
      <c r="C569" s="4" t="s">
        <v>604</v>
      </c>
      <c r="D569" s="4" t="s">
        <v>17</v>
      </c>
      <c r="E569" s="5">
        <v>23399501.66</v>
      </c>
      <c r="F569" s="5">
        <v>12805333.279999999</v>
      </c>
      <c r="G569" s="5">
        <v>806164.62</v>
      </c>
      <c r="H569" s="5">
        <v>37010999.560000002</v>
      </c>
      <c r="I569" s="5"/>
      <c r="J569" s="5">
        <v>97615</v>
      </c>
      <c r="K569" s="5">
        <v>37108614.560000002</v>
      </c>
      <c r="L569" s="5"/>
      <c r="M569" s="5">
        <v>9777918.3399999999</v>
      </c>
      <c r="N569" s="5">
        <v>2151028.54</v>
      </c>
      <c r="O569" s="5">
        <v>7064799.1600000001</v>
      </c>
      <c r="P569" s="5">
        <v>17426.919999999998</v>
      </c>
      <c r="Q569" s="5"/>
      <c r="R569" s="5">
        <v>4388328.7</v>
      </c>
      <c r="S569" s="5"/>
      <c r="T569" s="5"/>
      <c r="U569" s="5">
        <v>1919938.03</v>
      </c>
      <c r="V569" s="5">
        <v>863541.72</v>
      </c>
      <c r="W569" s="5">
        <v>2056998.07</v>
      </c>
      <c r="X569" s="5">
        <v>232710.41</v>
      </c>
      <c r="Y569" s="5">
        <v>634954.13</v>
      </c>
      <c r="Z569" s="5">
        <v>3678429.44</v>
      </c>
      <c r="AA569" s="5">
        <v>2269208.31</v>
      </c>
      <c r="AB569" s="5">
        <v>1149553.17</v>
      </c>
      <c r="AC569" s="5"/>
    </row>
    <row r="570" spans="1:29" x14ac:dyDescent="0.2">
      <c r="A570" s="4">
        <v>4</v>
      </c>
      <c r="B570" s="4">
        <v>197010542</v>
      </c>
      <c r="C570" s="4" t="s">
        <v>821</v>
      </c>
      <c r="D570" s="4" t="s">
        <v>15</v>
      </c>
      <c r="E570" s="5">
        <v>2254160</v>
      </c>
      <c r="F570" s="5">
        <v>1865244</v>
      </c>
      <c r="G570" s="5">
        <v>34297</v>
      </c>
      <c r="H570" s="5">
        <v>4153701</v>
      </c>
      <c r="I570" s="5"/>
      <c r="J570" s="5">
        <v>340125</v>
      </c>
      <c r="K570" s="5">
        <v>4493826</v>
      </c>
      <c r="L570" s="5"/>
      <c r="M570" s="5">
        <v>1766725</v>
      </c>
      <c r="N570" s="5">
        <v>487435</v>
      </c>
      <c r="O570" s="5"/>
      <c r="P570" s="5"/>
      <c r="Q570" s="5"/>
      <c r="R570" s="5"/>
      <c r="S570" s="5"/>
      <c r="T570" s="5"/>
      <c r="U570" s="5">
        <v>51084</v>
      </c>
      <c r="V570" s="5">
        <v>65236</v>
      </c>
      <c r="W570" s="5">
        <v>769127</v>
      </c>
      <c r="X570" s="5">
        <v>69957</v>
      </c>
      <c r="Y570" s="5">
        <v>114264</v>
      </c>
      <c r="Z570" s="5">
        <v>609169</v>
      </c>
      <c r="AA570" s="5">
        <v>186407</v>
      </c>
      <c r="AB570" s="5"/>
      <c r="AC570" s="5"/>
    </row>
    <row r="571" spans="1:29" x14ac:dyDescent="0.2">
      <c r="A571" s="4">
        <v>4</v>
      </c>
      <c r="B571" s="4">
        <v>141019741</v>
      </c>
      <c r="C571" s="4" t="s">
        <v>814</v>
      </c>
      <c r="D571" s="4" t="s">
        <v>15</v>
      </c>
      <c r="E571" s="5">
        <v>2111202</v>
      </c>
      <c r="F571" s="5">
        <v>1187799</v>
      </c>
      <c r="G571" s="5">
        <v>57464</v>
      </c>
      <c r="H571" s="5">
        <v>3356465</v>
      </c>
      <c r="I571" s="5"/>
      <c r="J571" s="5">
        <v>570048</v>
      </c>
      <c r="K571" s="5">
        <v>3926513</v>
      </c>
      <c r="L571" s="5"/>
      <c r="M571" s="5">
        <v>1913589</v>
      </c>
      <c r="N571" s="5">
        <v>197613</v>
      </c>
      <c r="O571" s="5"/>
      <c r="P571" s="5"/>
      <c r="Q571" s="5"/>
      <c r="R571" s="5"/>
      <c r="S571" s="5"/>
      <c r="T571" s="5"/>
      <c r="U571" s="5">
        <v>45973</v>
      </c>
      <c r="V571" s="5">
        <v>88451</v>
      </c>
      <c r="W571" s="5">
        <v>710334</v>
      </c>
      <c r="X571" s="5">
        <v>70271</v>
      </c>
      <c r="Y571" s="5">
        <v>103661</v>
      </c>
      <c r="Z571" s="5">
        <v>115109</v>
      </c>
      <c r="AA571" s="5">
        <v>54000</v>
      </c>
      <c r="AB571" s="5"/>
      <c r="AC571" s="5"/>
    </row>
    <row r="572" spans="1:29" x14ac:dyDescent="0.2">
      <c r="A572" s="4">
        <v>4</v>
      </c>
      <c r="B572" s="4">
        <v>102024758</v>
      </c>
      <c r="C572" s="4" t="s">
        <v>823</v>
      </c>
      <c r="D572" s="4" t="s">
        <v>498</v>
      </c>
      <c r="E572" s="5">
        <v>2583865</v>
      </c>
      <c r="F572" s="5">
        <v>3101713</v>
      </c>
      <c r="G572" s="5">
        <v>225855</v>
      </c>
      <c r="H572" s="5">
        <v>5911433</v>
      </c>
      <c r="I572" s="5"/>
      <c r="J572" s="5">
        <v>5573</v>
      </c>
      <c r="K572" s="5">
        <v>5917006</v>
      </c>
      <c r="L572" s="5"/>
      <c r="M572" s="5">
        <v>1825139</v>
      </c>
      <c r="N572" s="5">
        <v>758726</v>
      </c>
      <c r="O572" s="5"/>
      <c r="P572" s="5"/>
      <c r="Q572" s="5"/>
      <c r="R572" s="5"/>
      <c r="S572" s="5"/>
      <c r="T572" s="5"/>
      <c r="U572" s="5">
        <v>574370</v>
      </c>
      <c r="V572" s="5">
        <v>86060</v>
      </c>
      <c r="W572" s="5">
        <v>1138143</v>
      </c>
      <c r="X572" s="5">
        <v>27188</v>
      </c>
      <c r="Y572" s="5">
        <v>135744</v>
      </c>
      <c r="Z572" s="5">
        <v>1074745</v>
      </c>
      <c r="AA572" s="5"/>
      <c r="AB572" s="5">
        <v>65463</v>
      </c>
      <c r="AC572" s="5"/>
    </row>
    <row r="573" spans="1:29" x14ac:dyDescent="0.2">
      <c r="A573" s="4">
        <v>4</v>
      </c>
      <c r="B573" s="4">
        <v>102020001</v>
      </c>
      <c r="C573" s="4" t="s">
        <v>658</v>
      </c>
      <c r="D573" s="4" t="s">
        <v>498</v>
      </c>
      <c r="E573" s="5">
        <v>7430992</v>
      </c>
      <c r="F573" s="5">
        <v>4821603</v>
      </c>
      <c r="G573" s="5">
        <v>241751</v>
      </c>
      <c r="H573" s="5">
        <v>12494346</v>
      </c>
      <c r="I573" s="5"/>
      <c r="J573" s="5">
        <v>1599109</v>
      </c>
      <c r="K573" s="5">
        <v>14093455</v>
      </c>
      <c r="L573" s="5"/>
      <c r="M573" s="5">
        <v>5459853</v>
      </c>
      <c r="N573" s="5">
        <v>1912025</v>
      </c>
      <c r="O573" s="5"/>
      <c r="P573" s="5"/>
      <c r="Q573" s="5"/>
      <c r="R573" s="5"/>
      <c r="S573" s="5">
        <v>59114</v>
      </c>
      <c r="T573" s="5"/>
      <c r="U573" s="5">
        <v>661564</v>
      </c>
      <c r="V573" s="5">
        <v>790248</v>
      </c>
      <c r="W573" s="5">
        <v>606331</v>
      </c>
      <c r="X573" s="5">
        <v>104979</v>
      </c>
      <c r="Y573" s="5">
        <v>228605</v>
      </c>
      <c r="Z573" s="5">
        <v>1030507</v>
      </c>
      <c r="AA573" s="5">
        <v>121791</v>
      </c>
      <c r="AB573" s="5">
        <v>1087389</v>
      </c>
      <c r="AC573" s="5">
        <v>190189</v>
      </c>
    </row>
    <row r="574" spans="1:29" x14ac:dyDescent="0.2">
      <c r="A574" s="4">
        <v>4</v>
      </c>
      <c r="B574" s="4">
        <v>199025446</v>
      </c>
      <c r="C574" s="4" t="s">
        <v>822</v>
      </c>
      <c r="D574" s="4" t="s">
        <v>498</v>
      </c>
      <c r="E574" s="5">
        <v>13880081</v>
      </c>
      <c r="F574" s="5">
        <v>10651005</v>
      </c>
      <c r="G574" s="5"/>
      <c r="H574" s="5">
        <v>24531086</v>
      </c>
      <c r="I574" s="5"/>
      <c r="J574" s="5">
        <v>3573925</v>
      </c>
      <c r="K574" s="5">
        <v>28105011</v>
      </c>
      <c r="L574" s="5"/>
      <c r="M574" s="5">
        <v>9671402</v>
      </c>
      <c r="N574" s="5">
        <v>4208679</v>
      </c>
      <c r="O574" s="5"/>
      <c r="P574" s="5"/>
      <c r="Q574" s="5"/>
      <c r="R574" s="5"/>
      <c r="S574" s="5"/>
      <c r="T574" s="5"/>
      <c r="U574" s="5">
        <v>2847327</v>
      </c>
      <c r="V574" s="5">
        <v>894992</v>
      </c>
      <c r="W574" s="5">
        <v>3335814</v>
      </c>
      <c r="X574" s="5">
        <v>385085</v>
      </c>
      <c r="Y574" s="5">
        <v>449215</v>
      </c>
      <c r="Z574" s="5">
        <v>2738572</v>
      </c>
      <c r="AA574" s="5"/>
      <c r="AB574" s="5"/>
      <c r="AC574" s="5"/>
    </row>
    <row r="575" spans="1:29" x14ac:dyDescent="0.2">
      <c r="A575" s="4">
        <v>4</v>
      </c>
      <c r="B575" s="4">
        <v>103029865</v>
      </c>
      <c r="C575" s="4" t="s">
        <v>830</v>
      </c>
      <c r="D575" s="4" t="s">
        <v>498</v>
      </c>
      <c r="E575" s="5">
        <v>1250709</v>
      </c>
      <c r="F575" s="5">
        <v>2340496</v>
      </c>
      <c r="G575" s="5">
        <v>117014</v>
      </c>
      <c r="H575" s="5">
        <v>3708219</v>
      </c>
      <c r="I575" s="5"/>
      <c r="J575" s="5">
        <v>598212</v>
      </c>
      <c r="K575" s="5">
        <v>4306431</v>
      </c>
      <c r="L575" s="5"/>
      <c r="M575" s="5">
        <v>966178</v>
      </c>
      <c r="N575" s="5">
        <v>284531</v>
      </c>
      <c r="O575" s="5"/>
      <c r="P575" s="5"/>
      <c r="Q575" s="5"/>
      <c r="R575" s="5"/>
      <c r="S575" s="5"/>
      <c r="T575" s="5"/>
      <c r="U575" s="5">
        <v>87425</v>
      </c>
      <c r="V575" s="5">
        <v>800</v>
      </c>
      <c r="W575" s="5">
        <v>732969</v>
      </c>
      <c r="X575" s="5">
        <v>102242</v>
      </c>
      <c r="Y575" s="5">
        <v>140110</v>
      </c>
      <c r="Z575" s="5">
        <v>1251795</v>
      </c>
      <c r="AA575" s="5">
        <v>25155</v>
      </c>
      <c r="AB575" s="5"/>
      <c r="AC575" s="5"/>
    </row>
    <row r="576" spans="1:29" x14ac:dyDescent="0.2">
      <c r="A576" s="4">
        <v>4</v>
      </c>
      <c r="B576" s="4">
        <v>102023030</v>
      </c>
      <c r="C576" s="4" t="s">
        <v>657</v>
      </c>
      <c r="D576" s="4" t="s">
        <v>498</v>
      </c>
      <c r="E576" s="5">
        <v>5779016</v>
      </c>
      <c r="F576" s="5">
        <v>3813391</v>
      </c>
      <c r="G576" s="5">
        <v>686349</v>
      </c>
      <c r="H576" s="5">
        <v>10278756</v>
      </c>
      <c r="I576" s="5">
        <v>57180</v>
      </c>
      <c r="J576" s="5">
        <v>7873</v>
      </c>
      <c r="K576" s="5">
        <v>10343809</v>
      </c>
      <c r="L576" s="5"/>
      <c r="M576" s="5">
        <v>4858045</v>
      </c>
      <c r="N576" s="5">
        <v>920971</v>
      </c>
      <c r="O576" s="5"/>
      <c r="P576" s="5"/>
      <c r="Q576" s="5"/>
      <c r="R576" s="5"/>
      <c r="S576" s="5"/>
      <c r="T576" s="5"/>
      <c r="U576" s="5">
        <v>223225</v>
      </c>
      <c r="V576" s="5">
        <v>1021122</v>
      </c>
      <c r="W576" s="5">
        <v>1125839</v>
      </c>
      <c r="X576" s="5">
        <v>93041</v>
      </c>
      <c r="Y576" s="5">
        <v>632587</v>
      </c>
      <c r="Z576" s="5">
        <v>610177</v>
      </c>
      <c r="AA576" s="5">
        <v>98067</v>
      </c>
      <c r="AB576" s="5">
        <v>9333</v>
      </c>
      <c r="AC576" s="5"/>
    </row>
    <row r="577" spans="1:29" x14ac:dyDescent="0.2">
      <c r="A577" s="4">
        <v>4</v>
      </c>
      <c r="B577" s="4">
        <v>102023217</v>
      </c>
      <c r="C577" s="4" t="s">
        <v>772</v>
      </c>
      <c r="D577" s="4" t="s">
        <v>498</v>
      </c>
      <c r="E577" s="5">
        <v>1396805</v>
      </c>
      <c r="F577" s="5">
        <v>2061975</v>
      </c>
      <c r="G577" s="5">
        <v>33286</v>
      </c>
      <c r="H577" s="5">
        <v>3492066</v>
      </c>
      <c r="I577" s="5"/>
      <c r="J577" s="5">
        <v>429732</v>
      </c>
      <c r="K577" s="5">
        <v>3921798</v>
      </c>
      <c r="L577" s="5"/>
      <c r="M577" s="5">
        <v>1021928</v>
      </c>
      <c r="N577" s="5">
        <v>374877</v>
      </c>
      <c r="O577" s="5"/>
      <c r="P577" s="5"/>
      <c r="Q577" s="5"/>
      <c r="R577" s="5"/>
      <c r="S577" s="5"/>
      <c r="T577" s="5"/>
      <c r="U577" s="5">
        <v>133202</v>
      </c>
      <c r="V577" s="5">
        <v>31486</v>
      </c>
      <c r="W577" s="5">
        <v>624097</v>
      </c>
      <c r="X577" s="5">
        <v>161845</v>
      </c>
      <c r="Y577" s="5">
        <v>317341</v>
      </c>
      <c r="Z577" s="5">
        <v>759317</v>
      </c>
      <c r="AA577" s="5">
        <v>31144</v>
      </c>
      <c r="AB577" s="5">
        <v>3543</v>
      </c>
      <c r="AC577" s="5"/>
    </row>
    <row r="578" spans="1:29" x14ac:dyDescent="0.2">
      <c r="A578" s="4">
        <v>4</v>
      </c>
      <c r="B578" s="4">
        <v>103022481</v>
      </c>
      <c r="C578" s="4" t="s">
        <v>784</v>
      </c>
      <c r="D578" s="4" t="s">
        <v>498</v>
      </c>
      <c r="E578" s="5">
        <v>5796942</v>
      </c>
      <c r="F578" s="5">
        <v>3800333</v>
      </c>
      <c r="G578" s="5">
        <v>132276</v>
      </c>
      <c r="H578" s="5">
        <v>9729551</v>
      </c>
      <c r="I578" s="5">
        <v>196684</v>
      </c>
      <c r="J578" s="5">
        <v>1744155</v>
      </c>
      <c r="K578" s="5">
        <v>11670390</v>
      </c>
      <c r="L578" s="5"/>
      <c r="M578" s="5">
        <v>5091575</v>
      </c>
      <c r="N578" s="5">
        <v>705367</v>
      </c>
      <c r="O578" s="5"/>
      <c r="P578" s="5"/>
      <c r="Q578" s="5"/>
      <c r="R578" s="5"/>
      <c r="S578" s="5"/>
      <c r="T578" s="5"/>
      <c r="U578" s="5">
        <v>277053</v>
      </c>
      <c r="V578" s="5">
        <v>83990</v>
      </c>
      <c r="W578" s="5">
        <v>2049638</v>
      </c>
      <c r="X578" s="5">
        <v>135614</v>
      </c>
      <c r="Y578" s="5">
        <v>162281</v>
      </c>
      <c r="Z578" s="5">
        <v>975408</v>
      </c>
      <c r="AA578" s="5">
        <v>116349</v>
      </c>
      <c r="AB578" s="5"/>
      <c r="AC578" s="5"/>
    </row>
    <row r="579" spans="1:29" x14ac:dyDescent="0.2">
      <c r="A579" s="4">
        <v>4</v>
      </c>
      <c r="B579" s="4">
        <v>115220003</v>
      </c>
      <c r="C579" s="4" t="s">
        <v>700</v>
      </c>
      <c r="D579" s="4" t="s">
        <v>498</v>
      </c>
      <c r="E579" s="5">
        <v>13894558</v>
      </c>
      <c r="F579" s="5">
        <v>8551595</v>
      </c>
      <c r="G579" s="5">
        <v>93355</v>
      </c>
      <c r="H579" s="5">
        <v>22539508</v>
      </c>
      <c r="I579" s="5"/>
      <c r="J579" s="5">
        <v>1696424</v>
      </c>
      <c r="K579" s="5">
        <v>24235932</v>
      </c>
      <c r="L579" s="5"/>
      <c r="M579" s="5">
        <v>9689870</v>
      </c>
      <c r="N579" s="5">
        <v>4204688</v>
      </c>
      <c r="O579" s="5"/>
      <c r="P579" s="5"/>
      <c r="Q579" s="5"/>
      <c r="R579" s="5"/>
      <c r="S579" s="5"/>
      <c r="T579" s="5"/>
      <c r="U579" s="5">
        <v>3741209</v>
      </c>
      <c r="V579" s="5">
        <v>87327</v>
      </c>
      <c r="W579" s="5">
        <v>3684698</v>
      </c>
      <c r="X579" s="5">
        <v>77316</v>
      </c>
      <c r="Y579" s="5">
        <v>814155</v>
      </c>
      <c r="Z579" s="5">
        <v>146890</v>
      </c>
      <c r="AA579" s="5"/>
      <c r="AB579" s="5"/>
      <c r="AC579" s="5"/>
    </row>
    <row r="580" spans="1:29" x14ac:dyDescent="0.2">
      <c r="A580" s="4">
        <v>4</v>
      </c>
      <c r="B580" s="4">
        <v>160028259</v>
      </c>
      <c r="C580" s="4" t="s">
        <v>715</v>
      </c>
      <c r="D580" s="4" t="s">
        <v>498</v>
      </c>
      <c r="E580" s="5">
        <v>10730087</v>
      </c>
      <c r="F580" s="5">
        <v>6468629</v>
      </c>
      <c r="G580" s="5">
        <v>167260</v>
      </c>
      <c r="H580" s="5">
        <v>17365976</v>
      </c>
      <c r="I580" s="5"/>
      <c r="J580" s="5">
        <v>1164370</v>
      </c>
      <c r="K580" s="5">
        <v>18530346</v>
      </c>
      <c r="L580" s="5"/>
      <c r="M580" s="5">
        <v>6834208</v>
      </c>
      <c r="N580" s="5">
        <v>3678828</v>
      </c>
      <c r="O580" s="5">
        <v>18215</v>
      </c>
      <c r="P580" s="5">
        <v>185498</v>
      </c>
      <c r="Q580" s="5"/>
      <c r="R580" s="5"/>
      <c r="S580" s="5">
        <v>13338</v>
      </c>
      <c r="T580" s="5"/>
      <c r="U580" s="5">
        <v>926122</v>
      </c>
      <c r="V580" s="5">
        <v>256096</v>
      </c>
      <c r="W580" s="5">
        <v>2981313</v>
      </c>
      <c r="X580" s="5">
        <v>297380</v>
      </c>
      <c r="Y580" s="5">
        <v>55191</v>
      </c>
      <c r="Z580" s="5">
        <v>1368931</v>
      </c>
      <c r="AA580" s="5">
        <v>214069</v>
      </c>
      <c r="AB580" s="5">
        <v>369527</v>
      </c>
      <c r="AC580" s="5"/>
    </row>
    <row r="581" spans="1:29" x14ac:dyDescent="0.2">
      <c r="A581" s="4">
        <v>4</v>
      </c>
      <c r="B581" s="4">
        <v>103020005</v>
      </c>
      <c r="C581" s="4" t="s">
        <v>631</v>
      </c>
      <c r="D581" s="4" t="s">
        <v>498</v>
      </c>
      <c r="E581" s="5">
        <v>4447027</v>
      </c>
      <c r="F581" s="5">
        <v>3274765</v>
      </c>
      <c r="G581" s="5">
        <v>47652</v>
      </c>
      <c r="H581" s="5">
        <v>7769444</v>
      </c>
      <c r="I581" s="5"/>
      <c r="J581" s="5">
        <v>425109</v>
      </c>
      <c r="K581" s="5">
        <v>8194553</v>
      </c>
      <c r="L581" s="5"/>
      <c r="M581" s="5">
        <v>3202709</v>
      </c>
      <c r="N581" s="5">
        <v>1210959</v>
      </c>
      <c r="O581" s="5"/>
      <c r="P581" s="5">
        <v>33359</v>
      </c>
      <c r="Q581" s="5"/>
      <c r="R581" s="5"/>
      <c r="S581" s="5"/>
      <c r="T581" s="5"/>
      <c r="U581" s="5">
        <v>464117</v>
      </c>
      <c r="V581" s="5">
        <v>88691</v>
      </c>
      <c r="W581" s="5">
        <v>1663101</v>
      </c>
      <c r="X581" s="5">
        <v>128236</v>
      </c>
      <c r="Y581" s="5">
        <v>19327</v>
      </c>
      <c r="Z581" s="5">
        <v>500826</v>
      </c>
      <c r="AA581" s="5">
        <v>42130</v>
      </c>
      <c r="AB581" s="5">
        <v>136377</v>
      </c>
      <c r="AC581" s="5">
        <v>231960</v>
      </c>
    </row>
    <row r="582" spans="1:29" x14ac:dyDescent="0.2">
      <c r="A582" s="4">
        <v>4</v>
      </c>
      <c r="B582" s="4">
        <v>103024952</v>
      </c>
      <c r="C582" s="4" t="s">
        <v>773</v>
      </c>
      <c r="D582" s="4" t="s">
        <v>498</v>
      </c>
      <c r="E582" s="5">
        <v>4072816</v>
      </c>
      <c r="F582" s="5">
        <v>2158595</v>
      </c>
      <c r="G582" s="5">
        <v>31160</v>
      </c>
      <c r="H582" s="5">
        <v>6262571</v>
      </c>
      <c r="I582" s="5"/>
      <c r="J582" s="5">
        <v>242410</v>
      </c>
      <c r="K582" s="5">
        <v>6504981</v>
      </c>
      <c r="L582" s="5"/>
      <c r="M582" s="5">
        <v>2280369</v>
      </c>
      <c r="N582" s="5">
        <v>1723884</v>
      </c>
      <c r="O582" s="5">
        <v>5000</v>
      </c>
      <c r="P582" s="5">
        <v>63563</v>
      </c>
      <c r="Q582" s="5"/>
      <c r="R582" s="5"/>
      <c r="S582" s="5"/>
      <c r="T582" s="5"/>
      <c r="U582" s="5">
        <v>332809</v>
      </c>
      <c r="V582" s="5">
        <v>46995</v>
      </c>
      <c r="W582" s="5">
        <v>476472</v>
      </c>
      <c r="X582" s="5">
        <v>149652</v>
      </c>
      <c r="Y582" s="5">
        <v>18344</v>
      </c>
      <c r="Z582" s="5">
        <v>586653</v>
      </c>
      <c r="AA582" s="5">
        <v>39185</v>
      </c>
      <c r="AB582" s="5">
        <v>117447</v>
      </c>
      <c r="AC582" s="5">
        <v>391038</v>
      </c>
    </row>
    <row r="583" spans="1:29" x14ac:dyDescent="0.2">
      <c r="A583" s="4">
        <v>4</v>
      </c>
      <c r="B583" s="4">
        <v>103020002</v>
      </c>
      <c r="C583" s="4" t="s">
        <v>655</v>
      </c>
      <c r="D583" s="4" t="s">
        <v>498</v>
      </c>
      <c r="E583" s="5">
        <v>8383986</v>
      </c>
      <c r="F583" s="5">
        <v>4252091</v>
      </c>
      <c r="G583" s="5">
        <v>133491</v>
      </c>
      <c r="H583" s="5">
        <v>12769568</v>
      </c>
      <c r="I583" s="5"/>
      <c r="J583" s="5">
        <v>321864</v>
      </c>
      <c r="K583" s="5">
        <v>13091432</v>
      </c>
      <c r="L583" s="5"/>
      <c r="M583" s="5">
        <v>4559403</v>
      </c>
      <c r="N583" s="5">
        <v>3600939</v>
      </c>
      <c r="O583" s="5">
        <v>18099</v>
      </c>
      <c r="P583" s="5">
        <v>192278</v>
      </c>
      <c r="Q583" s="5"/>
      <c r="R583" s="5"/>
      <c r="S583" s="5">
        <v>13267</v>
      </c>
      <c r="T583" s="5"/>
      <c r="U583" s="5">
        <v>696244</v>
      </c>
      <c r="V583" s="5">
        <v>204708</v>
      </c>
      <c r="W583" s="5">
        <v>1500458</v>
      </c>
      <c r="X583" s="5">
        <v>172523</v>
      </c>
      <c r="Y583" s="5">
        <v>46086</v>
      </c>
      <c r="Z583" s="5">
        <v>1191860</v>
      </c>
      <c r="AA583" s="5">
        <v>194644</v>
      </c>
      <c r="AB583" s="5">
        <v>245568</v>
      </c>
      <c r="AC583" s="5"/>
    </row>
    <row r="584" spans="1:29" x14ac:dyDescent="0.2">
      <c r="A584" s="4">
        <v>4</v>
      </c>
      <c r="B584" s="4">
        <v>103020003</v>
      </c>
      <c r="C584" s="4" t="s">
        <v>663</v>
      </c>
      <c r="D584" s="4" t="s">
        <v>498</v>
      </c>
      <c r="E584" s="5">
        <v>4262482</v>
      </c>
      <c r="F584" s="5">
        <v>1982957</v>
      </c>
      <c r="G584" s="5">
        <v>48008</v>
      </c>
      <c r="H584" s="5">
        <v>6293447</v>
      </c>
      <c r="I584" s="5"/>
      <c r="J584" s="5">
        <v>279191</v>
      </c>
      <c r="K584" s="5">
        <v>6572638</v>
      </c>
      <c r="L584" s="5"/>
      <c r="M584" s="5">
        <v>2836055</v>
      </c>
      <c r="N584" s="5">
        <v>1370249</v>
      </c>
      <c r="O584" s="5">
        <v>5000</v>
      </c>
      <c r="P584" s="5">
        <v>51178</v>
      </c>
      <c r="Q584" s="5"/>
      <c r="R584" s="5"/>
      <c r="S584" s="5"/>
      <c r="T584" s="5"/>
      <c r="U584" s="5">
        <v>438307</v>
      </c>
      <c r="V584" s="5">
        <v>124645</v>
      </c>
      <c r="W584" s="5">
        <v>561605</v>
      </c>
      <c r="X584" s="5">
        <v>125179</v>
      </c>
      <c r="Y584" s="5">
        <v>18704</v>
      </c>
      <c r="Z584" s="5">
        <v>566597</v>
      </c>
      <c r="AA584" s="5">
        <v>21839</v>
      </c>
      <c r="AB584" s="5">
        <v>126081</v>
      </c>
      <c r="AC584" s="5"/>
    </row>
    <row r="585" spans="1:29" x14ac:dyDescent="0.2">
      <c r="A585" s="4">
        <v>4</v>
      </c>
      <c r="B585" s="4">
        <v>103020004</v>
      </c>
      <c r="C585" s="4" t="s">
        <v>632</v>
      </c>
      <c r="D585" s="4" t="s">
        <v>498</v>
      </c>
      <c r="E585" s="5">
        <v>9782170</v>
      </c>
      <c r="F585" s="5">
        <v>7843332</v>
      </c>
      <c r="G585" s="5">
        <v>167420</v>
      </c>
      <c r="H585" s="5">
        <v>17792922</v>
      </c>
      <c r="I585" s="5"/>
      <c r="J585" s="5">
        <v>1368701</v>
      </c>
      <c r="K585" s="5">
        <v>19161623</v>
      </c>
      <c r="L585" s="5"/>
      <c r="M585" s="5">
        <v>5914971</v>
      </c>
      <c r="N585" s="5">
        <v>3631294</v>
      </c>
      <c r="O585" s="5">
        <v>106663</v>
      </c>
      <c r="P585" s="5">
        <v>116214</v>
      </c>
      <c r="Q585" s="5"/>
      <c r="R585" s="5"/>
      <c r="S585" s="5">
        <v>13028</v>
      </c>
      <c r="T585" s="5"/>
      <c r="U585" s="5">
        <v>1091579</v>
      </c>
      <c r="V585" s="5">
        <v>198644</v>
      </c>
      <c r="W585" s="5">
        <v>4616921</v>
      </c>
      <c r="X585" s="5">
        <v>233932</v>
      </c>
      <c r="Y585" s="5">
        <v>49436</v>
      </c>
      <c r="Z585" s="5">
        <v>1274667</v>
      </c>
      <c r="AA585" s="5">
        <v>21113</v>
      </c>
      <c r="AB585" s="5">
        <v>357040</v>
      </c>
      <c r="AC585" s="5"/>
    </row>
    <row r="586" spans="1:29" x14ac:dyDescent="0.2">
      <c r="A586" s="4">
        <v>4</v>
      </c>
      <c r="B586" s="4">
        <v>103028192</v>
      </c>
      <c r="C586" s="4" t="s">
        <v>721</v>
      </c>
      <c r="D586" s="4" t="s">
        <v>498</v>
      </c>
      <c r="E586" s="5">
        <v>5069578</v>
      </c>
      <c r="F586" s="5">
        <v>3821067</v>
      </c>
      <c r="G586" s="5">
        <v>25266</v>
      </c>
      <c r="H586" s="5">
        <v>8915911</v>
      </c>
      <c r="I586" s="5"/>
      <c r="J586" s="5">
        <v>1452215</v>
      </c>
      <c r="K586" s="5">
        <v>10368126</v>
      </c>
      <c r="L586" s="5"/>
      <c r="M586" s="5">
        <v>3013331</v>
      </c>
      <c r="N586" s="5">
        <v>1964864</v>
      </c>
      <c r="O586" s="5"/>
      <c r="P586" s="5">
        <v>91383</v>
      </c>
      <c r="Q586" s="5"/>
      <c r="R586" s="5"/>
      <c r="S586" s="5"/>
      <c r="T586" s="5"/>
      <c r="U586" s="5">
        <v>406431</v>
      </c>
      <c r="V586" s="5">
        <v>201277</v>
      </c>
      <c r="W586" s="5">
        <v>2176509</v>
      </c>
      <c r="X586" s="5">
        <v>159839</v>
      </c>
      <c r="Y586" s="5">
        <v>19734</v>
      </c>
      <c r="Z586" s="5">
        <v>718832</v>
      </c>
      <c r="AA586" s="5">
        <v>12582</v>
      </c>
      <c r="AB586" s="5">
        <v>125863</v>
      </c>
      <c r="AC586" s="5"/>
    </row>
    <row r="587" spans="1:29" x14ac:dyDescent="0.2">
      <c r="A587" s="4">
        <v>4</v>
      </c>
      <c r="B587" s="4">
        <v>103024162</v>
      </c>
      <c r="C587" s="4" t="s">
        <v>734</v>
      </c>
      <c r="D587" s="4" t="s">
        <v>498</v>
      </c>
      <c r="E587" s="5">
        <v>3392194</v>
      </c>
      <c r="F587" s="5">
        <v>1635755</v>
      </c>
      <c r="G587" s="5">
        <v>21817</v>
      </c>
      <c r="H587" s="5">
        <v>5049766</v>
      </c>
      <c r="I587" s="5"/>
      <c r="J587" s="5">
        <v>68041</v>
      </c>
      <c r="K587" s="5">
        <v>5117807</v>
      </c>
      <c r="L587" s="5"/>
      <c r="M587" s="5">
        <v>1899891</v>
      </c>
      <c r="N587" s="5">
        <v>1452629</v>
      </c>
      <c r="O587" s="5"/>
      <c r="P587" s="5">
        <v>39674</v>
      </c>
      <c r="Q587" s="5"/>
      <c r="R587" s="5"/>
      <c r="S587" s="5"/>
      <c r="T587" s="5"/>
      <c r="U587" s="5">
        <v>309466</v>
      </c>
      <c r="V587" s="5">
        <v>80801</v>
      </c>
      <c r="W587" s="5">
        <v>404241</v>
      </c>
      <c r="X587" s="5">
        <v>117970</v>
      </c>
      <c r="Y587" s="5">
        <v>18081</v>
      </c>
      <c r="Z587" s="5">
        <v>480321</v>
      </c>
      <c r="AA587" s="5">
        <v>36477</v>
      </c>
      <c r="AB587" s="5">
        <v>188398</v>
      </c>
      <c r="AC587" s="5"/>
    </row>
    <row r="588" spans="1:29" x14ac:dyDescent="0.2">
      <c r="A588" s="4">
        <v>4</v>
      </c>
      <c r="B588" s="4">
        <v>102027560</v>
      </c>
      <c r="C588" s="4" t="s">
        <v>755</v>
      </c>
      <c r="D588" s="4" t="s">
        <v>498</v>
      </c>
      <c r="E588" s="5">
        <v>5241498.3499999996</v>
      </c>
      <c r="F588" s="5">
        <v>4355001.2699999996</v>
      </c>
      <c r="G588" s="5">
        <v>961.96</v>
      </c>
      <c r="H588" s="5">
        <v>9597461.5800000001</v>
      </c>
      <c r="I588" s="5">
        <v>123585.07</v>
      </c>
      <c r="J588" s="5"/>
      <c r="K588" s="5">
        <v>9721046.6500000004</v>
      </c>
      <c r="L588" s="5"/>
      <c r="M588" s="5">
        <v>3201142.42</v>
      </c>
      <c r="N588" s="5">
        <v>2018771.26</v>
      </c>
      <c r="O588" s="5"/>
      <c r="P588" s="5">
        <v>21584.67</v>
      </c>
      <c r="Q588" s="5"/>
      <c r="R588" s="5"/>
      <c r="S588" s="5"/>
      <c r="T588" s="5"/>
      <c r="U588" s="5">
        <v>793452.51</v>
      </c>
      <c r="V588" s="5">
        <v>1004650.55</v>
      </c>
      <c r="W588" s="5">
        <v>874880.03</v>
      </c>
      <c r="X588" s="5">
        <v>235341.16</v>
      </c>
      <c r="Y588" s="5">
        <v>264319.38</v>
      </c>
      <c r="Z588" s="5">
        <v>837779.21</v>
      </c>
      <c r="AA588" s="5">
        <v>197875.79</v>
      </c>
      <c r="AB588" s="5">
        <v>146702.64000000001</v>
      </c>
      <c r="AC588" s="5"/>
    </row>
    <row r="589" spans="1:29" x14ac:dyDescent="0.2">
      <c r="A589" s="4">
        <v>4</v>
      </c>
      <c r="B589" s="4">
        <v>103023410</v>
      </c>
      <c r="C589" s="4" t="s">
        <v>635</v>
      </c>
      <c r="D589" s="4" t="s">
        <v>498</v>
      </c>
      <c r="E589" s="5">
        <v>925367</v>
      </c>
      <c r="F589" s="5">
        <v>860336</v>
      </c>
      <c r="G589" s="5">
        <v>30485</v>
      </c>
      <c r="H589" s="5">
        <v>1816188</v>
      </c>
      <c r="I589" s="5">
        <v>7764</v>
      </c>
      <c r="J589" s="5"/>
      <c r="K589" s="5">
        <v>1823952</v>
      </c>
      <c r="L589" s="5"/>
      <c r="M589" s="5">
        <v>6806</v>
      </c>
      <c r="N589" s="5">
        <v>851892</v>
      </c>
      <c r="O589" s="5">
        <v>66669</v>
      </c>
      <c r="P589" s="5"/>
      <c r="Q589" s="5"/>
      <c r="R589" s="5"/>
      <c r="S589" s="5"/>
      <c r="T589" s="5"/>
      <c r="U589" s="5">
        <v>236600</v>
      </c>
      <c r="V589" s="5">
        <v>32975</v>
      </c>
      <c r="W589" s="5">
        <v>211084</v>
      </c>
      <c r="X589" s="5">
        <v>63372</v>
      </c>
      <c r="Y589" s="5">
        <v>110133</v>
      </c>
      <c r="Z589" s="5">
        <v>162337</v>
      </c>
      <c r="AA589" s="5">
        <v>19833</v>
      </c>
      <c r="AB589" s="5">
        <v>24002</v>
      </c>
      <c r="AC589" s="5"/>
    </row>
    <row r="590" spans="1:29" x14ac:dyDescent="0.2">
      <c r="A590" s="4">
        <v>4</v>
      </c>
      <c r="B590" s="4">
        <v>102020003</v>
      </c>
      <c r="C590" s="4" t="s">
        <v>768</v>
      </c>
      <c r="D590" s="4" t="s">
        <v>498</v>
      </c>
      <c r="E590" s="5">
        <v>1081870</v>
      </c>
      <c r="F590" s="5">
        <v>1062819</v>
      </c>
      <c r="G590" s="5">
        <v>85376</v>
      </c>
      <c r="H590" s="5">
        <v>2230065</v>
      </c>
      <c r="I590" s="5">
        <v>189838</v>
      </c>
      <c r="J590" s="5"/>
      <c r="K590" s="5">
        <v>2419903</v>
      </c>
      <c r="L590" s="5"/>
      <c r="M590" s="5">
        <v>727411</v>
      </c>
      <c r="N590" s="5">
        <v>354459</v>
      </c>
      <c r="O590" s="5"/>
      <c r="P590" s="5"/>
      <c r="Q590" s="5"/>
      <c r="R590" s="5"/>
      <c r="S590" s="5"/>
      <c r="T590" s="5"/>
      <c r="U590" s="5"/>
      <c r="V590" s="5">
        <v>295629</v>
      </c>
      <c r="W590" s="5">
        <v>330443</v>
      </c>
      <c r="X590" s="5">
        <v>59812</v>
      </c>
      <c r="Y590" s="5">
        <v>154192</v>
      </c>
      <c r="Z590" s="5">
        <v>137278</v>
      </c>
      <c r="AA590" s="5">
        <v>83405</v>
      </c>
      <c r="AB590" s="5">
        <v>2060</v>
      </c>
      <c r="AC590" s="5"/>
    </row>
    <row r="591" spans="1:29" x14ac:dyDescent="0.2">
      <c r="A591" s="4">
        <v>4</v>
      </c>
      <c r="B591" s="4">
        <v>103023090</v>
      </c>
      <c r="C591" s="4" t="s">
        <v>739</v>
      </c>
      <c r="D591" s="4" t="s">
        <v>498</v>
      </c>
      <c r="E591" s="5">
        <v>4051713</v>
      </c>
      <c r="F591" s="5">
        <v>3788475</v>
      </c>
      <c r="G591" s="5">
        <v>778039</v>
      </c>
      <c r="H591" s="5">
        <v>8618227</v>
      </c>
      <c r="I591" s="5">
        <v>763744</v>
      </c>
      <c r="J591" s="5">
        <v>853901</v>
      </c>
      <c r="K591" s="5">
        <v>10235872</v>
      </c>
      <c r="L591" s="5"/>
      <c r="M591" s="5">
        <v>3484629</v>
      </c>
      <c r="N591" s="5">
        <v>567084</v>
      </c>
      <c r="O591" s="5"/>
      <c r="P591" s="5"/>
      <c r="Q591" s="5"/>
      <c r="R591" s="5"/>
      <c r="S591" s="5"/>
      <c r="T591" s="5"/>
      <c r="U591" s="5">
        <v>535507</v>
      </c>
      <c r="V591" s="5">
        <v>41263</v>
      </c>
      <c r="W591" s="5">
        <v>2244943</v>
      </c>
      <c r="X591" s="5">
        <v>118058</v>
      </c>
      <c r="Y591" s="5">
        <v>162775</v>
      </c>
      <c r="Z591" s="5">
        <v>661688</v>
      </c>
      <c r="AA591" s="5">
        <v>24241</v>
      </c>
      <c r="AB591" s="5"/>
      <c r="AC591" s="5"/>
    </row>
    <row r="592" spans="1:29" x14ac:dyDescent="0.2">
      <c r="A592" s="4">
        <v>4</v>
      </c>
      <c r="B592" s="4">
        <v>102023080</v>
      </c>
      <c r="C592" s="4" t="s">
        <v>722</v>
      </c>
      <c r="D592" s="4" t="s">
        <v>498</v>
      </c>
      <c r="E592" s="5">
        <v>4152834.75</v>
      </c>
      <c r="F592" s="5">
        <v>3347217</v>
      </c>
      <c r="G592" s="5">
        <v>329022</v>
      </c>
      <c r="H592" s="5">
        <v>7829073.75</v>
      </c>
      <c r="I592" s="5">
        <v>13206</v>
      </c>
      <c r="J592" s="5">
        <v>713370</v>
      </c>
      <c r="K592" s="5">
        <v>8555649.75</v>
      </c>
      <c r="L592" s="5"/>
      <c r="M592" s="5">
        <v>3221666</v>
      </c>
      <c r="N592" s="5">
        <v>907234</v>
      </c>
      <c r="O592" s="5"/>
      <c r="P592" s="5">
        <v>23934.75</v>
      </c>
      <c r="Q592" s="5"/>
      <c r="R592" s="5"/>
      <c r="S592" s="5"/>
      <c r="T592" s="5"/>
      <c r="U592" s="5">
        <v>903238</v>
      </c>
      <c r="V592" s="5">
        <v>91512</v>
      </c>
      <c r="W592" s="5">
        <v>1431295</v>
      </c>
      <c r="X592" s="5">
        <v>113299</v>
      </c>
      <c r="Y592" s="5">
        <v>150965</v>
      </c>
      <c r="Z592" s="5">
        <v>651942</v>
      </c>
      <c r="AA592" s="5">
        <v>4966</v>
      </c>
      <c r="AB592" s="5"/>
      <c r="AC592" s="5"/>
    </row>
    <row r="593" spans="1:29" x14ac:dyDescent="0.2">
      <c r="A593" s="4">
        <v>4</v>
      </c>
      <c r="B593" s="11">
        <v>103028246</v>
      </c>
      <c r="C593" s="11" t="s">
        <v>785</v>
      </c>
      <c r="D593" s="11" t="s">
        <v>498</v>
      </c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</row>
    <row r="594" spans="1:29" x14ac:dyDescent="0.2">
      <c r="A594" s="4">
        <v>4</v>
      </c>
      <c r="B594" s="11">
        <v>103028425</v>
      </c>
      <c r="C594" s="11" t="s">
        <v>769</v>
      </c>
      <c r="D594" s="11" t="s">
        <v>498</v>
      </c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</row>
    <row r="595" spans="1:29" x14ac:dyDescent="0.2">
      <c r="A595" s="4">
        <v>4</v>
      </c>
      <c r="B595" s="4">
        <v>103020368</v>
      </c>
      <c r="C595" s="4" t="s">
        <v>783</v>
      </c>
      <c r="D595" s="4" t="s">
        <v>498</v>
      </c>
      <c r="E595" s="5">
        <v>4135386</v>
      </c>
      <c r="F595" s="5">
        <v>2297498</v>
      </c>
      <c r="G595" s="5">
        <v>26670</v>
      </c>
      <c r="H595" s="5">
        <v>6459554</v>
      </c>
      <c r="I595" s="5">
        <v>13040</v>
      </c>
      <c r="J595" s="5">
        <v>337490</v>
      </c>
      <c r="K595" s="5">
        <v>6810084</v>
      </c>
      <c r="L595" s="5"/>
      <c r="M595" s="5">
        <v>3594383</v>
      </c>
      <c r="N595" s="5">
        <v>541003</v>
      </c>
      <c r="O595" s="5"/>
      <c r="P595" s="5"/>
      <c r="Q595" s="5"/>
      <c r="R595" s="5"/>
      <c r="S595" s="5"/>
      <c r="T595" s="5"/>
      <c r="U595" s="5">
        <v>4890</v>
      </c>
      <c r="V595" s="5">
        <v>715745</v>
      </c>
      <c r="W595" s="5">
        <v>699558</v>
      </c>
      <c r="X595" s="5">
        <v>144218</v>
      </c>
      <c r="Y595" s="5">
        <v>343266</v>
      </c>
      <c r="Z595" s="5">
        <v>389821</v>
      </c>
      <c r="AA595" s="5"/>
      <c r="AB595" s="5"/>
      <c r="AC595" s="5"/>
    </row>
    <row r="596" spans="1:29" x14ac:dyDescent="0.2">
      <c r="A596" s="4">
        <v>4</v>
      </c>
      <c r="B596" s="4">
        <v>103025206</v>
      </c>
      <c r="C596" s="4" t="s">
        <v>723</v>
      </c>
      <c r="D596" s="4" t="s">
        <v>498</v>
      </c>
      <c r="E596" s="5">
        <v>4589026</v>
      </c>
      <c r="F596" s="5">
        <v>2815253</v>
      </c>
      <c r="G596" s="5">
        <v>82458</v>
      </c>
      <c r="H596" s="5">
        <v>7486737</v>
      </c>
      <c r="I596" s="5"/>
      <c r="J596" s="5">
        <v>707222</v>
      </c>
      <c r="K596" s="5">
        <v>8193959</v>
      </c>
      <c r="L596" s="5"/>
      <c r="M596" s="5">
        <v>4136614</v>
      </c>
      <c r="N596" s="5">
        <v>452412</v>
      </c>
      <c r="O596" s="5"/>
      <c r="P596" s="5"/>
      <c r="Q596" s="5"/>
      <c r="R596" s="5"/>
      <c r="S596" s="5"/>
      <c r="T596" s="5"/>
      <c r="U596" s="5"/>
      <c r="V596" s="5">
        <v>794258</v>
      </c>
      <c r="W596" s="5">
        <v>722948</v>
      </c>
      <c r="X596" s="5">
        <v>206844</v>
      </c>
      <c r="Y596" s="5">
        <v>471490</v>
      </c>
      <c r="Z596" s="5">
        <v>619713</v>
      </c>
      <c r="AA596" s="5"/>
      <c r="AB596" s="5"/>
      <c r="AC596" s="5"/>
    </row>
    <row r="597" spans="1:29" x14ac:dyDescent="0.2">
      <c r="A597" s="4">
        <v>4</v>
      </c>
      <c r="B597" s="4">
        <v>127046517</v>
      </c>
      <c r="C597" s="4" t="s">
        <v>724</v>
      </c>
      <c r="D597" s="4" t="s">
        <v>113</v>
      </c>
      <c r="E597" s="5">
        <v>6739195.54</v>
      </c>
      <c r="F597" s="5">
        <v>4770678.68</v>
      </c>
      <c r="G597" s="5">
        <v>3490.49</v>
      </c>
      <c r="H597" s="5">
        <v>11513364.710000001</v>
      </c>
      <c r="I597" s="5">
        <v>534626.66</v>
      </c>
      <c r="J597" s="5">
        <v>263438.34000000003</v>
      </c>
      <c r="K597" s="5">
        <v>12311429.710000001</v>
      </c>
      <c r="L597" s="5"/>
      <c r="M597" s="5">
        <v>4642201.09</v>
      </c>
      <c r="N597" s="5">
        <v>2096730.61</v>
      </c>
      <c r="O597" s="5"/>
      <c r="P597" s="5">
        <v>263.83999999999997</v>
      </c>
      <c r="Q597" s="5"/>
      <c r="R597" s="5"/>
      <c r="S597" s="5"/>
      <c r="T597" s="5"/>
      <c r="U597" s="5">
        <v>373868.35</v>
      </c>
      <c r="V597" s="5">
        <v>405676.98</v>
      </c>
      <c r="W597" s="5">
        <v>961943.83</v>
      </c>
      <c r="X597" s="5">
        <v>104194.51</v>
      </c>
      <c r="Y597" s="5">
        <v>431206.58</v>
      </c>
      <c r="Z597" s="5">
        <v>2171001.39</v>
      </c>
      <c r="AA597" s="5">
        <v>128537.62</v>
      </c>
      <c r="AB597" s="5">
        <v>142441.62</v>
      </c>
      <c r="AC597" s="5">
        <v>51807.8</v>
      </c>
    </row>
    <row r="598" spans="1:29" x14ac:dyDescent="0.2">
      <c r="A598" s="4">
        <v>4</v>
      </c>
      <c r="B598" s="4">
        <v>127040002</v>
      </c>
      <c r="C598" s="4" t="s">
        <v>701</v>
      </c>
      <c r="D598" s="4" t="s">
        <v>113</v>
      </c>
      <c r="E598" s="5">
        <v>6223631.3399999999</v>
      </c>
      <c r="F598" s="5">
        <v>4746036.6900000004</v>
      </c>
      <c r="G598" s="5">
        <v>488245.07</v>
      </c>
      <c r="H598" s="5">
        <v>11457913.1</v>
      </c>
      <c r="I598" s="5">
        <v>216147.26</v>
      </c>
      <c r="J598" s="5">
        <v>1873074.48</v>
      </c>
      <c r="K598" s="5">
        <v>13547134.84</v>
      </c>
      <c r="L598" s="5"/>
      <c r="M598" s="5">
        <v>5857076.3799999999</v>
      </c>
      <c r="N598" s="5">
        <v>347417.46</v>
      </c>
      <c r="O598" s="5">
        <v>19137.5</v>
      </c>
      <c r="P598" s="5"/>
      <c r="Q598" s="5"/>
      <c r="R598" s="5"/>
      <c r="S598" s="5"/>
      <c r="T598" s="5"/>
      <c r="U598" s="5">
        <v>392417.96</v>
      </c>
      <c r="V598" s="5">
        <v>15114.04</v>
      </c>
      <c r="W598" s="5">
        <v>1043557.03</v>
      </c>
      <c r="X598" s="5">
        <v>154749.67000000001</v>
      </c>
      <c r="Y598" s="5">
        <v>217146.94</v>
      </c>
      <c r="Z598" s="5">
        <v>1239781.45</v>
      </c>
      <c r="AA598" s="5">
        <v>1488389.55</v>
      </c>
      <c r="AB598" s="5">
        <v>194880.05</v>
      </c>
      <c r="AC598" s="5"/>
    </row>
    <row r="599" spans="1:29" x14ac:dyDescent="0.2">
      <c r="A599" s="4">
        <v>4</v>
      </c>
      <c r="B599" s="4">
        <v>127041735</v>
      </c>
      <c r="C599" s="4" t="s">
        <v>834</v>
      </c>
      <c r="D599" s="4" t="s">
        <v>113</v>
      </c>
      <c r="E599" s="5">
        <v>1215714.06</v>
      </c>
      <c r="F599" s="5">
        <v>3052829.41</v>
      </c>
      <c r="G599" s="5">
        <v>3729.27</v>
      </c>
      <c r="H599" s="5">
        <v>4272272.74</v>
      </c>
      <c r="I599" s="5"/>
      <c r="J599" s="5">
        <v>76383.899999999994</v>
      </c>
      <c r="K599" s="5">
        <v>4348656.6399999997</v>
      </c>
      <c r="L599" s="5"/>
      <c r="M599" s="5">
        <v>902177.28000000003</v>
      </c>
      <c r="N599" s="5">
        <v>244816.48</v>
      </c>
      <c r="O599" s="5">
        <v>61887.49</v>
      </c>
      <c r="P599" s="5">
        <v>6832.81</v>
      </c>
      <c r="Q599" s="5"/>
      <c r="R599" s="5"/>
      <c r="S599" s="5"/>
      <c r="T599" s="5"/>
      <c r="U599" s="5">
        <v>292083.37</v>
      </c>
      <c r="V599" s="5">
        <v>332744.09999999998</v>
      </c>
      <c r="W599" s="5">
        <v>548126.49</v>
      </c>
      <c r="X599" s="5">
        <v>79386.789999999994</v>
      </c>
      <c r="Y599" s="5">
        <v>132500.85999999999</v>
      </c>
      <c r="Z599" s="5">
        <v>1154477.96</v>
      </c>
      <c r="AA599" s="5">
        <v>439795.03</v>
      </c>
      <c r="AB599" s="5">
        <v>71865.440000000002</v>
      </c>
      <c r="AC599" s="5">
        <v>1849.37</v>
      </c>
    </row>
    <row r="600" spans="1:29" x14ac:dyDescent="0.2">
      <c r="A600" s="4">
        <v>4</v>
      </c>
      <c r="B600" s="4">
        <v>127043430</v>
      </c>
      <c r="C600" s="4" t="s">
        <v>703</v>
      </c>
      <c r="D600" s="4" t="s">
        <v>113</v>
      </c>
      <c r="E600" s="5">
        <v>105829450.34</v>
      </c>
      <c r="F600" s="5">
        <v>49598385.329999998</v>
      </c>
      <c r="G600" s="5">
        <v>502892.15</v>
      </c>
      <c r="H600" s="5">
        <v>155930727.81999999</v>
      </c>
      <c r="I600" s="5">
        <v>1079635.8999999999</v>
      </c>
      <c r="J600" s="5">
        <v>9901308.7200000007</v>
      </c>
      <c r="K600" s="5">
        <v>166911672.44</v>
      </c>
      <c r="L600" s="5"/>
      <c r="M600" s="5">
        <v>64272646.329999998</v>
      </c>
      <c r="N600" s="5">
        <v>40218025.109999999</v>
      </c>
      <c r="O600" s="5"/>
      <c r="P600" s="5">
        <v>1338778.8999999999</v>
      </c>
      <c r="Q600" s="5"/>
      <c r="R600" s="5"/>
      <c r="S600" s="5"/>
      <c r="T600" s="5"/>
      <c r="U600" s="5">
        <v>13723844.789999999</v>
      </c>
      <c r="V600" s="5">
        <v>4196298.1500000004</v>
      </c>
      <c r="W600" s="5">
        <v>9001298.8399999999</v>
      </c>
      <c r="X600" s="5">
        <v>1051864.19</v>
      </c>
      <c r="Y600" s="5">
        <v>7313259.4800000004</v>
      </c>
      <c r="Z600" s="5">
        <v>6409044.0899999999</v>
      </c>
      <c r="AA600" s="5"/>
      <c r="AB600" s="5">
        <v>7902775.79</v>
      </c>
      <c r="AC600" s="5"/>
    </row>
    <row r="601" spans="1:29" x14ac:dyDescent="0.2">
      <c r="A601" s="4">
        <v>4</v>
      </c>
      <c r="B601" s="4">
        <v>127045357</v>
      </c>
      <c r="C601" s="4" t="s">
        <v>843</v>
      </c>
      <c r="D601" s="4" t="s">
        <v>113</v>
      </c>
      <c r="E601" s="5">
        <v>531960.31000000006</v>
      </c>
      <c r="F601" s="5">
        <v>1529813.62</v>
      </c>
      <c r="G601" s="5"/>
      <c r="H601" s="5">
        <v>2061773.93</v>
      </c>
      <c r="I601" s="5"/>
      <c r="J601" s="5">
        <v>195861.25</v>
      </c>
      <c r="K601" s="5">
        <v>2257635.1800000002</v>
      </c>
      <c r="L601" s="5"/>
      <c r="M601" s="5">
        <v>376046.22</v>
      </c>
      <c r="N601" s="5">
        <v>155064.09</v>
      </c>
      <c r="O601" s="5"/>
      <c r="P601" s="5">
        <v>850</v>
      </c>
      <c r="Q601" s="5"/>
      <c r="R601" s="5"/>
      <c r="S601" s="5"/>
      <c r="T601" s="5"/>
      <c r="U601" s="5">
        <v>122387.9</v>
      </c>
      <c r="V601" s="5">
        <v>274855.74</v>
      </c>
      <c r="W601" s="5">
        <v>382331.48</v>
      </c>
      <c r="X601" s="5">
        <v>86130.240000000005</v>
      </c>
      <c r="Y601" s="5">
        <v>192302.62</v>
      </c>
      <c r="Z601" s="5">
        <v>384052.96</v>
      </c>
      <c r="AA601" s="5"/>
      <c r="AB601" s="5">
        <v>25079.7</v>
      </c>
      <c r="AC601" s="5">
        <v>62672.98</v>
      </c>
    </row>
    <row r="602" spans="1:29" x14ac:dyDescent="0.2">
      <c r="A602" s="4">
        <v>4</v>
      </c>
      <c r="B602" s="4">
        <v>108057079</v>
      </c>
      <c r="C602" s="4" t="s">
        <v>725</v>
      </c>
      <c r="D602" s="4" t="s">
        <v>511</v>
      </c>
      <c r="E602" s="5">
        <v>1452756.66</v>
      </c>
      <c r="F602" s="5">
        <v>1059310</v>
      </c>
      <c r="G602" s="5">
        <v>287293</v>
      </c>
      <c r="H602" s="5">
        <v>2799359.66</v>
      </c>
      <c r="I602" s="5"/>
      <c r="J602" s="5">
        <v>250000</v>
      </c>
      <c r="K602" s="5">
        <v>3049359.66</v>
      </c>
      <c r="L602" s="5"/>
      <c r="M602" s="5">
        <v>1194863</v>
      </c>
      <c r="N602" s="5">
        <v>203474.66</v>
      </c>
      <c r="O602" s="5"/>
      <c r="P602" s="5">
        <v>54419</v>
      </c>
      <c r="Q602" s="5"/>
      <c r="R602" s="5"/>
      <c r="S602" s="5"/>
      <c r="T602" s="5"/>
      <c r="U602" s="5">
        <v>78412</v>
      </c>
      <c r="V602" s="5">
        <v>2194</v>
      </c>
      <c r="W602" s="5">
        <v>292967</v>
      </c>
      <c r="X602" s="5">
        <v>30928</v>
      </c>
      <c r="Y602" s="5">
        <v>141971</v>
      </c>
      <c r="Z602" s="5">
        <v>493394</v>
      </c>
      <c r="AA602" s="5">
        <v>19444</v>
      </c>
      <c r="AB602" s="5"/>
      <c r="AC602" s="5"/>
    </row>
    <row r="603" spans="1:29" x14ac:dyDescent="0.2">
      <c r="A603" s="4">
        <v>4</v>
      </c>
      <c r="B603" s="4">
        <v>108070001</v>
      </c>
      <c r="C603" s="4" t="s">
        <v>676</v>
      </c>
      <c r="D603" s="4" t="s">
        <v>512</v>
      </c>
      <c r="E603" s="5">
        <v>1816224</v>
      </c>
      <c r="F603" s="5">
        <v>1686548</v>
      </c>
      <c r="G603" s="5">
        <v>3222</v>
      </c>
      <c r="H603" s="5">
        <v>3505994</v>
      </c>
      <c r="I603" s="5">
        <v>28259</v>
      </c>
      <c r="J603" s="5">
        <v>71960</v>
      </c>
      <c r="K603" s="5">
        <v>3606213</v>
      </c>
      <c r="L603" s="5"/>
      <c r="M603" s="5">
        <v>1176841</v>
      </c>
      <c r="N603" s="5">
        <v>639383</v>
      </c>
      <c r="O603" s="5"/>
      <c r="P603" s="5"/>
      <c r="Q603" s="5"/>
      <c r="R603" s="5"/>
      <c r="S603" s="5"/>
      <c r="T603" s="5"/>
      <c r="U603" s="5">
        <v>604771</v>
      </c>
      <c r="V603" s="5">
        <v>45651</v>
      </c>
      <c r="W603" s="5">
        <v>843937</v>
      </c>
      <c r="X603" s="5">
        <v>18150</v>
      </c>
      <c r="Y603" s="5">
        <v>119082</v>
      </c>
      <c r="Z603" s="5">
        <v>54461</v>
      </c>
      <c r="AA603" s="5"/>
      <c r="AB603" s="5">
        <v>496</v>
      </c>
      <c r="AC603" s="5"/>
    </row>
    <row r="604" spans="1:29" x14ac:dyDescent="0.2">
      <c r="A604" s="4">
        <v>4</v>
      </c>
      <c r="B604" s="4">
        <v>122093460</v>
      </c>
      <c r="C604" s="4" t="s">
        <v>673</v>
      </c>
      <c r="D604" s="4" t="s">
        <v>43</v>
      </c>
      <c r="E604" s="5">
        <v>2161744</v>
      </c>
      <c r="F604" s="5">
        <v>1254554</v>
      </c>
      <c r="G604" s="5">
        <v>49963</v>
      </c>
      <c r="H604" s="5">
        <v>3466261</v>
      </c>
      <c r="I604" s="5">
        <v>2450</v>
      </c>
      <c r="J604" s="5"/>
      <c r="K604" s="5">
        <v>3468711</v>
      </c>
      <c r="L604" s="5"/>
      <c r="M604" s="5">
        <v>1235983</v>
      </c>
      <c r="N604" s="5">
        <v>831319</v>
      </c>
      <c r="O604" s="5"/>
      <c r="P604" s="5">
        <v>94442</v>
      </c>
      <c r="Q604" s="5"/>
      <c r="R604" s="5"/>
      <c r="S604" s="5"/>
      <c r="T604" s="5"/>
      <c r="U604" s="5">
        <v>82875</v>
      </c>
      <c r="V604" s="5">
        <v>31046</v>
      </c>
      <c r="W604" s="5">
        <v>633903</v>
      </c>
      <c r="X604" s="5">
        <v>97997</v>
      </c>
      <c r="Y604" s="5">
        <v>7319</v>
      </c>
      <c r="Z604" s="5">
        <v>285443</v>
      </c>
      <c r="AA604" s="5"/>
      <c r="AB604" s="5">
        <v>115971</v>
      </c>
      <c r="AC604" s="5"/>
    </row>
    <row r="605" spans="1:29" x14ac:dyDescent="0.2">
      <c r="A605" s="4">
        <v>4</v>
      </c>
      <c r="B605" s="4">
        <v>122090001</v>
      </c>
      <c r="C605" s="4" t="s">
        <v>682</v>
      </c>
      <c r="D605" s="4" t="s">
        <v>43</v>
      </c>
      <c r="E605" s="5">
        <v>2193401.96</v>
      </c>
      <c r="F605" s="5">
        <v>1339918.47</v>
      </c>
      <c r="G605" s="5">
        <v>5011.08</v>
      </c>
      <c r="H605" s="5">
        <v>3538331.51</v>
      </c>
      <c r="I605" s="5">
        <v>159278.25</v>
      </c>
      <c r="J605" s="5">
        <v>396478.86</v>
      </c>
      <c r="K605" s="5">
        <v>4094088.62</v>
      </c>
      <c r="L605" s="5"/>
      <c r="M605" s="5">
        <v>1698832.3</v>
      </c>
      <c r="N605" s="5">
        <v>494569.66</v>
      </c>
      <c r="O605" s="5"/>
      <c r="P605" s="5"/>
      <c r="Q605" s="5"/>
      <c r="R605" s="5"/>
      <c r="S605" s="5"/>
      <c r="T605" s="5"/>
      <c r="U605" s="5">
        <v>154586.19</v>
      </c>
      <c r="V605" s="5">
        <v>6224.91</v>
      </c>
      <c r="W605" s="5">
        <v>641742.13</v>
      </c>
      <c r="X605" s="5">
        <v>78075.47</v>
      </c>
      <c r="Y605" s="5">
        <v>234527.6</v>
      </c>
      <c r="Z605" s="5">
        <v>170124.71</v>
      </c>
      <c r="AA605" s="5">
        <v>9311.4599999999991</v>
      </c>
      <c r="AB605" s="5">
        <v>45326</v>
      </c>
      <c r="AC605" s="5"/>
    </row>
    <row r="606" spans="1:29" x14ac:dyDescent="0.2">
      <c r="A606" s="4">
        <v>4</v>
      </c>
      <c r="B606" s="4">
        <v>122093140</v>
      </c>
      <c r="C606" s="4" t="s">
        <v>692</v>
      </c>
      <c r="D606" s="4" t="s">
        <v>43</v>
      </c>
      <c r="E606" s="5">
        <v>12979787.539999999</v>
      </c>
      <c r="F606" s="5">
        <v>7382573.3099999996</v>
      </c>
      <c r="G606" s="5">
        <v>121579.87</v>
      </c>
      <c r="H606" s="5">
        <v>20483940.719999999</v>
      </c>
      <c r="I606" s="5">
        <v>22567.5</v>
      </c>
      <c r="J606" s="5">
        <v>5006150</v>
      </c>
      <c r="K606" s="5">
        <v>25512658.219999999</v>
      </c>
      <c r="L606" s="5"/>
      <c r="M606" s="5">
        <v>8986846.8599999994</v>
      </c>
      <c r="N606" s="5">
        <v>3981445.53</v>
      </c>
      <c r="O606" s="5"/>
      <c r="P606" s="5">
        <v>11495.15</v>
      </c>
      <c r="Q606" s="5"/>
      <c r="R606" s="5"/>
      <c r="S606" s="5"/>
      <c r="T606" s="5"/>
      <c r="U606" s="5">
        <v>974350.85</v>
      </c>
      <c r="V606" s="5">
        <v>334911.07</v>
      </c>
      <c r="W606" s="5">
        <v>2649398.11</v>
      </c>
      <c r="X606" s="5">
        <v>344788.17</v>
      </c>
      <c r="Y606" s="5">
        <v>980234.13</v>
      </c>
      <c r="Z606" s="5">
        <v>2063555.05</v>
      </c>
      <c r="AA606" s="5">
        <v>6516.72</v>
      </c>
      <c r="AB606" s="5">
        <v>28819.21</v>
      </c>
      <c r="AC606" s="5"/>
    </row>
    <row r="607" spans="1:29" x14ac:dyDescent="0.2">
      <c r="A607" s="4">
        <v>4</v>
      </c>
      <c r="B607" s="4">
        <v>110143060</v>
      </c>
      <c r="C607" s="4" t="s">
        <v>693</v>
      </c>
      <c r="D607" s="4" t="s">
        <v>9</v>
      </c>
      <c r="E607" s="5">
        <v>992927.81</v>
      </c>
      <c r="F607" s="5">
        <v>411817.48</v>
      </c>
      <c r="G607" s="5">
        <v>9330.01</v>
      </c>
      <c r="H607" s="5">
        <v>1414075.3</v>
      </c>
      <c r="I607" s="5">
        <v>76859.8</v>
      </c>
      <c r="J607" s="5">
        <v>40746.239999999998</v>
      </c>
      <c r="K607" s="5">
        <v>1531681.34</v>
      </c>
      <c r="L607" s="5"/>
      <c r="M607" s="5">
        <v>820155.55</v>
      </c>
      <c r="N607" s="5">
        <v>145000.09</v>
      </c>
      <c r="O607" s="5"/>
      <c r="P607" s="5">
        <v>27772.17</v>
      </c>
      <c r="Q607" s="5"/>
      <c r="R607" s="5"/>
      <c r="S607" s="5"/>
      <c r="T607" s="5"/>
      <c r="U607" s="5">
        <v>110629.52</v>
      </c>
      <c r="V607" s="5">
        <v>1350</v>
      </c>
      <c r="W607" s="5">
        <v>58046.01</v>
      </c>
      <c r="X607" s="5">
        <v>3871.43</v>
      </c>
      <c r="Y607" s="5">
        <v>157544.25</v>
      </c>
      <c r="Z607" s="5">
        <v>80129.36</v>
      </c>
      <c r="AA607" s="5">
        <v>246.91</v>
      </c>
      <c r="AB607" s="5"/>
      <c r="AC607" s="5"/>
    </row>
    <row r="608" spans="1:29" x14ac:dyDescent="0.2">
      <c r="A608" s="4">
        <v>4</v>
      </c>
      <c r="B608" s="4">
        <v>110143120</v>
      </c>
      <c r="C608" s="4" t="s">
        <v>669</v>
      </c>
      <c r="D608" s="4" t="s">
        <v>9</v>
      </c>
      <c r="E608" s="5">
        <v>812338</v>
      </c>
      <c r="F608" s="5">
        <v>221916</v>
      </c>
      <c r="G608" s="5">
        <v>7520</v>
      </c>
      <c r="H608" s="5">
        <v>1041774</v>
      </c>
      <c r="I608" s="5"/>
      <c r="J608" s="5">
        <v>36244</v>
      </c>
      <c r="K608" s="5">
        <v>1078018</v>
      </c>
      <c r="L608" s="5"/>
      <c r="M608" s="5">
        <v>547152</v>
      </c>
      <c r="N608" s="5">
        <v>265186</v>
      </c>
      <c r="O608" s="5"/>
      <c r="P608" s="5"/>
      <c r="Q608" s="5"/>
      <c r="R608" s="5"/>
      <c r="S608" s="5"/>
      <c r="T608" s="5"/>
      <c r="U608" s="5"/>
      <c r="V608" s="5"/>
      <c r="W608" s="5">
        <v>105580</v>
      </c>
      <c r="X608" s="5">
        <v>6645</v>
      </c>
      <c r="Y608" s="5">
        <v>29969</v>
      </c>
      <c r="Z608" s="5">
        <v>79722</v>
      </c>
      <c r="AA608" s="5"/>
      <c r="AB608" s="5"/>
      <c r="AC608" s="5"/>
    </row>
    <row r="609" spans="1:29" x14ac:dyDescent="0.2">
      <c r="A609" s="4">
        <v>4</v>
      </c>
      <c r="B609" s="4">
        <v>110140001</v>
      </c>
      <c r="C609" s="4" t="s">
        <v>664</v>
      </c>
      <c r="D609" s="4" t="s">
        <v>9</v>
      </c>
      <c r="E609" s="5">
        <v>5056503</v>
      </c>
      <c r="F609" s="5">
        <v>2223976</v>
      </c>
      <c r="G609" s="5">
        <v>49822</v>
      </c>
      <c r="H609" s="5">
        <v>7330301</v>
      </c>
      <c r="I609" s="5">
        <v>11173</v>
      </c>
      <c r="J609" s="5">
        <v>664260</v>
      </c>
      <c r="K609" s="5">
        <v>8005734</v>
      </c>
      <c r="L609" s="5"/>
      <c r="M609" s="5">
        <v>3805014</v>
      </c>
      <c r="N609" s="5">
        <v>1251489</v>
      </c>
      <c r="O609" s="5"/>
      <c r="P609" s="5"/>
      <c r="Q609" s="5"/>
      <c r="R609" s="5"/>
      <c r="S609" s="5"/>
      <c r="T609" s="5"/>
      <c r="U609" s="5">
        <v>124454</v>
      </c>
      <c r="V609" s="5">
        <v>177466</v>
      </c>
      <c r="W609" s="5">
        <v>865706</v>
      </c>
      <c r="X609" s="5">
        <v>150091</v>
      </c>
      <c r="Y609" s="5">
        <v>674400</v>
      </c>
      <c r="Z609" s="5">
        <v>231859</v>
      </c>
      <c r="AA609" s="5"/>
      <c r="AB609" s="5"/>
      <c r="AC609" s="5"/>
    </row>
    <row r="610" spans="1:29" x14ac:dyDescent="0.2">
      <c r="A610" s="4">
        <v>4</v>
      </c>
      <c r="B610" s="4">
        <v>124150002</v>
      </c>
      <c r="C610" s="4" t="s">
        <v>678</v>
      </c>
      <c r="D610" s="4" t="s">
        <v>45</v>
      </c>
      <c r="E610" s="5">
        <v>9119153.2100000009</v>
      </c>
      <c r="F610" s="5">
        <v>12497462.41</v>
      </c>
      <c r="G610" s="5">
        <v>72624.240000000005</v>
      </c>
      <c r="H610" s="5">
        <v>21689239.859999999</v>
      </c>
      <c r="I610" s="5">
        <v>42546.53</v>
      </c>
      <c r="J610" s="5">
        <v>213507.76</v>
      </c>
      <c r="K610" s="5">
        <v>21945294.149999999</v>
      </c>
      <c r="L610" s="5"/>
      <c r="M610" s="5">
        <v>7149594.1900000004</v>
      </c>
      <c r="N610" s="5">
        <v>1767788.46</v>
      </c>
      <c r="O610" s="5">
        <v>16275.74</v>
      </c>
      <c r="P610" s="5">
        <v>163660.73000000001</v>
      </c>
      <c r="Q610" s="5"/>
      <c r="R610" s="5"/>
      <c r="S610" s="5">
        <v>21834.09</v>
      </c>
      <c r="T610" s="5"/>
      <c r="U610" s="5">
        <v>2048157.28</v>
      </c>
      <c r="V610" s="5">
        <v>2062348.56</v>
      </c>
      <c r="W610" s="5">
        <v>3127940.37</v>
      </c>
      <c r="X610" s="5">
        <v>102974.74</v>
      </c>
      <c r="Y610" s="5">
        <v>878832.31</v>
      </c>
      <c r="Z610" s="5">
        <v>827288.54</v>
      </c>
      <c r="AA610" s="5">
        <v>2252.5</v>
      </c>
      <c r="AB610" s="5">
        <v>3447668.11</v>
      </c>
      <c r="AC610" s="5"/>
    </row>
    <row r="611" spans="1:29" x14ac:dyDescent="0.2">
      <c r="A611" s="4">
        <v>4</v>
      </c>
      <c r="B611" s="4">
        <v>125230001</v>
      </c>
      <c r="C611" s="4" t="s">
        <v>694</v>
      </c>
      <c r="D611" s="4" t="s">
        <v>45</v>
      </c>
      <c r="E611" s="5">
        <v>9692520</v>
      </c>
      <c r="F611" s="5">
        <v>8992013</v>
      </c>
      <c r="G611" s="5">
        <v>136358</v>
      </c>
      <c r="H611" s="5">
        <v>18820891</v>
      </c>
      <c r="I611" s="5"/>
      <c r="J611" s="5">
        <v>362268</v>
      </c>
      <c r="K611" s="5">
        <v>19183159</v>
      </c>
      <c r="L611" s="5"/>
      <c r="M611" s="5">
        <v>6455605</v>
      </c>
      <c r="N611" s="5">
        <v>3224399</v>
      </c>
      <c r="O611" s="5"/>
      <c r="P611" s="5">
        <v>12516</v>
      </c>
      <c r="Q611" s="5"/>
      <c r="R611" s="5"/>
      <c r="S611" s="5"/>
      <c r="T611" s="5"/>
      <c r="U611" s="5">
        <v>3493941</v>
      </c>
      <c r="V611" s="5">
        <v>1065370</v>
      </c>
      <c r="W611" s="5">
        <v>2884729</v>
      </c>
      <c r="X611" s="5">
        <v>64370</v>
      </c>
      <c r="Y611" s="5">
        <v>1075460</v>
      </c>
      <c r="Z611" s="5">
        <v>408143</v>
      </c>
      <c r="AA611" s="5"/>
      <c r="AB611" s="5"/>
      <c r="AC611" s="5"/>
    </row>
    <row r="612" spans="1:29" x14ac:dyDescent="0.2">
      <c r="A612" s="4">
        <v>4</v>
      </c>
      <c r="B612" s="4">
        <v>124150003</v>
      </c>
      <c r="C612" s="4" t="s">
        <v>681</v>
      </c>
      <c r="D612" s="4" t="s">
        <v>45</v>
      </c>
      <c r="E612" s="5">
        <v>20010545</v>
      </c>
      <c r="F612" s="5">
        <v>10070224</v>
      </c>
      <c r="G612" s="5">
        <v>388769</v>
      </c>
      <c r="H612" s="5">
        <v>30469538</v>
      </c>
      <c r="I612" s="5">
        <v>2347691</v>
      </c>
      <c r="J612" s="5">
        <v>5885132</v>
      </c>
      <c r="K612" s="5">
        <v>38702361</v>
      </c>
      <c r="L612" s="5"/>
      <c r="M612" s="5">
        <v>14493210</v>
      </c>
      <c r="N612" s="5">
        <v>5517335</v>
      </c>
      <c r="O612" s="5"/>
      <c r="P612" s="5"/>
      <c r="Q612" s="5"/>
      <c r="R612" s="5"/>
      <c r="S612" s="5"/>
      <c r="T612" s="5"/>
      <c r="U612" s="5">
        <v>979009</v>
      </c>
      <c r="V612" s="5">
        <v>401839</v>
      </c>
      <c r="W612" s="5">
        <v>3246944</v>
      </c>
      <c r="X612" s="5">
        <v>305574</v>
      </c>
      <c r="Y612" s="5">
        <v>1162561</v>
      </c>
      <c r="Z612" s="5">
        <v>2733356</v>
      </c>
      <c r="AA612" s="5">
        <v>489119</v>
      </c>
      <c r="AB612" s="5">
        <v>751822</v>
      </c>
      <c r="AC612" s="5"/>
    </row>
    <row r="613" spans="1:29" x14ac:dyDescent="0.2">
      <c r="A613" s="4">
        <v>4</v>
      </c>
      <c r="B613" s="4">
        <v>124153320</v>
      </c>
      <c r="C613" s="4" t="s">
        <v>667</v>
      </c>
      <c r="D613" s="4" t="s">
        <v>45</v>
      </c>
      <c r="E613" s="5">
        <v>43279888</v>
      </c>
      <c r="F613" s="5">
        <v>12352532</v>
      </c>
      <c r="G613" s="5">
        <v>125351</v>
      </c>
      <c r="H613" s="5">
        <v>55757771</v>
      </c>
      <c r="I613" s="5"/>
      <c r="J613" s="5">
        <v>9485193.0199999996</v>
      </c>
      <c r="K613" s="5">
        <v>65242964.020000003</v>
      </c>
      <c r="L613" s="5"/>
      <c r="M613" s="5">
        <v>18488013</v>
      </c>
      <c r="N613" s="5">
        <v>24791875</v>
      </c>
      <c r="O613" s="5"/>
      <c r="P613" s="5"/>
      <c r="Q613" s="5"/>
      <c r="R613" s="5"/>
      <c r="S613" s="5"/>
      <c r="T613" s="5"/>
      <c r="U613" s="5">
        <v>887471</v>
      </c>
      <c r="V613" s="5">
        <v>3618436</v>
      </c>
      <c r="W613" s="5">
        <v>3852058</v>
      </c>
      <c r="X613" s="5">
        <v>60645</v>
      </c>
      <c r="Y613" s="5">
        <v>2592407</v>
      </c>
      <c r="Z613" s="5">
        <v>1341515</v>
      </c>
      <c r="AA613" s="5"/>
      <c r="AB613" s="5"/>
      <c r="AC613" s="5"/>
    </row>
    <row r="614" spans="1:29" x14ac:dyDescent="0.2">
      <c r="A614" s="4">
        <v>4</v>
      </c>
      <c r="B614" s="4">
        <v>124152637</v>
      </c>
      <c r="C614" s="4" t="s">
        <v>771</v>
      </c>
      <c r="D614" s="4" t="s">
        <v>45</v>
      </c>
      <c r="E614" s="5">
        <v>50090462</v>
      </c>
      <c r="F614" s="5">
        <v>32014663</v>
      </c>
      <c r="G614" s="5">
        <v>78301</v>
      </c>
      <c r="H614" s="5">
        <v>82183426</v>
      </c>
      <c r="I614" s="5"/>
      <c r="J614" s="5"/>
      <c r="K614" s="5">
        <v>82183426</v>
      </c>
      <c r="L614" s="5"/>
      <c r="M614" s="5">
        <v>37749487</v>
      </c>
      <c r="N614" s="5">
        <v>11854995</v>
      </c>
      <c r="O614" s="5"/>
      <c r="P614" s="5">
        <v>485980</v>
      </c>
      <c r="Q614" s="5"/>
      <c r="R614" s="5"/>
      <c r="S614" s="5"/>
      <c r="T614" s="5"/>
      <c r="U614" s="5">
        <v>9914353</v>
      </c>
      <c r="V614" s="5">
        <v>7791482</v>
      </c>
      <c r="W614" s="5">
        <v>6631217</v>
      </c>
      <c r="X614" s="5">
        <v>564477</v>
      </c>
      <c r="Y614" s="5">
        <v>2785393</v>
      </c>
      <c r="Z614" s="5">
        <v>341908</v>
      </c>
      <c r="AA614" s="5">
        <v>17785</v>
      </c>
      <c r="AB614" s="5">
        <v>3968048</v>
      </c>
      <c r="AC614" s="5"/>
    </row>
    <row r="615" spans="1:29" x14ac:dyDescent="0.2">
      <c r="A615" s="4">
        <v>4</v>
      </c>
      <c r="B615" s="4">
        <v>124150004</v>
      </c>
      <c r="C615" s="4" t="s">
        <v>797</v>
      </c>
      <c r="D615" s="4" t="s">
        <v>45</v>
      </c>
      <c r="E615" s="5">
        <v>41569315</v>
      </c>
      <c r="F615" s="5">
        <v>18015421</v>
      </c>
      <c r="G615" s="5">
        <v>96991</v>
      </c>
      <c r="H615" s="5">
        <v>59681727</v>
      </c>
      <c r="I615" s="5">
        <v>4504817.47</v>
      </c>
      <c r="J615" s="5">
        <v>236416</v>
      </c>
      <c r="K615" s="5">
        <v>64422960.469999999</v>
      </c>
      <c r="L615" s="5"/>
      <c r="M615" s="5">
        <v>31922024</v>
      </c>
      <c r="N615" s="5">
        <v>9295044</v>
      </c>
      <c r="O615" s="5"/>
      <c r="P615" s="5">
        <v>352247</v>
      </c>
      <c r="Q615" s="5"/>
      <c r="R615" s="5"/>
      <c r="S615" s="5"/>
      <c r="T615" s="5"/>
      <c r="U615" s="5">
        <v>5535655</v>
      </c>
      <c r="V615" s="5">
        <v>3990727</v>
      </c>
      <c r="W615" s="5">
        <v>4795910</v>
      </c>
      <c r="X615" s="5">
        <v>502600</v>
      </c>
      <c r="Y615" s="5">
        <v>886315</v>
      </c>
      <c r="Z615" s="5">
        <v>1678621</v>
      </c>
      <c r="AA615" s="5"/>
      <c r="AB615" s="5">
        <v>625593</v>
      </c>
      <c r="AC615" s="5"/>
    </row>
    <row r="616" spans="1:29" x14ac:dyDescent="0.2">
      <c r="A616" s="4">
        <v>4</v>
      </c>
      <c r="B616" s="4">
        <v>124153350</v>
      </c>
      <c r="C616" s="4" t="s">
        <v>3</v>
      </c>
      <c r="D616" s="4" t="s">
        <v>45</v>
      </c>
      <c r="E616" s="5">
        <v>16870867.120000001</v>
      </c>
      <c r="F616" s="5">
        <v>5148954.2699999996</v>
      </c>
      <c r="G616" s="5">
        <v>191102.77</v>
      </c>
      <c r="H616" s="5">
        <v>22210924.16</v>
      </c>
      <c r="I616" s="5">
        <v>78373.899999999994</v>
      </c>
      <c r="J616" s="5">
        <v>1588299.01</v>
      </c>
      <c r="K616" s="5">
        <v>23877597.07</v>
      </c>
      <c r="L616" s="5"/>
      <c r="M616" s="5">
        <v>8196074.96</v>
      </c>
      <c r="N616" s="5">
        <v>8674792.1600000001</v>
      </c>
      <c r="O616" s="5"/>
      <c r="P616" s="5"/>
      <c r="Q616" s="5"/>
      <c r="R616" s="5"/>
      <c r="S616" s="5"/>
      <c r="T616" s="5"/>
      <c r="U616" s="5">
        <v>738097.07</v>
      </c>
      <c r="V616" s="5">
        <v>193012</v>
      </c>
      <c r="W616" s="5">
        <v>1875026.15</v>
      </c>
      <c r="X616" s="5">
        <v>233063.8</v>
      </c>
      <c r="Y616" s="5">
        <v>352353.58</v>
      </c>
      <c r="Z616" s="5">
        <v>1221185.99</v>
      </c>
      <c r="AA616" s="5"/>
      <c r="AB616" s="5">
        <v>536215.68000000005</v>
      </c>
      <c r="AC616" s="5"/>
    </row>
    <row r="617" spans="1:29" x14ac:dyDescent="0.2">
      <c r="A617" s="4">
        <v>4</v>
      </c>
      <c r="B617" s="4">
        <v>101833400</v>
      </c>
      <c r="C617" s="4" t="s">
        <v>660</v>
      </c>
      <c r="D617" s="4" t="s">
        <v>10</v>
      </c>
      <c r="E617" s="5">
        <v>5588744.6500000004</v>
      </c>
      <c r="F617" s="5">
        <v>3084246.66</v>
      </c>
      <c r="G617" s="5">
        <v>178135.86</v>
      </c>
      <c r="H617" s="5">
        <v>8851127.1699999999</v>
      </c>
      <c r="I617" s="5">
        <v>215211.9</v>
      </c>
      <c r="J617" s="5">
        <v>483772.08</v>
      </c>
      <c r="K617" s="5">
        <v>9550111.1500000004</v>
      </c>
      <c r="L617" s="5"/>
      <c r="M617" s="5">
        <v>3813389.04</v>
      </c>
      <c r="N617" s="5">
        <v>1762337.78</v>
      </c>
      <c r="O617" s="5"/>
      <c r="P617" s="5">
        <v>11979.01</v>
      </c>
      <c r="Q617" s="5"/>
      <c r="R617" s="5"/>
      <c r="S617" s="5">
        <v>1038.82</v>
      </c>
      <c r="T617" s="5"/>
      <c r="U617" s="5">
        <v>100991.03</v>
      </c>
      <c r="V617" s="5">
        <v>417845.01</v>
      </c>
      <c r="W617" s="5">
        <v>915037.69</v>
      </c>
      <c r="X617" s="5">
        <v>302532.15999999997</v>
      </c>
      <c r="Y617" s="5">
        <v>152203.76</v>
      </c>
      <c r="Z617" s="5">
        <v>692809.36</v>
      </c>
      <c r="AA617" s="5">
        <v>17467.18</v>
      </c>
      <c r="AB617" s="5">
        <v>485360.47</v>
      </c>
      <c r="AC617" s="5"/>
    </row>
    <row r="618" spans="1:29" x14ac:dyDescent="0.2">
      <c r="A618" s="4">
        <v>4</v>
      </c>
      <c r="B618" s="4">
        <v>115227010</v>
      </c>
      <c r="C618" s="4" t="s">
        <v>793</v>
      </c>
      <c r="D618" s="4" t="s">
        <v>22</v>
      </c>
      <c r="E618" s="5">
        <v>1794982.36</v>
      </c>
      <c r="F618" s="5">
        <v>991555.33</v>
      </c>
      <c r="G618" s="5">
        <v>66788.17</v>
      </c>
      <c r="H618" s="5">
        <v>2853325.86</v>
      </c>
      <c r="I618" s="5"/>
      <c r="J618" s="5">
        <v>268575.2</v>
      </c>
      <c r="K618" s="5">
        <v>3121901.06</v>
      </c>
      <c r="L618" s="5"/>
      <c r="M618" s="5">
        <v>30490</v>
      </c>
      <c r="N618" s="5">
        <v>249210.71</v>
      </c>
      <c r="O618" s="5"/>
      <c r="P618" s="5">
        <v>1515281.65</v>
      </c>
      <c r="Q618" s="5"/>
      <c r="R618" s="5"/>
      <c r="S618" s="5"/>
      <c r="T618" s="5"/>
      <c r="U618" s="5">
        <v>154084.6</v>
      </c>
      <c r="V618" s="5">
        <v>29695.54</v>
      </c>
      <c r="W618" s="5">
        <v>433527.03</v>
      </c>
      <c r="X618" s="5">
        <v>135512.53</v>
      </c>
      <c r="Y618" s="5">
        <v>74459.28</v>
      </c>
      <c r="Z618" s="5">
        <v>107495.43</v>
      </c>
      <c r="AA618" s="5"/>
      <c r="AB618" s="5">
        <v>56780.92</v>
      </c>
      <c r="AC618" s="5"/>
    </row>
    <row r="619" spans="1:29" x14ac:dyDescent="0.2">
      <c r="A619" s="4">
        <v>4</v>
      </c>
      <c r="B619" s="4">
        <v>115220002</v>
      </c>
      <c r="C619" s="4" t="s">
        <v>748</v>
      </c>
      <c r="D619" s="4" t="s">
        <v>22</v>
      </c>
      <c r="E619" s="5">
        <v>258262415.41999999</v>
      </c>
      <c r="F619" s="5">
        <v>132136719.41</v>
      </c>
      <c r="G619" s="5">
        <v>7137759.1600000001</v>
      </c>
      <c r="H619" s="5">
        <v>397536893.99000001</v>
      </c>
      <c r="I619" s="5"/>
      <c r="J619" s="5">
        <v>109610402.01000001</v>
      </c>
      <c r="K619" s="5">
        <v>507147296</v>
      </c>
      <c r="L619" s="5"/>
      <c r="M619" s="5">
        <v>174824722.72</v>
      </c>
      <c r="N619" s="5">
        <v>79036295.629999995</v>
      </c>
      <c r="O619" s="5">
        <v>3472049.14</v>
      </c>
      <c r="P619" s="5">
        <v>606907.62</v>
      </c>
      <c r="Q619" s="5"/>
      <c r="R619" s="5"/>
      <c r="S619" s="5">
        <v>322440.31</v>
      </c>
      <c r="T619" s="5"/>
      <c r="U619" s="5">
        <v>42092466.530000001</v>
      </c>
      <c r="V619" s="5">
        <v>30526904.079999998</v>
      </c>
      <c r="W619" s="5">
        <v>28726604.300000001</v>
      </c>
      <c r="X619" s="5">
        <v>302679.03999999998</v>
      </c>
      <c r="Y619" s="5">
        <v>4615723.17</v>
      </c>
      <c r="Z619" s="5">
        <v>7958476.1200000001</v>
      </c>
      <c r="AA619" s="5">
        <v>255244.18</v>
      </c>
      <c r="AB619" s="5">
        <v>16088063.279999999</v>
      </c>
      <c r="AC619" s="5">
        <v>1570558.71</v>
      </c>
    </row>
    <row r="620" spans="1:29" x14ac:dyDescent="0.2">
      <c r="A620" s="4">
        <v>4</v>
      </c>
      <c r="B620" s="4">
        <v>115220001</v>
      </c>
      <c r="C620" s="4" t="s">
        <v>637</v>
      </c>
      <c r="D620" s="4" t="s">
        <v>22</v>
      </c>
      <c r="E620" s="5">
        <v>1854713</v>
      </c>
      <c r="F620" s="5">
        <v>937737</v>
      </c>
      <c r="G620" s="5">
        <v>2829</v>
      </c>
      <c r="H620" s="5">
        <v>2795279</v>
      </c>
      <c r="I620" s="5">
        <v>44085</v>
      </c>
      <c r="J620" s="5">
        <v>403576</v>
      </c>
      <c r="K620" s="5">
        <v>3242940</v>
      </c>
      <c r="L620" s="5"/>
      <c r="M620" s="5">
        <v>1664341</v>
      </c>
      <c r="N620" s="5">
        <v>190372</v>
      </c>
      <c r="O620" s="5"/>
      <c r="P620" s="5"/>
      <c r="Q620" s="5"/>
      <c r="R620" s="5"/>
      <c r="S620" s="5"/>
      <c r="T620" s="5"/>
      <c r="U620" s="5">
        <v>138033</v>
      </c>
      <c r="V620" s="5">
        <v>119508</v>
      </c>
      <c r="W620" s="5">
        <v>284532</v>
      </c>
      <c r="X620" s="5">
        <v>68019</v>
      </c>
      <c r="Y620" s="5">
        <v>79462</v>
      </c>
      <c r="Z620" s="5">
        <v>238879</v>
      </c>
      <c r="AA620" s="5"/>
      <c r="AB620" s="5">
        <v>9304</v>
      </c>
      <c r="AC620" s="5"/>
    </row>
    <row r="621" spans="1:29" x14ac:dyDescent="0.2">
      <c r="A621" s="4">
        <v>4</v>
      </c>
      <c r="B621" s="4">
        <v>115227398</v>
      </c>
      <c r="C621" s="4" t="s">
        <v>831</v>
      </c>
      <c r="D621" s="4" t="s">
        <v>22</v>
      </c>
      <c r="E621" s="5">
        <v>2821903</v>
      </c>
      <c r="F621" s="5">
        <v>1393211</v>
      </c>
      <c r="G621" s="5">
        <v>13577</v>
      </c>
      <c r="H621" s="5">
        <v>4228691</v>
      </c>
      <c r="I621" s="5"/>
      <c r="J621" s="5">
        <v>662826</v>
      </c>
      <c r="K621" s="5">
        <v>4891517</v>
      </c>
      <c r="L621" s="5"/>
      <c r="M621" s="5">
        <v>2712564</v>
      </c>
      <c r="N621" s="5">
        <v>109339</v>
      </c>
      <c r="O621" s="5"/>
      <c r="P621" s="5"/>
      <c r="Q621" s="5"/>
      <c r="R621" s="5"/>
      <c r="S621" s="5"/>
      <c r="T621" s="5"/>
      <c r="U621" s="5">
        <v>241576</v>
      </c>
      <c r="V621" s="5">
        <v>253521</v>
      </c>
      <c r="W621" s="5">
        <v>446215</v>
      </c>
      <c r="X621" s="5">
        <v>32056</v>
      </c>
      <c r="Y621" s="5">
        <v>112010</v>
      </c>
      <c r="Z621" s="5">
        <v>307833</v>
      </c>
      <c r="AA621" s="5"/>
      <c r="AB621" s="5"/>
      <c r="AC621" s="5"/>
    </row>
    <row r="622" spans="1:29" x14ac:dyDescent="0.2">
      <c r="A622" s="4">
        <v>4</v>
      </c>
      <c r="B622" s="4">
        <v>115222343</v>
      </c>
      <c r="C622" s="4" t="s">
        <v>792</v>
      </c>
      <c r="D622" s="4" t="s">
        <v>22</v>
      </c>
      <c r="E622" s="5">
        <v>1408939.27</v>
      </c>
      <c r="F622" s="5">
        <v>1939055.63</v>
      </c>
      <c r="G622" s="5">
        <v>341086.73</v>
      </c>
      <c r="H622" s="5">
        <v>3689081.63</v>
      </c>
      <c r="I622" s="5"/>
      <c r="J622" s="5">
        <v>42164.92</v>
      </c>
      <c r="K622" s="5">
        <v>3731246.55</v>
      </c>
      <c r="L622" s="5"/>
      <c r="M622" s="5">
        <v>1159798.7</v>
      </c>
      <c r="N622" s="5">
        <v>249140.57</v>
      </c>
      <c r="O622" s="5"/>
      <c r="P622" s="5"/>
      <c r="Q622" s="5"/>
      <c r="R622" s="5"/>
      <c r="S622" s="5"/>
      <c r="T622" s="5"/>
      <c r="U622" s="5">
        <v>102258.66</v>
      </c>
      <c r="V622" s="5"/>
      <c r="W622" s="5">
        <v>746939.2</v>
      </c>
      <c r="X622" s="5">
        <v>99087.55</v>
      </c>
      <c r="Y622" s="5">
        <v>148002.82</v>
      </c>
      <c r="Z622" s="5">
        <v>724177.24</v>
      </c>
      <c r="AA622" s="5"/>
      <c r="AB622" s="5">
        <v>118590.16</v>
      </c>
      <c r="AC622" s="5"/>
    </row>
    <row r="623" spans="1:29" x14ac:dyDescent="0.2">
      <c r="A623" s="4">
        <v>4</v>
      </c>
      <c r="B623" s="4">
        <v>115227871</v>
      </c>
      <c r="C623" s="4" t="s">
        <v>756</v>
      </c>
      <c r="D623" s="4" t="s">
        <v>22</v>
      </c>
      <c r="E623" s="5">
        <v>71304376.359999999</v>
      </c>
      <c r="F623" s="5">
        <v>37180359.020000003</v>
      </c>
      <c r="G623" s="5">
        <v>11071215.279999999</v>
      </c>
      <c r="H623" s="5">
        <v>119555950.66</v>
      </c>
      <c r="I623" s="5"/>
      <c r="J623" s="5"/>
      <c r="K623" s="5">
        <v>119555950.66</v>
      </c>
      <c r="L623" s="5"/>
      <c r="M623" s="5">
        <v>56029312.210000001</v>
      </c>
      <c r="N623" s="5">
        <v>13832334.34</v>
      </c>
      <c r="O623" s="5"/>
      <c r="P623" s="5">
        <v>1435513.81</v>
      </c>
      <c r="Q623" s="5"/>
      <c r="R623" s="5"/>
      <c r="S623" s="5">
        <v>7216</v>
      </c>
      <c r="T623" s="5"/>
      <c r="U623" s="5">
        <v>13571188.52</v>
      </c>
      <c r="V623" s="5">
        <v>5439055.4000000004</v>
      </c>
      <c r="W623" s="5">
        <v>10092131.710000001</v>
      </c>
      <c r="X623" s="5">
        <v>1851947.31</v>
      </c>
      <c r="Y623" s="5">
        <v>1044987.46</v>
      </c>
      <c r="Z623" s="5">
        <v>1171474.33</v>
      </c>
      <c r="AA623" s="5"/>
      <c r="AB623" s="5">
        <v>4009574.29</v>
      </c>
      <c r="AC623" s="5"/>
    </row>
    <row r="624" spans="1:29" x14ac:dyDescent="0.2">
      <c r="A624" s="4">
        <v>4</v>
      </c>
      <c r="B624" s="4">
        <v>115223050</v>
      </c>
      <c r="C624" s="4" t="s">
        <v>653</v>
      </c>
      <c r="D624" s="4" t="s">
        <v>22</v>
      </c>
      <c r="E624" s="5">
        <v>3061163</v>
      </c>
      <c r="F624" s="5">
        <v>1432092</v>
      </c>
      <c r="G624" s="5"/>
      <c r="H624" s="5">
        <v>4493255</v>
      </c>
      <c r="I624" s="5"/>
      <c r="J624" s="5">
        <v>52033</v>
      </c>
      <c r="K624" s="5">
        <v>4545288</v>
      </c>
      <c r="L624" s="5"/>
      <c r="M624" s="5">
        <v>2549804</v>
      </c>
      <c r="N624" s="5">
        <v>511359</v>
      </c>
      <c r="O624" s="5"/>
      <c r="P624" s="5"/>
      <c r="Q624" s="5"/>
      <c r="R624" s="5"/>
      <c r="S624" s="5"/>
      <c r="T624" s="5"/>
      <c r="U624" s="5">
        <v>249263</v>
      </c>
      <c r="V624" s="5">
        <v>136973</v>
      </c>
      <c r="W624" s="5">
        <v>620157</v>
      </c>
      <c r="X624" s="5">
        <v>23846</v>
      </c>
      <c r="Y624" s="5">
        <v>141470</v>
      </c>
      <c r="Z624" s="5">
        <v>258609</v>
      </c>
      <c r="AA624" s="5"/>
      <c r="AB624" s="5">
        <v>1774</v>
      </c>
      <c r="AC624" s="5"/>
    </row>
    <row r="625" spans="1:29" x14ac:dyDescent="0.2">
      <c r="A625" s="4">
        <v>4</v>
      </c>
      <c r="B625" s="4">
        <v>125236827</v>
      </c>
      <c r="C625" s="4" t="s">
        <v>774</v>
      </c>
      <c r="D625" s="4" t="s">
        <v>46</v>
      </c>
      <c r="E625" s="5">
        <v>7263615</v>
      </c>
      <c r="F625" s="5">
        <v>3952236</v>
      </c>
      <c r="G625" s="5">
        <v>673762</v>
      </c>
      <c r="H625" s="5">
        <v>11889613</v>
      </c>
      <c r="I625" s="5">
        <v>120476</v>
      </c>
      <c r="J625" s="5">
        <v>1989593</v>
      </c>
      <c r="K625" s="5">
        <v>13999682</v>
      </c>
      <c r="L625" s="5"/>
      <c r="M625" s="5">
        <v>4476938</v>
      </c>
      <c r="N625" s="5">
        <v>2309026</v>
      </c>
      <c r="O625" s="5"/>
      <c r="P625" s="5">
        <v>477651</v>
      </c>
      <c r="Q625" s="5"/>
      <c r="R625" s="5"/>
      <c r="S625" s="5"/>
      <c r="T625" s="5"/>
      <c r="U625" s="5">
        <v>159810</v>
      </c>
      <c r="V625" s="5">
        <v>13609</v>
      </c>
      <c r="W625" s="5">
        <v>2405145</v>
      </c>
      <c r="X625" s="5">
        <v>84251</v>
      </c>
      <c r="Y625" s="5">
        <v>176553</v>
      </c>
      <c r="Z625" s="5">
        <v>1110666</v>
      </c>
      <c r="AA625" s="5">
        <v>2202</v>
      </c>
      <c r="AB625" s="5"/>
      <c r="AC625" s="5"/>
    </row>
    <row r="626" spans="1:29" x14ac:dyDescent="0.2">
      <c r="A626" s="4">
        <v>4</v>
      </c>
      <c r="B626" s="4">
        <v>125232950</v>
      </c>
      <c r="C626" s="4" t="s">
        <v>696</v>
      </c>
      <c r="D626" s="4" t="s">
        <v>46</v>
      </c>
      <c r="E626" s="5">
        <v>32581821.399999999</v>
      </c>
      <c r="F626" s="5">
        <v>57759959</v>
      </c>
      <c r="G626" s="5">
        <v>100329.25</v>
      </c>
      <c r="H626" s="5">
        <v>90442109.650000006</v>
      </c>
      <c r="I626" s="5"/>
      <c r="J626" s="5">
        <v>834296.31</v>
      </c>
      <c r="K626" s="5">
        <v>91276405.959999993</v>
      </c>
      <c r="L626" s="5"/>
      <c r="M626" s="5">
        <v>21444646.420000002</v>
      </c>
      <c r="N626" s="5">
        <v>10657870.810000001</v>
      </c>
      <c r="O626" s="5"/>
      <c r="P626" s="5">
        <v>479304.17</v>
      </c>
      <c r="Q626" s="5"/>
      <c r="R626" s="5"/>
      <c r="S626" s="5"/>
      <c r="T626" s="5"/>
      <c r="U626" s="5">
        <v>3967158.53</v>
      </c>
      <c r="V626" s="5">
        <v>6253495.9500000002</v>
      </c>
      <c r="W626" s="5">
        <v>13174685.390000001</v>
      </c>
      <c r="X626" s="5">
        <v>856611.47</v>
      </c>
      <c r="Y626" s="5">
        <v>11260819.560000001</v>
      </c>
      <c r="Z626" s="5">
        <v>15805835.1</v>
      </c>
      <c r="AA626" s="5">
        <v>449224.68</v>
      </c>
      <c r="AB626" s="5">
        <v>5992103.3200000003</v>
      </c>
      <c r="AC626" s="5">
        <v>25</v>
      </c>
    </row>
    <row r="627" spans="1:29" x14ac:dyDescent="0.2">
      <c r="A627" s="4">
        <v>4</v>
      </c>
      <c r="B627" s="4">
        <v>125233517</v>
      </c>
      <c r="C627" s="4" t="s">
        <v>798</v>
      </c>
      <c r="D627" s="4" t="s">
        <v>46</v>
      </c>
      <c r="E627" s="5">
        <v>5370106</v>
      </c>
      <c r="F627" s="5">
        <v>3469314</v>
      </c>
      <c r="G627" s="5">
        <v>210530</v>
      </c>
      <c r="H627" s="5">
        <v>9049950</v>
      </c>
      <c r="I627" s="5">
        <v>537559</v>
      </c>
      <c r="J627" s="5">
        <v>351174</v>
      </c>
      <c r="K627" s="5">
        <v>9938683</v>
      </c>
      <c r="L627" s="5"/>
      <c r="M627" s="5">
        <v>4322289</v>
      </c>
      <c r="N627" s="5">
        <v>985881</v>
      </c>
      <c r="O627" s="5"/>
      <c r="P627" s="5">
        <v>61936</v>
      </c>
      <c r="Q627" s="5"/>
      <c r="R627" s="5"/>
      <c r="S627" s="5"/>
      <c r="T627" s="5"/>
      <c r="U627" s="5">
        <v>564576</v>
      </c>
      <c r="V627" s="5">
        <v>312177</v>
      </c>
      <c r="W627" s="5">
        <v>866507</v>
      </c>
      <c r="X627" s="5">
        <v>95852</v>
      </c>
      <c r="Y627" s="5">
        <v>691654</v>
      </c>
      <c r="Z627" s="5">
        <v>938548</v>
      </c>
      <c r="AA627" s="5"/>
      <c r="AB627" s="5"/>
      <c r="AC627" s="5"/>
    </row>
    <row r="628" spans="1:29" x14ac:dyDescent="0.2">
      <c r="A628" s="4">
        <v>4</v>
      </c>
      <c r="B628" s="4">
        <v>105250004</v>
      </c>
      <c r="C628" s="4" t="s">
        <v>677</v>
      </c>
      <c r="D628" s="4" t="s">
        <v>503</v>
      </c>
      <c r="E628" s="5">
        <v>5033745</v>
      </c>
      <c r="F628" s="5">
        <v>2896066</v>
      </c>
      <c r="G628" s="5">
        <v>79080</v>
      </c>
      <c r="H628" s="5">
        <v>8008891</v>
      </c>
      <c r="I628" s="5">
        <v>506730</v>
      </c>
      <c r="J628" s="5">
        <v>1311948</v>
      </c>
      <c r="K628" s="5">
        <v>9827569</v>
      </c>
      <c r="L628" s="5"/>
      <c r="M628" s="5">
        <v>4235087</v>
      </c>
      <c r="N628" s="5">
        <v>798658</v>
      </c>
      <c r="O628" s="5"/>
      <c r="P628" s="5"/>
      <c r="Q628" s="5"/>
      <c r="R628" s="5"/>
      <c r="S628" s="5"/>
      <c r="T628" s="5"/>
      <c r="U628" s="5">
        <v>319962</v>
      </c>
      <c r="V628" s="5">
        <v>143079</v>
      </c>
      <c r="W628" s="5">
        <v>645369</v>
      </c>
      <c r="X628" s="5">
        <v>72574</v>
      </c>
      <c r="Y628" s="5">
        <v>322311</v>
      </c>
      <c r="Z628" s="5">
        <v>880689</v>
      </c>
      <c r="AA628" s="5">
        <v>55189</v>
      </c>
      <c r="AB628" s="5">
        <v>456893</v>
      </c>
      <c r="AC628" s="5"/>
    </row>
    <row r="629" spans="1:29" x14ac:dyDescent="0.2">
      <c r="A629" s="4">
        <v>4</v>
      </c>
      <c r="B629" s="4">
        <v>105250001</v>
      </c>
      <c r="C629" s="4" t="s">
        <v>675</v>
      </c>
      <c r="D629" s="4" t="s">
        <v>503</v>
      </c>
      <c r="E629" s="5">
        <v>6754078.1799999997</v>
      </c>
      <c r="F629" s="5">
        <v>5251876.0199999996</v>
      </c>
      <c r="G629" s="5">
        <v>17541.18</v>
      </c>
      <c r="H629" s="5">
        <v>12023495.380000001</v>
      </c>
      <c r="I629" s="5">
        <v>140194.32999999999</v>
      </c>
      <c r="J629" s="5">
        <v>263945</v>
      </c>
      <c r="K629" s="5">
        <v>12427634.710000001</v>
      </c>
      <c r="L629" s="5"/>
      <c r="M629" s="5">
        <v>5281145.3499999996</v>
      </c>
      <c r="N629" s="5">
        <v>1468914.58</v>
      </c>
      <c r="O629" s="5"/>
      <c r="P629" s="5"/>
      <c r="Q629" s="5"/>
      <c r="R629" s="5"/>
      <c r="S629" s="5">
        <v>4018.25</v>
      </c>
      <c r="T629" s="5"/>
      <c r="U629" s="5">
        <v>1135156.96</v>
      </c>
      <c r="V629" s="5">
        <v>386367.25</v>
      </c>
      <c r="W629" s="5">
        <v>1360830.67</v>
      </c>
      <c r="X629" s="5">
        <v>261541.39</v>
      </c>
      <c r="Y629" s="5">
        <v>139127.54999999999</v>
      </c>
      <c r="Z629" s="5">
        <v>978768.13</v>
      </c>
      <c r="AA629" s="5">
        <v>13209.1</v>
      </c>
      <c r="AB629" s="5">
        <v>281301.53999999998</v>
      </c>
      <c r="AC629" s="5">
        <v>695573.43</v>
      </c>
    </row>
    <row r="630" spans="1:29" x14ac:dyDescent="0.2">
      <c r="A630" s="4">
        <v>4</v>
      </c>
      <c r="B630" s="4">
        <v>105252920</v>
      </c>
      <c r="C630" s="4" t="s">
        <v>679</v>
      </c>
      <c r="D630" s="4" t="s">
        <v>503</v>
      </c>
      <c r="E630" s="5">
        <v>4790771.34</v>
      </c>
      <c r="F630" s="5">
        <v>4330641.8099999996</v>
      </c>
      <c r="G630" s="5">
        <v>169256.67</v>
      </c>
      <c r="H630" s="5">
        <v>9290669.8200000003</v>
      </c>
      <c r="I630" s="5"/>
      <c r="J630" s="5"/>
      <c r="K630" s="5">
        <v>9290669.8200000003</v>
      </c>
      <c r="L630" s="5"/>
      <c r="M630" s="5">
        <v>3870037.28</v>
      </c>
      <c r="N630" s="5">
        <v>838752.17</v>
      </c>
      <c r="O630" s="5"/>
      <c r="P630" s="5">
        <v>81981.89</v>
      </c>
      <c r="Q630" s="5"/>
      <c r="R630" s="5"/>
      <c r="S630" s="5"/>
      <c r="T630" s="5"/>
      <c r="U630" s="5">
        <v>607196.16000000003</v>
      </c>
      <c r="V630" s="5">
        <v>26600.65</v>
      </c>
      <c r="W630" s="5">
        <v>1282634.0900000001</v>
      </c>
      <c r="X630" s="5">
        <v>129948.99</v>
      </c>
      <c r="Y630" s="5">
        <v>296455.7</v>
      </c>
      <c r="Z630" s="5">
        <v>952055.16</v>
      </c>
      <c r="AA630" s="5">
        <v>715817.24</v>
      </c>
      <c r="AB630" s="5">
        <v>313091.59000000003</v>
      </c>
      <c r="AC630" s="5">
        <v>6842.23</v>
      </c>
    </row>
    <row r="631" spans="1:29" x14ac:dyDescent="0.2">
      <c r="A631" s="4">
        <v>4</v>
      </c>
      <c r="B631" s="4">
        <v>111440001</v>
      </c>
      <c r="C631" s="4" t="s">
        <v>789</v>
      </c>
      <c r="D631" s="4" t="s">
        <v>12</v>
      </c>
      <c r="E631" s="5">
        <v>1767492.92</v>
      </c>
      <c r="F631" s="5">
        <v>1794629.68</v>
      </c>
      <c r="G631" s="5">
        <v>17027.900000000001</v>
      </c>
      <c r="H631" s="5">
        <v>3579150.5</v>
      </c>
      <c r="I631" s="5">
        <v>7800</v>
      </c>
      <c r="J631" s="5"/>
      <c r="K631" s="5">
        <v>3586950.5</v>
      </c>
      <c r="L631" s="5"/>
      <c r="M631" s="5">
        <v>1066959.24</v>
      </c>
      <c r="N631" s="5">
        <v>655883.68000000005</v>
      </c>
      <c r="O631" s="5"/>
      <c r="P631" s="5">
        <v>44650</v>
      </c>
      <c r="Q631" s="5"/>
      <c r="R631" s="5"/>
      <c r="S631" s="5"/>
      <c r="T631" s="5"/>
      <c r="U631" s="5">
        <v>271852.3</v>
      </c>
      <c r="V631" s="5">
        <v>60053.760000000002</v>
      </c>
      <c r="W631" s="5">
        <v>812684.94</v>
      </c>
      <c r="X631" s="5">
        <v>186262.57</v>
      </c>
      <c r="Y631" s="5">
        <v>99425.04</v>
      </c>
      <c r="Z631" s="5">
        <v>315401.98</v>
      </c>
      <c r="AA631" s="5">
        <v>32569.7</v>
      </c>
      <c r="AB631" s="5">
        <v>16379.39</v>
      </c>
      <c r="AC631" s="5"/>
    </row>
    <row r="632" spans="1:29" x14ac:dyDescent="0.2">
      <c r="A632" s="4">
        <v>4</v>
      </c>
      <c r="B632" s="4">
        <v>111315438</v>
      </c>
      <c r="C632" s="4" t="s">
        <v>726</v>
      </c>
      <c r="D632" s="4" t="s">
        <v>12</v>
      </c>
      <c r="E632" s="5">
        <v>934843.95</v>
      </c>
      <c r="F632" s="5">
        <v>499738.06</v>
      </c>
      <c r="G632" s="5">
        <v>74833.45</v>
      </c>
      <c r="H632" s="5">
        <v>1509415.46</v>
      </c>
      <c r="I632" s="5"/>
      <c r="J632" s="5">
        <v>5652</v>
      </c>
      <c r="K632" s="5">
        <v>1515067.46</v>
      </c>
      <c r="L632" s="5"/>
      <c r="M632" s="5">
        <v>820132.39</v>
      </c>
      <c r="N632" s="5">
        <v>114711.56</v>
      </c>
      <c r="O632" s="5"/>
      <c r="P632" s="5"/>
      <c r="Q632" s="5"/>
      <c r="R632" s="5"/>
      <c r="S632" s="5"/>
      <c r="T632" s="5"/>
      <c r="U632" s="5"/>
      <c r="V632" s="5"/>
      <c r="W632" s="5">
        <v>127568.51</v>
      </c>
      <c r="X632" s="5">
        <v>56196.77</v>
      </c>
      <c r="Y632" s="5">
        <v>129767.32</v>
      </c>
      <c r="Z632" s="5">
        <v>186205.46</v>
      </c>
      <c r="AA632" s="5"/>
      <c r="AB632" s="5"/>
      <c r="AC632" s="5"/>
    </row>
    <row r="633" spans="1:29" x14ac:dyDescent="0.2">
      <c r="A633" s="4">
        <v>4</v>
      </c>
      <c r="B633" s="4">
        <v>119350001</v>
      </c>
      <c r="C633" s="4" t="s">
        <v>695</v>
      </c>
      <c r="D633" s="4" t="s">
        <v>35</v>
      </c>
      <c r="E633" s="5">
        <v>1010040.41</v>
      </c>
      <c r="F633" s="5">
        <v>937330.52</v>
      </c>
      <c r="G633" s="5">
        <v>120401.08</v>
      </c>
      <c r="H633" s="5">
        <v>2067772.01</v>
      </c>
      <c r="I633" s="5"/>
      <c r="J633" s="5">
        <v>263494.7</v>
      </c>
      <c r="K633" s="5">
        <v>2331266.71</v>
      </c>
      <c r="L633" s="5"/>
      <c r="M633" s="5">
        <v>813996.2</v>
      </c>
      <c r="N633" s="5">
        <v>196044.21</v>
      </c>
      <c r="O633" s="5"/>
      <c r="P633" s="5"/>
      <c r="Q633" s="5"/>
      <c r="R633" s="5"/>
      <c r="S633" s="5"/>
      <c r="T633" s="5"/>
      <c r="U633" s="5">
        <v>59055.88</v>
      </c>
      <c r="V633" s="5">
        <v>75174.59</v>
      </c>
      <c r="W633" s="5">
        <v>321474.99</v>
      </c>
      <c r="X633" s="5">
        <v>60556.23</v>
      </c>
      <c r="Y633" s="5">
        <v>60612.13</v>
      </c>
      <c r="Z633" s="5">
        <v>336915.05</v>
      </c>
      <c r="AA633" s="5"/>
      <c r="AB633" s="5">
        <v>23541.65</v>
      </c>
      <c r="AC633" s="5"/>
    </row>
    <row r="634" spans="1:29" x14ac:dyDescent="0.2">
      <c r="A634" s="4">
        <v>4</v>
      </c>
      <c r="B634" s="4">
        <v>119355028</v>
      </c>
      <c r="C634" s="4" t="s">
        <v>735</v>
      </c>
      <c r="D634" s="4" t="s">
        <v>35</v>
      </c>
      <c r="E634" s="5">
        <v>2676069.61</v>
      </c>
      <c r="F634" s="5">
        <v>2575342</v>
      </c>
      <c r="G634" s="5">
        <v>329847.02</v>
      </c>
      <c r="H634" s="5">
        <v>5581258.6299999999</v>
      </c>
      <c r="I634" s="5">
        <v>86739.25</v>
      </c>
      <c r="J634" s="5">
        <v>300608.95</v>
      </c>
      <c r="K634" s="5">
        <v>5968606.8300000001</v>
      </c>
      <c r="L634" s="5"/>
      <c r="M634" s="5">
        <v>2417271.52</v>
      </c>
      <c r="N634" s="5">
        <v>258798.09</v>
      </c>
      <c r="O634" s="5"/>
      <c r="P634" s="5"/>
      <c r="Q634" s="5"/>
      <c r="R634" s="5"/>
      <c r="S634" s="5"/>
      <c r="T634" s="5"/>
      <c r="U634" s="5">
        <v>842076.11</v>
      </c>
      <c r="V634" s="5">
        <v>102899.27</v>
      </c>
      <c r="W634" s="5">
        <v>655389.88</v>
      </c>
      <c r="X634" s="5">
        <v>91544.69</v>
      </c>
      <c r="Y634" s="5">
        <v>347015.28</v>
      </c>
      <c r="Z634" s="5">
        <v>536416.77</v>
      </c>
      <c r="AA634" s="5"/>
      <c r="AB634" s="5"/>
      <c r="AC634" s="5"/>
    </row>
    <row r="635" spans="1:29" x14ac:dyDescent="0.2">
      <c r="A635" s="4">
        <v>4</v>
      </c>
      <c r="B635" s="4">
        <v>113362940</v>
      </c>
      <c r="C635" s="4" t="s">
        <v>790</v>
      </c>
      <c r="D635" s="4" t="s">
        <v>18</v>
      </c>
      <c r="E635" s="5">
        <v>2756509</v>
      </c>
      <c r="F635" s="5">
        <v>2248322</v>
      </c>
      <c r="G635" s="5">
        <v>202760</v>
      </c>
      <c r="H635" s="5">
        <v>5207591</v>
      </c>
      <c r="I635" s="5"/>
      <c r="J635" s="5">
        <v>132619</v>
      </c>
      <c r="K635" s="5">
        <v>5340210</v>
      </c>
      <c r="L635" s="5"/>
      <c r="M635" s="5">
        <v>2401429</v>
      </c>
      <c r="N635" s="5">
        <v>354928</v>
      </c>
      <c r="O635" s="5"/>
      <c r="P635" s="5">
        <v>152</v>
      </c>
      <c r="Q635" s="5"/>
      <c r="R635" s="5"/>
      <c r="S635" s="5"/>
      <c r="T635" s="5"/>
      <c r="U635" s="5">
        <v>305568</v>
      </c>
      <c r="V635" s="5">
        <v>73683</v>
      </c>
      <c r="W635" s="5">
        <v>982943</v>
      </c>
      <c r="X635" s="5"/>
      <c r="Y635" s="5">
        <v>197716</v>
      </c>
      <c r="Z635" s="5">
        <v>561651</v>
      </c>
      <c r="AA635" s="5">
        <v>5830</v>
      </c>
      <c r="AB635" s="5">
        <v>120269</v>
      </c>
      <c r="AC635" s="5">
        <v>662</v>
      </c>
    </row>
    <row r="636" spans="1:29" x14ac:dyDescent="0.2">
      <c r="A636" s="4">
        <v>4</v>
      </c>
      <c r="B636" s="4">
        <v>121395927</v>
      </c>
      <c r="C636" s="4" t="s">
        <v>727</v>
      </c>
      <c r="D636" s="4" t="s">
        <v>42</v>
      </c>
      <c r="E636" s="5">
        <v>2371952.7799999998</v>
      </c>
      <c r="F636" s="5">
        <v>2501020.44</v>
      </c>
      <c r="G636" s="5">
        <v>146740.5</v>
      </c>
      <c r="H636" s="5">
        <v>5019713.72</v>
      </c>
      <c r="I636" s="5"/>
      <c r="J636" s="5"/>
      <c r="K636" s="5">
        <v>5019713.72</v>
      </c>
      <c r="L636" s="5"/>
      <c r="M636" s="5">
        <v>2015480.22</v>
      </c>
      <c r="N636" s="5">
        <v>356472.56</v>
      </c>
      <c r="O636" s="5"/>
      <c r="P636" s="5"/>
      <c r="Q636" s="5"/>
      <c r="R636" s="5"/>
      <c r="S636" s="5"/>
      <c r="T636" s="5"/>
      <c r="U636" s="5">
        <v>42667.88</v>
      </c>
      <c r="V636" s="5"/>
      <c r="W636" s="5">
        <v>899527.89</v>
      </c>
      <c r="X636" s="5">
        <v>128076.77</v>
      </c>
      <c r="Y636" s="5">
        <v>301175.89</v>
      </c>
      <c r="Z636" s="5">
        <v>924018.69</v>
      </c>
      <c r="AA636" s="5">
        <v>85664.99</v>
      </c>
      <c r="AB636" s="5">
        <v>119888.33</v>
      </c>
      <c r="AC636" s="5"/>
    </row>
    <row r="637" spans="1:29" x14ac:dyDescent="0.2">
      <c r="A637" s="4">
        <v>4</v>
      </c>
      <c r="B637" s="4">
        <v>121399898</v>
      </c>
      <c r="C637" s="4" t="s">
        <v>796</v>
      </c>
      <c r="D637" s="4" t="s">
        <v>42</v>
      </c>
      <c r="E637" s="5">
        <v>5001097.8600000003</v>
      </c>
      <c r="F637" s="5">
        <v>2964744.84</v>
      </c>
      <c r="G637" s="5">
        <v>60870.35</v>
      </c>
      <c r="H637" s="5">
        <v>8026713.0499999998</v>
      </c>
      <c r="I637" s="5">
        <v>93028.5</v>
      </c>
      <c r="J637" s="5">
        <v>13678.01</v>
      </c>
      <c r="K637" s="5">
        <v>8133419.5599999996</v>
      </c>
      <c r="L637" s="5"/>
      <c r="M637" s="5">
        <v>4037577.38</v>
      </c>
      <c r="N637" s="5">
        <v>591504.23</v>
      </c>
      <c r="O637" s="5"/>
      <c r="P637" s="5">
        <v>372016.25</v>
      </c>
      <c r="Q637" s="5"/>
      <c r="R637" s="5"/>
      <c r="S637" s="5"/>
      <c r="T637" s="5"/>
      <c r="U637" s="5">
        <v>634193.82999999996</v>
      </c>
      <c r="V637" s="5"/>
      <c r="W637" s="5">
        <v>723440.93</v>
      </c>
      <c r="X637" s="5">
        <v>143987.14000000001</v>
      </c>
      <c r="Y637" s="5">
        <v>160161.78</v>
      </c>
      <c r="Z637" s="5">
        <v>1244162.6299999999</v>
      </c>
      <c r="AA637" s="5"/>
      <c r="AB637" s="5">
        <v>58798.53</v>
      </c>
      <c r="AC637" s="5"/>
    </row>
    <row r="638" spans="1:29" x14ac:dyDescent="0.2">
      <c r="A638" s="4">
        <v>4</v>
      </c>
      <c r="B638" s="4">
        <v>121394017</v>
      </c>
      <c r="C638" s="4" t="s">
        <v>794</v>
      </c>
      <c r="D638" s="4" t="s">
        <v>42</v>
      </c>
      <c r="E638" s="5">
        <v>4561985.67</v>
      </c>
      <c r="F638" s="5">
        <v>2525600.11</v>
      </c>
      <c r="G638" s="5">
        <v>166967.29</v>
      </c>
      <c r="H638" s="5">
        <v>7254553.0700000003</v>
      </c>
      <c r="I638" s="5"/>
      <c r="J638" s="5">
        <v>256991.84</v>
      </c>
      <c r="K638" s="5">
        <v>7511544.9100000001</v>
      </c>
      <c r="L638" s="5"/>
      <c r="M638" s="5">
        <v>3482132.87</v>
      </c>
      <c r="N638" s="5">
        <v>1079852.8</v>
      </c>
      <c r="O638" s="5"/>
      <c r="P638" s="5"/>
      <c r="Q638" s="5"/>
      <c r="R638" s="5"/>
      <c r="S638" s="5"/>
      <c r="T638" s="5"/>
      <c r="U638" s="5">
        <v>301873.18</v>
      </c>
      <c r="V638" s="5"/>
      <c r="W638" s="5">
        <v>1008163.07</v>
      </c>
      <c r="X638" s="5">
        <v>171375.87</v>
      </c>
      <c r="Y638" s="5">
        <v>147711.51999999999</v>
      </c>
      <c r="Z638" s="5">
        <v>812963.07</v>
      </c>
      <c r="AA638" s="5"/>
      <c r="AB638" s="5">
        <v>83513.399999999994</v>
      </c>
      <c r="AC638" s="5"/>
    </row>
    <row r="639" spans="1:29" x14ac:dyDescent="0.2">
      <c r="A639" s="4">
        <v>4</v>
      </c>
      <c r="B639" s="4">
        <v>121398065</v>
      </c>
      <c r="C639" s="4" t="s">
        <v>795</v>
      </c>
      <c r="D639" s="4" t="s">
        <v>42</v>
      </c>
      <c r="E639" s="5">
        <v>12893610</v>
      </c>
      <c r="F639" s="5">
        <v>17129150</v>
      </c>
      <c r="G639" s="5">
        <v>740963</v>
      </c>
      <c r="H639" s="5">
        <v>30763723</v>
      </c>
      <c r="I639" s="5">
        <v>80720</v>
      </c>
      <c r="J639" s="5">
        <v>4195153</v>
      </c>
      <c r="K639" s="5">
        <v>35039596</v>
      </c>
      <c r="L639" s="5"/>
      <c r="M639" s="5">
        <v>11479791</v>
      </c>
      <c r="N639" s="5">
        <v>1372819</v>
      </c>
      <c r="O639" s="5"/>
      <c r="P639" s="5"/>
      <c r="Q639" s="5"/>
      <c r="R639" s="5"/>
      <c r="S639" s="5">
        <v>41000</v>
      </c>
      <c r="T639" s="5"/>
      <c r="U639" s="5">
        <v>97604</v>
      </c>
      <c r="V639" s="5">
        <v>460483</v>
      </c>
      <c r="W639" s="5">
        <v>2687121</v>
      </c>
      <c r="X639" s="5">
        <v>254380</v>
      </c>
      <c r="Y639" s="5">
        <v>392045</v>
      </c>
      <c r="Z639" s="5">
        <v>12913157</v>
      </c>
      <c r="AA639" s="5">
        <v>42416</v>
      </c>
      <c r="AB639" s="5">
        <v>281944</v>
      </c>
      <c r="AC639" s="5"/>
    </row>
    <row r="640" spans="1:29" x14ac:dyDescent="0.2">
      <c r="A640" s="4">
        <v>4</v>
      </c>
      <c r="B640" s="4">
        <v>121395526</v>
      </c>
      <c r="C640" s="4" t="s">
        <v>757</v>
      </c>
      <c r="D640" s="4" t="s">
        <v>42</v>
      </c>
      <c r="E640" s="5">
        <v>4376132.22</v>
      </c>
      <c r="F640" s="5">
        <v>4100292.6</v>
      </c>
      <c r="G640" s="5">
        <v>215384.97</v>
      </c>
      <c r="H640" s="5">
        <v>8691809.7899999991</v>
      </c>
      <c r="I640" s="5">
        <v>19310</v>
      </c>
      <c r="J640" s="5"/>
      <c r="K640" s="5">
        <v>8711119.7899999991</v>
      </c>
      <c r="L640" s="5"/>
      <c r="M640" s="5">
        <v>3828612.01</v>
      </c>
      <c r="N640" s="5">
        <v>547520.21</v>
      </c>
      <c r="O640" s="5"/>
      <c r="P640" s="5"/>
      <c r="Q640" s="5"/>
      <c r="R640" s="5"/>
      <c r="S640" s="5"/>
      <c r="T640" s="5"/>
      <c r="U640" s="5">
        <v>672558.62</v>
      </c>
      <c r="V640" s="5"/>
      <c r="W640" s="5">
        <v>1417891.8400000001</v>
      </c>
      <c r="X640" s="5">
        <v>76346.649999999994</v>
      </c>
      <c r="Y640" s="5">
        <v>139089.72</v>
      </c>
      <c r="Z640" s="5">
        <v>1578154.38</v>
      </c>
      <c r="AA640" s="5"/>
      <c r="AB640" s="5">
        <v>216251.39</v>
      </c>
      <c r="AC640" s="5"/>
    </row>
    <row r="641" spans="1:29" x14ac:dyDescent="0.2">
      <c r="A641" s="4">
        <v>4</v>
      </c>
      <c r="B641" s="4">
        <v>175390169</v>
      </c>
      <c r="C641" s="4" t="s">
        <v>815</v>
      </c>
      <c r="D641" s="4" t="s">
        <v>42</v>
      </c>
      <c r="E641" s="5">
        <v>8123689.0800000001</v>
      </c>
      <c r="F641" s="5">
        <v>5260275.51</v>
      </c>
      <c r="G641" s="5">
        <v>1234774.57</v>
      </c>
      <c r="H641" s="5">
        <v>14618739.16</v>
      </c>
      <c r="I641" s="5"/>
      <c r="J641" s="5">
        <v>1254158</v>
      </c>
      <c r="K641" s="5">
        <v>15872897.16</v>
      </c>
      <c r="L641" s="5"/>
      <c r="M641" s="5">
        <v>7577771.79</v>
      </c>
      <c r="N641" s="5">
        <v>545917.29</v>
      </c>
      <c r="O641" s="5"/>
      <c r="P641" s="5"/>
      <c r="Q641" s="5"/>
      <c r="R641" s="5"/>
      <c r="S641" s="5"/>
      <c r="T641" s="5"/>
      <c r="U641" s="5">
        <v>1309214.92</v>
      </c>
      <c r="V641" s="5"/>
      <c r="W641" s="5">
        <v>1543414.43</v>
      </c>
      <c r="X641" s="5">
        <v>205116.83</v>
      </c>
      <c r="Y641" s="5">
        <v>318783.96000000002</v>
      </c>
      <c r="Z641" s="5">
        <v>1657487.7</v>
      </c>
      <c r="AA641" s="5">
        <v>68205.84</v>
      </c>
      <c r="AB641" s="5">
        <v>158051.82999999999</v>
      </c>
      <c r="AC641" s="5"/>
    </row>
    <row r="642" spans="1:29" x14ac:dyDescent="0.2">
      <c r="A642" s="4">
        <v>4</v>
      </c>
      <c r="B642" s="4">
        <v>121393330</v>
      </c>
      <c r="C642" s="4" t="s">
        <v>670</v>
      </c>
      <c r="D642" s="4" t="s">
        <v>42</v>
      </c>
      <c r="E642" s="5">
        <v>4905698</v>
      </c>
      <c r="F642" s="5">
        <v>4471188</v>
      </c>
      <c r="G642" s="5">
        <v>696377</v>
      </c>
      <c r="H642" s="5">
        <v>10073263</v>
      </c>
      <c r="I642" s="5">
        <v>111615</v>
      </c>
      <c r="J642" s="5">
        <v>780339</v>
      </c>
      <c r="K642" s="5">
        <v>10965217</v>
      </c>
      <c r="L642" s="5"/>
      <c r="M642" s="5">
        <v>4211494</v>
      </c>
      <c r="N642" s="5">
        <v>497671</v>
      </c>
      <c r="O642" s="5"/>
      <c r="P642" s="5">
        <v>188303</v>
      </c>
      <c r="Q642" s="5"/>
      <c r="R642" s="5"/>
      <c r="S642" s="5">
        <v>8230</v>
      </c>
      <c r="T642" s="5"/>
      <c r="U642" s="5">
        <v>669283</v>
      </c>
      <c r="V642" s="5">
        <v>517405</v>
      </c>
      <c r="W642" s="5">
        <v>902449</v>
      </c>
      <c r="X642" s="5">
        <v>287767</v>
      </c>
      <c r="Y642" s="5">
        <v>473123</v>
      </c>
      <c r="Z642" s="5">
        <v>1098964</v>
      </c>
      <c r="AA642" s="5"/>
      <c r="AB642" s="5">
        <v>522197</v>
      </c>
      <c r="AC642" s="5"/>
    </row>
    <row r="643" spans="1:29" x14ac:dyDescent="0.2">
      <c r="A643" s="4">
        <v>4</v>
      </c>
      <c r="B643" s="4">
        <v>188392660</v>
      </c>
      <c r="C643" s="4" t="s">
        <v>818</v>
      </c>
      <c r="D643" s="4" t="s">
        <v>42</v>
      </c>
      <c r="E643" s="5">
        <v>5570327</v>
      </c>
      <c r="F643" s="5">
        <v>2456121</v>
      </c>
      <c r="G643" s="5">
        <v>131189</v>
      </c>
      <c r="H643" s="5">
        <v>8157637</v>
      </c>
      <c r="I643" s="5">
        <v>109199</v>
      </c>
      <c r="J643" s="5"/>
      <c r="K643" s="5">
        <v>8266836</v>
      </c>
      <c r="L643" s="5"/>
      <c r="M643" s="5">
        <v>4523175</v>
      </c>
      <c r="N643" s="5">
        <v>1047152</v>
      </c>
      <c r="O643" s="5"/>
      <c r="P643" s="5"/>
      <c r="Q643" s="5"/>
      <c r="R643" s="5"/>
      <c r="S643" s="5"/>
      <c r="T643" s="5"/>
      <c r="U643" s="5">
        <v>275308</v>
      </c>
      <c r="V643" s="5">
        <v>16200</v>
      </c>
      <c r="W643" s="5">
        <v>1130381</v>
      </c>
      <c r="X643" s="5">
        <v>133907</v>
      </c>
      <c r="Y643" s="5">
        <v>116623</v>
      </c>
      <c r="Z643" s="5">
        <v>704373</v>
      </c>
      <c r="AA643" s="5">
        <v>79329</v>
      </c>
      <c r="AB643" s="5"/>
      <c r="AC643" s="5"/>
    </row>
    <row r="644" spans="1:29" x14ac:dyDescent="0.2">
      <c r="A644" s="4">
        <v>4</v>
      </c>
      <c r="B644" s="4">
        <v>118400001</v>
      </c>
      <c r="C644" s="4" t="s">
        <v>698</v>
      </c>
      <c r="D644" s="4" t="s">
        <v>33</v>
      </c>
      <c r="E644" s="5">
        <v>4415764.08</v>
      </c>
      <c r="F644" s="5">
        <v>3277643.58</v>
      </c>
      <c r="G644" s="5">
        <v>40417.519999999997</v>
      </c>
      <c r="H644" s="5">
        <v>7733825.1799999997</v>
      </c>
      <c r="I644" s="5">
        <v>5877318.4900000002</v>
      </c>
      <c r="J644" s="5">
        <v>1583947</v>
      </c>
      <c r="K644" s="5">
        <v>15195090.67</v>
      </c>
      <c r="L644" s="5"/>
      <c r="M644" s="5">
        <v>3107896.1</v>
      </c>
      <c r="N644" s="5">
        <v>1233963.1200000001</v>
      </c>
      <c r="O644" s="5"/>
      <c r="P644" s="5">
        <v>73904.86</v>
      </c>
      <c r="Q644" s="5"/>
      <c r="R644" s="5"/>
      <c r="S644" s="5"/>
      <c r="T644" s="5"/>
      <c r="U644" s="5">
        <v>266044.01</v>
      </c>
      <c r="V644" s="5">
        <v>400345.84</v>
      </c>
      <c r="W644" s="5">
        <v>575199.31999999995</v>
      </c>
      <c r="X644" s="5">
        <v>191160.55</v>
      </c>
      <c r="Y644" s="5">
        <v>293321.13</v>
      </c>
      <c r="Z644" s="5">
        <v>1152534.56</v>
      </c>
      <c r="AA644" s="5"/>
      <c r="AB644" s="5">
        <v>267615.52</v>
      </c>
      <c r="AC644" s="5">
        <v>131422.65</v>
      </c>
    </row>
    <row r="645" spans="1:29" x14ac:dyDescent="0.2">
      <c r="A645" s="4">
        <v>4</v>
      </c>
      <c r="B645" s="4">
        <v>104432830</v>
      </c>
      <c r="C645" s="4" t="s">
        <v>665</v>
      </c>
      <c r="D645" s="4" t="s">
        <v>501</v>
      </c>
      <c r="E645" s="5">
        <v>3393949.25</v>
      </c>
      <c r="F645" s="5">
        <v>1771275.71</v>
      </c>
      <c r="G645" s="5">
        <v>289.39999999999998</v>
      </c>
      <c r="H645" s="5">
        <v>5165514.3600000003</v>
      </c>
      <c r="I645" s="5"/>
      <c r="J645" s="5">
        <v>99555.199999999997</v>
      </c>
      <c r="K645" s="5">
        <v>5265069.5599999996</v>
      </c>
      <c r="L645" s="5"/>
      <c r="M645" s="5">
        <v>2372209.58</v>
      </c>
      <c r="N645" s="5">
        <v>1021739.67</v>
      </c>
      <c r="O645" s="5"/>
      <c r="P645" s="5"/>
      <c r="Q645" s="5"/>
      <c r="R645" s="5"/>
      <c r="S645" s="5"/>
      <c r="T645" s="5"/>
      <c r="U645" s="5">
        <v>301242.64</v>
      </c>
      <c r="V645" s="5">
        <v>13655.87</v>
      </c>
      <c r="W645" s="5">
        <v>604679.16</v>
      </c>
      <c r="X645" s="5">
        <v>119961.55</v>
      </c>
      <c r="Y645" s="5">
        <v>241635.46</v>
      </c>
      <c r="Z645" s="5">
        <v>263237.2</v>
      </c>
      <c r="AA645" s="5">
        <v>226863.83</v>
      </c>
      <c r="AB645" s="5"/>
      <c r="AC645" s="5"/>
    </row>
    <row r="646" spans="1:29" x14ac:dyDescent="0.2">
      <c r="A646" s="4">
        <v>4</v>
      </c>
      <c r="B646" s="4">
        <v>120450003</v>
      </c>
      <c r="C646" s="4" t="s">
        <v>666</v>
      </c>
      <c r="D646" s="4" t="s">
        <v>38</v>
      </c>
      <c r="E646" s="5">
        <v>1211857</v>
      </c>
      <c r="F646" s="5">
        <v>590431</v>
      </c>
      <c r="G646" s="5">
        <v>84634</v>
      </c>
      <c r="H646" s="5">
        <v>1886922</v>
      </c>
      <c r="I646" s="5"/>
      <c r="J646" s="5">
        <v>180000</v>
      </c>
      <c r="K646" s="5">
        <v>2066922</v>
      </c>
      <c r="L646" s="5"/>
      <c r="M646" s="5">
        <v>982457</v>
      </c>
      <c r="N646" s="5">
        <v>229400</v>
      </c>
      <c r="O646" s="5"/>
      <c r="P646" s="5"/>
      <c r="Q646" s="5"/>
      <c r="R646" s="5"/>
      <c r="S646" s="5"/>
      <c r="T646" s="5"/>
      <c r="U646" s="5"/>
      <c r="V646" s="5"/>
      <c r="W646" s="5">
        <v>377850</v>
      </c>
      <c r="X646" s="5">
        <v>77720</v>
      </c>
      <c r="Y646" s="5"/>
      <c r="Z646" s="5">
        <v>134861</v>
      </c>
      <c r="AA646" s="5"/>
      <c r="AB646" s="5"/>
      <c r="AC646" s="5"/>
    </row>
    <row r="647" spans="1:29" x14ac:dyDescent="0.2">
      <c r="A647" s="4">
        <v>4</v>
      </c>
      <c r="B647" s="4">
        <v>126510020</v>
      </c>
      <c r="C647" s="4" t="s">
        <v>636</v>
      </c>
      <c r="D647" s="4" t="s">
        <v>44</v>
      </c>
      <c r="E647" s="5">
        <v>73560030</v>
      </c>
      <c r="F647" s="5">
        <v>35654532</v>
      </c>
      <c r="G647" s="5">
        <v>132073</v>
      </c>
      <c r="H647" s="5">
        <v>109346635</v>
      </c>
      <c r="I647" s="5"/>
      <c r="J647" s="5"/>
      <c r="K647" s="5">
        <v>109346635</v>
      </c>
      <c r="L647" s="5"/>
      <c r="M647" s="5">
        <v>36904333</v>
      </c>
      <c r="N647" s="5">
        <v>35424509</v>
      </c>
      <c r="O647" s="5"/>
      <c r="P647" s="5">
        <v>1231188</v>
      </c>
      <c r="Q647" s="5"/>
      <c r="R647" s="5"/>
      <c r="S647" s="5"/>
      <c r="T647" s="5"/>
      <c r="U647" s="5">
        <v>15986119</v>
      </c>
      <c r="V647" s="5">
        <v>2643771</v>
      </c>
      <c r="W647" s="5">
        <v>5766131</v>
      </c>
      <c r="X647" s="5">
        <v>827523</v>
      </c>
      <c r="Y647" s="5">
        <v>2190770</v>
      </c>
      <c r="Z647" s="5">
        <v>4053</v>
      </c>
      <c r="AA647" s="5">
        <v>893596</v>
      </c>
      <c r="AB647" s="5">
        <v>7342569</v>
      </c>
      <c r="AC647" s="5"/>
    </row>
    <row r="648" spans="1:29" x14ac:dyDescent="0.2">
      <c r="A648" s="4">
        <v>4</v>
      </c>
      <c r="B648" s="4">
        <v>123460001</v>
      </c>
      <c r="C648" s="4" t="s">
        <v>672</v>
      </c>
      <c r="D648" s="4" t="s">
        <v>44</v>
      </c>
      <c r="E648" s="5">
        <v>26943848.5</v>
      </c>
      <c r="F648" s="5">
        <v>21976900.800000001</v>
      </c>
      <c r="G648" s="5"/>
      <c r="H648" s="5">
        <v>48920749.299999997</v>
      </c>
      <c r="I648" s="5">
        <v>1495.55</v>
      </c>
      <c r="J648" s="5">
        <v>1756664</v>
      </c>
      <c r="K648" s="5">
        <v>50678908.850000001</v>
      </c>
      <c r="L648" s="5"/>
      <c r="M648" s="5">
        <v>18874456.550000001</v>
      </c>
      <c r="N648" s="5">
        <v>8069391.9500000002</v>
      </c>
      <c r="O648" s="5"/>
      <c r="P648" s="5"/>
      <c r="Q648" s="5"/>
      <c r="R648" s="5"/>
      <c r="S648" s="5"/>
      <c r="T648" s="5"/>
      <c r="U648" s="5">
        <v>3649189.81</v>
      </c>
      <c r="V648" s="5">
        <v>164839.43</v>
      </c>
      <c r="W648" s="5">
        <v>10246067.880000001</v>
      </c>
      <c r="X648" s="5">
        <v>2866045.84</v>
      </c>
      <c r="Y648" s="5">
        <v>1458535.93</v>
      </c>
      <c r="Z648" s="5">
        <v>386868.9</v>
      </c>
      <c r="AA648" s="5"/>
      <c r="AB648" s="5">
        <v>3205353.01</v>
      </c>
      <c r="AC648" s="5"/>
    </row>
    <row r="649" spans="1:29" x14ac:dyDescent="0.2">
      <c r="A649" s="4">
        <v>4</v>
      </c>
      <c r="B649" s="4">
        <v>123463370</v>
      </c>
      <c r="C649" s="4" t="s">
        <v>671</v>
      </c>
      <c r="D649" s="4" t="s">
        <v>44</v>
      </c>
      <c r="E649" s="5">
        <v>3269579</v>
      </c>
      <c r="F649" s="5">
        <v>1027803</v>
      </c>
      <c r="G649" s="5"/>
      <c r="H649" s="5">
        <v>4297382</v>
      </c>
      <c r="I649" s="5"/>
      <c r="J649" s="5">
        <v>224618</v>
      </c>
      <c r="K649" s="5">
        <v>4522000</v>
      </c>
      <c r="L649" s="5"/>
      <c r="M649" s="5">
        <v>1758242</v>
      </c>
      <c r="N649" s="5">
        <v>1511337</v>
      </c>
      <c r="O649" s="5"/>
      <c r="P649" s="5"/>
      <c r="Q649" s="5"/>
      <c r="R649" s="5"/>
      <c r="S649" s="5"/>
      <c r="T649" s="5"/>
      <c r="U649" s="5">
        <v>16095</v>
      </c>
      <c r="V649" s="5">
        <v>1822</v>
      </c>
      <c r="W649" s="5">
        <v>729526</v>
      </c>
      <c r="X649" s="5">
        <v>61190</v>
      </c>
      <c r="Y649" s="5">
        <v>23347</v>
      </c>
      <c r="Z649" s="5">
        <v>195823</v>
      </c>
      <c r="AA649" s="5"/>
      <c r="AB649" s="5"/>
      <c r="AC649" s="5"/>
    </row>
    <row r="650" spans="1:29" x14ac:dyDescent="0.2">
      <c r="A650" s="4">
        <v>4</v>
      </c>
      <c r="B650" s="4">
        <v>120486892</v>
      </c>
      <c r="C650" s="4" t="s">
        <v>770</v>
      </c>
      <c r="D650" s="4" t="s">
        <v>39</v>
      </c>
      <c r="E650" s="5">
        <v>1985756</v>
      </c>
      <c r="F650" s="5">
        <v>2802491</v>
      </c>
      <c r="G650" s="5">
        <v>225052</v>
      </c>
      <c r="H650" s="5">
        <v>5013299</v>
      </c>
      <c r="I650" s="5"/>
      <c r="J650" s="5">
        <v>595337</v>
      </c>
      <c r="K650" s="5">
        <v>5608636</v>
      </c>
      <c r="L650" s="5"/>
      <c r="M650" s="5">
        <v>1719060</v>
      </c>
      <c r="N650" s="5">
        <v>266696</v>
      </c>
      <c r="O650" s="5"/>
      <c r="P650" s="5"/>
      <c r="Q650" s="5"/>
      <c r="R650" s="5"/>
      <c r="S650" s="5"/>
      <c r="T650" s="5"/>
      <c r="U650" s="5">
        <v>101131</v>
      </c>
      <c r="V650" s="5">
        <v>23316</v>
      </c>
      <c r="W650" s="5">
        <v>1557545</v>
      </c>
      <c r="X650" s="5">
        <v>118542</v>
      </c>
      <c r="Y650" s="5">
        <v>229995</v>
      </c>
      <c r="Z650" s="5">
        <v>696425</v>
      </c>
      <c r="AA650" s="5">
        <v>75537</v>
      </c>
      <c r="AB650" s="5"/>
      <c r="AC650" s="5"/>
    </row>
    <row r="651" spans="1:29" x14ac:dyDescent="0.2">
      <c r="A651" s="4">
        <v>4</v>
      </c>
      <c r="B651" s="4">
        <v>120480002</v>
      </c>
      <c r="C651" s="4" t="s">
        <v>668</v>
      </c>
      <c r="D651" s="4" t="s">
        <v>39</v>
      </c>
      <c r="E651" s="5">
        <v>21012840</v>
      </c>
      <c r="F651" s="5">
        <v>8424842</v>
      </c>
      <c r="G651" s="5">
        <v>855961</v>
      </c>
      <c r="H651" s="5">
        <v>30293643</v>
      </c>
      <c r="I651" s="5">
        <v>175419</v>
      </c>
      <c r="J651" s="5">
        <v>3485277</v>
      </c>
      <c r="K651" s="5">
        <v>33954339</v>
      </c>
      <c r="L651" s="5"/>
      <c r="M651" s="5">
        <v>16898420</v>
      </c>
      <c r="N651" s="5">
        <v>4014035</v>
      </c>
      <c r="O651" s="5"/>
      <c r="P651" s="5">
        <v>100385</v>
      </c>
      <c r="Q651" s="5"/>
      <c r="R651" s="5"/>
      <c r="S651" s="5"/>
      <c r="T651" s="5"/>
      <c r="U651" s="5">
        <v>1092897</v>
      </c>
      <c r="V651" s="5">
        <v>839311</v>
      </c>
      <c r="W651" s="5">
        <v>1932287</v>
      </c>
      <c r="X651" s="5">
        <v>557292</v>
      </c>
      <c r="Y651" s="5">
        <v>263887</v>
      </c>
      <c r="Z651" s="5">
        <v>2740610</v>
      </c>
      <c r="AA651" s="5">
        <v>53752</v>
      </c>
      <c r="AB651" s="5">
        <v>944806</v>
      </c>
      <c r="AC651" s="5"/>
    </row>
    <row r="652" spans="1:29" x14ac:dyDescent="0.2">
      <c r="A652" s="4">
        <v>4</v>
      </c>
      <c r="B652" s="4">
        <v>120483170</v>
      </c>
      <c r="C652" s="4" t="s">
        <v>736</v>
      </c>
      <c r="D652" s="4" t="s">
        <v>39</v>
      </c>
      <c r="E652" s="5">
        <v>5985109.9500000002</v>
      </c>
      <c r="F652" s="5">
        <v>4089731.85</v>
      </c>
      <c r="G652" s="5">
        <v>265643.59000000003</v>
      </c>
      <c r="H652" s="5">
        <v>10340485.390000001</v>
      </c>
      <c r="I652" s="5">
        <v>7103</v>
      </c>
      <c r="J652" s="5">
        <v>24951.72</v>
      </c>
      <c r="K652" s="5">
        <v>10372540.109999999</v>
      </c>
      <c r="L652" s="5"/>
      <c r="M652" s="5">
        <v>5569437.2800000003</v>
      </c>
      <c r="N652" s="5">
        <v>346307.53</v>
      </c>
      <c r="O652" s="5"/>
      <c r="P652" s="5">
        <v>69365.14</v>
      </c>
      <c r="Q652" s="5"/>
      <c r="R652" s="5"/>
      <c r="S652" s="5"/>
      <c r="T652" s="5"/>
      <c r="U652" s="5">
        <v>600796.86</v>
      </c>
      <c r="V652" s="5">
        <v>156551.32</v>
      </c>
      <c r="W652" s="5">
        <v>1029904.68</v>
      </c>
      <c r="X652" s="5">
        <v>125429.72</v>
      </c>
      <c r="Y652" s="5">
        <v>313172.40000000002</v>
      </c>
      <c r="Z652" s="5">
        <v>1518384.92</v>
      </c>
      <c r="AA652" s="5">
        <v>91465.11</v>
      </c>
      <c r="AB652" s="5">
        <v>254026.84</v>
      </c>
      <c r="AC652" s="5"/>
    </row>
    <row r="653" spans="1:29" x14ac:dyDescent="0.2">
      <c r="A653" s="4">
        <v>4</v>
      </c>
      <c r="B653" s="4">
        <v>139481451</v>
      </c>
      <c r="C653" s="4" t="s">
        <v>813</v>
      </c>
      <c r="D653" s="4" t="s">
        <v>39</v>
      </c>
      <c r="E653" s="5">
        <v>3793564</v>
      </c>
      <c r="F653" s="5">
        <v>2550327</v>
      </c>
      <c r="G653" s="5">
        <v>498796</v>
      </c>
      <c r="H653" s="5">
        <v>6842687</v>
      </c>
      <c r="I653" s="5"/>
      <c r="J653" s="5">
        <v>8233159</v>
      </c>
      <c r="K653" s="5">
        <v>15075846</v>
      </c>
      <c r="L653" s="5"/>
      <c r="M653" s="5">
        <v>3430264</v>
      </c>
      <c r="N653" s="5">
        <v>251650</v>
      </c>
      <c r="O653" s="5"/>
      <c r="P653" s="5">
        <v>111650</v>
      </c>
      <c r="Q653" s="5"/>
      <c r="R653" s="5"/>
      <c r="S653" s="5"/>
      <c r="T653" s="5"/>
      <c r="U653" s="5">
        <v>129913</v>
      </c>
      <c r="V653" s="5">
        <v>35113</v>
      </c>
      <c r="W653" s="5">
        <v>1407904</v>
      </c>
      <c r="X653" s="5">
        <v>108856</v>
      </c>
      <c r="Y653" s="5">
        <v>140141</v>
      </c>
      <c r="Z653" s="5">
        <v>710162</v>
      </c>
      <c r="AA653" s="5">
        <v>18238</v>
      </c>
      <c r="AB653" s="5"/>
      <c r="AC653" s="5"/>
    </row>
    <row r="654" spans="1:29" x14ac:dyDescent="0.2">
      <c r="A654" s="4">
        <v>4</v>
      </c>
      <c r="B654" s="4">
        <v>126510015</v>
      </c>
      <c r="C654" s="4" t="s">
        <v>685</v>
      </c>
      <c r="D654" s="4" t="s">
        <v>112</v>
      </c>
      <c r="E654" s="5">
        <v>6484302</v>
      </c>
      <c r="F654" s="5">
        <v>4975682</v>
      </c>
      <c r="G654" s="5">
        <v>217694</v>
      </c>
      <c r="H654" s="5">
        <v>11677678</v>
      </c>
      <c r="I654" s="5"/>
      <c r="J654" s="5">
        <v>195749</v>
      </c>
      <c r="K654" s="5">
        <v>11873427</v>
      </c>
      <c r="L654" s="5"/>
      <c r="M654" s="5">
        <v>4603333</v>
      </c>
      <c r="N654" s="5">
        <v>1830812</v>
      </c>
      <c r="O654" s="5"/>
      <c r="P654" s="5">
        <v>50157</v>
      </c>
      <c r="Q654" s="5"/>
      <c r="R654" s="5"/>
      <c r="S654" s="5"/>
      <c r="T654" s="5"/>
      <c r="U654" s="5">
        <v>186766</v>
      </c>
      <c r="V654" s="5">
        <v>677422</v>
      </c>
      <c r="W654" s="5">
        <v>2124390</v>
      </c>
      <c r="X654" s="5">
        <v>40070</v>
      </c>
      <c r="Y654" s="5">
        <v>197191</v>
      </c>
      <c r="Z654" s="5">
        <v>1555596</v>
      </c>
      <c r="AA654" s="5">
        <v>112808</v>
      </c>
      <c r="AB654" s="5">
        <v>81439</v>
      </c>
      <c r="AC654" s="5"/>
    </row>
    <row r="655" spans="1:29" x14ac:dyDescent="0.2">
      <c r="A655" s="4">
        <v>4</v>
      </c>
      <c r="B655" s="4">
        <v>126512990</v>
      </c>
      <c r="C655" s="4" t="s">
        <v>643</v>
      </c>
      <c r="D655" s="4" t="s">
        <v>112</v>
      </c>
      <c r="E655" s="5">
        <v>5888385</v>
      </c>
      <c r="F655" s="5">
        <v>5856216</v>
      </c>
      <c r="G655" s="5">
        <v>278186</v>
      </c>
      <c r="H655" s="5">
        <v>12022787</v>
      </c>
      <c r="I655" s="5">
        <v>1865386</v>
      </c>
      <c r="J655" s="5">
        <v>7691</v>
      </c>
      <c r="K655" s="5">
        <v>13895864</v>
      </c>
      <c r="L655" s="5"/>
      <c r="M655" s="5">
        <v>3804605</v>
      </c>
      <c r="N655" s="5">
        <v>1865073</v>
      </c>
      <c r="O655" s="5"/>
      <c r="P655" s="5">
        <v>218707</v>
      </c>
      <c r="Q655" s="5"/>
      <c r="R655" s="5"/>
      <c r="S655" s="5"/>
      <c r="T655" s="5"/>
      <c r="U655" s="5">
        <v>996537</v>
      </c>
      <c r="V655" s="5">
        <v>260417</v>
      </c>
      <c r="W655" s="5">
        <v>1251958</v>
      </c>
      <c r="X655" s="5">
        <v>231663</v>
      </c>
      <c r="Y655" s="5">
        <v>379390</v>
      </c>
      <c r="Z655" s="5">
        <v>2276903</v>
      </c>
      <c r="AA655" s="5"/>
      <c r="AB655" s="5">
        <v>459348</v>
      </c>
      <c r="AC655" s="5"/>
    </row>
    <row r="656" spans="1:29" x14ac:dyDescent="0.2">
      <c r="A656" s="4">
        <v>4</v>
      </c>
      <c r="B656" s="4">
        <v>104510394</v>
      </c>
      <c r="C656" s="4" t="s">
        <v>786</v>
      </c>
      <c r="D656" s="4" t="s">
        <v>112</v>
      </c>
      <c r="E656" s="5">
        <v>9240606</v>
      </c>
      <c r="F656" s="5">
        <v>5022046</v>
      </c>
      <c r="G656" s="5">
        <v>1785864</v>
      </c>
      <c r="H656" s="5">
        <v>16048516</v>
      </c>
      <c r="I656" s="5"/>
      <c r="J656" s="5">
        <v>1024206</v>
      </c>
      <c r="K656" s="5">
        <v>17072722</v>
      </c>
      <c r="L656" s="5"/>
      <c r="M656" s="5">
        <v>5178362</v>
      </c>
      <c r="N656" s="5">
        <v>3818711</v>
      </c>
      <c r="O656" s="5"/>
      <c r="P656" s="5">
        <v>243533</v>
      </c>
      <c r="Q656" s="5"/>
      <c r="R656" s="5"/>
      <c r="S656" s="5"/>
      <c r="T656" s="5"/>
      <c r="U656" s="5">
        <v>945209</v>
      </c>
      <c r="V656" s="5">
        <v>32846</v>
      </c>
      <c r="W656" s="5">
        <v>1983812</v>
      </c>
      <c r="X656" s="5">
        <v>128845</v>
      </c>
      <c r="Y656" s="5">
        <v>109890</v>
      </c>
      <c r="Z656" s="5">
        <v>1427223</v>
      </c>
      <c r="AA656" s="5">
        <v>560</v>
      </c>
      <c r="AB656" s="5">
        <v>393661</v>
      </c>
      <c r="AC656" s="5"/>
    </row>
    <row r="657" spans="1:29" x14ac:dyDescent="0.2">
      <c r="A657" s="4">
        <v>4</v>
      </c>
      <c r="B657" s="4">
        <v>181519176</v>
      </c>
      <c r="C657" s="4" t="s">
        <v>816</v>
      </c>
      <c r="D657" s="4" t="s">
        <v>112</v>
      </c>
      <c r="E657" s="5">
        <v>12412209</v>
      </c>
      <c r="F657" s="5">
        <v>12684014</v>
      </c>
      <c r="G657" s="5">
        <v>982637</v>
      </c>
      <c r="H657" s="5">
        <v>26078860</v>
      </c>
      <c r="I657" s="5"/>
      <c r="J657" s="5">
        <v>516132</v>
      </c>
      <c r="K657" s="5">
        <v>26594992</v>
      </c>
      <c r="L657" s="5"/>
      <c r="M657" s="5">
        <v>3397392</v>
      </c>
      <c r="N657" s="5">
        <v>8263667</v>
      </c>
      <c r="O657" s="5"/>
      <c r="P657" s="5">
        <v>751150</v>
      </c>
      <c r="Q657" s="5"/>
      <c r="R657" s="5"/>
      <c r="S657" s="5"/>
      <c r="T657" s="5"/>
      <c r="U657" s="5">
        <v>6480062</v>
      </c>
      <c r="V657" s="5">
        <v>83185</v>
      </c>
      <c r="W657" s="5">
        <v>3448917</v>
      </c>
      <c r="X657" s="5">
        <v>405260</v>
      </c>
      <c r="Y657" s="5">
        <v>112573</v>
      </c>
      <c r="Z657" s="5">
        <v>1786449</v>
      </c>
      <c r="AA657" s="5">
        <v>5855</v>
      </c>
      <c r="AB657" s="5">
        <v>361713</v>
      </c>
      <c r="AC657" s="5"/>
    </row>
    <row r="658" spans="1:29" x14ac:dyDescent="0.2">
      <c r="A658" s="4">
        <v>4</v>
      </c>
      <c r="B658" s="4">
        <v>126510010</v>
      </c>
      <c r="C658" s="4" t="s">
        <v>799</v>
      </c>
      <c r="D658" s="4" t="s">
        <v>112</v>
      </c>
      <c r="E658" s="5">
        <v>14066362</v>
      </c>
      <c r="F658" s="5">
        <v>9030798</v>
      </c>
      <c r="G658" s="5">
        <v>956476</v>
      </c>
      <c r="H658" s="5">
        <v>24053636</v>
      </c>
      <c r="I658" s="5"/>
      <c r="J658" s="5">
        <v>34081</v>
      </c>
      <c r="K658" s="5">
        <v>24087717</v>
      </c>
      <c r="L658" s="5"/>
      <c r="M658" s="5">
        <v>6753856</v>
      </c>
      <c r="N658" s="5">
        <v>6595514</v>
      </c>
      <c r="O658" s="5"/>
      <c r="P658" s="5">
        <v>716992</v>
      </c>
      <c r="Q658" s="5"/>
      <c r="R658" s="5"/>
      <c r="S658" s="5"/>
      <c r="T658" s="5"/>
      <c r="U658" s="5">
        <v>1256402</v>
      </c>
      <c r="V658" s="5">
        <v>74315</v>
      </c>
      <c r="W658" s="5">
        <v>3660321</v>
      </c>
      <c r="X658" s="5">
        <v>212520</v>
      </c>
      <c r="Y658" s="5">
        <v>1721328</v>
      </c>
      <c r="Z658" s="5">
        <v>2105912</v>
      </c>
      <c r="AA658" s="5"/>
      <c r="AB658" s="5"/>
      <c r="AC658" s="5"/>
    </row>
    <row r="659" spans="1:29" x14ac:dyDescent="0.2">
      <c r="A659" s="4">
        <v>4</v>
      </c>
      <c r="B659" s="4">
        <v>185515523</v>
      </c>
      <c r="C659" s="4" t="s">
        <v>704</v>
      </c>
      <c r="D659" s="4" t="s">
        <v>112</v>
      </c>
      <c r="E659" s="5">
        <v>7871447</v>
      </c>
      <c r="F659" s="5">
        <v>6554161</v>
      </c>
      <c r="G659" s="5">
        <v>904961</v>
      </c>
      <c r="H659" s="5">
        <v>15330569</v>
      </c>
      <c r="I659" s="5">
        <v>4044554</v>
      </c>
      <c r="J659" s="5">
        <v>502044</v>
      </c>
      <c r="K659" s="5">
        <v>19877167</v>
      </c>
      <c r="L659" s="5"/>
      <c r="M659" s="5">
        <v>4714784</v>
      </c>
      <c r="N659" s="5">
        <v>3049105</v>
      </c>
      <c r="O659" s="5"/>
      <c r="P659" s="5">
        <v>107558</v>
      </c>
      <c r="Q659" s="5"/>
      <c r="R659" s="5"/>
      <c r="S659" s="5"/>
      <c r="T659" s="5"/>
      <c r="U659" s="5">
        <v>948015</v>
      </c>
      <c r="V659" s="5">
        <v>43757</v>
      </c>
      <c r="W659" s="5">
        <v>3339949</v>
      </c>
      <c r="X659" s="5">
        <v>171132</v>
      </c>
      <c r="Y659" s="5">
        <v>350790</v>
      </c>
      <c r="Z659" s="5">
        <v>1204395</v>
      </c>
      <c r="AA659" s="5">
        <v>496123</v>
      </c>
      <c r="AB659" s="5"/>
      <c r="AC659" s="5"/>
    </row>
    <row r="660" spans="1:29" x14ac:dyDescent="0.2">
      <c r="A660" s="4">
        <v>4</v>
      </c>
      <c r="B660" s="4">
        <v>126513160</v>
      </c>
      <c r="C660" s="4" t="s">
        <v>662</v>
      </c>
      <c r="D660" s="4" t="s">
        <v>112</v>
      </c>
      <c r="E660" s="5">
        <v>11205254.77</v>
      </c>
      <c r="F660" s="5">
        <v>5177494.8099999996</v>
      </c>
      <c r="G660" s="5">
        <v>220471.02</v>
      </c>
      <c r="H660" s="5">
        <v>16603220.6</v>
      </c>
      <c r="I660" s="5"/>
      <c r="J660" s="5"/>
      <c r="K660" s="5">
        <v>16603220.6</v>
      </c>
      <c r="L660" s="5"/>
      <c r="M660" s="5">
        <v>8823027.7200000007</v>
      </c>
      <c r="N660" s="5">
        <v>1478945.8</v>
      </c>
      <c r="O660" s="5"/>
      <c r="P660" s="5">
        <v>903281.25</v>
      </c>
      <c r="Q660" s="5"/>
      <c r="R660" s="5"/>
      <c r="S660" s="5"/>
      <c r="T660" s="5"/>
      <c r="U660" s="5">
        <v>590323.43000000005</v>
      </c>
      <c r="V660" s="5">
        <v>173177.96</v>
      </c>
      <c r="W660" s="5">
        <v>2431791.4</v>
      </c>
      <c r="X660" s="5">
        <v>243797.6</v>
      </c>
      <c r="Y660" s="5">
        <v>205021.99</v>
      </c>
      <c r="Z660" s="5">
        <v>1182300.75</v>
      </c>
      <c r="AA660" s="5">
        <v>20841.490000000002</v>
      </c>
      <c r="AB660" s="5"/>
      <c r="AC660" s="5">
        <v>330240.19</v>
      </c>
    </row>
    <row r="661" spans="1:29" x14ac:dyDescent="0.2">
      <c r="A661" s="4">
        <v>4</v>
      </c>
      <c r="B661" s="4">
        <v>126512840</v>
      </c>
      <c r="C661" s="4" t="s">
        <v>633</v>
      </c>
      <c r="D661" s="4" t="s">
        <v>112</v>
      </c>
      <c r="E661" s="5">
        <v>15886929</v>
      </c>
      <c r="F661" s="5">
        <v>7037237</v>
      </c>
      <c r="G661" s="5">
        <v>1517318</v>
      </c>
      <c r="H661" s="5">
        <v>24441484</v>
      </c>
      <c r="I661" s="5"/>
      <c r="J661" s="5">
        <v>1173083</v>
      </c>
      <c r="K661" s="5">
        <v>25614567</v>
      </c>
      <c r="L661" s="5"/>
      <c r="M661" s="5">
        <v>10182152</v>
      </c>
      <c r="N661" s="5">
        <v>5704777</v>
      </c>
      <c r="O661" s="5"/>
      <c r="P661" s="5"/>
      <c r="Q661" s="5"/>
      <c r="R661" s="5"/>
      <c r="S661" s="5"/>
      <c r="T661" s="5"/>
      <c r="U661" s="5">
        <v>439950</v>
      </c>
      <c r="V661" s="5">
        <v>502273</v>
      </c>
      <c r="W661" s="5">
        <v>2969500</v>
      </c>
      <c r="X661" s="5">
        <v>327642</v>
      </c>
      <c r="Y661" s="5">
        <v>614621</v>
      </c>
      <c r="Z661" s="5">
        <v>2183251</v>
      </c>
      <c r="AA661" s="5"/>
      <c r="AB661" s="5"/>
      <c r="AC661" s="5"/>
    </row>
    <row r="662" spans="1:29" x14ac:dyDescent="0.2">
      <c r="A662" s="4">
        <v>4</v>
      </c>
      <c r="B662" s="4">
        <v>126516724</v>
      </c>
      <c r="C662" s="4" t="s">
        <v>809</v>
      </c>
      <c r="D662" s="4" t="s">
        <v>112</v>
      </c>
      <c r="E662" s="5">
        <v>3741162</v>
      </c>
      <c r="F662" s="5">
        <v>2321241</v>
      </c>
      <c r="G662" s="5">
        <v>84210</v>
      </c>
      <c r="H662" s="5">
        <v>6146613</v>
      </c>
      <c r="I662" s="5"/>
      <c r="J662" s="5">
        <v>304303</v>
      </c>
      <c r="K662" s="5">
        <v>6450916</v>
      </c>
      <c r="L662" s="5"/>
      <c r="M662" s="5">
        <v>2076424</v>
      </c>
      <c r="N662" s="5">
        <v>1652522</v>
      </c>
      <c r="O662" s="5"/>
      <c r="P662" s="5">
        <v>12216</v>
      </c>
      <c r="Q662" s="5"/>
      <c r="R662" s="5"/>
      <c r="S662" s="5"/>
      <c r="T662" s="5"/>
      <c r="U662" s="5">
        <v>184734</v>
      </c>
      <c r="V662" s="5">
        <v>49898</v>
      </c>
      <c r="W662" s="5">
        <v>1477148</v>
      </c>
      <c r="X662" s="5">
        <v>92436</v>
      </c>
      <c r="Y662" s="5"/>
      <c r="Z662" s="5">
        <v>517025</v>
      </c>
      <c r="AA662" s="5"/>
      <c r="AB662" s="5"/>
      <c r="AC662" s="5"/>
    </row>
    <row r="663" spans="1:29" x14ac:dyDescent="0.2">
      <c r="A663" s="4">
        <v>4</v>
      </c>
      <c r="B663" s="4">
        <v>126510011</v>
      </c>
      <c r="C663" s="4" t="s">
        <v>800</v>
      </c>
      <c r="D663" s="4" t="s">
        <v>112</v>
      </c>
      <c r="E663" s="5">
        <v>4734629</v>
      </c>
      <c r="F663" s="5">
        <v>5133883</v>
      </c>
      <c r="G663" s="5">
        <v>425150</v>
      </c>
      <c r="H663" s="5">
        <v>10293662</v>
      </c>
      <c r="I663" s="5"/>
      <c r="J663" s="5">
        <v>1608082</v>
      </c>
      <c r="K663" s="5">
        <v>11901744</v>
      </c>
      <c r="L663" s="5"/>
      <c r="M663" s="5">
        <v>3636325</v>
      </c>
      <c r="N663" s="5">
        <v>786359</v>
      </c>
      <c r="O663" s="5"/>
      <c r="P663" s="5">
        <v>311945</v>
      </c>
      <c r="Q663" s="5"/>
      <c r="R663" s="5"/>
      <c r="S663" s="5"/>
      <c r="T663" s="5"/>
      <c r="U663" s="5">
        <v>1394958</v>
      </c>
      <c r="V663" s="5">
        <v>282479</v>
      </c>
      <c r="W663" s="5">
        <v>1583208</v>
      </c>
      <c r="X663" s="5">
        <v>125434</v>
      </c>
      <c r="Y663" s="5">
        <v>425064</v>
      </c>
      <c r="Z663" s="5">
        <v>1096243</v>
      </c>
      <c r="AA663" s="5"/>
      <c r="AB663" s="5">
        <v>226497</v>
      </c>
      <c r="AC663" s="5"/>
    </row>
    <row r="664" spans="1:29" x14ac:dyDescent="0.2">
      <c r="A664" s="4">
        <v>4</v>
      </c>
      <c r="B664" s="4">
        <v>126513440</v>
      </c>
      <c r="C664" s="4" t="s">
        <v>807</v>
      </c>
      <c r="D664" s="4" t="s">
        <v>112</v>
      </c>
      <c r="E664" s="5">
        <v>22222403</v>
      </c>
      <c r="F664" s="5">
        <v>11545247</v>
      </c>
      <c r="G664" s="5">
        <v>1879122</v>
      </c>
      <c r="H664" s="5">
        <v>35646772</v>
      </c>
      <c r="I664" s="5">
        <v>716516</v>
      </c>
      <c r="J664" s="5">
        <v>3638649</v>
      </c>
      <c r="K664" s="5">
        <v>40001937</v>
      </c>
      <c r="L664" s="5"/>
      <c r="M664" s="5">
        <v>17743268</v>
      </c>
      <c r="N664" s="5">
        <v>4479135</v>
      </c>
      <c r="O664" s="5"/>
      <c r="P664" s="5"/>
      <c r="Q664" s="5"/>
      <c r="R664" s="5"/>
      <c r="S664" s="5"/>
      <c r="T664" s="5"/>
      <c r="U664" s="5">
        <v>2489322</v>
      </c>
      <c r="V664" s="5">
        <v>230831</v>
      </c>
      <c r="W664" s="5">
        <v>2197058</v>
      </c>
      <c r="X664" s="5">
        <v>277431</v>
      </c>
      <c r="Y664" s="5">
        <v>175155</v>
      </c>
      <c r="Z664" s="5">
        <v>2918282</v>
      </c>
      <c r="AA664" s="5">
        <v>284663</v>
      </c>
      <c r="AB664" s="5">
        <v>2972505</v>
      </c>
      <c r="AC664" s="5"/>
    </row>
    <row r="665" spans="1:29" x14ac:dyDescent="0.2">
      <c r="A665" s="4">
        <v>4</v>
      </c>
      <c r="B665" s="4">
        <v>126511563</v>
      </c>
      <c r="C665" s="4" t="s">
        <v>737</v>
      </c>
      <c r="D665" s="4" t="s">
        <v>112</v>
      </c>
      <c r="E665" s="5">
        <v>11748117</v>
      </c>
      <c r="F665" s="5">
        <v>8627207</v>
      </c>
      <c r="G665" s="5">
        <v>97324</v>
      </c>
      <c r="H665" s="5">
        <v>20472648</v>
      </c>
      <c r="I665" s="5">
        <v>315409</v>
      </c>
      <c r="J665" s="5">
        <v>201273</v>
      </c>
      <c r="K665" s="5">
        <v>20989330</v>
      </c>
      <c r="L665" s="5"/>
      <c r="M665" s="5">
        <v>9701344</v>
      </c>
      <c r="N665" s="5">
        <v>2046773</v>
      </c>
      <c r="O665" s="5"/>
      <c r="P665" s="5"/>
      <c r="Q665" s="5"/>
      <c r="R665" s="5"/>
      <c r="S665" s="5"/>
      <c r="T665" s="5"/>
      <c r="U665" s="5">
        <v>4220526</v>
      </c>
      <c r="V665" s="5">
        <v>1125211</v>
      </c>
      <c r="W665" s="5">
        <v>956961</v>
      </c>
      <c r="X665" s="5">
        <v>1675</v>
      </c>
      <c r="Y665" s="5">
        <v>62447</v>
      </c>
      <c r="Z665" s="5">
        <v>114370</v>
      </c>
      <c r="AA665" s="5">
        <v>4674</v>
      </c>
      <c r="AB665" s="5">
        <v>2141343</v>
      </c>
      <c r="AC665" s="5"/>
    </row>
    <row r="666" spans="1:29" x14ac:dyDescent="0.2">
      <c r="A666" s="4">
        <v>4</v>
      </c>
      <c r="B666" s="4">
        <v>126513100</v>
      </c>
      <c r="C666" s="4" t="s">
        <v>656</v>
      </c>
      <c r="D666" s="4" t="s">
        <v>112</v>
      </c>
      <c r="E666" s="5">
        <v>6266646</v>
      </c>
      <c r="F666" s="5">
        <v>4167494</v>
      </c>
      <c r="G666" s="5">
        <v>1849220</v>
      </c>
      <c r="H666" s="5">
        <v>12283360</v>
      </c>
      <c r="I666" s="5"/>
      <c r="J666" s="5">
        <v>530480</v>
      </c>
      <c r="K666" s="5">
        <v>12813840</v>
      </c>
      <c r="L666" s="5"/>
      <c r="M666" s="5">
        <v>4016850</v>
      </c>
      <c r="N666" s="5">
        <v>1930462</v>
      </c>
      <c r="O666" s="5"/>
      <c r="P666" s="5">
        <v>319334</v>
      </c>
      <c r="Q666" s="5"/>
      <c r="R666" s="5"/>
      <c r="S666" s="5"/>
      <c r="T666" s="5"/>
      <c r="U666" s="5">
        <v>1543566</v>
      </c>
      <c r="V666" s="5">
        <v>5044</v>
      </c>
      <c r="W666" s="5">
        <v>1466044</v>
      </c>
      <c r="X666" s="5">
        <v>165685</v>
      </c>
      <c r="Y666" s="5">
        <v>99246</v>
      </c>
      <c r="Z666" s="5">
        <v>762195</v>
      </c>
      <c r="AA666" s="5"/>
      <c r="AB666" s="5">
        <v>125714</v>
      </c>
      <c r="AC666" s="5"/>
    </row>
    <row r="667" spans="1:29" x14ac:dyDescent="0.2">
      <c r="A667" s="4">
        <v>4</v>
      </c>
      <c r="B667" s="4">
        <v>100510000</v>
      </c>
      <c r="C667" s="4" t="s">
        <v>782</v>
      </c>
      <c r="D667" s="4" t="s">
        <v>112</v>
      </c>
      <c r="E667" s="5">
        <v>23400288</v>
      </c>
      <c r="F667" s="5">
        <v>15300478</v>
      </c>
      <c r="G667" s="5">
        <v>116692</v>
      </c>
      <c r="H667" s="5">
        <v>38817458</v>
      </c>
      <c r="I667" s="5"/>
      <c r="J667" s="5"/>
      <c r="K667" s="5">
        <v>38817458</v>
      </c>
      <c r="L667" s="5"/>
      <c r="M667" s="5">
        <v>12628575</v>
      </c>
      <c r="N667" s="5">
        <v>10766954</v>
      </c>
      <c r="O667" s="5"/>
      <c r="P667" s="5">
        <v>4759</v>
      </c>
      <c r="Q667" s="5"/>
      <c r="R667" s="5"/>
      <c r="S667" s="5"/>
      <c r="T667" s="5"/>
      <c r="U667" s="5">
        <v>1874371</v>
      </c>
      <c r="V667" s="5">
        <v>624931</v>
      </c>
      <c r="W667" s="5">
        <v>4827458</v>
      </c>
      <c r="X667" s="5">
        <v>508019</v>
      </c>
      <c r="Y667" s="5">
        <v>795696</v>
      </c>
      <c r="Z667" s="5">
        <v>6236030</v>
      </c>
      <c r="AA667" s="5"/>
      <c r="AB667" s="5">
        <v>433973</v>
      </c>
      <c r="AC667" s="5"/>
    </row>
    <row r="668" spans="1:29" x14ac:dyDescent="0.2">
      <c r="A668" s="4">
        <v>4</v>
      </c>
      <c r="B668" s="4">
        <v>126510021</v>
      </c>
      <c r="C668" s="4" t="s">
        <v>638</v>
      </c>
      <c r="D668" s="4" t="s">
        <v>112</v>
      </c>
      <c r="E668" s="5">
        <v>5040525</v>
      </c>
      <c r="F668" s="5">
        <v>2863380</v>
      </c>
      <c r="G668" s="5"/>
      <c r="H668" s="5">
        <v>7903905</v>
      </c>
      <c r="I668" s="5">
        <v>157737</v>
      </c>
      <c r="J668" s="5">
        <v>764612</v>
      </c>
      <c r="K668" s="5">
        <v>8826254</v>
      </c>
      <c r="L668" s="5"/>
      <c r="M668" s="5">
        <v>3625204</v>
      </c>
      <c r="N668" s="5">
        <v>1415321</v>
      </c>
      <c r="O668" s="5"/>
      <c r="P668" s="5"/>
      <c r="Q668" s="5"/>
      <c r="R668" s="5"/>
      <c r="S668" s="5"/>
      <c r="T668" s="5"/>
      <c r="U668" s="5">
        <v>1187205</v>
      </c>
      <c r="V668" s="5"/>
      <c r="W668" s="5">
        <v>772267</v>
      </c>
      <c r="X668" s="5">
        <v>121390</v>
      </c>
      <c r="Y668" s="5">
        <v>152887</v>
      </c>
      <c r="Z668" s="5">
        <v>629631</v>
      </c>
      <c r="AA668" s="5"/>
      <c r="AB668" s="5"/>
      <c r="AC668" s="5"/>
    </row>
    <row r="669" spans="1:29" x14ac:dyDescent="0.2">
      <c r="A669" s="4">
        <v>4</v>
      </c>
      <c r="B669" s="4">
        <v>147513703</v>
      </c>
      <c r="C669" s="4" t="s">
        <v>716</v>
      </c>
      <c r="D669" s="4" t="s">
        <v>112</v>
      </c>
      <c r="E669" s="5">
        <v>7553115</v>
      </c>
      <c r="F669" s="5">
        <v>6534746</v>
      </c>
      <c r="G669" s="5">
        <v>47494</v>
      </c>
      <c r="H669" s="5">
        <v>14135355</v>
      </c>
      <c r="I669" s="5">
        <v>696786</v>
      </c>
      <c r="J669" s="5">
        <v>58887</v>
      </c>
      <c r="K669" s="5">
        <v>14891028</v>
      </c>
      <c r="L669" s="5"/>
      <c r="M669" s="5">
        <v>4784180</v>
      </c>
      <c r="N669" s="5">
        <v>2631926</v>
      </c>
      <c r="O669" s="5"/>
      <c r="P669" s="5">
        <v>137009</v>
      </c>
      <c r="Q669" s="5"/>
      <c r="R669" s="5"/>
      <c r="S669" s="5"/>
      <c r="T669" s="5"/>
      <c r="U669" s="5">
        <v>600435</v>
      </c>
      <c r="V669" s="5">
        <v>166476</v>
      </c>
      <c r="W669" s="5">
        <v>2137852</v>
      </c>
      <c r="X669" s="5">
        <v>262745</v>
      </c>
      <c r="Y669" s="5">
        <v>690045</v>
      </c>
      <c r="Z669" s="5">
        <v>1811233</v>
      </c>
      <c r="AA669" s="5">
        <v>7547</v>
      </c>
      <c r="AB669" s="5">
        <v>858413</v>
      </c>
      <c r="AC669" s="5"/>
    </row>
    <row r="670" spans="1:29" x14ac:dyDescent="0.2">
      <c r="A670" s="4">
        <v>4</v>
      </c>
      <c r="B670" s="4">
        <v>126513450</v>
      </c>
      <c r="C670" s="4" t="s">
        <v>652</v>
      </c>
      <c r="D670" s="4" t="s">
        <v>112</v>
      </c>
      <c r="E670" s="5">
        <v>9160732</v>
      </c>
      <c r="F670" s="5">
        <v>8705544</v>
      </c>
      <c r="G670" s="5">
        <v>186795</v>
      </c>
      <c r="H670" s="5">
        <v>18053071</v>
      </c>
      <c r="I670" s="5">
        <v>2850909</v>
      </c>
      <c r="J670" s="5">
        <v>1494146</v>
      </c>
      <c r="K670" s="5">
        <v>22398126</v>
      </c>
      <c r="L670" s="5"/>
      <c r="M670" s="5">
        <v>6656366</v>
      </c>
      <c r="N670" s="5">
        <v>2422632</v>
      </c>
      <c r="O670" s="5">
        <v>325</v>
      </c>
      <c r="P670" s="5">
        <v>81409</v>
      </c>
      <c r="Q670" s="5"/>
      <c r="R670" s="5"/>
      <c r="S670" s="5"/>
      <c r="T670" s="5"/>
      <c r="U670" s="5">
        <v>1093184</v>
      </c>
      <c r="V670" s="5">
        <v>100247</v>
      </c>
      <c r="W670" s="5">
        <v>2746859</v>
      </c>
      <c r="X670" s="5">
        <v>251885</v>
      </c>
      <c r="Y670" s="5">
        <v>468456</v>
      </c>
      <c r="Z670" s="5">
        <v>3166700</v>
      </c>
      <c r="AA670" s="5">
        <v>134956</v>
      </c>
      <c r="AB670" s="5">
        <v>743257</v>
      </c>
      <c r="AC670" s="5"/>
    </row>
    <row r="671" spans="1:29" x14ac:dyDescent="0.2">
      <c r="A671" s="4">
        <v>4</v>
      </c>
      <c r="B671" s="4">
        <v>126518547</v>
      </c>
      <c r="C671" s="4" t="s">
        <v>811</v>
      </c>
      <c r="D671" s="4" t="s">
        <v>112</v>
      </c>
      <c r="E671" s="5">
        <v>7305111</v>
      </c>
      <c r="F671" s="5">
        <v>4063096</v>
      </c>
      <c r="G671" s="5">
        <v>71776</v>
      </c>
      <c r="H671" s="5">
        <v>11439983</v>
      </c>
      <c r="I671" s="5"/>
      <c r="J671" s="5">
        <v>60120</v>
      </c>
      <c r="K671" s="5">
        <v>11500103</v>
      </c>
      <c r="L671" s="5"/>
      <c r="M671" s="5">
        <v>3952889</v>
      </c>
      <c r="N671" s="5">
        <v>3262767</v>
      </c>
      <c r="O671" s="5"/>
      <c r="P671" s="5">
        <v>89455</v>
      </c>
      <c r="Q671" s="5"/>
      <c r="R671" s="5"/>
      <c r="S671" s="5"/>
      <c r="T671" s="5"/>
      <c r="U671" s="5">
        <v>606694</v>
      </c>
      <c r="V671" s="5">
        <v>33325</v>
      </c>
      <c r="W671" s="5">
        <v>1794773</v>
      </c>
      <c r="X671" s="5">
        <v>117894</v>
      </c>
      <c r="Y671" s="5">
        <v>63600</v>
      </c>
      <c r="Z671" s="5">
        <v>1315725</v>
      </c>
      <c r="AA671" s="5">
        <v>200</v>
      </c>
      <c r="AB671" s="5">
        <v>130885</v>
      </c>
      <c r="AC671" s="5"/>
    </row>
    <row r="672" spans="1:29" x14ac:dyDescent="0.2">
      <c r="A672" s="4">
        <v>4</v>
      </c>
      <c r="B672" s="4">
        <v>126513270</v>
      </c>
      <c r="C672" s="4" t="s">
        <v>648</v>
      </c>
      <c r="D672" s="4" t="s">
        <v>112</v>
      </c>
      <c r="E672" s="5">
        <v>11421253.869999999</v>
      </c>
      <c r="F672" s="5">
        <v>11106952.869999999</v>
      </c>
      <c r="G672" s="5">
        <v>549179.77</v>
      </c>
      <c r="H672" s="5">
        <v>23077386.510000002</v>
      </c>
      <c r="I672" s="5"/>
      <c r="J672" s="5">
        <v>1202554.8400000001</v>
      </c>
      <c r="K672" s="5">
        <v>24279941.350000001</v>
      </c>
      <c r="L672" s="5"/>
      <c r="M672" s="5">
        <v>5069121.04</v>
      </c>
      <c r="N672" s="5">
        <v>6352132.8300000001</v>
      </c>
      <c r="O672" s="5"/>
      <c r="P672" s="5"/>
      <c r="Q672" s="5"/>
      <c r="R672" s="5"/>
      <c r="S672" s="5"/>
      <c r="T672" s="5"/>
      <c r="U672" s="5">
        <v>1290532.0900000001</v>
      </c>
      <c r="V672" s="5"/>
      <c r="W672" s="5">
        <v>3249860.91</v>
      </c>
      <c r="X672" s="5">
        <v>44358.1</v>
      </c>
      <c r="Y672" s="5">
        <v>173682.54</v>
      </c>
      <c r="Z672" s="5">
        <v>4418347.55</v>
      </c>
      <c r="AA672" s="5"/>
      <c r="AB672" s="5">
        <v>1930171.68</v>
      </c>
      <c r="AC672" s="5"/>
    </row>
    <row r="673" spans="1:29" x14ac:dyDescent="0.2">
      <c r="A673" s="4">
        <v>4</v>
      </c>
      <c r="B673" s="4">
        <v>126513380</v>
      </c>
      <c r="C673" s="4" t="s">
        <v>650</v>
      </c>
      <c r="D673" s="4" t="s">
        <v>112</v>
      </c>
      <c r="E673" s="5">
        <v>7741477</v>
      </c>
      <c r="F673" s="5">
        <v>6070127</v>
      </c>
      <c r="G673" s="5">
        <v>917630</v>
      </c>
      <c r="H673" s="5">
        <v>14729234</v>
      </c>
      <c r="I673" s="5"/>
      <c r="J673" s="5">
        <v>816767</v>
      </c>
      <c r="K673" s="5">
        <v>15546001</v>
      </c>
      <c r="L673" s="5"/>
      <c r="M673" s="5">
        <v>6168616</v>
      </c>
      <c r="N673" s="5">
        <v>1572861</v>
      </c>
      <c r="O673" s="5"/>
      <c r="P673" s="5"/>
      <c r="Q673" s="5"/>
      <c r="R673" s="5"/>
      <c r="S673" s="5"/>
      <c r="T673" s="5"/>
      <c r="U673" s="5">
        <v>370078</v>
      </c>
      <c r="V673" s="5">
        <v>358623</v>
      </c>
      <c r="W673" s="5">
        <v>3772276</v>
      </c>
      <c r="X673" s="5">
        <v>29829</v>
      </c>
      <c r="Y673" s="5">
        <v>104465</v>
      </c>
      <c r="Z673" s="5">
        <v>1125346</v>
      </c>
      <c r="AA673" s="5">
        <v>88090</v>
      </c>
      <c r="AB673" s="5">
        <v>221420</v>
      </c>
      <c r="AC673" s="5"/>
    </row>
    <row r="674" spans="1:29" x14ac:dyDescent="0.2">
      <c r="A674" s="4">
        <v>4</v>
      </c>
      <c r="B674" s="4">
        <v>126518004</v>
      </c>
      <c r="C674" s="4" t="s">
        <v>758</v>
      </c>
      <c r="D674" s="4" t="s">
        <v>112</v>
      </c>
      <c r="E674" s="5">
        <v>7298916</v>
      </c>
      <c r="F674" s="5">
        <v>5099911</v>
      </c>
      <c r="G674" s="5">
        <v>485466</v>
      </c>
      <c r="H674" s="5">
        <v>12884293</v>
      </c>
      <c r="I674" s="5"/>
      <c r="J674" s="5"/>
      <c r="K674" s="5">
        <v>12884293</v>
      </c>
      <c r="L674" s="5"/>
      <c r="M674" s="5">
        <v>5420420</v>
      </c>
      <c r="N674" s="5">
        <v>1876988</v>
      </c>
      <c r="O674" s="5"/>
      <c r="P674" s="5">
        <v>1508</v>
      </c>
      <c r="Q674" s="5"/>
      <c r="R674" s="5"/>
      <c r="S674" s="5"/>
      <c r="T674" s="5"/>
      <c r="U674" s="5">
        <v>706115</v>
      </c>
      <c r="V674" s="5">
        <v>101158</v>
      </c>
      <c r="W674" s="5">
        <v>2335985</v>
      </c>
      <c r="X674" s="5">
        <v>102379</v>
      </c>
      <c r="Y674" s="5">
        <v>788303</v>
      </c>
      <c r="Z674" s="5">
        <v>1046036</v>
      </c>
      <c r="AA674" s="5">
        <v>19666</v>
      </c>
      <c r="AB674" s="5">
        <v>269</v>
      </c>
      <c r="AC674" s="5"/>
    </row>
    <row r="675" spans="1:29" x14ac:dyDescent="0.2">
      <c r="A675" s="4">
        <v>4</v>
      </c>
      <c r="B675" s="4">
        <v>126510005</v>
      </c>
      <c r="C675" s="4" t="s">
        <v>690</v>
      </c>
      <c r="D675" s="4" t="s">
        <v>112</v>
      </c>
      <c r="E675" s="5">
        <v>6527187</v>
      </c>
      <c r="F675" s="5">
        <v>3698249</v>
      </c>
      <c r="G675" s="5">
        <v>252354</v>
      </c>
      <c r="H675" s="5">
        <v>10477790</v>
      </c>
      <c r="I675" s="5">
        <v>825823</v>
      </c>
      <c r="J675" s="5">
        <v>776448</v>
      </c>
      <c r="K675" s="5">
        <v>12080061</v>
      </c>
      <c r="L675" s="5"/>
      <c r="M675" s="5">
        <v>5287386</v>
      </c>
      <c r="N675" s="5">
        <v>1135363</v>
      </c>
      <c r="O675" s="5"/>
      <c r="P675" s="5">
        <v>104438</v>
      </c>
      <c r="Q675" s="5"/>
      <c r="R675" s="5"/>
      <c r="S675" s="5"/>
      <c r="T675" s="5"/>
      <c r="U675" s="5">
        <v>753123</v>
      </c>
      <c r="V675" s="5">
        <v>191174</v>
      </c>
      <c r="W675" s="5">
        <v>1504311</v>
      </c>
      <c r="X675" s="5">
        <v>99515</v>
      </c>
      <c r="Y675" s="5">
        <v>127784</v>
      </c>
      <c r="Z675" s="5">
        <v>709584</v>
      </c>
      <c r="AA675" s="5">
        <v>106031</v>
      </c>
      <c r="AB675" s="5">
        <v>206727</v>
      </c>
      <c r="AC675" s="5"/>
    </row>
    <row r="676" spans="1:29" x14ac:dyDescent="0.2">
      <c r="A676" s="4">
        <v>4</v>
      </c>
      <c r="B676" s="4">
        <v>126512850</v>
      </c>
      <c r="C676" s="4" t="s">
        <v>743</v>
      </c>
      <c r="D676" s="4" t="s">
        <v>112</v>
      </c>
      <c r="E676" s="5">
        <v>4696191</v>
      </c>
      <c r="F676" s="5">
        <v>3605981</v>
      </c>
      <c r="G676" s="5">
        <v>619467</v>
      </c>
      <c r="H676" s="5">
        <v>8921639</v>
      </c>
      <c r="I676" s="5">
        <v>2154926</v>
      </c>
      <c r="J676" s="5">
        <v>604443</v>
      </c>
      <c r="K676" s="5">
        <v>11681008</v>
      </c>
      <c r="L676" s="5"/>
      <c r="M676" s="5">
        <v>3768327</v>
      </c>
      <c r="N676" s="5">
        <v>927864</v>
      </c>
      <c r="O676" s="5"/>
      <c r="P676" s="5"/>
      <c r="Q676" s="5"/>
      <c r="R676" s="5"/>
      <c r="S676" s="5"/>
      <c r="T676" s="5"/>
      <c r="U676" s="5">
        <v>695916</v>
      </c>
      <c r="V676" s="5">
        <v>140266</v>
      </c>
      <c r="W676" s="5">
        <v>1224708</v>
      </c>
      <c r="X676" s="5">
        <v>105333</v>
      </c>
      <c r="Y676" s="5">
        <v>417325</v>
      </c>
      <c r="Z676" s="5">
        <v>779642</v>
      </c>
      <c r="AA676" s="5"/>
      <c r="AB676" s="5">
        <v>242791</v>
      </c>
      <c r="AC676" s="5"/>
    </row>
    <row r="677" spans="1:29" x14ac:dyDescent="0.2">
      <c r="A677" s="4">
        <v>4</v>
      </c>
      <c r="B677" s="4">
        <v>126512980</v>
      </c>
      <c r="C677" s="4" t="s">
        <v>642</v>
      </c>
      <c r="D677" s="4" t="s">
        <v>112</v>
      </c>
      <c r="E677" s="5">
        <v>5597700.0099999998</v>
      </c>
      <c r="F677" s="5">
        <v>5419615</v>
      </c>
      <c r="G677" s="5">
        <v>559385.69999999995</v>
      </c>
      <c r="H677" s="5">
        <v>11576700.710000001</v>
      </c>
      <c r="I677" s="5">
        <v>340113</v>
      </c>
      <c r="J677" s="5">
        <v>391062</v>
      </c>
      <c r="K677" s="5">
        <v>12307875.710000001</v>
      </c>
      <c r="L677" s="5"/>
      <c r="M677" s="5">
        <v>3996595</v>
      </c>
      <c r="N677" s="5">
        <v>1462367.59</v>
      </c>
      <c r="O677" s="5"/>
      <c r="P677" s="5">
        <v>138737.42000000001</v>
      </c>
      <c r="Q677" s="5"/>
      <c r="R677" s="5"/>
      <c r="S677" s="5"/>
      <c r="T677" s="5"/>
      <c r="U677" s="5">
        <v>1210959.73</v>
      </c>
      <c r="V677" s="5">
        <v>93404.69</v>
      </c>
      <c r="W677" s="5">
        <v>2031301.63</v>
      </c>
      <c r="X677" s="5">
        <v>129549.94</v>
      </c>
      <c r="Y677" s="5">
        <v>525340.99</v>
      </c>
      <c r="Z677" s="5">
        <v>853250.58</v>
      </c>
      <c r="AA677" s="5">
        <v>90054.76</v>
      </c>
      <c r="AB677" s="5">
        <v>485752.68</v>
      </c>
      <c r="AC677" s="5"/>
    </row>
    <row r="678" spans="1:29" x14ac:dyDescent="0.2">
      <c r="A678" s="4">
        <v>4</v>
      </c>
      <c r="B678" s="4">
        <v>126513510</v>
      </c>
      <c r="C678" s="4" t="s">
        <v>697</v>
      </c>
      <c r="D678" s="4" t="s">
        <v>112</v>
      </c>
      <c r="E678" s="5">
        <v>11362640</v>
      </c>
      <c r="F678" s="5">
        <v>4763808</v>
      </c>
      <c r="G678" s="5">
        <v>271192</v>
      </c>
      <c r="H678" s="5">
        <v>16397640</v>
      </c>
      <c r="I678" s="5"/>
      <c r="J678" s="5">
        <v>1367417</v>
      </c>
      <c r="K678" s="5">
        <v>17765057</v>
      </c>
      <c r="L678" s="5"/>
      <c r="M678" s="5">
        <v>7600402</v>
      </c>
      <c r="N678" s="5">
        <v>3429735</v>
      </c>
      <c r="O678" s="5"/>
      <c r="P678" s="5">
        <v>332503</v>
      </c>
      <c r="Q678" s="5"/>
      <c r="R678" s="5"/>
      <c r="S678" s="5"/>
      <c r="T678" s="5"/>
      <c r="U678" s="5">
        <v>694909</v>
      </c>
      <c r="V678" s="5">
        <v>497107</v>
      </c>
      <c r="W678" s="5">
        <v>2181167</v>
      </c>
      <c r="X678" s="5">
        <v>134676</v>
      </c>
      <c r="Y678" s="5">
        <v>200315</v>
      </c>
      <c r="Z678" s="5">
        <v>771718</v>
      </c>
      <c r="AA678" s="5"/>
      <c r="AB678" s="5">
        <v>283916</v>
      </c>
      <c r="AC678" s="5"/>
    </row>
    <row r="679" spans="1:29" x14ac:dyDescent="0.2">
      <c r="A679" s="4">
        <v>4</v>
      </c>
      <c r="B679" s="4">
        <v>126512039</v>
      </c>
      <c r="C679" s="4" t="s">
        <v>759</v>
      </c>
      <c r="D679" s="4" t="s">
        <v>112</v>
      </c>
      <c r="E679" s="5">
        <v>9958447</v>
      </c>
      <c r="F679" s="5">
        <v>5262027</v>
      </c>
      <c r="G679" s="5">
        <v>108757</v>
      </c>
      <c r="H679" s="5">
        <v>15329231</v>
      </c>
      <c r="I679" s="5"/>
      <c r="J679" s="5">
        <v>1684177</v>
      </c>
      <c r="K679" s="5">
        <v>17013408</v>
      </c>
      <c r="L679" s="5"/>
      <c r="M679" s="5">
        <v>5526617</v>
      </c>
      <c r="N679" s="5">
        <v>4060605</v>
      </c>
      <c r="O679" s="5"/>
      <c r="P679" s="5">
        <v>371225</v>
      </c>
      <c r="Q679" s="5"/>
      <c r="R679" s="5"/>
      <c r="S679" s="5"/>
      <c r="T679" s="5"/>
      <c r="U679" s="5">
        <v>599838</v>
      </c>
      <c r="V679" s="5">
        <v>492287</v>
      </c>
      <c r="W679" s="5">
        <v>2324806</v>
      </c>
      <c r="X679" s="5">
        <v>196314</v>
      </c>
      <c r="Y679" s="5">
        <v>214727</v>
      </c>
      <c r="Z679" s="5">
        <v>1187044</v>
      </c>
      <c r="AA679" s="5"/>
      <c r="AB679" s="5">
        <v>247011</v>
      </c>
      <c r="AC679" s="5"/>
    </row>
    <row r="680" spans="1:29" x14ac:dyDescent="0.2">
      <c r="A680" s="4">
        <v>4</v>
      </c>
      <c r="B680" s="4">
        <v>126513070</v>
      </c>
      <c r="C680" s="4" t="s">
        <v>805</v>
      </c>
      <c r="D680" s="4" t="s">
        <v>112</v>
      </c>
      <c r="E680" s="5">
        <v>3887307</v>
      </c>
      <c r="F680" s="5">
        <v>2140215</v>
      </c>
      <c r="G680" s="5">
        <v>1296874</v>
      </c>
      <c r="H680" s="5">
        <v>7324396</v>
      </c>
      <c r="I680" s="5"/>
      <c r="J680" s="5"/>
      <c r="K680" s="5">
        <v>7324396</v>
      </c>
      <c r="L680" s="5"/>
      <c r="M680" s="5">
        <v>2309034</v>
      </c>
      <c r="N680" s="5">
        <v>1370293</v>
      </c>
      <c r="O680" s="5"/>
      <c r="P680" s="5">
        <v>207980</v>
      </c>
      <c r="Q680" s="5"/>
      <c r="R680" s="5"/>
      <c r="S680" s="5"/>
      <c r="T680" s="5"/>
      <c r="U680" s="5">
        <v>223882</v>
      </c>
      <c r="V680" s="5">
        <v>9740</v>
      </c>
      <c r="W680" s="5">
        <v>949519</v>
      </c>
      <c r="X680" s="5">
        <v>40640</v>
      </c>
      <c r="Y680" s="5">
        <v>399369</v>
      </c>
      <c r="Z680" s="5">
        <v>517065</v>
      </c>
      <c r="AA680" s="5"/>
      <c r="AB680" s="5"/>
      <c r="AC680" s="5"/>
    </row>
    <row r="681" spans="1:29" x14ac:dyDescent="0.2">
      <c r="A681" s="4">
        <v>4</v>
      </c>
      <c r="B681" s="4">
        <v>182514568</v>
      </c>
      <c r="C681" s="4" t="s">
        <v>817</v>
      </c>
      <c r="D681" s="4" t="s">
        <v>112</v>
      </c>
      <c r="E681" s="5">
        <v>8482853</v>
      </c>
      <c r="F681" s="5">
        <v>4969732</v>
      </c>
      <c r="G681" s="5">
        <v>33404</v>
      </c>
      <c r="H681" s="5">
        <v>13485989</v>
      </c>
      <c r="I681" s="5"/>
      <c r="J681" s="5"/>
      <c r="K681" s="5">
        <v>13485989</v>
      </c>
      <c r="L681" s="5"/>
      <c r="M681" s="5">
        <v>5468165</v>
      </c>
      <c r="N681" s="5">
        <v>2953886</v>
      </c>
      <c r="O681" s="5"/>
      <c r="P681" s="5">
        <v>60802</v>
      </c>
      <c r="Q681" s="5"/>
      <c r="R681" s="5"/>
      <c r="S681" s="5"/>
      <c r="T681" s="5"/>
      <c r="U681" s="5">
        <v>414655</v>
      </c>
      <c r="V681" s="5">
        <v>296572</v>
      </c>
      <c r="W681" s="5">
        <v>1643388</v>
      </c>
      <c r="X681" s="5">
        <v>99924</v>
      </c>
      <c r="Y681" s="5">
        <v>150996</v>
      </c>
      <c r="Z681" s="5">
        <v>2267834</v>
      </c>
      <c r="AA681" s="5"/>
      <c r="AB681" s="5">
        <v>96363</v>
      </c>
      <c r="AC681" s="5"/>
    </row>
    <row r="682" spans="1:29" x14ac:dyDescent="0.2">
      <c r="A682" s="4">
        <v>4</v>
      </c>
      <c r="B682" s="4">
        <v>126514864</v>
      </c>
      <c r="C682" s="4" t="s">
        <v>808</v>
      </c>
      <c r="D682" s="4" t="s">
        <v>112</v>
      </c>
      <c r="E682" s="5">
        <v>5830171</v>
      </c>
      <c r="F682" s="5">
        <v>5756032</v>
      </c>
      <c r="G682" s="5">
        <v>396182</v>
      </c>
      <c r="H682" s="5">
        <v>11982385</v>
      </c>
      <c r="I682" s="5"/>
      <c r="J682" s="5">
        <v>757776</v>
      </c>
      <c r="K682" s="5">
        <v>12740161</v>
      </c>
      <c r="L682" s="5"/>
      <c r="M682" s="5">
        <v>3048343</v>
      </c>
      <c r="N682" s="5">
        <v>2781828</v>
      </c>
      <c r="O682" s="5"/>
      <c r="P682" s="5"/>
      <c r="Q682" s="5"/>
      <c r="R682" s="5"/>
      <c r="S682" s="5"/>
      <c r="T682" s="5"/>
      <c r="U682" s="5">
        <v>490357</v>
      </c>
      <c r="V682" s="5">
        <v>202335</v>
      </c>
      <c r="W682" s="5">
        <v>1236308</v>
      </c>
      <c r="X682" s="5">
        <v>101280</v>
      </c>
      <c r="Y682" s="5">
        <v>2984798</v>
      </c>
      <c r="Z682" s="5">
        <v>673294</v>
      </c>
      <c r="AA682" s="5">
        <v>47448</v>
      </c>
      <c r="AB682" s="5">
        <v>20212</v>
      </c>
      <c r="AC682" s="5"/>
    </row>
    <row r="683" spans="1:29" x14ac:dyDescent="0.2">
      <c r="A683" s="4">
        <v>4</v>
      </c>
      <c r="B683" s="4">
        <v>126514059</v>
      </c>
      <c r="C683" s="4" t="s">
        <v>775</v>
      </c>
      <c r="D683" s="4" t="s">
        <v>112</v>
      </c>
      <c r="E683" s="5">
        <v>6658292</v>
      </c>
      <c r="F683" s="5">
        <v>6488959</v>
      </c>
      <c r="G683" s="5">
        <v>663487</v>
      </c>
      <c r="H683" s="5">
        <v>13810738</v>
      </c>
      <c r="I683" s="5"/>
      <c r="J683" s="5">
        <v>1373028</v>
      </c>
      <c r="K683" s="5">
        <v>15183766</v>
      </c>
      <c r="L683" s="5"/>
      <c r="M683" s="5">
        <v>4207406</v>
      </c>
      <c r="N683" s="5">
        <v>2450886</v>
      </c>
      <c r="O683" s="5"/>
      <c r="P683" s="5"/>
      <c r="Q683" s="5"/>
      <c r="R683" s="5"/>
      <c r="S683" s="5"/>
      <c r="T683" s="5"/>
      <c r="U683" s="5">
        <v>171619</v>
      </c>
      <c r="V683" s="5">
        <v>39792</v>
      </c>
      <c r="W683" s="5">
        <v>1025800</v>
      </c>
      <c r="X683" s="5">
        <v>156917</v>
      </c>
      <c r="Y683" s="5">
        <v>2717083</v>
      </c>
      <c r="Z683" s="5">
        <v>2361132</v>
      </c>
      <c r="AA683" s="5"/>
      <c r="AB683" s="5">
        <v>16616</v>
      </c>
      <c r="AC683" s="5"/>
    </row>
    <row r="684" spans="1:29" x14ac:dyDescent="0.2">
      <c r="A684" s="4">
        <v>4</v>
      </c>
      <c r="B684" s="4">
        <v>126510013</v>
      </c>
      <c r="C684" s="4" t="s">
        <v>801</v>
      </c>
      <c r="D684" s="4" t="s">
        <v>112</v>
      </c>
      <c r="E684" s="5">
        <v>9258624</v>
      </c>
      <c r="F684" s="5">
        <v>8248497</v>
      </c>
      <c r="G684" s="5">
        <v>429284</v>
      </c>
      <c r="H684" s="5">
        <v>17936405</v>
      </c>
      <c r="I684" s="5"/>
      <c r="J684" s="5">
        <v>2508563</v>
      </c>
      <c r="K684" s="5">
        <v>20444968</v>
      </c>
      <c r="L684" s="5"/>
      <c r="M684" s="5">
        <v>5399196</v>
      </c>
      <c r="N684" s="5">
        <v>3859428</v>
      </c>
      <c r="O684" s="5"/>
      <c r="P684" s="5"/>
      <c r="Q684" s="5"/>
      <c r="R684" s="5"/>
      <c r="S684" s="5"/>
      <c r="T684" s="5"/>
      <c r="U684" s="5">
        <v>250577</v>
      </c>
      <c r="V684" s="5">
        <v>79869</v>
      </c>
      <c r="W684" s="5">
        <v>1804489</v>
      </c>
      <c r="X684" s="5">
        <v>170217</v>
      </c>
      <c r="Y684" s="5">
        <v>3908441</v>
      </c>
      <c r="Z684" s="5">
        <v>2006042</v>
      </c>
      <c r="AA684" s="5">
        <v>137</v>
      </c>
      <c r="AB684" s="5">
        <v>28725</v>
      </c>
      <c r="AC684" s="5"/>
    </row>
    <row r="685" spans="1:29" x14ac:dyDescent="0.2">
      <c r="A685" s="4">
        <v>4</v>
      </c>
      <c r="B685" s="4">
        <v>126515362</v>
      </c>
      <c r="C685" s="4" t="s">
        <v>833</v>
      </c>
      <c r="D685" s="4" t="s">
        <v>112</v>
      </c>
      <c r="E685" s="5">
        <v>2751069</v>
      </c>
      <c r="F685" s="5">
        <v>2586389</v>
      </c>
      <c r="G685" s="5">
        <v>338939</v>
      </c>
      <c r="H685" s="5">
        <v>5676397</v>
      </c>
      <c r="I685" s="5"/>
      <c r="J685" s="5">
        <v>1169515</v>
      </c>
      <c r="K685" s="5">
        <v>6845912</v>
      </c>
      <c r="L685" s="5"/>
      <c r="M685" s="5">
        <v>2071545</v>
      </c>
      <c r="N685" s="5">
        <v>679524</v>
      </c>
      <c r="O685" s="5"/>
      <c r="P685" s="5"/>
      <c r="Q685" s="5"/>
      <c r="R685" s="5"/>
      <c r="S685" s="5"/>
      <c r="T685" s="5"/>
      <c r="U685" s="5">
        <v>63215</v>
      </c>
      <c r="V685" s="5">
        <v>97230</v>
      </c>
      <c r="W685" s="5">
        <v>307685</v>
      </c>
      <c r="X685" s="5">
        <v>89918</v>
      </c>
      <c r="Y685" s="5">
        <v>1022070</v>
      </c>
      <c r="Z685" s="5">
        <v>991271</v>
      </c>
      <c r="AA685" s="5"/>
      <c r="AB685" s="5">
        <v>15000</v>
      </c>
      <c r="AC685" s="5"/>
    </row>
    <row r="686" spans="1:29" x14ac:dyDescent="0.2">
      <c r="A686" s="4">
        <v>4</v>
      </c>
      <c r="B686" s="4">
        <v>126515492</v>
      </c>
      <c r="C686" s="4" t="s">
        <v>760</v>
      </c>
      <c r="D686" s="4" t="s">
        <v>112</v>
      </c>
      <c r="E686" s="5">
        <v>9751910</v>
      </c>
      <c r="F686" s="5">
        <v>7425229</v>
      </c>
      <c r="G686" s="5">
        <v>458997</v>
      </c>
      <c r="H686" s="5">
        <v>17636136</v>
      </c>
      <c r="I686" s="5"/>
      <c r="J686" s="5">
        <v>1122052</v>
      </c>
      <c r="K686" s="5">
        <v>18758188</v>
      </c>
      <c r="L686" s="5"/>
      <c r="M686" s="5">
        <v>5728524</v>
      </c>
      <c r="N686" s="5">
        <v>4023386</v>
      </c>
      <c r="O686" s="5"/>
      <c r="P686" s="5"/>
      <c r="Q686" s="5"/>
      <c r="R686" s="5"/>
      <c r="S686" s="5"/>
      <c r="T686" s="5"/>
      <c r="U686" s="5">
        <v>244906</v>
      </c>
      <c r="V686" s="5">
        <v>63090</v>
      </c>
      <c r="W686" s="5">
        <v>2099726</v>
      </c>
      <c r="X686" s="5">
        <v>173327</v>
      </c>
      <c r="Y686" s="5">
        <v>3536983</v>
      </c>
      <c r="Z686" s="5">
        <v>1231047</v>
      </c>
      <c r="AA686" s="5">
        <v>22623</v>
      </c>
      <c r="AB686" s="5">
        <v>53527</v>
      </c>
      <c r="AC686" s="5"/>
    </row>
    <row r="687" spans="1:29" x14ac:dyDescent="0.2">
      <c r="A687" s="4">
        <v>4</v>
      </c>
      <c r="B687" s="4">
        <v>126513110</v>
      </c>
      <c r="C687" s="4" t="s">
        <v>661</v>
      </c>
      <c r="D687" s="4" t="s">
        <v>112</v>
      </c>
      <c r="E687" s="5">
        <v>4369430.47</v>
      </c>
      <c r="F687" s="5">
        <v>5041221</v>
      </c>
      <c r="G687" s="5">
        <v>481585</v>
      </c>
      <c r="H687" s="5">
        <v>9892236.4700000007</v>
      </c>
      <c r="I687" s="5"/>
      <c r="J687" s="5">
        <v>1395500</v>
      </c>
      <c r="K687" s="5">
        <v>11287736.470000001</v>
      </c>
      <c r="L687" s="5"/>
      <c r="M687" s="5">
        <v>2879712.47</v>
      </c>
      <c r="N687" s="5">
        <v>1489718</v>
      </c>
      <c r="O687" s="5"/>
      <c r="P687" s="5"/>
      <c r="Q687" s="5"/>
      <c r="R687" s="5"/>
      <c r="S687" s="5"/>
      <c r="T687" s="5"/>
      <c r="U687" s="5">
        <v>82830</v>
      </c>
      <c r="V687" s="5">
        <v>1272182</v>
      </c>
      <c r="W687" s="5">
        <v>2184771</v>
      </c>
      <c r="X687" s="5">
        <v>182046</v>
      </c>
      <c r="Y687" s="5">
        <v>206458</v>
      </c>
      <c r="Z687" s="5">
        <v>1112475</v>
      </c>
      <c r="AA687" s="5">
        <v>459</v>
      </c>
      <c r="AB687" s="5"/>
      <c r="AC687" s="5"/>
    </row>
    <row r="688" spans="1:29" x14ac:dyDescent="0.2">
      <c r="A688" s="4">
        <v>4</v>
      </c>
      <c r="B688" s="4">
        <v>126519476</v>
      </c>
      <c r="C688" s="4" t="s">
        <v>761</v>
      </c>
      <c r="D688" s="4" t="s">
        <v>112</v>
      </c>
      <c r="E688" s="5">
        <v>9419952</v>
      </c>
      <c r="F688" s="5">
        <v>6173125</v>
      </c>
      <c r="G688" s="5">
        <v>133834</v>
      </c>
      <c r="H688" s="5">
        <v>15726911</v>
      </c>
      <c r="I688" s="5"/>
      <c r="J688" s="5"/>
      <c r="K688" s="5">
        <v>15726911</v>
      </c>
      <c r="L688" s="5"/>
      <c r="M688" s="5">
        <v>5524942</v>
      </c>
      <c r="N688" s="5">
        <v>3783483</v>
      </c>
      <c r="O688" s="5"/>
      <c r="P688" s="5">
        <v>111527</v>
      </c>
      <c r="Q688" s="5"/>
      <c r="R688" s="5"/>
      <c r="S688" s="5"/>
      <c r="T688" s="5"/>
      <c r="U688" s="5">
        <v>1310457</v>
      </c>
      <c r="V688" s="5">
        <v>163489</v>
      </c>
      <c r="W688" s="5">
        <v>2969821</v>
      </c>
      <c r="X688" s="5">
        <v>121710</v>
      </c>
      <c r="Y688" s="5">
        <v>192059</v>
      </c>
      <c r="Z688" s="5">
        <v>1152711</v>
      </c>
      <c r="AA688" s="5"/>
      <c r="AB688" s="5">
        <v>262878</v>
      </c>
      <c r="AC688" s="5"/>
    </row>
    <row r="689" spans="1:29" x14ac:dyDescent="0.2">
      <c r="A689" s="4">
        <v>4</v>
      </c>
      <c r="B689" s="4">
        <v>126513480</v>
      </c>
      <c r="C689" s="4" t="s">
        <v>654</v>
      </c>
      <c r="D689" s="4" t="s">
        <v>112</v>
      </c>
      <c r="E689" s="5">
        <v>17113738</v>
      </c>
      <c r="F689" s="5">
        <v>8579217</v>
      </c>
      <c r="G689" s="5">
        <v>488658</v>
      </c>
      <c r="H689" s="5">
        <v>26181613</v>
      </c>
      <c r="I689" s="5">
        <v>693017</v>
      </c>
      <c r="J689" s="5">
        <v>2776034</v>
      </c>
      <c r="K689" s="5">
        <v>29650664</v>
      </c>
      <c r="L689" s="5"/>
      <c r="M689" s="5">
        <v>11562986</v>
      </c>
      <c r="N689" s="5">
        <v>5504136</v>
      </c>
      <c r="O689" s="5"/>
      <c r="P689" s="5">
        <v>46616</v>
      </c>
      <c r="Q689" s="5"/>
      <c r="R689" s="5"/>
      <c r="S689" s="5"/>
      <c r="T689" s="5"/>
      <c r="U689" s="5">
        <v>888126</v>
      </c>
      <c r="V689" s="5">
        <v>297128</v>
      </c>
      <c r="W689" s="5">
        <v>3488432</v>
      </c>
      <c r="X689" s="5">
        <v>309117</v>
      </c>
      <c r="Y689" s="5">
        <v>361748</v>
      </c>
      <c r="Z689" s="5">
        <v>2910422</v>
      </c>
      <c r="AA689" s="5"/>
      <c r="AB689" s="5">
        <v>324244</v>
      </c>
      <c r="AC689" s="5"/>
    </row>
    <row r="690" spans="1:29" x14ac:dyDescent="0.2">
      <c r="A690" s="4">
        <v>4</v>
      </c>
      <c r="B690" s="4">
        <v>126510014</v>
      </c>
      <c r="C690" s="4" t="s">
        <v>802</v>
      </c>
      <c r="D690" s="4" t="s">
        <v>112</v>
      </c>
      <c r="E690" s="5">
        <v>8902770.1999999993</v>
      </c>
      <c r="F690" s="5">
        <v>9795813.4000000004</v>
      </c>
      <c r="G690" s="5">
        <v>946474.9</v>
      </c>
      <c r="H690" s="5">
        <v>19645058.5</v>
      </c>
      <c r="I690" s="5"/>
      <c r="J690" s="5">
        <v>396976.44</v>
      </c>
      <c r="K690" s="5">
        <v>20042034.940000001</v>
      </c>
      <c r="L690" s="5"/>
      <c r="M690" s="5">
        <v>6328323.7999999998</v>
      </c>
      <c r="N690" s="5">
        <v>2100213.1</v>
      </c>
      <c r="O690" s="5"/>
      <c r="P690" s="5">
        <v>474233.3</v>
      </c>
      <c r="Q690" s="5"/>
      <c r="R690" s="5"/>
      <c r="S690" s="5"/>
      <c r="T690" s="5"/>
      <c r="U690" s="5">
        <v>458355.58</v>
      </c>
      <c r="V690" s="5">
        <v>130191.89</v>
      </c>
      <c r="W690" s="5">
        <v>3457664.22</v>
      </c>
      <c r="X690" s="5">
        <v>156997.75</v>
      </c>
      <c r="Y690" s="5">
        <v>169876.9</v>
      </c>
      <c r="Z690" s="5">
        <v>4725498.63</v>
      </c>
      <c r="AA690" s="5">
        <v>370582.11</v>
      </c>
      <c r="AB690" s="5"/>
      <c r="AC690" s="5">
        <v>326646.32</v>
      </c>
    </row>
    <row r="691" spans="1:29" x14ac:dyDescent="0.2">
      <c r="A691" s="4">
        <v>4</v>
      </c>
      <c r="B691" s="4">
        <v>126513150</v>
      </c>
      <c r="C691" s="4" t="s">
        <v>776</v>
      </c>
      <c r="D691" s="4" t="s">
        <v>112</v>
      </c>
      <c r="E691" s="5">
        <v>19861295</v>
      </c>
      <c r="F691" s="5">
        <v>12555867</v>
      </c>
      <c r="G691" s="5">
        <v>653737</v>
      </c>
      <c r="H691" s="5">
        <v>33070899</v>
      </c>
      <c r="I691" s="5"/>
      <c r="J691" s="5">
        <v>1841664</v>
      </c>
      <c r="K691" s="5">
        <v>34912563</v>
      </c>
      <c r="L691" s="5"/>
      <c r="M691" s="5">
        <v>13170347</v>
      </c>
      <c r="N691" s="5">
        <v>6530447</v>
      </c>
      <c r="O691" s="5"/>
      <c r="P691" s="5">
        <v>160501</v>
      </c>
      <c r="Q691" s="5"/>
      <c r="R691" s="5"/>
      <c r="S691" s="5"/>
      <c r="T691" s="5"/>
      <c r="U691" s="5">
        <v>858973</v>
      </c>
      <c r="V691" s="5">
        <v>1655271</v>
      </c>
      <c r="W691" s="5">
        <v>4212282</v>
      </c>
      <c r="X691" s="5">
        <v>343538</v>
      </c>
      <c r="Y691" s="5">
        <v>588341</v>
      </c>
      <c r="Z691" s="5">
        <v>3780212</v>
      </c>
      <c r="AA691" s="5"/>
      <c r="AB691" s="5">
        <v>1117250</v>
      </c>
      <c r="AC691" s="5"/>
    </row>
    <row r="692" spans="1:29" x14ac:dyDescent="0.2">
      <c r="A692" s="4">
        <v>4</v>
      </c>
      <c r="B692" s="4">
        <v>126513117</v>
      </c>
      <c r="C692" s="4" t="s">
        <v>762</v>
      </c>
      <c r="D692" s="4" t="s">
        <v>112</v>
      </c>
      <c r="E692" s="5">
        <v>19069994</v>
      </c>
      <c r="F692" s="5">
        <v>11557938</v>
      </c>
      <c r="G692" s="5">
        <v>653567</v>
      </c>
      <c r="H692" s="5">
        <v>31281499</v>
      </c>
      <c r="I692" s="5"/>
      <c r="J692" s="5">
        <v>3447345</v>
      </c>
      <c r="K692" s="5">
        <v>34728844</v>
      </c>
      <c r="L692" s="5"/>
      <c r="M692" s="5">
        <v>11853183</v>
      </c>
      <c r="N692" s="5">
        <v>7114731</v>
      </c>
      <c r="O692" s="5"/>
      <c r="P692" s="5">
        <v>102080</v>
      </c>
      <c r="Q692" s="5"/>
      <c r="R692" s="5"/>
      <c r="S692" s="5"/>
      <c r="T692" s="5"/>
      <c r="U692" s="5">
        <v>754525</v>
      </c>
      <c r="V692" s="5">
        <v>643759</v>
      </c>
      <c r="W692" s="5">
        <v>4662341</v>
      </c>
      <c r="X692" s="5">
        <v>447176</v>
      </c>
      <c r="Y692" s="5">
        <v>497974</v>
      </c>
      <c r="Z692" s="5">
        <v>4215624</v>
      </c>
      <c r="AA692" s="5"/>
      <c r="AB692" s="5">
        <v>336539</v>
      </c>
      <c r="AC692" s="5"/>
    </row>
    <row r="693" spans="1:29" x14ac:dyDescent="0.2">
      <c r="A693" s="4">
        <v>4</v>
      </c>
      <c r="B693" s="4">
        <v>126511624</v>
      </c>
      <c r="C693" s="4" t="s">
        <v>804</v>
      </c>
      <c r="D693" s="4" t="s">
        <v>112</v>
      </c>
      <c r="E693" s="5">
        <v>13099794</v>
      </c>
      <c r="F693" s="5">
        <v>8858252</v>
      </c>
      <c r="G693" s="5">
        <v>520285</v>
      </c>
      <c r="H693" s="5">
        <v>22478331</v>
      </c>
      <c r="I693" s="5"/>
      <c r="J693" s="5">
        <v>2397584</v>
      </c>
      <c r="K693" s="5">
        <v>24875915</v>
      </c>
      <c r="L693" s="5"/>
      <c r="M693" s="5">
        <v>8578490</v>
      </c>
      <c r="N693" s="5">
        <v>4454065</v>
      </c>
      <c r="O693" s="5"/>
      <c r="P693" s="5">
        <v>67239</v>
      </c>
      <c r="Q693" s="5"/>
      <c r="R693" s="5"/>
      <c r="S693" s="5"/>
      <c r="T693" s="5"/>
      <c r="U693" s="5">
        <v>712451</v>
      </c>
      <c r="V693" s="5">
        <v>630201</v>
      </c>
      <c r="W693" s="5">
        <v>2944115</v>
      </c>
      <c r="X693" s="5">
        <v>236877</v>
      </c>
      <c r="Y693" s="5">
        <v>376849</v>
      </c>
      <c r="Z693" s="5">
        <v>3787351</v>
      </c>
      <c r="AA693" s="5"/>
      <c r="AB693" s="5">
        <v>170408</v>
      </c>
      <c r="AC693" s="5"/>
    </row>
    <row r="694" spans="1:29" x14ac:dyDescent="0.2">
      <c r="A694" s="4">
        <v>4</v>
      </c>
      <c r="B694" s="4">
        <v>126510002</v>
      </c>
      <c r="C694" s="4" t="s">
        <v>777</v>
      </c>
      <c r="D694" s="4" t="s">
        <v>112</v>
      </c>
      <c r="E694" s="5">
        <v>9076187</v>
      </c>
      <c r="F694" s="5">
        <v>4481682</v>
      </c>
      <c r="G694" s="5">
        <v>169063</v>
      </c>
      <c r="H694" s="5">
        <v>13726932</v>
      </c>
      <c r="I694" s="5"/>
      <c r="J694" s="5">
        <v>19440</v>
      </c>
      <c r="K694" s="5">
        <v>13746372</v>
      </c>
      <c r="L694" s="5"/>
      <c r="M694" s="5">
        <v>4769421</v>
      </c>
      <c r="N694" s="5">
        <v>4192933</v>
      </c>
      <c r="O694" s="5"/>
      <c r="P694" s="5">
        <v>113833</v>
      </c>
      <c r="Q694" s="5"/>
      <c r="R694" s="5"/>
      <c r="S694" s="5"/>
      <c r="T694" s="5"/>
      <c r="U694" s="5">
        <v>1437024</v>
      </c>
      <c r="V694" s="5">
        <v>4096</v>
      </c>
      <c r="W694" s="5">
        <v>1975846</v>
      </c>
      <c r="X694" s="5">
        <v>98137</v>
      </c>
      <c r="Y694" s="5">
        <v>76900</v>
      </c>
      <c r="Z694" s="5">
        <v>726423</v>
      </c>
      <c r="AA694" s="5">
        <v>28000</v>
      </c>
      <c r="AB694" s="5">
        <v>135256</v>
      </c>
      <c r="AC694" s="5"/>
    </row>
    <row r="695" spans="1:29" x14ac:dyDescent="0.2">
      <c r="A695" s="4">
        <v>4</v>
      </c>
      <c r="B695" s="4">
        <v>126518118</v>
      </c>
      <c r="C695" s="4" t="s">
        <v>763</v>
      </c>
      <c r="D695" s="4" t="s">
        <v>112</v>
      </c>
      <c r="E695" s="5">
        <v>6081328</v>
      </c>
      <c r="F695" s="5">
        <v>3743041</v>
      </c>
      <c r="G695" s="5">
        <v>23010</v>
      </c>
      <c r="H695" s="5">
        <v>9847379</v>
      </c>
      <c r="I695" s="5"/>
      <c r="J695" s="5">
        <v>29160</v>
      </c>
      <c r="K695" s="5">
        <v>9876539</v>
      </c>
      <c r="L695" s="5"/>
      <c r="M695" s="5">
        <v>3284466</v>
      </c>
      <c r="N695" s="5">
        <v>2690509</v>
      </c>
      <c r="O695" s="5"/>
      <c r="P695" s="5">
        <v>106353</v>
      </c>
      <c r="Q695" s="5"/>
      <c r="R695" s="5"/>
      <c r="S695" s="5"/>
      <c r="T695" s="5"/>
      <c r="U695" s="5">
        <v>526247</v>
      </c>
      <c r="V695" s="5">
        <v>37750</v>
      </c>
      <c r="W695" s="5">
        <v>1559165</v>
      </c>
      <c r="X695" s="5">
        <v>102887</v>
      </c>
      <c r="Y695" s="5">
        <v>60200</v>
      </c>
      <c r="Z695" s="5">
        <v>1324763</v>
      </c>
      <c r="AA695" s="5">
        <v>202</v>
      </c>
      <c r="AB695" s="5">
        <v>131827</v>
      </c>
      <c r="AC695" s="5"/>
    </row>
    <row r="696" spans="1:29" x14ac:dyDescent="0.2">
      <c r="A696" s="4">
        <v>4</v>
      </c>
      <c r="B696" s="4">
        <v>126519644</v>
      </c>
      <c r="C696" s="4" t="s">
        <v>778</v>
      </c>
      <c r="D696" s="4" t="s">
        <v>112</v>
      </c>
      <c r="E696" s="5">
        <v>9250577</v>
      </c>
      <c r="F696" s="5">
        <v>5115282</v>
      </c>
      <c r="G696" s="5">
        <v>72368</v>
      </c>
      <c r="H696" s="5">
        <v>14438227</v>
      </c>
      <c r="I696" s="5"/>
      <c r="J696" s="5">
        <v>30960</v>
      </c>
      <c r="K696" s="5">
        <v>14469187</v>
      </c>
      <c r="L696" s="5"/>
      <c r="M696" s="5">
        <v>5147554</v>
      </c>
      <c r="N696" s="5">
        <v>3993962</v>
      </c>
      <c r="O696" s="5"/>
      <c r="P696" s="5">
        <v>109061</v>
      </c>
      <c r="Q696" s="5"/>
      <c r="R696" s="5"/>
      <c r="S696" s="5"/>
      <c r="T696" s="5"/>
      <c r="U696" s="5">
        <v>905616</v>
      </c>
      <c r="V696" s="5">
        <v>3750</v>
      </c>
      <c r="W696" s="5">
        <v>2145868</v>
      </c>
      <c r="X696" s="5">
        <v>117924</v>
      </c>
      <c r="Y696" s="5">
        <v>84900</v>
      </c>
      <c r="Z696" s="5">
        <v>1720167</v>
      </c>
      <c r="AA696" s="5">
        <v>2213</v>
      </c>
      <c r="AB696" s="5">
        <v>134844</v>
      </c>
      <c r="AC696" s="5"/>
    </row>
    <row r="697" spans="1:29" x14ac:dyDescent="0.2">
      <c r="A697" s="4">
        <v>4</v>
      </c>
      <c r="B697" s="4">
        <v>126511748</v>
      </c>
      <c r="C697" s="4" t="s">
        <v>728</v>
      </c>
      <c r="D697" s="4" t="s">
        <v>112</v>
      </c>
      <c r="E697" s="5">
        <v>6524891</v>
      </c>
      <c r="F697" s="5">
        <v>3276875</v>
      </c>
      <c r="G697" s="5">
        <v>29883</v>
      </c>
      <c r="H697" s="5">
        <v>9831649</v>
      </c>
      <c r="I697" s="5"/>
      <c r="J697" s="5">
        <v>27360</v>
      </c>
      <c r="K697" s="5">
        <v>9859009</v>
      </c>
      <c r="L697" s="5"/>
      <c r="M697" s="5">
        <v>3283729</v>
      </c>
      <c r="N697" s="5">
        <v>3121919</v>
      </c>
      <c r="O697" s="5"/>
      <c r="P697" s="5">
        <v>119243</v>
      </c>
      <c r="Q697" s="5"/>
      <c r="R697" s="5"/>
      <c r="S697" s="5"/>
      <c r="T697" s="5"/>
      <c r="U697" s="5">
        <v>767152</v>
      </c>
      <c r="V697" s="5">
        <v>750</v>
      </c>
      <c r="W697" s="5">
        <v>1542054</v>
      </c>
      <c r="X697" s="5">
        <v>108227</v>
      </c>
      <c r="Y697" s="5">
        <v>55400</v>
      </c>
      <c r="Z697" s="5">
        <v>677968</v>
      </c>
      <c r="AA697" s="5"/>
      <c r="AB697" s="5">
        <v>125324</v>
      </c>
      <c r="AC697" s="5"/>
    </row>
    <row r="698" spans="1:29" x14ac:dyDescent="0.2">
      <c r="A698" s="4">
        <v>4</v>
      </c>
      <c r="B698" s="4">
        <v>126518795</v>
      </c>
      <c r="C698" s="4" t="s">
        <v>779</v>
      </c>
      <c r="D698" s="4" t="s">
        <v>112</v>
      </c>
      <c r="E698" s="5">
        <v>8344114</v>
      </c>
      <c r="F698" s="5">
        <v>4026923</v>
      </c>
      <c r="G698" s="5">
        <v>63728</v>
      </c>
      <c r="H698" s="5">
        <v>12434765</v>
      </c>
      <c r="I698" s="5"/>
      <c r="J698" s="5">
        <v>29160</v>
      </c>
      <c r="K698" s="5">
        <v>12463925</v>
      </c>
      <c r="L698" s="5"/>
      <c r="M698" s="5">
        <v>4590963</v>
      </c>
      <c r="N698" s="5">
        <v>3657003</v>
      </c>
      <c r="O698" s="5"/>
      <c r="P698" s="5">
        <v>96148</v>
      </c>
      <c r="Q698" s="5"/>
      <c r="R698" s="5"/>
      <c r="S698" s="5"/>
      <c r="T698" s="5"/>
      <c r="U698" s="5">
        <v>544366</v>
      </c>
      <c r="V698" s="5">
        <v>4547</v>
      </c>
      <c r="W698" s="5">
        <v>1982832</v>
      </c>
      <c r="X698" s="5">
        <v>103837</v>
      </c>
      <c r="Y698" s="5">
        <v>80000</v>
      </c>
      <c r="Z698" s="5">
        <v>1182198</v>
      </c>
      <c r="AA698" s="5"/>
      <c r="AB698" s="5">
        <v>129143</v>
      </c>
      <c r="AC698" s="5"/>
    </row>
    <row r="699" spans="1:29" x14ac:dyDescent="0.2">
      <c r="A699" s="4">
        <v>4</v>
      </c>
      <c r="B699" s="4">
        <v>126513734</v>
      </c>
      <c r="C699" s="4" t="s">
        <v>729</v>
      </c>
      <c r="D699" s="4" t="s">
        <v>112</v>
      </c>
      <c r="E699" s="5">
        <v>13762621</v>
      </c>
      <c r="F699" s="5">
        <v>10082691</v>
      </c>
      <c r="G699" s="5">
        <v>289757</v>
      </c>
      <c r="H699" s="5">
        <v>24135069</v>
      </c>
      <c r="I699" s="5"/>
      <c r="J699" s="5">
        <v>55320</v>
      </c>
      <c r="K699" s="5">
        <v>24190389</v>
      </c>
      <c r="L699" s="5"/>
      <c r="M699" s="5">
        <v>6632503</v>
      </c>
      <c r="N699" s="5">
        <v>6522603</v>
      </c>
      <c r="O699" s="5">
        <v>441551</v>
      </c>
      <c r="P699" s="5">
        <v>165964</v>
      </c>
      <c r="Q699" s="5"/>
      <c r="R699" s="5"/>
      <c r="S699" s="5"/>
      <c r="T699" s="5"/>
      <c r="U699" s="5">
        <v>2283151</v>
      </c>
      <c r="V699" s="5">
        <v>7314</v>
      </c>
      <c r="W699" s="5">
        <v>3460886</v>
      </c>
      <c r="X699" s="5">
        <v>156071</v>
      </c>
      <c r="Y699" s="5">
        <v>133600</v>
      </c>
      <c r="Z699" s="5">
        <v>3867176</v>
      </c>
      <c r="AA699" s="5">
        <v>1600</v>
      </c>
      <c r="AB699" s="5">
        <v>172893</v>
      </c>
      <c r="AC699" s="5"/>
    </row>
    <row r="700" spans="1:29" x14ac:dyDescent="0.2">
      <c r="A700" s="4">
        <v>4</v>
      </c>
      <c r="B700" s="4">
        <v>126513290</v>
      </c>
      <c r="C700" s="4" t="s">
        <v>780</v>
      </c>
      <c r="D700" s="4" t="s">
        <v>112</v>
      </c>
      <c r="E700" s="5">
        <v>15141970</v>
      </c>
      <c r="F700" s="5">
        <v>11124195</v>
      </c>
      <c r="G700" s="5">
        <v>213944</v>
      </c>
      <c r="H700" s="5">
        <v>26480109</v>
      </c>
      <c r="I700" s="5"/>
      <c r="J700" s="5">
        <v>428040</v>
      </c>
      <c r="K700" s="5">
        <v>26908149</v>
      </c>
      <c r="L700" s="5"/>
      <c r="M700" s="5">
        <v>8798243</v>
      </c>
      <c r="N700" s="5">
        <v>6176897</v>
      </c>
      <c r="O700" s="5"/>
      <c r="P700" s="5">
        <v>166830</v>
      </c>
      <c r="Q700" s="5"/>
      <c r="R700" s="5"/>
      <c r="S700" s="5"/>
      <c r="T700" s="5"/>
      <c r="U700" s="5">
        <v>1849455</v>
      </c>
      <c r="V700" s="5">
        <v>25874</v>
      </c>
      <c r="W700" s="5">
        <v>5856609</v>
      </c>
      <c r="X700" s="5">
        <v>166090</v>
      </c>
      <c r="Y700" s="5">
        <v>145500</v>
      </c>
      <c r="Z700" s="5">
        <v>2905503</v>
      </c>
      <c r="AA700" s="5">
        <v>12626</v>
      </c>
      <c r="AB700" s="5">
        <v>162538</v>
      </c>
      <c r="AC700" s="5"/>
    </row>
    <row r="701" spans="1:29" x14ac:dyDescent="0.2">
      <c r="A701" s="4">
        <v>4</v>
      </c>
      <c r="B701" s="4">
        <v>126516457</v>
      </c>
      <c r="C701" s="4" t="s">
        <v>717</v>
      </c>
      <c r="D701" s="4" t="s">
        <v>112</v>
      </c>
      <c r="E701" s="5">
        <v>9164543</v>
      </c>
      <c r="F701" s="5">
        <v>4543908</v>
      </c>
      <c r="G701" s="5">
        <v>161464</v>
      </c>
      <c r="H701" s="5">
        <v>13869915</v>
      </c>
      <c r="I701" s="5"/>
      <c r="J701" s="5">
        <v>29160</v>
      </c>
      <c r="K701" s="5">
        <v>13899075</v>
      </c>
      <c r="L701" s="5"/>
      <c r="M701" s="5">
        <v>5649802</v>
      </c>
      <c r="N701" s="5">
        <v>3406678</v>
      </c>
      <c r="O701" s="5"/>
      <c r="P701" s="5">
        <v>108063</v>
      </c>
      <c r="Q701" s="5"/>
      <c r="R701" s="5"/>
      <c r="S701" s="5"/>
      <c r="T701" s="5"/>
      <c r="U701" s="5">
        <v>1023921</v>
      </c>
      <c r="V701" s="5">
        <v>66620</v>
      </c>
      <c r="W701" s="5">
        <v>2198130</v>
      </c>
      <c r="X701" s="5">
        <v>119542</v>
      </c>
      <c r="Y701" s="5">
        <v>88400</v>
      </c>
      <c r="Z701" s="5">
        <v>900283</v>
      </c>
      <c r="AA701" s="5">
        <v>3953</v>
      </c>
      <c r="AB701" s="5">
        <v>143059</v>
      </c>
      <c r="AC701" s="5"/>
    </row>
    <row r="702" spans="1:29" x14ac:dyDescent="0.2">
      <c r="A702" s="4">
        <v>4</v>
      </c>
      <c r="B702" s="4">
        <v>126519433</v>
      </c>
      <c r="C702" s="4" t="s">
        <v>718</v>
      </c>
      <c r="D702" s="4" t="s">
        <v>112</v>
      </c>
      <c r="E702" s="5">
        <v>6359174</v>
      </c>
      <c r="F702" s="5">
        <v>3555440</v>
      </c>
      <c r="G702" s="5">
        <v>37520</v>
      </c>
      <c r="H702" s="5">
        <v>9952134</v>
      </c>
      <c r="I702" s="5"/>
      <c r="J702" s="5">
        <v>29160</v>
      </c>
      <c r="K702" s="5">
        <v>9981294</v>
      </c>
      <c r="L702" s="5"/>
      <c r="M702" s="5">
        <v>4474099</v>
      </c>
      <c r="N702" s="5">
        <v>1785141</v>
      </c>
      <c r="O702" s="5"/>
      <c r="P702" s="5">
        <v>99934</v>
      </c>
      <c r="Q702" s="5"/>
      <c r="R702" s="5"/>
      <c r="S702" s="5"/>
      <c r="T702" s="5"/>
      <c r="U702" s="5">
        <v>698032</v>
      </c>
      <c r="V702" s="5">
        <v>7295</v>
      </c>
      <c r="W702" s="5">
        <v>1753605</v>
      </c>
      <c r="X702" s="5">
        <v>106927</v>
      </c>
      <c r="Y702" s="5">
        <v>63400</v>
      </c>
      <c r="Z702" s="5">
        <v>800259</v>
      </c>
      <c r="AA702" s="5"/>
      <c r="AB702" s="5">
        <v>125922</v>
      </c>
      <c r="AC702" s="5"/>
    </row>
    <row r="703" spans="1:29" x14ac:dyDescent="0.2">
      <c r="A703" s="4">
        <v>4</v>
      </c>
      <c r="B703" s="4">
        <v>151514721</v>
      </c>
      <c r="C703" s="4" t="s">
        <v>702</v>
      </c>
      <c r="D703" s="4" t="s">
        <v>112</v>
      </c>
      <c r="E703" s="5">
        <v>13230955</v>
      </c>
      <c r="F703" s="5">
        <v>9853795</v>
      </c>
      <c r="G703" s="5">
        <v>307923</v>
      </c>
      <c r="H703" s="5">
        <v>23392673</v>
      </c>
      <c r="I703" s="5"/>
      <c r="J703" s="5">
        <v>29160</v>
      </c>
      <c r="K703" s="5">
        <v>23421833</v>
      </c>
      <c r="L703" s="5"/>
      <c r="M703" s="5">
        <v>7058916</v>
      </c>
      <c r="N703" s="5">
        <v>6063400</v>
      </c>
      <c r="O703" s="5"/>
      <c r="P703" s="5">
        <v>108639</v>
      </c>
      <c r="Q703" s="5"/>
      <c r="R703" s="5"/>
      <c r="S703" s="5"/>
      <c r="T703" s="5"/>
      <c r="U703" s="5">
        <v>1787624</v>
      </c>
      <c r="V703" s="5">
        <v>8929</v>
      </c>
      <c r="W703" s="5">
        <v>2681239</v>
      </c>
      <c r="X703" s="5">
        <v>111526</v>
      </c>
      <c r="Y703" s="5">
        <v>115800</v>
      </c>
      <c r="Z703" s="5">
        <v>4993308</v>
      </c>
      <c r="AA703" s="5">
        <v>2013</v>
      </c>
      <c r="AB703" s="5">
        <v>153356</v>
      </c>
      <c r="AC703" s="5"/>
    </row>
    <row r="704" spans="1:29" x14ac:dyDescent="0.2">
      <c r="A704" s="4">
        <v>4</v>
      </c>
      <c r="B704" s="4">
        <v>126510022</v>
      </c>
      <c r="C704" s="4" t="s">
        <v>644</v>
      </c>
      <c r="D704" s="4" t="s">
        <v>112</v>
      </c>
      <c r="E704" s="5">
        <v>10344778</v>
      </c>
      <c r="F704" s="5">
        <v>5295054</v>
      </c>
      <c r="G704" s="5">
        <v>161122</v>
      </c>
      <c r="H704" s="5">
        <v>15800954</v>
      </c>
      <c r="I704" s="5"/>
      <c r="J704" s="5">
        <v>32628</v>
      </c>
      <c r="K704" s="5">
        <v>15833582</v>
      </c>
      <c r="L704" s="5"/>
      <c r="M704" s="5">
        <v>5431177</v>
      </c>
      <c r="N704" s="5">
        <v>4799830</v>
      </c>
      <c r="O704" s="5"/>
      <c r="P704" s="5">
        <v>113771</v>
      </c>
      <c r="Q704" s="5"/>
      <c r="R704" s="5"/>
      <c r="S704" s="5"/>
      <c r="T704" s="5"/>
      <c r="U704" s="5">
        <v>1418100</v>
      </c>
      <c r="V704" s="5">
        <v>13304</v>
      </c>
      <c r="W704" s="5">
        <v>2231416</v>
      </c>
      <c r="X704" s="5">
        <v>115832</v>
      </c>
      <c r="Y704" s="5">
        <v>95600</v>
      </c>
      <c r="Z704" s="5">
        <v>1270824</v>
      </c>
      <c r="AA704" s="5">
        <v>5000</v>
      </c>
      <c r="AB704" s="5">
        <v>144978</v>
      </c>
      <c r="AC704" s="5"/>
    </row>
    <row r="705" spans="1:29" x14ac:dyDescent="0.2">
      <c r="A705" s="4">
        <v>4</v>
      </c>
      <c r="B705" s="4">
        <v>126517286</v>
      </c>
      <c r="C705" s="4" t="s">
        <v>719</v>
      </c>
      <c r="D705" s="4" t="s">
        <v>112</v>
      </c>
      <c r="E705" s="5">
        <v>11115611</v>
      </c>
      <c r="F705" s="5">
        <v>4555752</v>
      </c>
      <c r="G705" s="5">
        <v>141786</v>
      </c>
      <c r="H705" s="5">
        <v>15813149</v>
      </c>
      <c r="I705" s="5"/>
      <c r="J705" s="5">
        <v>39480</v>
      </c>
      <c r="K705" s="5">
        <v>15852629</v>
      </c>
      <c r="L705" s="5"/>
      <c r="M705" s="5">
        <v>6596263</v>
      </c>
      <c r="N705" s="5">
        <v>4441324</v>
      </c>
      <c r="O705" s="5"/>
      <c r="P705" s="5">
        <v>78024</v>
      </c>
      <c r="Q705" s="5"/>
      <c r="R705" s="5"/>
      <c r="S705" s="5"/>
      <c r="T705" s="5"/>
      <c r="U705" s="5">
        <v>705577</v>
      </c>
      <c r="V705" s="5">
        <v>19000</v>
      </c>
      <c r="W705" s="5">
        <v>2244907</v>
      </c>
      <c r="X705" s="5">
        <v>125871</v>
      </c>
      <c r="Y705" s="5">
        <v>95000</v>
      </c>
      <c r="Z705" s="5">
        <v>1227857</v>
      </c>
      <c r="AA705" s="5"/>
      <c r="AB705" s="5">
        <v>137540</v>
      </c>
      <c r="AC705" s="5"/>
    </row>
    <row r="706" spans="1:29" x14ac:dyDescent="0.2">
      <c r="A706" s="4">
        <v>4</v>
      </c>
      <c r="B706" s="4">
        <v>126510023</v>
      </c>
      <c r="C706" s="4" t="s">
        <v>639</v>
      </c>
      <c r="D706" s="4" t="s">
        <v>112</v>
      </c>
      <c r="E706" s="5">
        <v>15152626</v>
      </c>
      <c r="F706" s="5">
        <v>7885398</v>
      </c>
      <c r="G706" s="5">
        <v>197704</v>
      </c>
      <c r="H706" s="5">
        <v>23235728</v>
      </c>
      <c r="I706" s="5"/>
      <c r="J706" s="5">
        <v>452981</v>
      </c>
      <c r="K706" s="5">
        <v>23688709</v>
      </c>
      <c r="L706" s="5"/>
      <c r="M706" s="5">
        <v>10546752</v>
      </c>
      <c r="N706" s="5">
        <v>4419488</v>
      </c>
      <c r="O706" s="5"/>
      <c r="P706" s="5">
        <v>186386</v>
      </c>
      <c r="Q706" s="5"/>
      <c r="R706" s="5"/>
      <c r="S706" s="5"/>
      <c r="T706" s="5"/>
      <c r="U706" s="5">
        <v>1837313</v>
      </c>
      <c r="V706" s="5">
        <v>29954</v>
      </c>
      <c r="W706" s="5">
        <v>3752921</v>
      </c>
      <c r="X706" s="5">
        <v>205357</v>
      </c>
      <c r="Y706" s="5">
        <v>147800</v>
      </c>
      <c r="Z706" s="5">
        <v>1651469</v>
      </c>
      <c r="AA706" s="5">
        <v>5739</v>
      </c>
      <c r="AB706" s="5">
        <v>254845</v>
      </c>
      <c r="AC706" s="5"/>
    </row>
    <row r="707" spans="1:29" x14ac:dyDescent="0.2">
      <c r="A707" s="4">
        <v>4</v>
      </c>
      <c r="B707" s="4">
        <v>126517643</v>
      </c>
      <c r="C707" s="4" t="s">
        <v>781</v>
      </c>
      <c r="D707" s="4" t="s">
        <v>112</v>
      </c>
      <c r="E707" s="5">
        <v>6555612</v>
      </c>
      <c r="F707" s="5">
        <v>3251068</v>
      </c>
      <c r="G707" s="5">
        <v>30297</v>
      </c>
      <c r="H707" s="5">
        <v>9836977</v>
      </c>
      <c r="I707" s="5"/>
      <c r="J707" s="5">
        <v>328560</v>
      </c>
      <c r="K707" s="5">
        <v>10165537</v>
      </c>
      <c r="L707" s="5"/>
      <c r="M707" s="5">
        <v>3946189</v>
      </c>
      <c r="N707" s="5">
        <v>2484116</v>
      </c>
      <c r="O707" s="5"/>
      <c r="P707" s="5">
        <v>125307</v>
      </c>
      <c r="Q707" s="5"/>
      <c r="R707" s="5"/>
      <c r="S707" s="5"/>
      <c r="T707" s="5"/>
      <c r="U707" s="5">
        <v>405858</v>
      </c>
      <c r="V707" s="5">
        <v>3445</v>
      </c>
      <c r="W707" s="5">
        <v>1693034</v>
      </c>
      <c r="X707" s="5">
        <v>104502</v>
      </c>
      <c r="Y707" s="5">
        <v>67800</v>
      </c>
      <c r="Z707" s="5">
        <v>854956</v>
      </c>
      <c r="AA707" s="5"/>
      <c r="AB707" s="5">
        <v>121473</v>
      </c>
      <c r="AC707" s="5"/>
    </row>
    <row r="708" spans="1:29" x14ac:dyDescent="0.2">
      <c r="A708" s="4">
        <v>4</v>
      </c>
      <c r="B708" s="4">
        <v>126513230</v>
      </c>
      <c r="C708" s="4" t="s">
        <v>646</v>
      </c>
      <c r="D708" s="4" t="s">
        <v>112</v>
      </c>
      <c r="E708" s="5">
        <v>7911094</v>
      </c>
      <c r="F708" s="5">
        <v>17638923</v>
      </c>
      <c r="G708" s="5">
        <v>190211</v>
      </c>
      <c r="H708" s="5">
        <v>25740228</v>
      </c>
      <c r="I708" s="5"/>
      <c r="J708" s="5"/>
      <c r="K708" s="5">
        <v>25740228</v>
      </c>
      <c r="L708" s="5"/>
      <c r="M708" s="5">
        <v>7513417</v>
      </c>
      <c r="N708" s="5">
        <v>350236</v>
      </c>
      <c r="O708" s="5"/>
      <c r="P708" s="5">
        <v>47441</v>
      </c>
      <c r="Q708" s="5"/>
      <c r="R708" s="5"/>
      <c r="S708" s="5"/>
      <c r="T708" s="5"/>
      <c r="U708" s="5">
        <v>528746</v>
      </c>
      <c r="V708" s="5">
        <v>126541</v>
      </c>
      <c r="W708" s="5">
        <v>14501849</v>
      </c>
      <c r="X708" s="5">
        <v>132527</v>
      </c>
      <c r="Y708" s="5">
        <v>161373</v>
      </c>
      <c r="Z708" s="5">
        <v>2004327</v>
      </c>
      <c r="AA708" s="5">
        <v>75798</v>
      </c>
      <c r="AB708" s="5">
        <v>107762</v>
      </c>
      <c r="AC708" s="5"/>
    </row>
    <row r="709" spans="1:29" x14ac:dyDescent="0.2">
      <c r="A709" s="4">
        <v>4</v>
      </c>
      <c r="B709" s="4">
        <v>126519392</v>
      </c>
      <c r="C709" s="4" t="s">
        <v>738</v>
      </c>
      <c r="D709" s="4" t="s">
        <v>112</v>
      </c>
      <c r="E709" s="5">
        <v>5570226</v>
      </c>
      <c r="F709" s="5">
        <v>5904873</v>
      </c>
      <c r="G709" s="5">
        <v>186685</v>
      </c>
      <c r="H709" s="5">
        <v>11661784</v>
      </c>
      <c r="I709" s="5"/>
      <c r="J709" s="5"/>
      <c r="K709" s="5">
        <v>11661784</v>
      </c>
      <c r="L709" s="5"/>
      <c r="M709" s="5">
        <v>3811484</v>
      </c>
      <c r="N709" s="5">
        <v>1676372</v>
      </c>
      <c r="O709" s="5"/>
      <c r="P709" s="5">
        <v>82370</v>
      </c>
      <c r="Q709" s="5"/>
      <c r="R709" s="5"/>
      <c r="S709" s="5"/>
      <c r="T709" s="5"/>
      <c r="U709" s="5">
        <v>188345</v>
      </c>
      <c r="V709" s="5">
        <v>721115</v>
      </c>
      <c r="W709" s="5">
        <v>3382637</v>
      </c>
      <c r="X709" s="5">
        <v>147030</v>
      </c>
      <c r="Y709" s="5">
        <v>179174</v>
      </c>
      <c r="Z709" s="5">
        <v>990419</v>
      </c>
      <c r="AA709" s="5"/>
      <c r="AB709" s="5">
        <v>296153</v>
      </c>
      <c r="AC709" s="5"/>
    </row>
    <row r="710" spans="1:29" x14ac:dyDescent="0.2">
      <c r="A710" s="4">
        <v>4</v>
      </c>
      <c r="B710" s="4">
        <v>126513000</v>
      </c>
      <c r="C710" s="4" t="s">
        <v>744</v>
      </c>
      <c r="D710" s="4" t="s">
        <v>112</v>
      </c>
      <c r="E710" s="5">
        <v>2347908</v>
      </c>
      <c r="F710" s="5">
        <v>1629023</v>
      </c>
      <c r="G710" s="5">
        <v>16463</v>
      </c>
      <c r="H710" s="5">
        <v>3993394</v>
      </c>
      <c r="I710" s="5">
        <v>48546</v>
      </c>
      <c r="J710" s="5">
        <v>515380</v>
      </c>
      <c r="K710" s="5">
        <v>4557320</v>
      </c>
      <c r="L710" s="5"/>
      <c r="M710" s="5">
        <v>1816680</v>
      </c>
      <c r="N710" s="5">
        <v>531228</v>
      </c>
      <c r="O710" s="5"/>
      <c r="P710" s="5"/>
      <c r="Q710" s="5"/>
      <c r="R710" s="5"/>
      <c r="S710" s="5"/>
      <c r="T710" s="5"/>
      <c r="U710" s="5">
        <v>86211</v>
      </c>
      <c r="V710" s="5">
        <v>9203</v>
      </c>
      <c r="W710" s="5">
        <v>948366</v>
      </c>
      <c r="X710" s="5">
        <v>80079</v>
      </c>
      <c r="Y710" s="5">
        <v>84871</v>
      </c>
      <c r="Z710" s="5">
        <v>350903</v>
      </c>
      <c r="AA710" s="5">
        <v>56086</v>
      </c>
      <c r="AB710" s="5">
        <v>13304</v>
      </c>
      <c r="AC710" s="5"/>
    </row>
    <row r="711" spans="1:29" x14ac:dyDescent="0.2">
      <c r="A711" s="4">
        <v>4</v>
      </c>
      <c r="B711" s="4">
        <v>126513420</v>
      </c>
      <c r="C711" s="4" t="s">
        <v>651</v>
      </c>
      <c r="D711" s="4" t="s">
        <v>112</v>
      </c>
      <c r="E711" s="5">
        <v>19665659</v>
      </c>
      <c r="F711" s="5">
        <v>9394707</v>
      </c>
      <c r="G711" s="5">
        <v>863358</v>
      </c>
      <c r="H711" s="5">
        <v>29923724</v>
      </c>
      <c r="I711" s="5">
        <v>255128</v>
      </c>
      <c r="J711" s="5">
        <v>1731013</v>
      </c>
      <c r="K711" s="5">
        <v>31909865</v>
      </c>
      <c r="L711" s="5"/>
      <c r="M711" s="5">
        <v>13227216</v>
      </c>
      <c r="N711" s="5">
        <v>6235826</v>
      </c>
      <c r="O711" s="5"/>
      <c r="P711" s="5">
        <v>202617</v>
      </c>
      <c r="Q711" s="5"/>
      <c r="R711" s="5"/>
      <c r="S711" s="5"/>
      <c r="T711" s="5"/>
      <c r="U711" s="5">
        <v>970641</v>
      </c>
      <c r="V711" s="5">
        <v>713261</v>
      </c>
      <c r="W711" s="5">
        <v>3520750</v>
      </c>
      <c r="X711" s="5">
        <v>356490</v>
      </c>
      <c r="Y711" s="5">
        <v>368700</v>
      </c>
      <c r="Z711" s="5">
        <v>2926232</v>
      </c>
      <c r="AA711" s="5"/>
      <c r="AB711" s="5">
        <v>538633</v>
      </c>
      <c r="AC711" s="5"/>
    </row>
    <row r="712" spans="1:29" x14ac:dyDescent="0.2">
      <c r="A712" s="4">
        <v>4</v>
      </c>
      <c r="B712" s="4">
        <v>126510019</v>
      </c>
      <c r="C712" s="4" t="s">
        <v>634</v>
      </c>
      <c r="D712" s="4" t="s">
        <v>112</v>
      </c>
      <c r="E712" s="5">
        <v>9845045</v>
      </c>
      <c r="F712" s="5">
        <v>6006966</v>
      </c>
      <c r="G712" s="5">
        <v>375317</v>
      </c>
      <c r="H712" s="5">
        <v>16227328</v>
      </c>
      <c r="I712" s="5">
        <v>602206</v>
      </c>
      <c r="J712" s="5">
        <v>666951</v>
      </c>
      <c r="K712" s="5">
        <v>17496485</v>
      </c>
      <c r="L712" s="5"/>
      <c r="M712" s="5">
        <v>7089090</v>
      </c>
      <c r="N712" s="5">
        <v>2739531</v>
      </c>
      <c r="O712" s="5"/>
      <c r="P712" s="5">
        <v>16424</v>
      </c>
      <c r="Q712" s="5"/>
      <c r="R712" s="5"/>
      <c r="S712" s="5"/>
      <c r="T712" s="5"/>
      <c r="U712" s="5">
        <v>780347</v>
      </c>
      <c r="V712" s="5">
        <v>111626</v>
      </c>
      <c r="W712" s="5">
        <v>3006940</v>
      </c>
      <c r="X712" s="5">
        <v>137890</v>
      </c>
      <c r="Y712" s="5">
        <v>126134</v>
      </c>
      <c r="Z712" s="5">
        <v>1533232</v>
      </c>
      <c r="AA712" s="5"/>
      <c r="AB712" s="5">
        <v>310797</v>
      </c>
      <c r="AC712" s="5"/>
    </row>
    <row r="713" spans="1:29" x14ac:dyDescent="0.2">
      <c r="A713" s="4">
        <v>4</v>
      </c>
      <c r="B713" s="4">
        <v>173515368</v>
      </c>
      <c r="C713" s="4" t="s">
        <v>4</v>
      </c>
      <c r="D713" s="4" t="s">
        <v>112</v>
      </c>
      <c r="E713" s="5">
        <v>8535234</v>
      </c>
      <c r="F713" s="5">
        <v>6950204</v>
      </c>
      <c r="G713" s="5">
        <v>789683</v>
      </c>
      <c r="H713" s="5">
        <v>16275121</v>
      </c>
      <c r="I713" s="5">
        <v>600643</v>
      </c>
      <c r="J713" s="5">
        <v>852142</v>
      </c>
      <c r="K713" s="5">
        <v>17727906</v>
      </c>
      <c r="L713" s="5"/>
      <c r="M713" s="5">
        <v>6671050</v>
      </c>
      <c r="N713" s="5">
        <v>1714024</v>
      </c>
      <c r="O713" s="5"/>
      <c r="P713" s="5">
        <v>150160</v>
      </c>
      <c r="Q713" s="5"/>
      <c r="R713" s="5"/>
      <c r="S713" s="5"/>
      <c r="T713" s="5"/>
      <c r="U713" s="5">
        <v>1654486</v>
      </c>
      <c r="V713" s="5">
        <v>1009902</v>
      </c>
      <c r="W713" s="5">
        <v>1443162</v>
      </c>
      <c r="X713" s="5">
        <v>170058</v>
      </c>
      <c r="Y713" s="5">
        <v>212563</v>
      </c>
      <c r="Z713" s="5">
        <v>1017232</v>
      </c>
      <c r="AA713" s="5">
        <v>2278</v>
      </c>
      <c r="AB713" s="5">
        <v>607574</v>
      </c>
      <c r="AC713" s="5">
        <v>832949</v>
      </c>
    </row>
    <row r="714" spans="1:29" x14ac:dyDescent="0.2">
      <c r="A714" s="4">
        <v>4</v>
      </c>
      <c r="B714" s="4">
        <v>126510004</v>
      </c>
      <c r="C714" s="4" t="s">
        <v>691</v>
      </c>
      <c r="D714" s="4" t="s">
        <v>112</v>
      </c>
      <c r="E714" s="5">
        <v>5562728</v>
      </c>
      <c r="F714" s="5">
        <v>4843410</v>
      </c>
      <c r="G714" s="5">
        <v>411670</v>
      </c>
      <c r="H714" s="5">
        <v>10817808</v>
      </c>
      <c r="I714" s="5">
        <v>369258</v>
      </c>
      <c r="J714" s="5">
        <v>1054015</v>
      </c>
      <c r="K714" s="5">
        <v>12241081</v>
      </c>
      <c r="L714" s="5"/>
      <c r="M714" s="5">
        <v>3081462</v>
      </c>
      <c r="N714" s="5">
        <v>2391140</v>
      </c>
      <c r="O714" s="5"/>
      <c r="P714" s="5">
        <v>90126</v>
      </c>
      <c r="Q714" s="5"/>
      <c r="R714" s="5"/>
      <c r="S714" s="5"/>
      <c r="T714" s="5"/>
      <c r="U714" s="5">
        <v>1315770</v>
      </c>
      <c r="V714" s="5">
        <v>137490</v>
      </c>
      <c r="W714" s="5">
        <v>931989</v>
      </c>
      <c r="X714" s="5">
        <v>147237</v>
      </c>
      <c r="Y714" s="5">
        <v>421351</v>
      </c>
      <c r="Z714" s="5">
        <v>1233246</v>
      </c>
      <c r="AA714" s="5">
        <v>5556</v>
      </c>
      <c r="AB714" s="5">
        <v>650771</v>
      </c>
      <c r="AC714" s="5"/>
    </row>
    <row r="715" spans="1:29" x14ac:dyDescent="0.2">
      <c r="A715" s="4">
        <v>4</v>
      </c>
      <c r="B715" s="4">
        <v>126513280</v>
      </c>
      <c r="C715" s="4" t="s">
        <v>649</v>
      </c>
      <c r="D715" s="4" t="s">
        <v>112</v>
      </c>
      <c r="E715" s="5">
        <v>16104809.689999999</v>
      </c>
      <c r="F715" s="5">
        <v>7719432.7699999996</v>
      </c>
      <c r="G715" s="5">
        <v>250431.84</v>
      </c>
      <c r="H715" s="5">
        <v>24074674.300000001</v>
      </c>
      <c r="I715" s="5"/>
      <c r="J715" s="5">
        <v>1223991</v>
      </c>
      <c r="K715" s="5">
        <v>25298665.300000001</v>
      </c>
      <c r="L715" s="5"/>
      <c r="M715" s="5">
        <v>9418657.8800000008</v>
      </c>
      <c r="N715" s="5">
        <v>6197834.0199999996</v>
      </c>
      <c r="O715" s="5"/>
      <c r="P715" s="5">
        <v>488317.79</v>
      </c>
      <c r="Q715" s="5"/>
      <c r="R715" s="5"/>
      <c r="S715" s="5"/>
      <c r="T715" s="5"/>
      <c r="U715" s="5">
        <v>474784.54</v>
      </c>
      <c r="V715" s="5">
        <v>253314.55</v>
      </c>
      <c r="W715" s="5">
        <v>2601903.89</v>
      </c>
      <c r="X715" s="5">
        <v>387518.22</v>
      </c>
      <c r="Y715" s="5">
        <v>239655.52</v>
      </c>
      <c r="Z715" s="5">
        <v>2132906.89</v>
      </c>
      <c r="AA715" s="5">
        <v>1041762.2</v>
      </c>
      <c r="AB715" s="5">
        <v>587586.96</v>
      </c>
      <c r="AC715" s="5"/>
    </row>
    <row r="716" spans="1:29" x14ac:dyDescent="0.2">
      <c r="A716" s="4">
        <v>4</v>
      </c>
      <c r="B716" s="4">
        <v>126510009</v>
      </c>
      <c r="C716" s="4" t="s">
        <v>686</v>
      </c>
      <c r="D716" s="4" t="s">
        <v>112</v>
      </c>
      <c r="E716" s="5">
        <v>5927164</v>
      </c>
      <c r="F716" s="5">
        <v>5242533</v>
      </c>
      <c r="G716" s="5">
        <v>830550</v>
      </c>
      <c r="H716" s="5">
        <v>12000247</v>
      </c>
      <c r="I716" s="5">
        <v>415758</v>
      </c>
      <c r="J716" s="5">
        <v>1387400</v>
      </c>
      <c r="K716" s="5">
        <v>13803405</v>
      </c>
      <c r="L716" s="5"/>
      <c r="M716" s="5">
        <v>4460506</v>
      </c>
      <c r="N716" s="5">
        <v>1229089</v>
      </c>
      <c r="O716" s="5"/>
      <c r="P716" s="5">
        <v>237569</v>
      </c>
      <c r="Q716" s="5"/>
      <c r="R716" s="5"/>
      <c r="S716" s="5"/>
      <c r="T716" s="5"/>
      <c r="U716" s="5">
        <v>455246</v>
      </c>
      <c r="V716" s="5"/>
      <c r="W716" s="5">
        <v>2381392</v>
      </c>
      <c r="X716" s="5">
        <v>102637</v>
      </c>
      <c r="Y716" s="5">
        <v>471193</v>
      </c>
      <c r="Z716" s="5">
        <v>988884</v>
      </c>
      <c r="AA716" s="5">
        <v>155787</v>
      </c>
      <c r="AB716" s="5">
        <v>687394</v>
      </c>
      <c r="AC716" s="5"/>
    </row>
    <row r="717" spans="1:29" x14ac:dyDescent="0.2">
      <c r="A717" s="4">
        <v>4</v>
      </c>
      <c r="B717" s="4">
        <v>126510929</v>
      </c>
      <c r="C717" s="4" t="s">
        <v>803</v>
      </c>
      <c r="D717" s="4" t="s">
        <v>112</v>
      </c>
      <c r="E717" s="5">
        <v>5021825</v>
      </c>
      <c r="F717" s="5">
        <v>3998500</v>
      </c>
      <c r="G717" s="5">
        <v>118150</v>
      </c>
      <c r="H717" s="5">
        <v>9138475</v>
      </c>
      <c r="I717" s="5"/>
      <c r="J717" s="5">
        <v>972863</v>
      </c>
      <c r="K717" s="5">
        <v>10111338</v>
      </c>
      <c r="L717" s="5"/>
      <c r="M717" s="5">
        <v>2879988</v>
      </c>
      <c r="N717" s="5">
        <v>2102644</v>
      </c>
      <c r="O717" s="5"/>
      <c r="P717" s="5">
        <v>39193</v>
      </c>
      <c r="Q717" s="5"/>
      <c r="R717" s="5"/>
      <c r="S717" s="5"/>
      <c r="T717" s="5"/>
      <c r="U717" s="5">
        <v>856165</v>
      </c>
      <c r="V717" s="5">
        <v>391264</v>
      </c>
      <c r="W717" s="5">
        <v>1758444</v>
      </c>
      <c r="X717" s="5">
        <v>104915</v>
      </c>
      <c r="Y717" s="5">
        <v>553677</v>
      </c>
      <c r="Z717" s="5">
        <v>334003</v>
      </c>
      <c r="AA717" s="5">
        <v>32</v>
      </c>
      <c r="AB717" s="5"/>
      <c r="AC717" s="5"/>
    </row>
    <row r="718" spans="1:29" x14ac:dyDescent="0.2">
      <c r="A718" s="4">
        <v>4</v>
      </c>
      <c r="B718" s="4">
        <v>126510016</v>
      </c>
      <c r="C718" s="4" t="s">
        <v>684</v>
      </c>
      <c r="D718" s="4" t="s">
        <v>112</v>
      </c>
      <c r="E718" s="5">
        <v>2550178</v>
      </c>
      <c r="F718" s="5">
        <v>2247630</v>
      </c>
      <c r="G718" s="5">
        <v>111183</v>
      </c>
      <c r="H718" s="5">
        <v>4908991</v>
      </c>
      <c r="I718" s="5">
        <v>185063</v>
      </c>
      <c r="J718" s="5"/>
      <c r="K718" s="5">
        <v>5094054</v>
      </c>
      <c r="L718" s="5"/>
      <c r="M718" s="5">
        <v>2026163</v>
      </c>
      <c r="N718" s="5">
        <v>478686</v>
      </c>
      <c r="O718" s="5"/>
      <c r="P718" s="5">
        <v>45329</v>
      </c>
      <c r="Q718" s="5"/>
      <c r="R718" s="5"/>
      <c r="S718" s="5"/>
      <c r="T718" s="5"/>
      <c r="U718" s="5">
        <v>478351</v>
      </c>
      <c r="V718" s="5">
        <v>75469</v>
      </c>
      <c r="W718" s="5">
        <v>874284</v>
      </c>
      <c r="X718" s="5">
        <v>103978</v>
      </c>
      <c r="Y718" s="5">
        <v>76942</v>
      </c>
      <c r="Z718" s="5">
        <v>496706</v>
      </c>
      <c r="AA718" s="5"/>
      <c r="AB718" s="5">
        <v>141900</v>
      </c>
      <c r="AC718" s="5"/>
    </row>
    <row r="719" spans="1:29" x14ac:dyDescent="0.2">
      <c r="A719" s="4">
        <v>4</v>
      </c>
      <c r="B719" s="4">
        <v>126513400</v>
      </c>
      <c r="C719" s="4" t="s">
        <v>645</v>
      </c>
      <c r="D719" s="4" t="s">
        <v>112</v>
      </c>
      <c r="E719" s="5">
        <v>29516264</v>
      </c>
      <c r="F719" s="5">
        <v>16817153</v>
      </c>
      <c r="G719" s="5">
        <v>1094124</v>
      </c>
      <c r="H719" s="5">
        <v>47427541</v>
      </c>
      <c r="I719" s="5">
        <v>1695947</v>
      </c>
      <c r="J719" s="5">
        <v>3379250</v>
      </c>
      <c r="K719" s="5">
        <v>52502738</v>
      </c>
      <c r="L719" s="5"/>
      <c r="M719" s="5">
        <v>18214901</v>
      </c>
      <c r="N719" s="5">
        <v>11017649</v>
      </c>
      <c r="O719" s="5"/>
      <c r="P719" s="5">
        <v>283714</v>
      </c>
      <c r="Q719" s="5"/>
      <c r="R719" s="5"/>
      <c r="S719" s="5"/>
      <c r="T719" s="5"/>
      <c r="U719" s="5">
        <v>1733838</v>
      </c>
      <c r="V719" s="5">
        <v>1248802</v>
      </c>
      <c r="W719" s="5">
        <v>7489118</v>
      </c>
      <c r="X719" s="5">
        <v>279266</v>
      </c>
      <c r="Y719" s="5">
        <v>714705</v>
      </c>
      <c r="Z719" s="5">
        <v>4705863</v>
      </c>
      <c r="AA719" s="5"/>
      <c r="AB719" s="5">
        <v>645561</v>
      </c>
      <c r="AC719" s="5"/>
    </row>
    <row r="720" spans="1:29" x14ac:dyDescent="0.2">
      <c r="A720" s="4">
        <v>4</v>
      </c>
      <c r="B720" s="4">
        <v>126512960</v>
      </c>
      <c r="C720" s="4" t="s">
        <v>764</v>
      </c>
      <c r="D720" s="4" t="s">
        <v>112</v>
      </c>
      <c r="E720" s="5">
        <v>5491395.46</v>
      </c>
      <c r="F720" s="5">
        <v>4078898.82</v>
      </c>
      <c r="G720" s="5">
        <v>69412</v>
      </c>
      <c r="H720" s="5">
        <v>9639706.2799999993</v>
      </c>
      <c r="I720" s="5">
        <v>39311.050000000003</v>
      </c>
      <c r="J720" s="5">
        <v>222890</v>
      </c>
      <c r="K720" s="5">
        <v>9901907.3300000001</v>
      </c>
      <c r="L720" s="5"/>
      <c r="M720" s="5">
        <v>4647109.67</v>
      </c>
      <c r="N720" s="5">
        <v>656240.9</v>
      </c>
      <c r="O720" s="5"/>
      <c r="P720" s="5">
        <v>188044.89</v>
      </c>
      <c r="Q720" s="5"/>
      <c r="R720" s="5"/>
      <c r="S720" s="5"/>
      <c r="T720" s="5"/>
      <c r="U720" s="5">
        <v>812519.93</v>
      </c>
      <c r="V720" s="5"/>
      <c r="W720" s="5">
        <v>1101571.1000000001</v>
      </c>
      <c r="X720" s="5">
        <v>131913.82</v>
      </c>
      <c r="Y720" s="5">
        <v>538462.81000000006</v>
      </c>
      <c r="Z720" s="5">
        <v>905729.78</v>
      </c>
      <c r="AA720" s="5"/>
      <c r="AB720" s="5">
        <v>588701.38</v>
      </c>
      <c r="AC720" s="5"/>
    </row>
    <row r="721" spans="1:29" x14ac:dyDescent="0.2">
      <c r="A721" s="4">
        <v>4</v>
      </c>
      <c r="B721" s="4">
        <v>126510008</v>
      </c>
      <c r="C721" s="4" t="s">
        <v>687</v>
      </c>
      <c r="D721" s="4" t="s">
        <v>112</v>
      </c>
      <c r="E721" s="5">
        <v>4849907</v>
      </c>
      <c r="F721" s="5">
        <v>3435854.15</v>
      </c>
      <c r="G721" s="5">
        <v>374652</v>
      </c>
      <c r="H721" s="5">
        <v>8660413.1500000004</v>
      </c>
      <c r="I721" s="5"/>
      <c r="J721" s="5">
        <v>21576</v>
      </c>
      <c r="K721" s="5">
        <v>8681989.1500000004</v>
      </c>
      <c r="L721" s="5"/>
      <c r="M721" s="5">
        <v>3694909</v>
      </c>
      <c r="N721" s="5">
        <v>861993</v>
      </c>
      <c r="O721" s="5"/>
      <c r="P721" s="5">
        <v>293005</v>
      </c>
      <c r="Q721" s="5"/>
      <c r="R721" s="5"/>
      <c r="S721" s="5"/>
      <c r="T721" s="5"/>
      <c r="U721" s="5">
        <v>798501</v>
      </c>
      <c r="V721" s="5">
        <v>66610</v>
      </c>
      <c r="W721" s="5">
        <v>1509915.15</v>
      </c>
      <c r="X721" s="5">
        <v>85443</v>
      </c>
      <c r="Y721" s="5">
        <v>138783</v>
      </c>
      <c r="Z721" s="5">
        <v>836602</v>
      </c>
      <c r="AA721" s="5"/>
      <c r="AB721" s="5"/>
      <c r="AC721" s="5"/>
    </row>
    <row r="722" spans="1:29" x14ac:dyDescent="0.2">
      <c r="A722" s="4">
        <v>4</v>
      </c>
      <c r="B722" s="4">
        <v>126510001</v>
      </c>
      <c r="C722" s="4" t="s">
        <v>683</v>
      </c>
      <c r="D722" s="4" t="s">
        <v>112</v>
      </c>
      <c r="E722" s="5">
        <v>8464495</v>
      </c>
      <c r="F722" s="5">
        <v>4197082</v>
      </c>
      <c r="G722" s="5">
        <v>459721</v>
      </c>
      <c r="H722" s="5">
        <v>13121298</v>
      </c>
      <c r="I722" s="5">
        <v>545449</v>
      </c>
      <c r="J722" s="5"/>
      <c r="K722" s="5">
        <v>13666747</v>
      </c>
      <c r="L722" s="5"/>
      <c r="M722" s="5">
        <v>5591912</v>
      </c>
      <c r="N722" s="5">
        <v>2750779</v>
      </c>
      <c r="O722" s="5"/>
      <c r="P722" s="5">
        <v>121804</v>
      </c>
      <c r="Q722" s="5"/>
      <c r="R722" s="5"/>
      <c r="S722" s="5"/>
      <c r="T722" s="5"/>
      <c r="U722" s="5">
        <v>213594</v>
      </c>
      <c r="V722" s="5">
        <v>69762</v>
      </c>
      <c r="W722" s="5">
        <v>1785525</v>
      </c>
      <c r="X722" s="5">
        <v>125790</v>
      </c>
      <c r="Y722" s="5">
        <v>133402</v>
      </c>
      <c r="Z722" s="5">
        <v>1854033</v>
      </c>
      <c r="AA722" s="5"/>
      <c r="AB722" s="5">
        <v>14976</v>
      </c>
      <c r="AC722" s="5"/>
    </row>
    <row r="723" spans="1:29" x14ac:dyDescent="0.2">
      <c r="A723" s="4">
        <v>4</v>
      </c>
      <c r="B723" s="4">
        <v>114514135</v>
      </c>
      <c r="C723" s="4" t="s">
        <v>791</v>
      </c>
      <c r="D723" s="4" t="s">
        <v>112</v>
      </c>
      <c r="E723" s="5">
        <v>7659322.4500000002</v>
      </c>
      <c r="F723" s="5">
        <v>5157658.16</v>
      </c>
      <c r="G723" s="5">
        <v>1172928.3999999999</v>
      </c>
      <c r="H723" s="5">
        <v>13989909.01</v>
      </c>
      <c r="I723" s="5">
        <v>444025</v>
      </c>
      <c r="J723" s="5">
        <v>228837.43</v>
      </c>
      <c r="K723" s="5">
        <v>14662771.439999999</v>
      </c>
      <c r="L723" s="5"/>
      <c r="M723" s="5">
        <v>5498264.2000000002</v>
      </c>
      <c r="N723" s="5">
        <v>1871294.12</v>
      </c>
      <c r="O723" s="5"/>
      <c r="P723" s="5">
        <v>289764.13</v>
      </c>
      <c r="Q723" s="5"/>
      <c r="R723" s="5"/>
      <c r="S723" s="5"/>
      <c r="T723" s="5"/>
      <c r="U723" s="5">
        <v>1062533.1100000001</v>
      </c>
      <c r="V723" s="5">
        <v>96036.71</v>
      </c>
      <c r="W723" s="5">
        <v>1356373.16</v>
      </c>
      <c r="X723" s="5">
        <v>116220.64</v>
      </c>
      <c r="Y723" s="5">
        <v>409489.36</v>
      </c>
      <c r="Z723" s="5">
        <v>1317070</v>
      </c>
      <c r="AA723" s="5">
        <v>181568.88</v>
      </c>
      <c r="AB723" s="5">
        <v>618366.30000000005</v>
      </c>
      <c r="AC723" s="5"/>
    </row>
    <row r="724" spans="1:29" x14ac:dyDescent="0.2">
      <c r="A724" s="4">
        <v>4</v>
      </c>
      <c r="B724" s="4">
        <v>108515107</v>
      </c>
      <c r="C724" s="4" t="s">
        <v>680</v>
      </c>
      <c r="D724" s="4" t="s">
        <v>112</v>
      </c>
      <c r="E724" s="5">
        <v>6408663</v>
      </c>
      <c r="F724" s="5">
        <v>8673322</v>
      </c>
      <c r="G724" s="5">
        <v>34957</v>
      </c>
      <c r="H724" s="5">
        <v>15116942</v>
      </c>
      <c r="I724" s="5"/>
      <c r="J724" s="5">
        <v>1603003</v>
      </c>
      <c r="K724" s="5">
        <v>16719945</v>
      </c>
      <c r="L724" s="5"/>
      <c r="M724" s="5">
        <v>3767891</v>
      </c>
      <c r="N724" s="5">
        <v>2629900</v>
      </c>
      <c r="O724" s="5"/>
      <c r="P724" s="5">
        <v>10872</v>
      </c>
      <c r="Q724" s="5"/>
      <c r="R724" s="5"/>
      <c r="S724" s="5"/>
      <c r="T724" s="5"/>
      <c r="U724" s="5">
        <v>281460</v>
      </c>
      <c r="V724" s="5">
        <v>252572</v>
      </c>
      <c r="W724" s="5">
        <v>2241671</v>
      </c>
      <c r="X724" s="5">
        <v>185206</v>
      </c>
      <c r="Y724" s="5">
        <v>483379</v>
      </c>
      <c r="Z724" s="5">
        <v>4553500</v>
      </c>
      <c r="AA724" s="5">
        <v>27909</v>
      </c>
      <c r="AB724" s="5">
        <v>647625</v>
      </c>
      <c r="AC724" s="5"/>
    </row>
    <row r="725" spans="1:29" x14ac:dyDescent="0.2">
      <c r="A725" s="4">
        <v>4</v>
      </c>
      <c r="B725" s="4">
        <v>192518422</v>
      </c>
      <c r="C725" s="4" t="s">
        <v>820</v>
      </c>
      <c r="D725" s="4" t="s">
        <v>112</v>
      </c>
      <c r="E725" s="5">
        <v>10932301</v>
      </c>
      <c r="F725" s="5">
        <v>11414204</v>
      </c>
      <c r="G725" s="5">
        <v>576267</v>
      </c>
      <c r="H725" s="5">
        <v>22922772</v>
      </c>
      <c r="I725" s="5"/>
      <c r="J725" s="5"/>
      <c r="K725" s="5">
        <v>22922772</v>
      </c>
      <c r="L725" s="5"/>
      <c r="M725" s="5">
        <v>7982895</v>
      </c>
      <c r="N725" s="5">
        <v>2737201</v>
      </c>
      <c r="O725" s="5"/>
      <c r="P725" s="5">
        <v>212205</v>
      </c>
      <c r="Q725" s="5"/>
      <c r="R725" s="5"/>
      <c r="S725" s="5"/>
      <c r="T725" s="5"/>
      <c r="U725" s="5">
        <v>1409487</v>
      </c>
      <c r="V725" s="5">
        <v>419422</v>
      </c>
      <c r="W725" s="5">
        <v>4156256</v>
      </c>
      <c r="X725" s="5">
        <v>183593</v>
      </c>
      <c r="Y725" s="5">
        <v>479463</v>
      </c>
      <c r="Z725" s="5">
        <v>4381749</v>
      </c>
      <c r="AA725" s="5"/>
      <c r="AB725" s="5">
        <v>384234</v>
      </c>
      <c r="AC725" s="5"/>
    </row>
    <row r="726" spans="1:29" x14ac:dyDescent="0.2">
      <c r="A726" s="4">
        <v>4</v>
      </c>
      <c r="B726" s="4">
        <v>126511530</v>
      </c>
      <c r="C726" s="4" t="s">
        <v>765</v>
      </c>
      <c r="D726" s="4" t="s">
        <v>112</v>
      </c>
      <c r="E726" s="5">
        <v>4784641.6900000004</v>
      </c>
      <c r="F726" s="5">
        <v>6496468.0700000003</v>
      </c>
      <c r="G726" s="5">
        <v>332233.65000000002</v>
      </c>
      <c r="H726" s="5">
        <v>11613343.41</v>
      </c>
      <c r="I726" s="5"/>
      <c r="J726" s="5"/>
      <c r="K726" s="5">
        <v>11613343.41</v>
      </c>
      <c r="L726" s="5"/>
      <c r="M726" s="5">
        <v>2614044.7000000002</v>
      </c>
      <c r="N726" s="5">
        <v>2170596.9900000002</v>
      </c>
      <c r="O726" s="5"/>
      <c r="P726" s="5"/>
      <c r="Q726" s="5"/>
      <c r="R726" s="5"/>
      <c r="S726" s="5"/>
      <c r="T726" s="5"/>
      <c r="U726" s="5">
        <v>618116.94999999995</v>
      </c>
      <c r="V726" s="5"/>
      <c r="W726" s="5">
        <v>1299874.81</v>
      </c>
      <c r="X726" s="5">
        <v>141801.07</v>
      </c>
      <c r="Y726" s="5">
        <v>98042.82</v>
      </c>
      <c r="Z726" s="5">
        <v>3385419.97</v>
      </c>
      <c r="AA726" s="5"/>
      <c r="AB726" s="5">
        <v>953212.45</v>
      </c>
      <c r="AC726" s="5"/>
    </row>
    <row r="727" spans="1:29" x14ac:dyDescent="0.2">
      <c r="A727" s="4">
        <v>4</v>
      </c>
      <c r="B727" s="4">
        <v>126515691</v>
      </c>
      <c r="C727" s="4" t="s">
        <v>745</v>
      </c>
      <c r="D727" s="4" t="s">
        <v>112</v>
      </c>
      <c r="E727" s="5">
        <v>14099009</v>
      </c>
      <c r="F727" s="5">
        <v>6763390</v>
      </c>
      <c r="G727" s="5">
        <v>114849</v>
      </c>
      <c r="H727" s="5">
        <v>20977248</v>
      </c>
      <c r="I727" s="5">
        <v>1302745</v>
      </c>
      <c r="J727" s="5">
        <v>229343</v>
      </c>
      <c r="K727" s="5">
        <v>22509336</v>
      </c>
      <c r="L727" s="5"/>
      <c r="M727" s="5">
        <v>7649029</v>
      </c>
      <c r="N727" s="5">
        <v>6294516</v>
      </c>
      <c r="O727" s="5"/>
      <c r="P727" s="5">
        <v>155464</v>
      </c>
      <c r="Q727" s="5"/>
      <c r="R727" s="5"/>
      <c r="S727" s="5"/>
      <c r="T727" s="5"/>
      <c r="U727" s="5">
        <v>550839</v>
      </c>
      <c r="V727" s="5">
        <v>724759</v>
      </c>
      <c r="W727" s="5">
        <v>2900308</v>
      </c>
      <c r="X727" s="5">
        <v>131603</v>
      </c>
      <c r="Y727" s="5">
        <v>346206</v>
      </c>
      <c r="Z727" s="5">
        <v>1737385</v>
      </c>
      <c r="AA727" s="5"/>
      <c r="AB727" s="5">
        <v>372290</v>
      </c>
      <c r="AC727" s="5"/>
    </row>
    <row r="728" spans="1:29" x14ac:dyDescent="0.2">
      <c r="A728" s="4">
        <v>4</v>
      </c>
      <c r="B728" s="4">
        <v>126512674</v>
      </c>
      <c r="C728" s="4" t="s">
        <v>742</v>
      </c>
      <c r="D728" s="4" t="s">
        <v>112</v>
      </c>
      <c r="E728" s="5">
        <v>4482872</v>
      </c>
      <c r="F728" s="5">
        <v>4179019</v>
      </c>
      <c r="G728" s="5">
        <v>464994</v>
      </c>
      <c r="H728" s="5">
        <v>9126885</v>
      </c>
      <c r="I728" s="5"/>
      <c r="J728" s="5">
        <v>114203</v>
      </c>
      <c r="K728" s="5">
        <v>9241088</v>
      </c>
      <c r="L728" s="5"/>
      <c r="M728" s="5">
        <v>2948796</v>
      </c>
      <c r="N728" s="5">
        <v>1525851</v>
      </c>
      <c r="O728" s="5"/>
      <c r="P728" s="5">
        <v>8225</v>
      </c>
      <c r="Q728" s="5"/>
      <c r="R728" s="5"/>
      <c r="S728" s="5"/>
      <c r="T728" s="5"/>
      <c r="U728" s="5">
        <v>574116</v>
      </c>
      <c r="V728" s="5">
        <v>361106</v>
      </c>
      <c r="W728" s="5">
        <v>986018</v>
      </c>
      <c r="X728" s="5">
        <v>179471</v>
      </c>
      <c r="Y728" s="5">
        <v>475303</v>
      </c>
      <c r="Z728" s="5">
        <v>1366570</v>
      </c>
      <c r="AA728" s="5">
        <v>236435</v>
      </c>
      <c r="AB728" s="5"/>
      <c r="AC728" s="5"/>
    </row>
    <row r="729" spans="1:29" x14ac:dyDescent="0.2">
      <c r="A729" s="4">
        <v>4</v>
      </c>
      <c r="B729" s="4">
        <v>126519434</v>
      </c>
      <c r="C729" s="4" t="s">
        <v>812</v>
      </c>
      <c r="D729" s="4" t="s">
        <v>112</v>
      </c>
      <c r="E729" s="5">
        <v>6070329</v>
      </c>
      <c r="F729" s="5">
        <v>5387793</v>
      </c>
      <c r="G729" s="5">
        <v>730549</v>
      </c>
      <c r="H729" s="5">
        <v>12188671</v>
      </c>
      <c r="I729" s="5"/>
      <c r="J729" s="5">
        <v>391944</v>
      </c>
      <c r="K729" s="5">
        <v>12580615</v>
      </c>
      <c r="L729" s="5"/>
      <c r="M729" s="5">
        <v>4721371</v>
      </c>
      <c r="N729" s="5">
        <v>1251803</v>
      </c>
      <c r="O729" s="5"/>
      <c r="P729" s="5">
        <v>97155</v>
      </c>
      <c r="Q729" s="5"/>
      <c r="R729" s="5"/>
      <c r="S729" s="5"/>
      <c r="T729" s="5"/>
      <c r="U729" s="5">
        <v>1356573</v>
      </c>
      <c r="V729" s="5">
        <v>435928</v>
      </c>
      <c r="W729" s="5">
        <v>1176648</v>
      </c>
      <c r="X729" s="5">
        <v>127472</v>
      </c>
      <c r="Y729" s="5">
        <v>607684</v>
      </c>
      <c r="Z729" s="5">
        <v>1535964</v>
      </c>
      <c r="AA729" s="5">
        <v>147524</v>
      </c>
      <c r="AB729" s="5"/>
      <c r="AC729" s="5"/>
    </row>
    <row r="730" spans="1:29" x14ac:dyDescent="0.2">
      <c r="A730" s="4">
        <v>4</v>
      </c>
      <c r="B730" s="4">
        <v>126517442</v>
      </c>
      <c r="C730" s="4" t="s">
        <v>810</v>
      </c>
      <c r="D730" s="4" t="s">
        <v>112</v>
      </c>
      <c r="E730" s="5">
        <v>7602106.8600000003</v>
      </c>
      <c r="F730" s="5">
        <v>4410797.46</v>
      </c>
      <c r="G730" s="5">
        <v>536995.13</v>
      </c>
      <c r="H730" s="5">
        <v>12549899.449999999</v>
      </c>
      <c r="I730" s="5">
        <v>180360</v>
      </c>
      <c r="J730" s="5">
        <v>173427</v>
      </c>
      <c r="K730" s="5">
        <v>12903686.449999999</v>
      </c>
      <c r="L730" s="5"/>
      <c r="M730" s="5">
        <v>5935087.21</v>
      </c>
      <c r="N730" s="5">
        <v>1517175.87</v>
      </c>
      <c r="O730" s="5"/>
      <c r="P730" s="5">
        <v>149843.78</v>
      </c>
      <c r="Q730" s="5"/>
      <c r="R730" s="5"/>
      <c r="S730" s="5"/>
      <c r="T730" s="5"/>
      <c r="U730" s="5">
        <v>1213400.1399999999</v>
      </c>
      <c r="V730" s="5">
        <v>216001.86</v>
      </c>
      <c r="W730" s="5">
        <v>1087366</v>
      </c>
      <c r="X730" s="5">
        <v>170743</v>
      </c>
      <c r="Y730" s="5">
        <v>739203</v>
      </c>
      <c r="Z730" s="5">
        <v>888357</v>
      </c>
      <c r="AA730" s="5">
        <v>49791.96</v>
      </c>
      <c r="AB730" s="5">
        <v>45934.5</v>
      </c>
      <c r="AC730" s="5"/>
    </row>
    <row r="731" spans="1:29" x14ac:dyDescent="0.2">
      <c r="A731" s="4">
        <v>4</v>
      </c>
      <c r="B731" s="4">
        <v>126513210</v>
      </c>
      <c r="C731" s="4" t="s">
        <v>659</v>
      </c>
      <c r="D731" s="4" t="s">
        <v>112</v>
      </c>
      <c r="E731" s="5">
        <v>5643797</v>
      </c>
      <c r="F731" s="5">
        <v>6905347</v>
      </c>
      <c r="G731" s="5">
        <v>1609860</v>
      </c>
      <c r="H731" s="5">
        <v>14159004</v>
      </c>
      <c r="I731" s="5"/>
      <c r="J731" s="5">
        <v>720000</v>
      </c>
      <c r="K731" s="5">
        <v>14879004</v>
      </c>
      <c r="L731" s="5"/>
      <c r="M731" s="5">
        <v>4330654</v>
      </c>
      <c r="N731" s="5">
        <v>1297939</v>
      </c>
      <c r="O731" s="5"/>
      <c r="P731" s="5">
        <v>15204</v>
      </c>
      <c r="Q731" s="5"/>
      <c r="R731" s="5"/>
      <c r="S731" s="5"/>
      <c r="T731" s="5"/>
      <c r="U731" s="5">
        <v>846550</v>
      </c>
      <c r="V731" s="5">
        <v>259655</v>
      </c>
      <c r="W731" s="5">
        <v>979631</v>
      </c>
      <c r="X731" s="5">
        <v>174794</v>
      </c>
      <c r="Y731" s="5">
        <v>584888</v>
      </c>
      <c r="Z731" s="5">
        <v>4037029</v>
      </c>
      <c r="AA731" s="5">
        <v>22800</v>
      </c>
      <c r="AB731" s="5"/>
      <c r="AC731" s="5"/>
    </row>
    <row r="732" spans="1:29" x14ac:dyDescent="0.2">
      <c r="A732" s="4">
        <v>4</v>
      </c>
      <c r="B732" s="4">
        <v>126513415</v>
      </c>
      <c r="C732" s="4" t="s">
        <v>806</v>
      </c>
      <c r="D732" s="4" t="s">
        <v>112</v>
      </c>
      <c r="E732" s="5">
        <v>849602</v>
      </c>
      <c r="F732" s="5">
        <v>1290959</v>
      </c>
      <c r="G732" s="5">
        <v>126793</v>
      </c>
      <c r="H732" s="5">
        <v>2267354</v>
      </c>
      <c r="I732" s="5"/>
      <c r="J732" s="5">
        <v>70000</v>
      </c>
      <c r="K732" s="5">
        <v>2337354</v>
      </c>
      <c r="L732" s="5"/>
      <c r="M732" s="5">
        <v>685845</v>
      </c>
      <c r="N732" s="5">
        <v>162219</v>
      </c>
      <c r="O732" s="5"/>
      <c r="P732" s="5">
        <v>1538</v>
      </c>
      <c r="Q732" s="5"/>
      <c r="R732" s="5"/>
      <c r="S732" s="5"/>
      <c r="T732" s="5"/>
      <c r="U732" s="5">
        <v>192295</v>
      </c>
      <c r="V732" s="5">
        <v>33300</v>
      </c>
      <c r="W732" s="5">
        <v>368384</v>
      </c>
      <c r="X732" s="5">
        <v>57691</v>
      </c>
      <c r="Y732" s="5">
        <v>198298</v>
      </c>
      <c r="Z732" s="5">
        <v>437579</v>
      </c>
      <c r="AA732" s="5">
        <v>3412</v>
      </c>
      <c r="AB732" s="5"/>
      <c r="AC732" s="5"/>
    </row>
    <row r="733" spans="1:29" x14ac:dyDescent="0.2">
      <c r="A733" s="4">
        <v>4</v>
      </c>
      <c r="B733" s="4">
        <v>126513020</v>
      </c>
      <c r="C733" s="4" t="s">
        <v>640</v>
      </c>
      <c r="D733" s="4" t="s">
        <v>112</v>
      </c>
      <c r="E733" s="5">
        <v>12673826</v>
      </c>
      <c r="F733" s="5">
        <v>8847438</v>
      </c>
      <c r="G733" s="5">
        <v>62924</v>
      </c>
      <c r="H733" s="5">
        <v>21584188</v>
      </c>
      <c r="I733" s="5"/>
      <c r="J733" s="5"/>
      <c r="K733" s="5">
        <v>21584188</v>
      </c>
      <c r="L733" s="5"/>
      <c r="M733" s="5">
        <v>7402183</v>
      </c>
      <c r="N733" s="5">
        <v>4805546</v>
      </c>
      <c r="O733" s="5"/>
      <c r="P733" s="5">
        <v>466097</v>
      </c>
      <c r="Q733" s="5"/>
      <c r="R733" s="5"/>
      <c r="S733" s="5"/>
      <c r="T733" s="5"/>
      <c r="U733" s="5">
        <v>548256</v>
      </c>
      <c r="V733" s="5">
        <v>141242</v>
      </c>
      <c r="W733" s="5">
        <v>3740488</v>
      </c>
      <c r="X733" s="5">
        <v>124590</v>
      </c>
      <c r="Y733" s="5">
        <v>235374</v>
      </c>
      <c r="Z733" s="5">
        <v>3514910</v>
      </c>
      <c r="AA733" s="5"/>
      <c r="AB733" s="5">
        <v>542578</v>
      </c>
      <c r="AC733" s="5"/>
    </row>
    <row r="734" spans="1:29" x14ac:dyDescent="0.2">
      <c r="A734" s="4">
        <v>4</v>
      </c>
      <c r="B734" s="4">
        <v>126510006</v>
      </c>
      <c r="C734" s="4" t="s">
        <v>689</v>
      </c>
      <c r="D734" s="4" t="s">
        <v>112</v>
      </c>
      <c r="E734" s="5">
        <v>7081667</v>
      </c>
      <c r="F734" s="5">
        <v>4678882</v>
      </c>
      <c r="G734" s="5">
        <v>657711</v>
      </c>
      <c r="H734" s="5">
        <v>12418260</v>
      </c>
      <c r="I734" s="5"/>
      <c r="J734" s="5">
        <v>699764</v>
      </c>
      <c r="K734" s="5">
        <v>13118024</v>
      </c>
      <c r="L734" s="5"/>
      <c r="M734" s="5">
        <v>4926378</v>
      </c>
      <c r="N734" s="5">
        <v>2066897</v>
      </c>
      <c r="O734" s="5"/>
      <c r="P734" s="5">
        <v>88392</v>
      </c>
      <c r="Q734" s="5"/>
      <c r="R734" s="5"/>
      <c r="S734" s="5"/>
      <c r="T734" s="5"/>
      <c r="U734" s="5">
        <v>231943</v>
      </c>
      <c r="V734" s="5">
        <v>814433</v>
      </c>
      <c r="W734" s="5">
        <v>2014511</v>
      </c>
      <c r="X734" s="5">
        <v>130305</v>
      </c>
      <c r="Y734" s="5">
        <v>142020</v>
      </c>
      <c r="Z734" s="5">
        <v>1309662</v>
      </c>
      <c r="AA734" s="5">
        <v>36008</v>
      </c>
      <c r="AB734" s="5"/>
      <c r="AC734" s="5"/>
    </row>
    <row r="735" spans="1:29" x14ac:dyDescent="0.2">
      <c r="A735" s="4">
        <v>4</v>
      </c>
      <c r="B735" s="4">
        <v>126510007</v>
      </c>
      <c r="C735" s="4" t="s">
        <v>688</v>
      </c>
      <c r="D735" s="4" t="s">
        <v>112</v>
      </c>
      <c r="E735" s="5">
        <v>10303751.66</v>
      </c>
      <c r="F735" s="5">
        <v>9125829.1300000008</v>
      </c>
      <c r="G735" s="5">
        <v>1256229.58</v>
      </c>
      <c r="H735" s="5">
        <v>20685810.370000001</v>
      </c>
      <c r="I735" s="5"/>
      <c r="J735" s="5">
        <v>1156654.1599999999</v>
      </c>
      <c r="K735" s="5">
        <v>21842464.530000001</v>
      </c>
      <c r="L735" s="5"/>
      <c r="M735" s="5">
        <v>6272757.75</v>
      </c>
      <c r="N735" s="5">
        <v>3826554.76</v>
      </c>
      <c r="O735" s="5"/>
      <c r="P735" s="5">
        <v>204439.15</v>
      </c>
      <c r="Q735" s="5"/>
      <c r="R735" s="5"/>
      <c r="S735" s="5"/>
      <c r="T735" s="5"/>
      <c r="U735" s="5">
        <v>424040.81</v>
      </c>
      <c r="V735" s="5">
        <v>1327511.52</v>
      </c>
      <c r="W735" s="5">
        <v>4941178.26</v>
      </c>
      <c r="X735" s="5">
        <v>186189.41</v>
      </c>
      <c r="Y735" s="5">
        <v>208330.36</v>
      </c>
      <c r="Z735" s="5">
        <v>2010805.77</v>
      </c>
      <c r="AA735" s="5"/>
      <c r="AB735" s="5">
        <v>27773</v>
      </c>
      <c r="AC735" s="5"/>
    </row>
    <row r="736" spans="1:29" x14ac:dyDescent="0.2">
      <c r="A736" s="4">
        <v>4</v>
      </c>
      <c r="B736" s="4">
        <v>126513250</v>
      </c>
      <c r="C736" s="4" t="s">
        <v>647</v>
      </c>
      <c r="D736" s="4" t="s">
        <v>112</v>
      </c>
      <c r="E736" s="5">
        <v>3349691</v>
      </c>
      <c r="F736" s="5">
        <v>3683737</v>
      </c>
      <c r="G736" s="5">
        <v>155454</v>
      </c>
      <c r="H736" s="5">
        <v>7188882</v>
      </c>
      <c r="I736" s="5">
        <v>215409</v>
      </c>
      <c r="J736" s="5">
        <v>211514</v>
      </c>
      <c r="K736" s="5">
        <v>7615805</v>
      </c>
      <c r="L736" s="5"/>
      <c r="M736" s="5">
        <v>2275726</v>
      </c>
      <c r="N736" s="5">
        <v>1017221</v>
      </c>
      <c r="O736" s="5"/>
      <c r="P736" s="5">
        <v>56744</v>
      </c>
      <c r="Q736" s="5"/>
      <c r="R736" s="5"/>
      <c r="S736" s="5"/>
      <c r="T736" s="5"/>
      <c r="U736" s="5">
        <v>413</v>
      </c>
      <c r="V736" s="5">
        <v>541255</v>
      </c>
      <c r="W736" s="5">
        <v>2023326</v>
      </c>
      <c r="X736" s="5">
        <v>80500</v>
      </c>
      <c r="Y736" s="5">
        <v>125805</v>
      </c>
      <c r="Z736" s="5">
        <v>616125</v>
      </c>
      <c r="AA736" s="5">
        <v>296313</v>
      </c>
      <c r="AB736" s="5"/>
      <c r="AC736" s="5"/>
    </row>
    <row r="737" spans="1:29" x14ac:dyDescent="0.2">
      <c r="A737" s="4">
        <v>4</v>
      </c>
      <c r="B737" s="4">
        <v>126512870</v>
      </c>
      <c r="C737" s="4" t="s">
        <v>641</v>
      </c>
      <c r="D737" s="4" t="s">
        <v>112</v>
      </c>
      <c r="E737" s="5">
        <v>3350790</v>
      </c>
      <c r="F737" s="5">
        <v>4491582</v>
      </c>
      <c r="G737" s="5">
        <v>299593</v>
      </c>
      <c r="H737" s="5">
        <v>8141965</v>
      </c>
      <c r="I737" s="5"/>
      <c r="J737" s="5">
        <v>1660900</v>
      </c>
      <c r="K737" s="5">
        <v>9802865</v>
      </c>
      <c r="L737" s="5"/>
      <c r="M737" s="5">
        <v>1706790</v>
      </c>
      <c r="N737" s="5">
        <v>596414</v>
      </c>
      <c r="O737" s="5">
        <v>1047586</v>
      </c>
      <c r="P737" s="5"/>
      <c r="Q737" s="5"/>
      <c r="R737" s="5"/>
      <c r="S737" s="5"/>
      <c r="T737" s="5"/>
      <c r="U737" s="5">
        <v>742315</v>
      </c>
      <c r="V737" s="5">
        <v>2560</v>
      </c>
      <c r="W737" s="5">
        <v>1205871</v>
      </c>
      <c r="X737" s="5"/>
      <c r="Y737" s="5">
        <v>593810</v>
      </c>
      <c r="Z737" s="5">
        <v>702329</v>
      </c>
      <c r="AA737" s="5"/>
      <c r="AB737" s="5">
        <v>1244697</v>
      </c>
      <c r="AC737" s="5"/>
    </row>
    <row r="738" spans="1:29" x14ac:dyDescent="0.2">
      <c r="A738" s="4">
        <v>4</v>
      </c>
      <c r="B738" s="4">
        <v>129544907</v>
      </c>
      <c r="C738" s="4" t="s">
        <v>730</v>
      </c>
      <c r="D738" s="4" t="s">
        <v>116</v>
      </c>
      <c r="E738" s="5">
        <v>2429646</v>
      </c>
      <c r="F738" s="5">
        <v>2180939</v>
      </c>
      <c r="G738" s="5">
        <v>331308</v>
      </c>
      <c r="H738" s="5">
        <v>4941893</v>
      </c>
      <c r="I738" s="5"/>
      <c r="J738" s="5">
        <v>119202</v>
      </c>
      <c r="K738" s="5">
        <v>5061095</v>
      </c>
      <c r="L738" s="5"/>
      <c r="M738" s="5">
        <v>2002183</v>
      </c>
      <c r="N738" s="5">
        <v>427463</v>
      </c>
      <c r="O738" s="5"/>
      <c r="P738" s="5"/>
      <c r="Q738" s="5"/>
      <c r="R738" s="5"/>
      <c r="S738" s="5"/>
      <c r="T738" s="5"/>
      <c r="U738" s="5">
        <v>54974</v>
      </c>
      <c r="V738" s="5">
        <v>494907</v>
      </c>
      <c r="W738" s="5">
        <v>1088823</v>
      </c>
      <c r="X738" s="5">
        <v>103493</v>
      </c>
      <c r="Y738" s="5">
        <v>124563</v>
      </c>
      <c r="Z738" s="5">
        <v>302995</v>
      </c>
      <c r="AA738" s="5">
        <v>11184</v>
      </c>
      <c r="AB738" s="5"/>
      <c r="AC738" s="5"/>
    </row>
    <row r="739" spans="1:29" x14ac:dyDescent="0.2">
      <c r="A739" s="4">
        <v>4</v>
      </c>
      <c r="B739" s="4">
        <v>105620001</v>
      </c>
      <c r="C739" s="4" t="s">
        <v>674</v>
      </c>
      <c r="D739" s="4" t="s">
        <v>504</v>
      </c>
      <c r="E739" s="5">
        <v>3104124.22</v>
      </c>
      <c r="F739" s="5">
        <v>1920033.48</v>
      </c>
      <c r="G739" s="5">
        <v>59021.39</v>
      </c>
      <c r="H739" s="5">
        <v>5083179.09</v>
      </c>
      <c r="I739" s="5"/>
      <c r="J739" s="5">
        <v>135844.60999999999</v>
      </c>
      <c r="K739" s="5">
        <v>5219023.7</v>
      </c>
      <c r="L739" s="5"/>
      <c r="M739" s="5">
        <v>2340316.9300000002</v>
      </c>
      <c r="N739" s="5">
        <v>756341.73</v>
      </c>
      <c r="O739" s="5"/>
      <c r="P739" s="5">
        <v>7465.56</v>
      </c>
      <c r="Q739" s="5"/>
      <c r="R739" s="5"/>
      <c r="S739" s="5"/>
      <c r="T739" s="5"/>
      <c r="U739" s="5">
        <v>147457.07999999999</v>
      </c>
      <c r="V739" s="5">
        <v>262007.22</v>
      </c>
      <c r="W739" s="5">
        <v>689232.3</v>
      </c>
      <c r="X739" s="5">
        <v>104112.6</v>
      </c>
      <c r="Y739" s="5">
        <v>143403.82</v>
      </c>
      <c r="Z739" s="5">
        <v>573820.46</v>
      </c>
      <c r="AA739" s="5"/>
      <c r="AB739" s="5"/>
      <c r="AC739" s="5"/>
    </row>
    <row r="740" spans="1:29" x14ac:dyDescent="0.2">
      <c r="A740" s="4">
        <v>4</v>
      </c>
      <c r="B740" s="4">
        <v>101636920</v>
      </c>
      <c r="C740" s="4" t="s">
        <v>832</v>
      </c>
      <c r="D740" s="4" t="s">
        <v>497</v>
      </c>
      <c r="E740" s="5">
        <v>671368</v>
      </c>
      <c r="F740" s="5">
        <v>790434</v>
      </c>
      <c r="G740" s="5">
        <v>1806</v>
      </c>
      <c r="H740" s="5">
        <v>1463608</v>
      </c>
      <c r="I740" s="5">
        <v>70000</v>
      </c>
      <c r="J740" s="5"/>
      <c r="K740" s="5">
        <v>1533608</v>
      </c>
      <c r="L740" s="5"/>
      <c r="M740" s="5">
        <v>438651</v>
      </c>
      <c r="N740" s="5">
        <v>217717</v>
      </c>
      <c r="O740" s="5"/>
      <c r="P740" s="5">
        <v>15000</v>
      </c>
      <c r="Q740" s="5"/>
      <c r="R740" s="5"/>
      <c r="S740" s="5"/>
      <c r="T740" s="5"/>
      <c r="U740" s="5">
        <v>434</v>
      </c>
      <c r="V740" s="5">
        <v>491</v>
      </c>
      <c r="W740" s="5">
        <v>76519</v>
      </c>
      <c r="X740" s="5">
        <v>76322</v>
      </c>
      <c r="Y740" s="5">
        <v>178019</v>
      </c>
      <c r="Z740" s="5">
        <v>424606</v>
      </c>
      <c r="AA740" s="5">
        <v>29043</v>
      </c>
      <c r="AB740" s="5">
        <v>5000</v>
      </c>
      <c r="AC740" s="5"/>
    </row>
    <row r="741" spans="1:29" x14ac:dyDescent="0.2">
      <c r="A741" s="4">
        <v>4</v>
      </c>
      <c r="B741" s="4">
        <v>107653040</v>
      </c>
      <c r="C741" s="4" t="s">
        <v>766</v>
      </c>
      <c r="D741" s="4" t="s">
        <v>510</v>
      </c>
      <c r="E741" s="5">
        <v>3647624</v>
      </c>
      <c r="F741" s="5">
        <v>1751999</v>
      </c>
      <c r="G741" s="5">
        <v>318623</v>
      </c>
      <c r="H741" s="5">
        <v>5718246</v>
      </c>
      <c r="I741" s="5">
        <v>728560</v>
      </c>
      <c r="J741" s="5"/>
      <c r="K741" s="5">
        <v>6446806</v>
      </c>
      <c r="L741" s="5"/>
      <c r="M741" s="5">
        <v>3286838</v>
      </c>
      <c r="N741" s="5">
        <v>360786</v>
      </c>
      <c r="O741" s="5"/>
      <c r="P741" s="5"/>
      <c r="Q741" s="5"/>
      <c r="R741" s="5"/>
      <c r="S741" s="5"/>
      <c r="T741" s="5"/>
      <c r="U741" s="5">
        <v>105288</v>
      </c>
      <c r="V741" s="5">
        <v>12942</v>
      </c>
      <c r="W741" s="5">
        <v>731997</v>
      </c>
      <c r="X741" s="5">
        <v>30182</v>
      </c>
      <c r="Y741" s="5">
        <v>204187</v>
      </c>
      <c r="Z741" s="5">
        <v>587591</v>
      </c>
      <c r="AA741" s="5"/>
      <c r="AB741" s="5">
        <v>79812</v>
      </c>
      <c r="AC741" s="5"/>
    </row>
    <row r="742" spans="1:29" x14ac:dyDescent="0.2">
      <c r="A742" s="4">
        <v>4</v>
      </c>
      <c r="B742" s="4">
        <v>112673300</v>
      </c>
      <c r="C742" s="4" t="s">
        <v>0</v>
      </c>
      <c r="D742" s="4" t="s">
        <v>17</v>
      </c>
      <c r="E742" s="5">
        <v>1039587.28</v>
      </c>
      <c r="F742" s="5">
        <v>1157299.45</v>
      </c>
      <c r="G742" s="5">
        <v>98968.960000000006</v>
      </c>
      <c r="H742" s="5">
        <v>2295855.69</v>
      </c>
      <c r="I742" s="5"/>
      <c r="J742" s="5"/>
      <c r="K742" s="5">
        <v>2295855.69</v>
      </c>
      <c r="L742" s="5"/>
      <c r="M742" s="5">
        <v>500983.73</v>
      </c>
      <c r="N742" s="5">
        <v>244407.33</v>
      </c>
      <c r="O742" s="5">
        <v>233191.4</v>
      </c>
      <c r="P742" s="5">
        <v>61004.82</v>
      </c>
      <c r="Q742" s="5"/>
      <c r="R742" s="5"/>
      <c r="S742" s="5"/>
      <c r="T742" s="5"/>
      <c r="U742" s="5">
        <v>156227.89000000001</v>
      </c>
      <c r="V742" s="5">
        <v>195971.59</v>
      </c>
      <c r="W742" s="5">
        <v>712324.97</v>
      </c>
      <c r="X742" s="5"/>
      <c r="Y742" s="5">
        <v>92775</v>
      </c>
      <c r="Z742" s="5"/>
      <c r="AA742" s="5"/>
      <c r="AB742" s="5"/>
      <c r="AC742" s="5"/>
    </row>
    <row r="743" spans="1:29" x14ac:dyDescent="0.2">
      <c r="A743" s="4">
        <v>4</v>
      </c>
      <c r="B743" s="4">
        <v>112673500</v>
      </c>
      <c r="C743" s="4" t="s">
        <v>699</v>
      </c>
      <c r="D743" s="4" t="s">
        <v>17</v>
      </c>
      <c r="E743" s="5">
        <v>6482460</v>
      </c>
      <c r="F743" s="5">
        <v>4631988</v>
      </c>
      <c r="G743" s="5">
        <v>837615</v>
      </c>
      <c r="H743" s="5">
        <v>11952063</v>
      </c>
      <c r="I743" s="5"/>
      <c r="J743" s="5">
        <v>363110</v>
      </c>
      <c r="K743" s="5">
        <v>12315173</v>
      </c>
      <c r="L743" s="5"/>
      <c r="M743" s="5">
        <v>5102508</v>
      </c>
      <c r="N743" s="5">
        <v>1379952</v>
      </c>
      <c r="O743" s="5"/>
      <c r="P743" s="5"/>
      <c r="Q743" s="5"/>
      <c r="R743" s="5"/>
      <c r="S743" s="5"/>
      <c r="T743" s="5"/>
      <c r="U743" s="5">
        <v>555360</v>
      </c>
      <c r="V743" s="5">
        <v>82404</v>
      </c>
      <c r="W743" s="5">
        <v>1708997</v>
      </c>
      <c r="X743" s="5">
        <v>226620</v>
      </c>
      <c r="Y743" s="5">
        <v>243027</v>
      </c>
      <c r="Z743" s="5">
        <v>1419532</v>
      </c>
      <c r="AA743" s="5"/>
      <c r="AB743" s="5">
        <v>396048</v>
      </c>
      <c r="AC743" s="5"/>
    </row>
    <row r="744" spans="1:29" x14ac:dyDescent="0.2">
      <c r="A744" s="4">
        <v>4</v>
      </c>
      <c r="B744" s="4">
        <v>189670676</v>
      </c>
      <c r="C744" s="4" t="s">
        <v>819</v>
      </c>
      <c r="D744" s="4" t="s">
        <v>17</v>
      </c>
      <c r="E744" s="5">
        <v>10537807.279999999</v>
      </c>
      <c r="F744" s="5">
        <v>8263228.4500000002</v>
      </c>
      <c r="G744" s="5">
        <v>51902.18</v>
      </c>
      <c r="H744" s="5">
        <v>18852937.91</v>
      </c>
      <c r="I744" s="5"/>
      <c r="J744" s="5">
        <v>7756.77</v>
      </c>
      <c r="K744" s="5">
        <v>18860694.68</v>
      </c>
      <c r="L744" s="5"/>
      <c r="M744" s="5">
        <v>8663662.0800000001</v>
      </c>
      <c r="N744" s="5">
        <v>1856615.9</v>
      </c>
      <c r="O744" s="5"/>
      <c r="P744" s="5">
        <v>17529.3</v>
      </c>
      <c r="Q744" s="5"/>
      <c r="R744" s="5"/>
      <c r="S744" s="5"/>
      <c r="T744" s="5"/>
      <c r="U744" s="5">
        <v>654722.28</v>
      </c>
      <c r="V744" s="5">
        <v>221112.76</v>
      </c>
      <c r="W744" s="5">
        <v>1956443.43</v>
      </c>
      <c r="X744" s="5">
        <v>171741.75</v>
      </c>
      <c r="Y744" s="5">
        <v>454413.29</v>
      </c>
      <c r="Z744" s="5">
        <v>4500211.03</v>
      </c>
      <c r="AA744" s="5"/>
      <c r="AB744" s="5">
        <v>304583.90999999997</v>
      </c>
      <c r="AC744" s="5"/>
    </row>
    <row r="745" spans="1:29" x14ac:dyDescent="0.2">
      <c r="A745" s="4">
        <v>6</v>
      </c>
      <c r="B745" s="4">
        <v>113363705</v>
      </c>
      <c r="C745" s="4" t="s">
        <v>705</v>
      </c>
      <c r="D745" s="4" t="s">
        <v>18</v>
      </c>
      <c r="E745" s="5">
        <v>369680.84</v>
      </c>
      <c r="F745" s="5">
        <v>85290.92</v>
      </c>
      <c r="G745" s="5"/>
      <c r="H745" s="5">
        <v>454971.76</v>
      </c>
      <c r="I745" s="5"/>
      <c r="J745" s="5">
        <v>2521.08</v>
      </c>
      <c r="K745" s="5">
        <v>457492.84</v>
      </c>
      <c r="L745" s="5"/>
      <c r="M745" s="5">
        <v>369680.84</v>
      </c>
      <c r="N745" s="5"/>
      <c r="O745" s="5"/>
      <c r="P745" s="5"/>
      <c r="Q745" s="5"/>
      <c r="R745" s="5"/>
      <c r="S745" s="5"/>
      <c r="T745" s="5"/>
      <c r="U745" s="5"/>
      <c r="V745" s="5">
        <v>18417.13</v>
      </c>
      <c r="W745" s="5">
        <v>35620.76</v>
      </c>
      <c r="X745" s="5"/>
      <c r="Y745" s="5">
        <v>8952.15</v>
      </c>
      <c r="Z745" s="5">
        <v>22300.880000000001</v>
      </c>
      <c r="AA745" s="5"/>
      <c r="AB745" s="5"/>
      <c r="AC745" s="5"/>
    </row>
    <row r="746" spans="1:29" x14ac:dyDescent="0.2">
      <c r="A746" s="4">
        <v>6</v>
      </c>
      <c r="B746" s="11">
        <v>112679205</v>
      </c>
      <c r="C746" s="11" t="s">
        <v>767</v>
      </c>
      <c r="D746" s="11" t="s">
        <v>17</v>
      </c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</row>
    <row r="748" spans="1:29" x14ac:dyDescent="0.2">
      <c r="C748" s="6" t="s">
        <v>539</v>
      </c>
      <c r="D748" s="4"/>
      <c r="E748" s="7">
        <f t="shared" ref="E748" si="0">SUMIF($A$2:$A$746,"=1",E2:E746)</f>
        <v>22545275420.079983</v>
      </c>
      <c r="F748" s="7">
        <f t="shared" ref="F748:J748" si="1">SUMIF($A$2:$A$746,"=1",F2:F746)</f>
        <v>10600363024.590004</v>
      </c>
      <c r="G748" s="7">
        <f t="shared" si="1"/>
        <v>641011544.18000019</v>
      </c>
      <c r="H748" s="7">
        <f t="shared" si="1"/>
        <v>33786649988.850014</v>
      </c>
      <c r="I748" s="7">
        <f t="shared" si="1"/>
        <v>626763948.06000018</v>
      </c>
      <c r="J748" s="7">
        <f t="shared" si="1"/>
        <v>3557847486.8100014</v>
      </c>
      <c r="K748" s="7">
        <f>SUMIF($A$2:$A$746,"=1",K2:K746)</f>
        <v>37971261423.719986</v>
      </c>
      <c r="L748" s="7">
        <f>SUMIF($A$2:$A$746,"=1",L2:L746)</f>
        <v>23268117344.569984</v>
      </c>
      <c r="M748" s="7">
        <f t="shared" ref="M748:W748" si="2">SUMIF($A$2:$A$746,"=1",M2:M746)</f>
        <v>14921347616.900015</v>
      </c>
      <c r="N748" s="7">
        <f t="shared" si="2"/>
        <v>6281151130.9299946</v>
      </c>
      <c r="O748" s="7">
        <f t="shared" si="2"/>
        <v>741173699.76000011</v>
      </c>
      <c r="P748" s="7">
        <f t="shared" si="2"/>
        <v>308132869.11999995</v>
      </c>
      <c r="Q748" s="7">
        <f t="shared" si="2"/>
        <v>30509111.460000016</v>
      </c>
      <c r="R748" s="7">
        <f t="shared" si="2"/>
        <v>25695299.229999997</v>
      </c>
      <c r="S748" s="7">
        <f t="shared" si="2"/>
        <v>3382399.1100000003</v>
      </c>
      <c r="T748" s="7">
        <f t="shared" si="2"/>
        <v>233883293.56999999</v>
      </c>
      <c r="U748" s="7">
        <f t="shared" si="2"/>
        <v>1353905402.4500003</v>
      </c>
      <c r="V748" s="7">
        <f t="shared" si="2"/>
        <v>1062054579.8099993</v>
      </c>
      <c r="W748" s="7">
        <f t="shared" si="2"/>
        <v>1942296225.26</v>
      </c>
      <c r="X748" s="7">
        <f t="shared" ref="X748:AC748" si="3">SUMIF($A$2:$A$746,"=1",X2:X746)</f>
        <v>430273681.60000032</v>
      </c>
      <c r="Y748" s="7">
        <f t="shared" si="3"/>
        <v>408017405.36000013</v>
      </c>
      <c r="Z748" s="7">
        <f t="shared" si="3"/>
        <v>2879543928.8600006</v>
      </c>
      <c r="AA748" s="7">
        <f t="shared" si="3"/>
        <v>1838410311.9200032</v>
      </c>
      <c r="AB748" s="7">
        <f t="shared" si="3"/>
        <v>655925089.97999954</v>
      </c>
      <c r="AC748" s="7">
        <f t="shared" si="3"/>
        <v>29936399.350000057</v>
      </c>
    </row>
    <row r="749" spans="1:29" x14ac:dyDescent="0.2">
      <c r="C749" s="6" t="s">
        <v>731</v>
      </c>
      <c r="D749" s="4"/>
      <c r="E749" s="7">
        <f t="shared" ref="E749" si="4">SUMIF($A$2:$A$746,"=3",E2:E746)</f>
        <v>412962569.47000009</v>
      </c>
      <c r="F749" s="7">
        <f t="shared" ref="F749:J749" si="5">SUMIF($A$2:$A$746,"=3",F2:F746)</f>
        <v>277134277.00999999</v>
      </c>
      <c r="G749" s="7">
        <f t="shared" si="5"/>
        <v>4895313.09</v>
      </c>
      <c r="H749" s="7">
        <f t="shared" si="5"/>
        <v>694992159.57000017</v>
      </c>
      <c r="I749" s="7">
        <f t="shared" si="5"/>
        <v>12815978.139999999</v>
      </c>
      <c r="J749" s="7">
        <f t="shared" si="5"/>
        <v>50343387.86999999</v>
      </c>
      <c r="K749" s="7">
        <f>SUMIF($A$2:$A$746,"=3",K2:K746)</f>
        <v>758151525.57999992</v>
      </c>
      <c r="L749" s="7"/>
      <c r="M749" s="7">
        <f t="shared" ref="M749:W749" si="6">SUMIF($A$2:$A$746,"=3",M2:M746)</f>
        <v>70450691.569999993</v>
      </c>
      <c r="N749" s="7">
        <f t="shared" si="6"/>
        <v>24101962.390000001</v>
      </c>
      <c r="O749" s="7">
        <f t="shared" si="6"/>
        <v>275800800.61000001</v>
      </c>
      <c r="P749" s="7">
        <f t="shared" si="6"/>
        <v>3306732.4</v>
      </c>
      <c r="Q749" s="7">
        <f t="shared" si="6"/>
        <v>0</v>
      </c>
      <c r="R749" s="7">
        <f t="shared" si="6"/>
        <v>39265816.010000005</v>
      </c>
      <c r="S749" s="7">
        <f t="shared" si="6"/>
        <v>19856.490000000002</v>
      </c>
      <c r="T749" s="7">
        <f t="shared" si="6"/>
        <v>16710</v>
      </c>
      <c r="U749" s="7">
        <f t="shared" si="6"/>
        <v>38104033.410000019</v>
      </c>
      <c r="V749" s="7">
        <f t="shared" si="6"/>
        <v>19284392.5</v>
      </c>
      <c r="W749" s="7">
        <f t="shared" si="6"/>
        <v>62751869.460000008</v>
      </c>
      <c r="X749" s="7">
        <f t="shared" ref="X749:AC749" si="7">SUMIF($A$2:$A$746,"=3",X2:X746)</f>
        <v>7137396.6099999994</v>
      </c>
      <c r="Y749" s="7">
        <f t="shared" si="7"/>
        <v>23825168.98</v>
      </c>
      <c r="Z749" s="7">
        <f t="shared" si="7"/>
        <v>95986941.040000021</v>
      </c>
      <c r="AA749" s="7">
        <f t="shared" si="7"/>
        <v>8620246.6400000006</v>
      </c>
      <c r="AB749" s="7">
        <f t="shared" si="7"/>
        <v>19581160.479999997</v>
      </c>
      <c r="AC749" s="7">
        <f t="shared" si="7"/>
        <v>1843067.89</v>
      </c>
    </row>
    <row r="750" spans="1:29" x14ac:dyDescent="0.2">
      <c r="C750" s="6" t="s">
        <v>732</v>
      </c>
      <c r="D750" s="4"/>
      <c r="E750" s="7">
        <f t="shared" ref="E750" si="8">SUMIF($A$2:$A$746,"=4",E2:E746)</f>
        <v>1877711010.1600001</v>
      </c>
      <c r="F750" s="7">
        <f t="shared" ref="F750:J750" si="9">SUMIF($A$2:$A$746,"=4",F2:F746)</f>
        <v>1222815135.5400002</v>
      </c>
      <c r="G750" s="7">
        <f t="shared" si="9"/>
        <v>73274112.370000005</v>
      </c>
      <c r="H750" s="7">
        <f t="shared" si="9"/>
        <v>3173800258.0700006</v>
      </c>
      <c r="I750" s="7">
        <f t="shared" si="9"/>
        <v>40963055.409999996</v>
      </c>
      <c r="J750" s="7">
        <f t="shared" si="9"/>
        <v>254322277.76999998</v>
      </c>
      <c r="K750" s="7">
        <f>SUMIF($A$2:$A$746,"=4",K2:K746)</f>
        <v>3469085591.2499995</v>
      </c>
      <c r="L750" s="7"/>
      <c r="M750" s="7">
        <f t="shared" ref="M750:W750" si="10">SUMIF($A$2:$A$746,"=4",M2:M746)</f>
        <v>1250508993.6100004</v>
      </c>
      <c r="N750" s="7">
        <f t="shared" si="10"/>
        <v>598988241</v>
      </c>
      <c r="O750" s="7">
        <f t="shared" si="10"/>
        <v>5511649.2700000005</v>
      </c>
      <c r="P750" s="7">
        <f t="shared" si="10"/>
        <v>22197601.809999999</v>
      </c>
      <c r="Q750" s="7">
        <f t="shared" si="10"/>
        <v>0</v>
      </c>
      <c r="R750" s="7">
        <f t="shared" si="10"/>
        <v>0</v>
      </c>
      <c r="S750" s="7">
        <f t="shared" si="10"/>
        <v>504524.47</v>
      </c>
      <c r="T750" s="7">
        <f t="shared" si="10"/>
        <v>0</v>
      </c>
      <c r="U750" s="7">
        <f t="shared" si="10"/>
        <v>226989405.38</v>
      </c>
      <c r="V750" s="7">
        <f t="shared" si="10"/>
        <v>105901112.81000002</v>
      </c>
      <c r="W750" s="7">
        <f t="shared" si="10"/>
        <v>392094604.30000007</v>
      </c>
      <c r="X750" s="7">
        <f t="shared" ref="X750:AC750" si="11">SUMIF($A$2:$A$746,"=4",X2:X746)</f>
        <v>32854780.690000009</v>
      </c>
      <c r="Y750" s="7">
        <f t="shared" si="11"/>
        <v>91845444.99000001</v>
      </c>
      <c r="Z750" s="7">
        <f t="shared" si="11"/>
        <v>266558236.30000001</v>
      </c>
      <c r="AA750" s="7">
        <f t="shared" si="11"/>
        <v>11582443.830000002</v>
      </c>
      <c r="AB750" s="7">
        <f t="shared" si="11"/>
        <v>90164670.559999987</v>
      </c>
      <c r="AC750" s="7">
        <f t="shared" si="11"/>
        <v>4824436.68</v>
      </c>
    </row>
    <row r="751" spans="1:29" x14ac:dyDescent="0.2">
      <c r="C751" s="6" t="s">
        <v>733</v>
      </c>
      <c r="D751" s="4"/>
      <c r="E751" s="7">
        <f t="shared" ref="E751" si="12">SUMIF($A$2:$A$746,"=6",E2:E746)</f>
        <v>369680.84</v>
      </c>
      <c r="F751" s="7">
        <f t="shared" ref="F751:J751" si="13">SUMIF($A$2:$A$746,"=6",F2:F746)</f>
        <v>85290.92</v>
      </c>
      <c r="G751" s="7">
        <f t="shared" si="13"/>
        <v>0</v>
      </c>
      <c r="H751" s="7">
        <f t="shared" si="13"/>
        <v>454971.76</v>
      </c>
      <c r="I751" s="7">
        <f t="shared" si="13"/>
        <v>0</v>
      </c>
      <c r="J751" s="7">
        <f t="shared" si="13"/>
        <v>2521.08</v>
      </c>
      <c r="K751" s="7">
        <f>SUMIF($A$2:$A$746,"=6",K2:K746)</f>
        <v>457492.84</v>
      </c>
      <c r="L751" s="7"/>
      <c r="M751" s="7">
        <f t="shared" ref="M751:W751" si="14">SUMIF($A$2:$A$746,"=6",M2:M746)</f>
        <v>369680.84</v>
      </c>
      <c r="N751" s="7">
        <f t="shared" si="14"/>
        <v>0</v>
      </c>
      <c r="O751" s="7">
        <f t="shared" si="14"/>
        <v>0</v>
      </c>
      <c r="P751" s="7">
        <f t="shared" si="14"/>
        <v>0</v>
      </c>
      <c r="Q751" s="7">
        <f t="shared" si="14"/>
        <v>0</v>
      </c>
      <c r="R751" s="7">
        <f t="shared" si="14"/>
        <v>0</v>
      </c>
      <c r="S751" s="7">
        <f t="shared" si="14"/>
        <v>0</v>
      </c>
      <c r="T751" s="7">
        <f t="shared" si="14"/>
        <v>0</v>
      </c>
      <c r="U751" s="7">
        <f t="shared" si="14"/>
        <v>0</v>
      </c>
      <c r="V751" s="7">
        <f t="shared" si="14"/>
        <v>18417.13</v>
      </c>
      <c r="W751" s="7">
        <f t="shared" si="14"/>
        <v>35620.76</v>
      </c>
      <c r="X751" s="7">
        <f t="shared" ref="X751:AC751" si="15">SUMIF($A$2:$A$746,"=6",X2:X746)</f>
        <v>0</v>
      </c>
      <c r="Y751" s="7">
        <f t="shared" si="15"/>
        <v>8952.15</v>
      </c>
      <c r="Z751" s="7">
        <f t="shared" si="15"/>
        <v>22300.880000000001</v>
      </c>
      <c r="AA751" s="7">
        <f t="shared" si="15"/>
        <v>0</v>
      </c>
      <c r="AB751" s="7">
        <f t="shared" si="15"/>
        <v>0</v>
      </c>
      <c r="AC751" s="7">
        <f t="shared" si="15"/>
        <v>0</v>
      </c>
    </row>
    <row r="752" spans="1:29" x14ac:dyDescent="0.2">
      <c r="C752" s="8" t="s">
        <v>706</v>
      </c>
      <c r="D752" s="4"/>
      <c r="E752" s="9">
        <f t="shared" ref="E752" si="16">SUM(E748:E751)</f>
        <v>24836318680.549984</v>
      </c>
      <c r="F752" s="9">
        <f t="shared" ref="F752:J752" si="17">SUM(F748:F751)</f>
        <v>12100397728.060005</v>
      </c>
      <c r="G752" s="9">
        <f t="shared" si="17"/>
        <v>719180969.64000022</v>
      </c>
      <c r="H752" s="9">
        <f t="shared" si="17"/>
        <v>37655897378.250015</v>
      </c>
      <c r="I752" s="9">
        <f t="shared" si="17"/>
        <v>680542981.61000013</v>
      </c>
      <c r="J752" s="9">
        <f t="shared" si="17"/>
        <v>3862515673.5300012</v>
      </c>
      <c r="K752" s="9">
        <f>SUM(K748:K751)</f>
        <v>42198956033.389984</v>
      </c>
      <c r="L752" s="9"/>
      <c r="M752" s="9">
        <f t="shared" ref="M752:W752" si="18">SUM(M748:M751)</f>
        <v>16242676982.920015</v>
      </c>
      <c r="N752" s="9">
        <f t="shared" si="18"/>
        <v>6904241334.3199949</v>
      </c>
      <c r="O752" s="9">
        <f t="shared" si="18"/>
        <v>1022486149.6400001</v>
      </c>
      <c r="P752" s="9">
        <f t="shared" si="18"/>
        <v>333637203.32999992</v>
      </c>
      <c r="Q752" s="9">
        <f t="shared" si="18"/>
        <v>30509111.460000016</v>
      </c>
      <c r="R752" s="9">
        <f t="shared" si="18"/>
        <v>64961115.240000002</v>
      </c>
      <c r="S752" s="9">
        <f t="shared" si="18"/>
        <v>3906780.0700000003</v>
      </c>
      <c r="T752" s="9">
        <f t="shared" si="18"/>
        <v>233900003.56999999</v>
      </c>
      <c r="U752" s="9">
        <f t="shared" si="18"/>
        <v>1618998841.2400002</v>
      </c>
      <c r="V752" s="9">
        <f t="shared" si="18"/>
        <v>1187258502.2499995</v>
      </c>
      <c r="W752" s="9">
        <f t="shared" si="18"/>
        <v>2397178319.7800002</v>
      </c>
      <c r="X752" s="9">
        <f t="shared" ref="X752:AC752" si="19">SUM(X748:X751)</f>
        <v>470265858.90000033</v>
      </c>
      <c r="Y752" s="9">
        <f t="shared" si="19"/>
        <v>523696971.48000014</v>
      </c>
      <c r="Z752" s="9">
        <f t="shared" si="19"/>
        <v>3242111407.0800009</v>
      </c>
      <c r="AA752" s="9">
        <f t="shared" si="19"/>
        <v>1858613002.3900032</v>
      </c>
      <c r="AB752" s="9">
        <f t="shared" si="19"/>
        <v>765670921.0199995</v>
      </c>
      <c r="AC752" s="9">
        <f t="shared" si="19"/>
        <v>36603903.920000061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8B14-4BCF-439F-9E4C-3021BEA36A4C}">
  <dimension ref="A1:M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0.199999999999999" x14ac:dyDescent="0.2"/>
  <cols>
    <col min="1" max="1" width="10" bestFit="1" customWidth="1"/>
    <col min="2" max="2" width="28.42578125" bestFit="1" customWidth="1"/>
    <col min="3" max="3" width="14.140625" bestFit="1" customWidth="1"/>
    <col min="4" max="4" width="13.85546875" style="14" customWidth="1"/>
    <col min="5" max="5" width="17.7109375" style="14" bestFit="1" customWidth="1"/>
    <col min="6" max="13" width="15.7109375" style="16" customWidth="1"/>
    <col min="15" max="15" width="10" bestFit="1" customWidth="1"/>
  </cols>
  <sheetData>
    <row r="1" spans="1:13" ht="40.799999999999997" x14ac:dyDescent="0.2">
      <c r="A1" s="2" t="s">
        <v>6</v>
      </c>
      <c r="B1" s="3" t="s">
        <v>836</v>
      </c>
      <c r="C1" s="3" t="s">
        <v>540</v>
      </c>
      <c r="D1" s="13" t="s">
        <v>853</v>
      </c>
      <c r="E1" s="13" t="s">
        <v>854</v>
      </c>
      <c r="F1" s="15" t="s">
        <v>845</v>
      </c>
      <c r="G1" s="15" t="s">
        <v>846</v>
      </c>
      <c r="H1" s="15" t="s">
        <v>847</v>
      </c>
      <c r="I1" s="15" t="s">
        <v>848</v>
      </c>
      <c r="J1" s="15" t="s">
        <v>849</v>
      </c>
      <c r="K1" s="15" t="s">
        <v>850</v>
      </c>
      <c r="L1" s="15" t="s">
        <v>851</v>
      </c>
      <c r="M1" s="15" t="s">
        <v>852</v>
      </c>
    </row>
    <row r="2" spans="1:13" x14ac:dyDescent="0.2">
      <c r="A2" s="4">
        <v>112011103</v>
      </c>
      <c r="B2" s="4" t="s">
        <v>318</v>
      </c>
      <c r="C2" s="4" t="s">
        <v>15</v>
      </c>
      <c r="D2" s="14">
        <v>1880.1410000000001</v>
      </c>
      <c r="E2" s="14">
        <v>2216.8620000000001</v>
      </c>
      <c r="F2" s="5">
        <v>10187.75</v>
      </c>
      <c r="G2" s="5">
        <v>6129.53</v>
      </c>
      <c r="H2" s="5">
        <v>630.67999999999995</v>
      </c>
      <c r="I2" s="5">
        <v>16947.96</v>
      </c>
      <c r="J2" s="5">
        <v>0</v>
      </c>
      <c r="K2" s="5">
        <v>1925.02</v>
      </c>
      <c r="L2" s="5">
        <v>18872.98</v>
      </c>
      <c r="M2" s="5">
        <f>ROUND('2023-24 Expenditures'!L2/'Exp per ADM'!E2,2)</f>
        <v>10188.52</v>
      </c>
    </row>
    <row r="3" spans="1:13" x14ac:dyDescent="0.2">
      <c r="A3" s="4">
        <v>112011603</v>
      </c>
      <c r="B3" s="4" t="s">
        <v>319</v>
      </c>
      <c r="C3" s="4" t="s">
        <v>15</v>
      </c>
      <c r="D3" s="14">
        <v>4012.0390000000002</v>
      </c>
      <c r="E3" s="14">
        <v>4714.7460000000001</v>
      </c>
      <c r="F3" s="5">
        <v>12789.73</v>
      </c>
      <c r="G3" s="5">
        <v>4791.25</v>
      </c>
      <c r="H3" s="5">
        <v>299.18</v>
      </c>
      <c r="I3" s="5">
        <v>17880.169999999998</v>
      </c>
      <c r="J3" s="5">
        <v>0</v>
      </c>
      <c r="K3" s="5">
        <v>1807.41</v>
      </c>
      <c r="L3" s="5">
        <v>19687.580000000002</v>
      </c>
      <c r="M3" s="5">
        <f>ROUND('2023-24 Expenditures'!L3/'Exp per ADM'!E3,2)</f>
        <v>10744.87</v>
      </c>
    </row>
    <row r="4" spans="1:13" x14ac:dyDescent="0.2">
      <c r="A4" s="4">
        <v>112013054</v>
      </c>
      <c r="B4" s="4" t="s">
        <v>320</v>
      </c>
      <c r="C4" s="4" t="s">
        <v>15</v>
      </c>
      <c r="D4" s="14">
        <v>988.6</v>
      </c>
      <c r="E4" s="14">
        <v>1156.3430000000001</v>
      </c>
      <c r="F4" s="5">
        <v>11768.07</v>
      </c>
      <c r="G4" s="5">
        <v>9019.7000000000007</v>
      </c>
      <c r="H4" s="5">
        <v>612.61</v>
      </c>
      <c r="I4" s="5">
        <v>21400.38</v>
      </c>
      <c r="J4" s="5">
        <v>0</v>
      </c>
      <c r="K4" s="5">
        <v>1821.8</v>
      </c>
      <c r="L4" s="5">
        <v>23222.18</v>
      </c>
      <c r="M4" s="5">
        <f>ROUND('2023-24 Expenditures'!L4/'Exp per ADM'!E4,2)</f>
        <v>13171.27</v>
      </c>
    </row>
    <row r="5" spans="1:13" x14ac:dyDescent="0.2">
      <c r="A5" s="4">
        <v>112013753</v>
      </c>
      <c r="B5" s="4" t="s">
        <v>321</v>
      </c>
      <c r="C5" s="4" t="s">
        <v>15</v>
      </c>
      <c r="D5" s="14">
        <v>3204.433</v>
      </c>
      <c r="E5" s="14">
        <v>3799.768</v>
      </c>
      <c r="F5" s="5">
        <v>13265.99</v>
      </c>
      <c r="G5" s="5">
        <v>6888.26</v>
      </c>
      <c r="H5" s="5">
        <v>511.35</v>
      </c>
      <c r="I5" s="5">
        <v>20665.599999999999</v>
      </c>
      <c r="J5" s="5">
        <v>663.99</v>
      </c>
      <c r="K5" s="5">
        <v>2408.92</v>
      </c>
      <c r="L5" s="5">
        <v>23738.51</v>
      </c>
      <c r="M5" s="5">
        <f>ROUND('2023-24 Expenditures'!L5/'Exp per ADM'!E5,2)</f>
        <v>12631.77</v>
      </c>
    </row>
    <row r="6" spans="1:13" x14ac:dyDescent="0.2">
      <c r="A6" s="4">
        <v>112015203</v>
      </c>
      <c r="B6" s="4" t="s">
        <v>322</v>
      </c>
      <c r="C6" s="4" t="s">
        <v>15</v>
      </c>
      <c r="D6" s="14">
        <v>1915.8779999999999</v>
      </c>
      <c r="E6" s="14">
        <v>2248.1750000000002</v>
      </c>
      <c r="F6" s="5">
        <v>12252.05</v>
      </c>
      <c r="G6" s="5">
        <v>5554.79</v>
      </c>
      <c r="H6" s="5">
        <v>345.98</v>
      </c>
      <c r="I6" s="5">
        <v>18152.830000000002</v>
      </c>
      <c r="J6" s="5">
        <v>0</v>
      </c>
      <c r="K6" s="5">
        <v>12496.75</v>
      </c>
      <c r="L6" s="5">
        <v>30649.58</v>
      </c>
      <c r="M6" s="5">
        <f>ROUND('2023-24 Expenditures'!L6/'Exp per ADM'!E6,2)</f>
        <v>11228.58</v>
      </c>
    </row>
    <row r="7" spans="1:13" x14ac:dyDescent="0.2">
      <c r="A7" s="4">
        <v>112018523</v>
      </c>
      <c r="B7" s="4" t="s">
        <v>323</v>
      </c>
      <c r="C7" s="4" t="s">
        <v>15</v>
      </c>
      <c r="D7" s="14">
        <v>1674.5709999999999</v>
      </c>
      <c r="E7" s="14">
        <v>1963.0709999999999</v>
      </c>
      <c r="F7" s="5">
        <v>12565.83</v>
      </c>
      <c r="G7" s="5">
        <v>5683.1</v>
      </c>
      <c r="H7" s="5">
        <v>542.17999999999995</v>
      </c>
      <c r="I7" s="5">
        <v>18791.11</v>
      </c>
      <c r="J7" s="5">
        <v>0</v>
      </c>
      <c r="K7" s="5">
        <v>8389.86</v>
      </c>
      <c r="L7" s="5">
        <v>27180.97</v>
      </c>
      <c r="M7" s="5">
        <f>ROUND('2023-24 Expenditures'!L7/'Exp per ADM'!E7,2)</f>
        <v>11410.35</v>
      </c>
    </row>
    <row r="8" spans="1:13" x14ac:dyDescent="0.2">
      <c r="A8" s="4">
        <v>103020603</v>
      </c>
      <c r="B8" s="4" t="s">
        <v>143</v>
      </c>
      <c r="C8" s="4" t="s">
        <v>498</v>
      </c>
      <c r="D8" s="14">
        <v>923.81500000000005</v>
      </c>
      <c r="E8" s="14">
        <v>1085.1410000000001</v>
      </c>
      <c r="F8" s="5">
        <v>13918.14</v>
      </c>
      <c r="G8" s="5">
        <v>8977.56</v>
      </c>
      <c r="H8" s="5">
        <v>678.05</v>
      </c>
      <c r="I8" s="5">
        <v>23573.75</v>
      </c>
      <c r="J8" s="5">
        <v>1.46</v>
      </c>
      <c r="K8" s="5">
        <v>4727.42</v>
      </c>
      <c r="L8" s="5">
        <v>28302.62</v>
      </c>
      <c r="M8" s="5">
        <f>ROUND('2023-24 Expenditures'!L8/'Exp per ADM'!E8,2)</f>
        <v>14561.46</v>
      </c>
    </row>
    <row r="9" spans="1:13" x14ac:dyDescent="0.2">
      <c r="A9" s="4">
        <v>103020753</v>
      </c>
      <c r="B9" s="4" t="s">
        <v>144</v>
      </c>
      <c r="C9" s="4" t="s">
        <v>498</v>
      </c>
      <c r="D9" s="14">
        <v>1992.452</v>
      </c>
      <c r="E9" s="14">
        <v>2314.9589999999998</v>
      </c>
      <c r="F9" s="5">
        <v>11301.18</v>
      </c>
      <c r="G9" s="5">
        <v>5349.04</v>
      </c>
      <c r="H9" s="5">
        <v>706.64</v>
      </c>
      <c r="I9" s="5">
        <v>17356.86</v>
      </c>
      <c r="J9" s="5">
        <v>0</v>
      </c>
      <c r="K9" s="5">
        <v>2318.61</v>
      </c>
      <c r="L9" s="5">
        <v>19675.47</v>
      </c>
      <c r="M9" s="5">
        <f>ROUND('2023-24 Expenditures'!L9/'Exp per ADM'!E9,2)</f>
        <v>11619.48</v>
      </c>
    </row>
    <row r="10" spans="1:13" x14ac:dyDescent="0.2">
      <c r="A10" s="4">
        <v>103021102</v>
      </c>
      <c r="B10" s="4" t="s">
        <v>146</v>
      </c>
      <c r="C10" s="4" t="s">
        <v>498</v>
      </c>
      <c r="D10" s="14">
        <v>4579.3850000000002</v>
      </c>
      <c r="E10" s="14">
        <v>5327.0119999999997</v>
      </c>
      <c r="F10" s="5">
        <v>10119.73</v>
      </c>
      <c r="G10" s="5">
        <v>6389.28</v>
      </c>
      <c r="H10" s="5">
        <v>344.44</v>
      </c>
      <c r="I10" s="5">
        <v>16853.439999999999</v>
      </c>
      <c r="J10" s="5">
        <v>1071.26</v>
      </c>
      <c r="K10" s="5">
        <v>2418.3000000000002</v>
      </c>
      <c r="L10" s="5">
        <v>20343.009999999998</v>
      </c>
      <c r="M10" s="5">
        <f>ROUND('2023-24 Expenditures'!L10/'Exp per ADM'!E10,2)</f>
        <v>9284.86</v>
      </c>
    </row>
    <row r="11" spans="1:13" x14ac:dyDescent="0.2">
      <c r="A11" s="4">
        <v>103021252</v>
      </c>
      <c r="B11" s="4" t="s">
        <v>147</v>
      </c>
      <c r="C11" s="4" t="s">
        <v>498</v>
      </c>
      <c r="D11" s="14">
        <v>4145.33</v>
      </c>
      <c r="E11" s="14">
        <v>4689.8779999999997</v>
      </c>
      <c r="F11" s="5">
        <v>15007.07</v>
      </c>
      <c r="G11" s="5">
        <v>6381.03</v>
      </c>
      <c r="H11" s="5">
        <v>448.8</v>
      </c>
      <c r="I11" s="5">
        <v>21836.89</v>
      </c>
      <c r="J11" s="5">
        <v>5.79</v>
      </c>
      <c r="K11" s="5">
        <v>4437.9399999999996</v>
      </c>
      <c r="L11" s="5">
        <v>26280.62</v>
      </c>
      <c r="M11" s="5">
        <f>ROUND('2023-24 Expenditures'!L11/'Exp per ADM'!E11,2)</f>
        <v>14488.98</v>
      </c>
    </row>
    <row r="12" spans="1:13" x14ac:dyDescent="0.2">
      <c r="A12" s="4">
        <v>103021453</v>
      </c>
      <c r="B12" s="4" t="s">
        <v>148</v>
      </c>
      <c r="C12" s="4" t="s">
        <v>498</v>
      </c>
      <c r="D12" s="14">
        <v>1196.01</v>
      </c>
      <c r="E12" s="14">
        <v>1395.8309999999999</v>
      </c>
      <c r="F12" s="5">
        <v>14901.54</v>
      </c>
      <c r="G12" s="5">
        <v>5994.49</v>
      </c>
      <c r="H12" s="5">
        <v>698.63</v>
      </c>
      <c r="I12" s="5">
        <v>21594.66</v>
      </c>
      <c r="J12" s="5">
        <v>84.12</v>
      </c>
      <c r="K12" s="5">
        <v>4554.7700000000004</v>
      </c>
      <c r="L12" s="5">
        <v>26233.54</v>
      </c>
      <c r="M12" s="5">
        <f>ROUND('2023-24 Expenditures'!L12/'Exp per ADM'!E12,2)</f>
        <v>13465.22</v>
      </c>
    </row>
    <row r="13" spans="1:13" x14ac:dyDescent="0.2">
      <c r="A13" s="4">
        <v>103021603</v>
      </c>
      <c r="B13" s="4" t="s">
        <v>149</v>
      </c>
      <c r="C13" s="4" t="s">
        <v>498</v>
      </c>
      <c r="D13" s="14">
        <v>1411.97</v>
      </c>
      <c r="E13" s="14">
        <v>1657.567</v>
      </c>
      <c r="F13" s="5">
        <v>15418.82</v>
      </c>
      <c r="G13" s="5">
        <v>7689.8</v>
      </c>
      <c r="H13" s="5">
        <v>593.66999999999996</v>
      </c>
      <c r="I13" s="5">
        <v>23702.28</v>
      </c>
      <c r="J13" s="5">
        <v>222.01</v>
      </c>
      <c r="K13" s="5">
        <v>734.08</v>
      </c>
      <c r="L13" s="5">
        <v>24658.37</v>
      </c>
      <c r="M13" s="5">
        <f>ROUND('2023-24 Expenditures'!L13/'Exp per ADM'!E13,2)</f>
        <v>14951.1</v>
      </c>
    </row>
    <row r="14" spans="1:13" x14ac:dyDescent="0.2">
      <c r="A14" s="4">
        <v>103021752</v>
      </c>
      <c r="B14" s="4" t="s">
        <v>150</v>
      </c>
      <c r="C14" s="4" t="s">
        <v>498</v>
      </c>
      <c r="D14" s="14">
        <v>3563.777</v>
      </c>
      <c r="E14" s="14">
        <v>4126.7359999999999</v>
      </c>
      <c r="F14" s="5">
        <v>13305.53</v>
      </c>
      <c r="G14" s="5">
        <v>5949</v>
      </c>
      <c r="H14" s="5">
        <v>477.77</v>
      </c>
      <c r="I14" s="5">
        <v>19732.310000000001</v>
      </c>
      <c r="J14" s="5">
        <v>200.58</v>
      </c>
      <c r="K14" s="5">
        <v>2042.68</v>
      </c>
      <c r="L14" s="5">
        <v>21975.57</v>
      </c>
      <c r="M14" s="5">
        <f>ROUND('2023-24 Expenditures'!L14/'Exp per ADM'!E14,2)</f>
        <v>12530.13</v>
      </c>
    </row>
    <row r="15" spans="1:13" x14ac:dyDescent="0.2">
      <c r="A15" s="4">
        <v>103021903</v>
      </c>
      <c r="B15" s="4" t="s">
        <v>151</v>
      </c>
      <c r="C15" s="4" t="s">
        <v>498</v>
      </c>
      <c r="D15" s="14">
        <v>1035.76</v>
      </c>
      <c r="E15" s="14">
        <v>1191.23</v>
      </c>
      <c r="F15" s="5">
        <v>12835.67</v>
      </c>
      <c r="G15" s="5">
        <v>7500.54</v>
      </c>
      <c r="H15" s="5">
        <v>462.18</v>
      </c>
      <c r="I15" s="5">
        <v>20798.38</v>
      </c>
      <c r="J15" s="5">
        <v>198.7</v>
      </c>
      <c r="K15" s="5">
        <v>242.78</v>
      </c>
      <c r="L15" s="5">
        <v>21239.87</v>
      </c>
      <c r="M15" s="5">
        <f>ROUND('2023-24 Expenditures'!L15/'Exp per ADM'!E15,2)</f>
        <v>11313.86</v>
      </c>
    </row>
    <row r="16" spans="1:13" x14ac:dyDescent="0.2">
      <c r="A16" s="4">
        <v>103022103</v>
      </c>
      <c r="B16" s="4" t="s">
        <v>152</v>
      </c>
      <c r="C16" s="4" t="s">
        <v>498</v>
      </c>
      <c r="D16" s="14">
        <v>605.83299999999997</v>
      </c>
      <c r="E16" s="14">
        <v>706.74300000000005</v>
      </c>
      <c r="F16" s="5">
        <v>17541.080000000002</v>
      </c>
      <c r="G16" s="5">
        <v>9391.82</v>
      </c>
      <c r="H16" s="5">
        <v>701.82</v>
      </c>
      <c r="I16" s="5">
        <v>27634.71</v>
      </c>
      <c r="J16" s="5">
        <v>193.29</v>
      </c>
      <c r="K16" s="5">
        <v>1685.85</v>
      </c>
      <c r="L16" s="5">
        <v>29513.85</v>
      </c>
      <c r="M16" s="5">
        <f>ROUND('2023-24 Expenditures'!L16/'Exp per ADM'!E16,2)</f>
        <v>16599.080000000002</v>
      </c>
    </row>
    <row r="17" spans="1:13" x14ac:dyDescent="0.2">
      <c r="A17" s="4">
        <v>103022253</v>
      </c>
      <c r="B17" s="4" t="s">
        <v>153</v>
      </c>
      <c r="C17" s="4" t="s">
        <v>498</v>
      </c>
      <c r="D17" s="14">
        <v>1793.914</v>
      </c>
      <c r="E17" s="14">
        <v>2122.5189999999998</v>
      </c>
      <c r="F17" s="5">
        <v>13733.09</v>
      </c>
      <c r="G17" s="5">
        <v>7270.34</v>
      </c>
      <c r="H17" s="5">
        <v>413.47</v>
      </c>
      <c r="I17" s="5">
        <v>21416.9</v>
      </c>
      <c r="J17" s="5">
        <v>109.51</v>
      </c>
      <c r="K17" s="5">
        <v>2705.73</v>
      </c>
      <c r="L17" s="5">
        <v>24232.14</v>
      </c>
      <c r="M17" s="5">
        <f>ROUND('2023-24 Expenditures'!L17/'Exp per ADM'!E17,2)</f>
        <v>12574.01</v>
      </c>
    </row>
    <row r="18" spans="1:13" x14ac:dyDescent="0.2">
      <c r="A18" s="4">
        <v>103022503</v>
      </c>
      <c r="B18" s="4" t="s">
        <v>154</v>
      </c>
      <c r="C18" s="4" t="s">
        <v>498</v>
      </c>
      <c r="D18" s="14">
        <v>941.13800000000003</v>
      </c>
      <c r="E18" s="14">
        <v>1097.1379999999999</v>
      </c>
      <c r="F18" s="5">
        <v>16539.91</v>
      </c>
      <c r="G18" s="5">
        <v>7539.85</v>
      </c>
      <c r="H18" s="5">
        <v>192.57</v>
      </c>
      <c r="I18" s="5">
        <v>24272.33</v>
      </c>
      <c r="J18" s="5">
        <v>215.98</v>
      </c>
      <c r="K18" s="5">
        <v>1273.6199999999999</v>
      </c>
      <c r="L18" s="5">
        <v>25761.93</v>
      </c>
      <c r="M18" s="5">
        <f>ROUND('2023-24 Expenditures'!L18/'Exp per ADM'!E18,2)</f>
        <v>11553.69</v>
      </c>
    </row>
    <row r="19" spans="1:13" x14ac:dyDescent="0.2">
      <c r="A19" s="4">
        <v>103022803</v>
      </c>
      <c r="B19" s="4" t="s">
        <v>155</v>
      </c>
      <c r="C19" s="4" t="s">
        <v>498</v>
      </c>
      <c r="D19" s="14">
        <v>1631.759</v>
      </c>
      <c r="E19" s="14">
        <v>1910.3219999999999</v>
      </c>
      <c r="F19" s="5">
        <v>15637.76</v>
      </c>
      <c r="G19" s="5">
        <v>7618.14</v>
      </c>
      <c r="H19" s="5">
        <v>301.41000000000003</v>
      </c>
      <c r="I19" s="5">
        <v>23557.31</v>
      </c>
      <c r="J19" s="5">
        <v>68.25</v>
      </c>
      <c r="K19" s="5">
        <v>2208.08</v>
      </c>
      <c r="L19" s="5">
        <v>25833.64</v>
      </c>
      <c r="M19" s="5">
        <f>ROUND('2023-24 Expenditures'!L19/'Exp per ADM'!E19,2)</f>
        <v>10141.93</v>
      </c>
    </row>
    <row r="20" spans="1:13" x14ac:dyDescent="0.2">
      <c r="A20" s="4">
        <v>103023153</v>
      </c>
      <c r="B20" s="4" t="s">
        <v>156</v>
      </c>
      <c r="C20" s="4" t="s">
        <v>498</v>
      </c>
      <c r="D20" s="14">
        <v>2369.3719999999998</v>
      </c>
      <c r="E20" s="14">
        <v>2785.8270000000002</v>
      </c>
      <c r="F20" s="5">
        <v>11969.2</v>
      </c>
      <c r="G20" s="5">
        <v>7146.53</v>
      </c>
      <c r="H20" s="5">
        <v>659.38</v>
      </c>
      <c r="I20" s="5">
        <v>19775.11</v>
      </c>
      <c r="J20" s="5">
        <v>160.66</v>
      </c>
      <c r="K20" s="5">
        <v>1727.63</v>
      </c>
      <c r="L20" s="5">
        <v>21663.4</v>
      </c>
      <c r="M20" s="5">
        <f>ROUND('2023-24 Expenditures'!L20/'Exp per ADM'!E20,2)</f>
        <v>11069.03</v>
      </c>
    </row>
    <row r="21" spans="1:13" x14ac:dyDescent="0.2">
      <c r="A21" s="4">
        <v>103023912</v>
      </c>
      <c r="B21" s="4" t="s">
        <v>157</v>
      </c>
      <c r="C21" s="4" t="s">
        <v>498</v>
      </c>
      <c r="D21" s="14">
        <v>4196.2950000000001</v>
      </c>
      <c r="E21" s="14">
        <v>4904.4009999999998</v>
      </c>
      <c r="F21" s="5">
        <v>16321.19</v>
      </c>
      <c r="G21" s="5">
        <v>7780.58</v>
      </c>
      <c r="H21" s="5">
        <v>760.76</v>
      </c>
      <c r="I21" s="5">
        <v>24862.53</v>
      </c>
      <c r="J21" s="5">
        <v>282.44</v>
      </c>
      <c r="K21" s="5">
        <v>2031.03</v>
      </c>
      <c r="L21" s="5">
        <v>27176</v>
      </c>
      <c r="M21" s="5">
        <f>ROUND('2023-24 Expenditures'!L21/'Exp per ADM'!E21,2)</f>
        <v>16523.509999999998</v>
      </c>
    </row>
    <row r="22" spans="1:13" x14ac:dyDescent="0.2">
      <c r="A22" s="4">
        <v>103024102</v>
      </c>
      <c r="B22" s="4" t="s">
        <v>158</v>
      </c>
      <c r="C22" s="4" t="s">
        <v>498</v>
      </c>
      <c r="D22" s="14">
        <v>3658.105</v>
      </c>
      <c r="E22" s="14">
        <v>4308.0510000000004</v>
      </c>
      <c r="F22" s="5">
        <v>15065.89</v>
      </c>
      <c r="G22" s="5">
        <v>8962.25</v>
      </c>
      <c r="H22" s="5">
        <v>459.14</v>
      </c>
      <c r="I22" s="5">
        <v>24487.279999999999</v>
      </c>
      <c r="J22" s="5">
        <v>721.62</v>
      </c>
      <c r="K22" s="5">
        <v>1715.92</v>
      </c>
      <c r="L22" s="5">
        <v>26924.82</v>
      </c>
      <c r="M22" s="5">
        <f>ROUND('2023-24 Expenditures'!L22/'Exp per ADM'!E22,2)</f>
        <v>15792.37</v>
      </c>
    </row>
    <row r="23" spans="1:13" x14ac:dyDescent="0.2">
      <c r="A23" s="4">
        <v>103024603</v>
      </c>
      <c r="B23" s="4" t="s">
        <v>159</v>
      </c>
      <c r="C23" s="4" t="s">
        <v>498</v>
      </c>
      <c r="D23" s="14">
        <v>2679.8380000000002</v>
      </c>
      <c r="E23" s="14">
        <v>3089.634</v>
      </c>
      <c r="F23" s="5">
        <v>13498.1</v>
      </c>
      <c r="G23" s="5">
        <v>7313.74</v>
      </c>
      <c r="H23" s="5">
        <v>588.57000000000005</v>
      </c>
      <c r="I23" s="5">
        <v>21400.41</v>
      </c>
      <c r="J23" s="5">
        <v>0</v>
      </c>
      <c r="K23" s="5">
        <v>2300.44</v>
      </c>
      <c r="L23" s="5">
        <v>23700.85</v>
      </c>
      <c r="M23" s="5">
        <f>ROUND('2023-24 Expenditures'!L23/'Exp per ADM'!E23,2)</f>
        <v>14201.36</v>
      </c>
    </row>
    <row r="24" spans="1:13" x14ac:dyDescent="0.2">
      <c r="A24" s="4">
        <v>103024753</v>
      </c>
      <c r="B24" s="4" t="s">
        <v>160</v>
      </c>
      <c r="C24" s="4" t="s">
        <v>498</v>
      </c>
      <c r="D24" s="14">
        <v>2164.0940000000001</v>
      </c>
      <c r="E24" s="14">
        <v>2563.5709999999999</v>
      </c>
      <c r="F24" s="5">
        <v>13952.5</v>
      </c>
      <c r="G24" s="5">
        <v>7175.77</v>
      </c>
      <c r="H24" s="5">
        <v>365.57</v>
      </c>
      <c r="I24" s="5">
        <v>21493.85</v>
      </c>
      <c r="J24" s="5">
        <v>753.41</v>
      </c>
      <c r="K24" s="5">
        <v>1815.88</v>
      </c>
      <c r="L24" s="5">
        <v>24063.13</v>
      </c>
      <c r="M24" s="5">
        <f>ROUND('2023-24 Expenditures'!L24/'Exp per ADM'!E24,2)</f>
        <v>9867.7999999999993</v>
      </c>
    </row>
    <row r="25" spans="1:13" x14ac:dyDescent="0.2">
      <c r="A25" s="4">
        <v>103025002</v>
      </c>
      <c r="B25" s="4" t="s">
        <v>161</v>
      </c>
      <c r="C25" s="4" t="s">
        <v>498</v>
      </c>
      <c r="D25" s="14">
        <v>1970.1559999999999</v>
      </c>
      <c r="E25" s="14">
        <v>2283.0279999999998</v>
      </c>
      <c r="F25" s="5">
        <v>14730.14</v>
      </c>
      <c r="G25" s="5">
        <v>8282.6</v>
      </c>
      <c r="H25" s="5">
        <v>568.59</v>
      </c>
      <c r="I25" s="5">
        <v>23581.32</v>
      </c>
      <c r="J25" s="5">
        <v>0</v>
      </c>
      <c r="K25" s="5">
        <v>1929.67</v>
      </c>
      <c r="L25" s="5">
        <v>25510.99</v>
      </c>
      <c r="M25" s="5">
        <f>ROUND('2023-24 Expenditures'!L25/'Exp per ADM'!E25,2)</f>
        <v>14944.99</v>
      </c>
    </row>
    <row r="26" spans="1:13" x14ac:dyDescent="0.2">
      <c r="A26" s="4">
        <v>103026002</v>
      </c>
      <c r="B26" s="4" t="s">
        <v>162</v>
      </c>
      <c r="C26" s="4" t="s">
        <v>498</v>
      </c>
      <c r="D26" s="14">
        <v>3832.3919999999998</v>
      </c>
      <c r="E26" s="14">
        <v>4514.5150000000003</v>
      </c>
      <c r="F26" s="5">
        <v>13457.07</v>
      </c>
      <c r="G26" s="5">
        <v>5195.3900000000003</v>
      </c>
      <c r="H26" s="5">
        <v>325.8</v>
      </c>
      <c r="I26" s="5">
        <v>18978.259999999998</v>
      </c>
      <c r="J26" s="5">
        <v>312.87</v>
      </c>
      <c r="K26" s="5">
        <v>3206.25</v>
      </c>
      <c r="L26" s="5">
        <v>22497.38</v>
      </c>
      <c r="M26" s="5">
        <f>ROUND('2023-24 Expenditures'!L26/'Exp per ADM'!E26,2)</f>
        <v>8537.17</v>
      </c>
    </row>
    <row r="27" spans="1:13" x14ac:dyDescent="0.2">
      <c r="A27" s="4">
        <v>103026303</v>
      </c>
      <c r="B27" s="4" t="s">
        <v>163</v>
      </c>
      <c r="C27" s="4" t="s">
        <v>498</v>
      </c>
      <c r="D27" s="14">
        <v>3215.6080000000002</v>
      </c>
      <c r="E27" s="14">
        <v>3746.127</v>
      </c>
      <c r="F27" s="5">
        <v>13404.13</v>
      </c>
      <c r="G27" s="5">
        <v>7053.82</v>
      </c>
      <c r="H27" s="5">
        <v>561.53</v>
      </c>
      <c r="I27" s="5">
        <v>21019.47</v>
      </c>
      <c r="J27" s="5">
        <v>0</v>
      </c>
      <c r="K27" s="5">
        <v>4845.08</v>
      </c>
      <c r="L27" s="5">
        <v>25864.55</v>
      </c>
      <c r="M27" s="5">
        <f>ROUND('2023-24 Expenditures'!L27/'Exp per ADM'!E27,2)</f>
        <v>13393.72</v>
      </c>
    </row>
    <row r="28" spans="1:13" x14ac:dyDescent="0.2">
      <c r="A28" s="4">
        <v>103026343</v>
      </c>
      <c r="B28" s="4" t="s">
        <v>164</v>
      </c>
      <c r="C28" s="4" t="s">
        <v>498</v>
      </c>
      <c r="D28" s="14">
        <v>4183.5050000000001</v>
      </c>
      <c r="E28" s="14">
        <v>4877.1220000000003</v>
      </c>
      <c r="F28" s="5">
        <v>12824.81</v>
      </c>
      <c r="G28" s="5">
        <v>5759.03</v>
      </c>
      <c r="H28" s="5">
        <v>364.62</v>
      </c>
      <c r="I28" s="5">
        <v>18948.46</v>
      </c>
      <c r="J28" s="5">
        <v>0</v>
      </c>
      <c r="K28" s="5">
        <v>3648.65</v>
      </c>
      <c r="L28" s="5">
        <v>22597.1</v>
      </c>
      <c r="M28" s="5">
        <f>ROUND('2023-24 Expenditures'!L28/'Exp per ADM'!E28,2)</f>
        <v>12371.41</v>
      </c>
    </row>
    <row r="29" spans="1:13" x14ac:dyDescent="0.2">
      <c r="A29" s="4">
        <v>103026402</v>
      </c>
      <c r="B29" s="4" t="s">
        <v>165</v>
      </c>
      <c r="C29" s="4" t="s">
        <v>498</v>
      </c>
      <c r="D29" s="14">
        <v>5537.5889999999999</v>
      </c>
      <c r="E29" s="14">
        <v>6323.8109999999997</v>
      </c>
      <c r="F29" s="5">
        <v>12902.38</v>
      </c>
      <c r="G29" s="5">
        <v>5782.03</v>
      </c>
      <c r="H29" s="5">
        <v>529.58000000000004</v>
      </c>
      <c r="I29" s="5">
        <v>19213.990000000002</v>
      </c>
      <c r="J29" s="5">
        <v>0</v>
      </c>
      <c r="K29" s="5">
        <v>2073.7199999999998</v>
      </c>
      <c r="L29" s="5">
        <v>21287.71</v>
      </c>
      <c r="M29" s="5">
        <f>ROUND('2023-24 Expenditures'!L29/'Exp per ADM'!E29,2)</f>
        <v>13465</v>
      </c>
    </row>
    <row r="30" spans="1:13" x14ac:dyDescent="0.2">
      <c r="A30" s="4">
        <v>103026852</v>
      </c>
      <c r="B30" s="4" t="s">
        <v>166</v>
      </c>
      <c r="C30" s="4" t="s">
        <v>498</v>
      </c>
      <c r="D30" s="14">
        <v>8651.0290000000005</v>
      </c>
      <c r="E30" s="14">
        <v>9864.3349999999991</v>
      </c>
      <c r="F30" s="5">
        <v>13002.37</v>
      </c>
      <c r="G30" s="5">
        <v>6608.38</v>
      </c>
      <c r="H30" s="5">
        <v>557.57000000000005</v>
      </c>
      <c r="I30" s="5">
        <v>20168.32</v>
      </c>
      <c r="J30" s="5">
        <v>10.9</v>
      </c>
      <c r="K30" s="5">
        <v>2538.36</v>
      </c>
      <c r="L30" s="5">
        <v>22717.58</v>
      </c>
      <c r="M30" s="5">
        <f>ROUND('2023-24 Expenditures'!L30/'Exp per ADM'!E30,2)</f>
        <v>13235.2</v>
      </c>
    </row>
    <row r="31" spans="1:13" x14ac:dyDescent="0.2">
      <c r="A31" s="4">
        <v>103026902</v>
      </c>
      <c r="B31" s="4" t="s">
        <v>168</v>
      </c>
      <c r="C31" s="4" t="s">
        <v>498</v>
      </c>
      <c r="D31" s="14">
        <v>4698.2209999999995</v>
      </c>
      <c r="E31" s="14">
        <v>5484.366</v>
      </c>
      <c r="F31" s="5">
        <v>12802.9</v>
      </c>
      <c r="G31" s="5">
        <v>5207.71</v>
      </c>
      <c r="H31" s="5">
        <v>398.81</v>
      </c>
      <c r="I31" s="5">
        <v>18409.41</v>
      </c>
      <c r="J31" s="5">
        <v>4.5999999999999996</v>
      </c>
      <c r="K31" s="5">
        <v>2121.6799999999998</v>
      </c>
      <c r="L31" s="5">
        <v>20535.689999999999</v>
      </c>
      <c r="M31" s="5">
        <f>ROUND('2023-24 Expenditures'!L31/'Exp per ADM'!E31,2)</f>
        <v>12033.38</v>
      </c>
    </row>
    <row r="32" spans="1:13" x14ac:dyDescent="0.2">
      <c r="A32" s="4">
        <v>103026873</v>
      </c>
      <c r="B32" s="4" t="s">
        <v>167</v>
      </c>
      <c r="C32" s="4" t="s">
        <v>498</v>
      </c>
      <c r="D32" s="14">
        <v>1133.567</v>
      </c>
      <c r="E32" s="14">
        <v>1310.42</v>
      </c>
      <c r="F32" s="5">
        <v>15463.59</v>
      </c>
      <c r="G32" s="5">
        <v>8518.1</v>
      </c>
      <c r="H32" s="5">
        <v>585.57000000000005</v>
      </c>
      <c r="I32" s="5">
        <v>24567.26</v>
      </c>
      <c r="J32" s="5">
        <v>528.52</v>
      </c>
      <c r="K32" s="5">
        <v>371.1</v>
      </c>
      <c r="L32" s="5">
        <v>25466.880000000001</v>
      </c>
      <c r="M32" s="5">
        <f>ROUND('2023-24 Expenditures'!L32/'Exp per ADM'!E32,2)</f>
        <v>15805.02</v>
      </c>
    </row>
    <row r="33" spans="1:13" x14ac:dyDescent="0.2">
      <c r="A33" s="4">
        <v>103027352</v>
      </c>
      <c r="B33" s="4" t="s">
        <v>169</v>
      </c>
      <c r="C33" s="4" t="s">
        <v>498</v>
      </c>
      <c r="D33" s="14">
        <v>4024.7330000000002</v>
      </c>
      <c r="E33" s="14">
        <v>4725.5600000000004</v>
      </c>
      <c r="F33" s="5">
        <v>14618.06</v>
      </c>
      <c r="G33" s="5">
        <v>6610.92</v>
      </c>
      <c r="H33" s="5">
        <v>216.87</v>
      </c>
      <c r="I33" s="5">
        <v>21445.85</v>
      </c>
      <c r="J33" s="5">
        <v>0</v>
      </c>
      <c r="K33" s="5">
        <v>4366.49</v>
      </c>
      <c r="L33" s="5">
        <v>25812.35</v>
      </c>
      <c r="M33" s="5">
        <f>ROUND('2023-24 Expenditures'!L33/'Exp per ADM'!E33,2)</f>
        <v>11845.91</v>
      </c>
    </row>
    <row r="34" spans="1:13" x14ac:dyDescent="0.2">
      <c r="A34" s="4">
        <v>103021003</v>
      </c>
      <c r="B34" s="4" t="s">
        <v>145</v>
      </c>
      <c r="C34" s="4" t="s">
        <v>498</v>
      </c>
      <c r="D34" s="14">
        <v>4579.5569999999998</v>
      </c>
      <c r="E34" s="14">
        <v>5206.7569999999996</v>
      </c>
      <c r="F34" s="5">
        <v>12834.47</v>
      </c>
      <c r="G34" s="5">
        <v>6101.5</v>
      </c>
      <c r="H34" s="5">
        <v>516.92999999999995</v>
      </c>
      <c r="I34" s="5">
        <v>19452.900000000001</v>
      </c>
      <c r="J34" s="5">
        <v>26.93</v>
      </c>
      <c r="K34" s="5">
        <v>3956.96</v>
      </c>
      <c r="L34" s="5">
        <v>23436.79</v>
      </c>
      <c r="M34" s="5">
        <f>ROUND('2023-24 Expenditures'!L34/'Exp per ADM'!E34,2)</f>
        <v>13215.65</v>
      </c>
    </row>
    <row r="35" spans="1:13" x14ac:dyDescent="0.2">
      <c r="A35" s="4">
        <v>102027451</v>
      </c>
      <c r="B35" s="4" t="s">
        <v>142</v>
      </c>
      <c r="C35" s="4" t="s">
        <v>498</v>
      </c>
      <c r="D35" s="14">
        <v>23677.88</v>
      </c>
      <c r="E35" s="14">
        <v>27529.16</v>
      </c>
      <c r="F35" s="5">
        <v>20443.66</v>
      </c>
      <c r="G35" s="5">
        <v>9612.93</v>
      </c>
      <c r="H35" s="5">
        <v>328.53</v>
      </c>
      <c r="I35" s="5">
        <v>30385.119999999999</v>
      </c>
      <c r="J35" s="5">
        <v>627.33000000000004</v>
      </c>
      <c r="K35" s="5">
        <v>2512.02</v>
      </c>
      <c r="L35" s="5">
        <v>33524.47</v>
      </c>
      <c r="M35" s="5">
        <f>ROUND('2023-24 Expenditures'!L35/'Exp per ADM'!E35,2)</f>
        <v>17651.77</v>
      </c>
    </row>
    <row r="36" spans="1:13" x14ac:dyDescent="0.2">
      <c r="A36" s="4">
        <v>103027503</v>
      </c>
      <c r="B36" s="4" t="s">
        <v>170</v>
      </c>
      <c r="C36" s="4" t="s">
        <v>498</v>
      </c>
      <c r="D36" s="14">
        <v>3656.7179999999998</v>
      </c>
      <c r="E36" s="14">
        <v>4217.6379999999999</v>
      </c>
      <c r="F36" s="5">
        <v>10686.37</v>
      </c>
      <c r="G36" s="5">
        <v>5455.49</v>
      </c>
      <c r="H36" s="5">
        <v>508.08</v>
      </c>
      <c r="I36" s="5">
        <v>16649.93</v>
      </c>
      <c r="J36" s="5">
        <v>0</v>
      </c>
      <c r="K36" s="5">
        <v>2946.28</v>
      </c>
      <c r="L36" s="5">
        <v>19596.22</v>
      </c>
      <c r="M36" s="5">
        <f>ROUND('2023-24 Expenditures'!L36/'Exp per ADM'!E36,2)</f>
        <v>10123.98</v>
      </c>
    </row>
    <row r="37" spans="1:13" x14ac:dyDescent="0.2">
      <c r="A37" s="4">
        <v>103027753</v>
      </c>
      <c r="B37" s="4" t="s">
        <v>171</v>
      </c>
      <c r="C37" s="4" t="s">
        <v>498</v>
      </c>
      <c r="D37" s="14">
        <v>1820.182</v>
      </c>
      <c r="E37" s="14">
        <v>2138.0279999999998</v>
      </c>
      <c r="F37" s="5">
        <v>15782.16</v>
      </c>
      <c r="G37" s="5">
        <v>9539.33</v>
      </c>
      <c r="H37" s="5">
        <v>1043.6199999999999</v>
      </c>
      <c r="I37" s="5">
        <v>26365.11</v>
      </c>
      <c r="J37" s="5">
        <v>0</v>
      </c>
      <c r="K37" s="5">
        <v>6441.5</v>
      </c>
      <c r="L37" s="5">
        <v>32806.61</v>
      </c>
      <c r="M37" s="5">
        <f>ROUND('2023-24 Expenditures'!L37/'Exp per ADM'!E37,2)</f>
        <v>17699.07</v>
      </c>
    </row>
    <row r="38" spans="1:13" x14ac:dyDescent="0.2">
      <c r="A38" s="4">
        <v>103028203</v>
      </c>
      <c r="B38" s="4" t="s">
        <v>172</v>
      </c>
      <c r="C38" s="4" t="s">
        <v>498</v>
      </c>
      <c r="D38" s="14">
        <v>1027.7619999999999</v>
      </c>
      <c r="E38" s="14">
        <v>1192.7159999999999</v>
      </c>
      <c r="F38" s="5">
        <v>14449.5</v>
      </c>
      <c r="G38" s="5">
        <v>8092.37</v>
      </c>
      <c r="H38" s="5">
        <v>883.95</v>
      </c>
      <c r="I38" s="5">
        <v>23425.82</v>
      </c>
      <c r="J38" s="5">
        <v>19.91</v>
      </c>
      <c r="K38" s="5">
        <v>1697.17</v>
      </c>
      <c r="L38" s="5">
        <v>25142.9</v>
      </c>
      <c r="M38" s="5">
        <f>ROUND('2023-24 Expenditures'!L38/'Exp per ADM'!E38,2)</f>
        <v>15732.21</v>
      </c>
    </row>
    <row r="39" spans="1:13" x14ac:dyDescent="0.2">
      <c r="A39" s="4">
        <v>103028302</v>
      </c>
      <c r="B39" s="4" t="s">
        <v>173</v>
      </c>
      <c r="C39" s="4" t="s">
        <v>498</v>
      </c>
      <c r="D39" s="14">
        <v>3875.2220000000002</v>
      </c>
      <c r="E39" s="14">
        <v>4531.6970000000001</v>
      </c>
      <c r="F39" s="5">
        <v>15939.94</v>
      </c>
      <c r="G39" s="5">
        <v>6917.99</v>
      </c>
      <c r="H39" s="5">
        <v>594.26</v>
      </c>
      <c r="I39" s="5">
        <v>23452.19</v>
      </c>
      <c r="J39" s="5">
        <v>0</v>
      </c>
      <c r="K39" s="5">
        <v>3600.99</v>
      </c>
      <c r="L39" s="5">
        <v>27053.18</v>
      </c>
      <c r="M39" s="5">
        <f>ROUND('2023-24 Expenditures'!L39/'Exp per ADM'!E39,2)</f>
        <v>14683.39</v>
      </c>
    </row>
    <row r="40" spans="1:13" x14ac:dyDescent="0.2">
      <c r="A40" s="4">
        <v>103028653</v>
      </c>
      <c r="B40" s="4" t="s">
        <v>174</v>
      </c>
      <c r="C40" s="4" t="s">
        <v>498</v>
      </c>
      <c r="D40" s="14">
        <v>1545.4169999999999</v>
      </c>
      <c r="E40" s="14">
        <v>1825.2560000000001</v>
      </c>
      <c r="F40" s="5">
        <v>13238.48</v>
      </c>
      <c r="G40" s="5">
        <v>5928.81</v>
      </c>
      <c r="H40" s="5">
        <v>479.08</v>
      </c>
      <c r="I40" s="5">
        <v>19646.38</v>
      </c>
      <c r="J40" s="5">
        <v>0</v>
      </c>
      <c r="K40" s="5">
        <v>1182.94</v>
      </c>
      <c r="L40" s="5">
        <v>20829.32</v>
      </c>
      <c r="M40" s="5">
        <f>ROUND('2023-24 Expenditures'!L40/'Exp per ADM'!E40,2)</f>
        <v>10170.629999999999</v>
      </c>
    </row>
    <row r="41" spans="1:13" x14ac:dyDescent="0.2">
      <c r="A41" s="4">
        <v>103028703</v>
      </c>
      <c r="B41" s="4" t="s">
        <v>541</v>
      </c>
      <c r="C41" s="4" t="s">
        <v>498</v>
      </c>
      <c r="D41" s="14">
        <v>3546.9580000000001</v>
      </c>
      <c r="E41" s="14">
        <v>4050.14</v>
      </c>
      <c r="F41" s="5">
        <v>10637.18</v>
      </c>
      <c r="G41" s="5">
        <v>6432.91</v>
      </c>
      <c r="H41" s="5">
        <v>673.97</v>
      </c>
      <c r="I41" s="5">
        <v>17744.060000000001</v>
      </c>
      <c r="J41" s="5">
        <v>14.76</v>
      </c>
      <c r="K41" s="5">
        <v>2530.06</v>
      </c>
      <c r="L41" s="5">
        <v>20288.88</v>
      </c>
      <c r="M41" s="5">
        <f>ROUND('2023-24 Expenditures'!L41/'Exp per ADM'!E41,2)</f>
        <v>11045.49</v>
      </c>
    </row>
    <row r="42" spans="1:13" x14ac:dyDescent="0.2">
      <c r="A42" s="4">
        <v>103028753</v>
      </c>
      <c r="B42" s="4" t="s">
        <v>175</v>
      </c>
      <c r="C42" s="4" t="s">
        <v>498</v>
      </c>
      <c r="D42" s="14">
        <v>1858.617</v>
      </c>
      <c r="E42" s="14">
        <v>2162.6120000000001</v>
      </c>
      <c r="F42" s="5">
        <v>12144.06</v>
      </c>
      <c r="G42" s="5">
        <v>6243.29</v>
      </c>
      <c r="H42" s="5">
        <v>562.79</v>
      </c>
      <c r="I42" s="5">
        <v>18950.14</v>
      </c>
      <c r="J42" s="5">
        <v>22.61</v>
      </c>
      <c r="K42" s="5">
        <v>2998.3</v>
      </c>
      <c r="L42" s="5">
        <v>21971.05</v>
      </c>
      <c r="M42" s="5">
        <f>ROUND('2023-24 Expenditures'!L42/'Exp per ADM'!E42,2)</f>
        <v>11629.91</v>
      </c>
    </row>
    <row r="43" spans="1:13" x14ac:dyDescent="0.2">
      <c r="A43" s="17">
        <v>103028833</v>
      </c>
      <c r="B43" s="17" t="s">
        <v>176</v>
      </c>
      <c r="C43" s="17" t="s">
        <v>498</v>
      </c>
      <c r="D43" s="18"/>
      <c r="E43" s="18"/>
      <c r="F43" s="19"/>
      <c r="G43" s="19"/>
      <c r="H43" s="19"/>
      <c r="I43" s="19"/>
      <c r="J43" s="19"/>
      <c r="K43" s="19"/>
      <c r="L43" s="19"/>
      <c r="M43" s="19"/>
    </row>
    <row r="44" spans="1:13" x14ac:dyDescent="0.2">
      <c r="A44" s="4">
        <v>103028853</v>
      </c>
      <c r="B44" s="4" t="s">
        <v>177</v>
      </c>
      <c r="C44" s="4" t="s">
        <v>498</v>
      </c>
      <c r="D44" s="14">
        <v>1635.4010000000001</v>
      </c>
      <c r="E44" s="14">
        <v>1902.2729999999999</v>
      </c>
      <c r="F44" s="5">
        <v>12103.67</v>
      </c>
      <c r="G44" s="5">
        <v>6678.83</v>
      </c>
      <c r="H44" s="5">
        <v>179.49</v>
      </c>
      <c r="I44" s="5">
        <v>18961.990000000002</v>
      </c>
      <c r="J44" s="5">
        <v>568.79</v>
      </c>
      <c r="K44" s="5">
        <v>2677.73</v>
      </c>
      <c r="L44" s="5">
        <v>22208.52</v>
      </c>
      <c r="M44" s="5">
        <f>ROUND('2023-24 Expenditures'!L44/'Exp per ADM'!E44,2)</f>
        <v>7955.15</v>
      </c>
    </row>
    <row r="45" spans="1:13" x14ac:dyDescent="0.2">
      <c r="A45" s="4">
        <v>103029203</v>
      </c>
      <c r="B45" s="4" t="s">
        <v>827</v>
      </c>
      <c r="C45" s="4" t="s">
        <v>498</v>
      </c>
      <c r="D45" s="14">
        <v>3983.4189999999999</v>
      </c>
      <c r="E45" s="14">
        <v>4596.8159999999998</v>
      </c>
      <c r="F45" s="5">
        <v>13696.9</v>
      </c>
      <c r="G45" s="5">
        <v>8353.2800000000007</v>
      </c>
      <c r="H45" s="5">
        <v>639.74</v>
      </c>
      <c r="I45" s="5">
        <v>22689.919999999998</v>
      </c>
      <c r="J45" s="5">
        <v>0</v>
      </c>
      <c r="K45" s="5">
        <v>2926.22</v>
      </c>
      <c r="L45" s="5">
        <v>25616.14</v>
      </c>
      <c r="M45" s="5">
        <f>ROUND('2023-24 Expenditures'!L45/'Exp per ADM'!E45,2)</f>
        <v>15124.4</v>
      </c>
    </row>
    <row r="46" spans="1:13" x14ac:dyDescent="0.2">
      <c r="A46" s="4">
        <v>103029403</v>
      </c>
      <c r="B46" s="4" t="s">
        <v>178</v>
      </c>
      <c r="C46" s="4" t="s">
        <v>498</v>
      </c>
      <c r="D46" s="14">
        <v>3456.7350000000001</v>
      </c>
      <c r="E46" s="14">
        <v>4024.7750000000001</v>
      </c>
      <c r="F46" s="5">
        <v>10949.69</v>
      </c>
      <c r="G46" s="5">
        <v>7870.77</v>
      </c>
      <c r="H46" s="5">
        <v>583.66999999999996</v>
      </c>
      <c r="I46" s="5">
        <v>19404.12</v>
      </c>
      <c r="J46" s="5">
        <v>69.209999999999994</v>
      </c>
      <c r="K46" s="5">
        <v>3073.33</v>
      </c>
      <c r="L46" s="5">
        <v>22546.67</v>
      </c>
      <c r="M46" s="5">
        <f>ROUND('2023-24 Expenditures'!L46/'Exp per ADM'!E46,2)</f>
        <v>12520.45</v>
      </c>
    </row>
    <row r="47" spans="1:13" x14ac:dyDescent="0.2">
      <c r="A47" s="4">
        <v>103029553</v>
      </c>
      <c r="B47" s="4" t="s">
        <v>179</v>
      </c>
      <c r="C47" s="4" t="s">
        <v>498</v>
      </c>
      <c r="D47" s="14">
        <v>3510.4780000000001</v>
      </c>
      <c r="E47" s="14">
        <v>4095.5740000000001</v>
      </c>
      <c r="F47" s="5">
        <v>10294.94</v>
      </c>
      <c r="G47" s="5">
        <v>5212.53</v>
      </c>
      <c r="H47" s="5">
        <v>514.54</v>
      </c>
      <c r="I47" s="5">
        <v>16022</v>
      </c>
      <c r="J47" s="5">
        <v>448.64</v>
      </c>
      <c r="K47" s="5">
        <v>1921.85</v>
      </c>
      <c r="L47" s="5">
        <v>18392.490000000002</v>
      </c>
      <c r="M47" s="5">
        <f>ROUND('2023-24 Expenditures'!L47/'Exp per ADM'!E47,2)</f>
        <v>9918.83</v>
      </c>
    </row>
    <row r="48" spans="1:13" x14ac:dyDescent="0.2">
      <c r="A48" s="4">
        <v>103029603</v>
      </c>
      <c r="B48" s="4" t="s">
        <v>180</v>
      </c>
      <c r="C48" s="4" t="s">
        <v>498</v>
      </c>
      <c r="D48" s="14">
        <v>2351.3380000000002</v>
      </c>
      <c r="E48" s="14">
        <v>2763.248</v>
      </c>
      <c r="F48" s="5">
        <v>16903.03</v>
      </c>
      <c r="G48" s="5">
        <v>8535.07</v>
      </c>
      <c r="H48" s="5">
        <v>819.06</v>
      </c>
      <c r="I48" s="5">
        <v>26257.16</v>
      </c>
      <c r="J48" s="5">
        <v>17.03</v>
      </c>
      <c r="K48" s="5">
        <v>3489.88</v>
      </c>
      <c r="L48" s="5">
        <v>29764.07</v>
      </c>
      <c r="M48" s="5">
        <f>ROUND('2023-24 Expenditures'!L48/'Exp per ADM'!E48,2)</f>
        <v>12938.79</v>
      </c>
    </row>
    <row r="49" spans="1:13" x14ac:dyDescent="0.2">
      <c r="A49" s="4">
        <v>103029803</v>
      </c>
      <c r="B49" s="4" t="s">
        <v>181</v>
      </c>
      <c r="C49" s="4" t="s">
        <v>498</v>
      </c>
      <c r="D49" s="14">
        <v>1034.9670000000001</v>
      </c>
      <c r="E49" s="14">
        <v>1187.68</v>
      </c>
      <c r="F49" s="5">
        <v>22493.5</v>
      </c>
      <c r="G49" s="5">
        <v>9302.99</v>
      </c>
      <c r="H49" s="5">
        <v>68.83</v>
      </c>
      <c r="I49" s="5">
        <v>31865.32</v>
      </c>
      <c r="J49" s="5">
        <v>570.75</v>
      </c>
      <c r="K49" s="5">
        <v>1404.84</v>
      </c>
      <c r="L49" s="5">
        <v>33840.910000000003</v>
      </c>
      <c r="M49" s="5">
        <f>ROUND('2023-24 Expenditures'!L49/'Exp per ADM'!E49,2)</f>
        <v>16915.29</v>
      </c>
    </row>
    <row r="50" spans="1:13" x14ac:dyDescent="0.2">
      <c r="A50" s="4">
        <v>103029902</v>
      </c>
      <c r="B50" s="4" t="s">
        <v>182</v>
      </c>
      <c r="C50" s="4" t="s">
        <v>498</v>
      </c>
      <c r="D50" s="14">
        <v>4083.9380000000001</v>
      </c>
      <c r="E50" s="14">
        <v>4732.3850000000002</v>
      </c>
      <c r="F50" s="5">
        <v>17736</v>
      </c>
      <c r="G50" s="5">
        <v>8083.72</v>
      </c>
      <c r="H50" s="5">
        <v>484.51</v>
      </c>
      <c r="I50" s="5">
        <v>26304.23</v>
      </c>
      <c r="J50" s="5">
        <v>84.98</v>
      </c>
      <c r="K50" s="5">
        <v>2062.37</v>
      </c>
      <c r="L50" s="5">
        <v>28451.58</v>
      </c>
      <c r="M50" s="5">
        <f>ROUND('2023-24 Expenditures'!L50/'Exp per ADM'!E50,2)</f>
        <v>15596.59</v>
      </c>
    </row>
    <row r="51" spans="1:13" x14ac:dyDescent="0.2">
      <c r="A51" s="4">
        <v>128030603</v>
      </c>
      <c r="B51" s="4" t="s">
        <v>518</v>
      </c>
      <c r="C51" s="4" t="s">
        <v>114</v>
      </c>
      <c r="D51" s="14">
        <v>1219.3689999999999</v>
      </c>
      <c r="E51" s="14">
        <v>1440.835</v>
      </c>
      <c r="F51" s="5">
        <v>13672.96</v>
      </c>
      <c r="G51" s="5">
        <v>7149.98</v>
      </c>
      <c r="H51" s="5">
        <v>465.06</v>
      </c>
      <c r="I51" s="5">
        <v>21288.01</v>
      </c>
      <c r="J51" s="5">
        <v>264.7</v>
      </c>
      <c r="K51" s="5">
        <v>1468.15</v>
      </c>
      <c r="L51" s="5">
        <v>23020.86</v>
      </c>
      <c r="M51" s="5">
        <f>ROUND('2023-24 Expenditures'!L51/'Exp per ADM'!E51,2)</f>
        <v>11089.55</v>
      </c>
    </row>
    <row r="52" spans="1:13" x14ac:dyDescent="0.2">
      <c r="A52" s="4">
        <v>128030852</v>
      </c>
      <c r="B52" s="4" t="s">
        <v>519</v>
      </c>
      <c r="C52" s="4" t="s">
        <v>114</v>
      </c>
      <c r="D52" s="14">
        <v>5061.8559999999998</v>
      </c>
      <c r="E52" s="14">
        <v>5993.26</v>
      </c>
      <c r="F52" s="5">
        <v>14070.14</v>
      </c>
      <c r="G52" s="5">
        <v>5899.95</v>
      </c>
      <c r="H52" s="5">
        <v>326.45</v>
      </c>
      <c r="I52" s="5">
        <v>20296.54</v>
      </c>
      <c r="J52" s="5">
        <v>37.67</v>
      </c>
      <c r="K52" s="5">
        <v>1762.96</v>
      </c>
      <c r="L52" s="5">
        <v>22097.16</v>
      </c>
      <c r="M52" s="5">
        <f>ROUND('2023-24 Expenditures'!L52/'Exp per ADM'!E52,2)</f>
        <v>10860.07</v>
      </c>
    </row>
    <row r="53" spans="1:13" x14ac:dyDescent="0.2">
      <c r="A53" s="4">
        <v>128033053</v>
      </c>
      <c r="B53" s="4" t="s">
        <v>520</v>
      </c>
      <c r="C53" s="4" t="s">
        <v>114</v>
      </c>
      <c r="D53" s="14">
        <v>1852.405</v>
      </c>
      <c r="E53" s="14">
        <v>2174.4879999999998</v>
      </c>
      <c r="F53" s="5">
        <v>11286</v>
      </c>
      <c r="G53" s="5">
        <v>6292.39</v>
      </c>
      <c r="H53" s="5">
        <v>364.43</v>
      </c>
      <c r="I53" s="5">
        <v>17942.830000000002</v>
      </c>
      <c r="J53" s="5">
        <v>0</v>
      </c>
      <c r="K53" s="5">
        <v>2281.5700000000002</v>
      </c>
      <c r="L53" s="5">
        <v>20224.400000000001</v>
      </c>
      <c r="M53" s="5">
        <f>ROUND('2023-24 Expenditures'!L53/'Exp per ADM'!E53,2)</f>
        <v>10989.96</v>
      </c>
    </row>
    <row r="54" spans="1:13" x14ac:dyDescent="0.2">
      <c r="A54" s="4">
        <v>128034503</v>
      </c>
      <c r="B54" s="4" t="s">
        <v>521</v>
      </c>
      <c r="C54" s="4" t="s">
        <v>114</v>
      </c>
      <c r="D54" s="14">
        <v>690.37400000000002</v>
      </c>
      <c r="E54" s="14">
        <v>807.66300000000001</v>
      </c>
      <c r="F54" s="5">
        <v>13879.14</v>
      </c>
      <c r="G54" s="5">
        <v>6802.73</v>
      </c>
      <c r="H54" s="5">
        <v>760.68</v>
      </c>
      <c r="I54" s="5">
        <v>21442.55</v>
      </c>
      <c r="J54" s="5">
        <v>578.35</v>
      </c>
      <c r="K54" s="5">
        <v>829.5</v>
      </c>
      <c r="L54" s="5">
        <v>22850.39</v>
      </c>
      <c r="M54" s="5">
        <f>ROUND('2023-24 Expenditures'!L54/'Exp per ADM'!E54,2)</f>
        <v>12332.73</v>
      </c>
    </row>
    <row r="55" spans="1:13" x14ac:dyDescent="0.2">
      <c r="A55" s="4">
        <v>127040503</v>
      </c>
      <c r="B55" s="4" t="s">
        <v>103</v>
      </c>
      <c r="C55" s="4" t="s">
        <v>113</v>
      </c>
      <c r="D55" s="14">
        <v>1276.066</v>
      </c>
      <c r="E55" s="14">
        <v>1487.1869999999999</v>
      </c>
      <c r="F55" s="5">
        <v>15469.47</v>
      </c>
      <c r="G55" s="5">
        <v>6993.13</v>
      </c>
      <c r="H55" s="5">
        <v>526.91999999999996</v>
      </c>
      <c r="I55" s="5">
        <v>22989.52</v>
      </c>
      <c r="J55" s="5">
        <v>174.72</v>
      </c>
      <c r="K55" s="5">
        <v>3747.65</v>
      </c>
      <c r="L55" s="5">
        <v>26911.88</v>
      </c>
      <c r="M55" s="5">
        <f>ROUND('2023-24 Expenditures'!L55/'Exp per ADM'!E55,2)</f>
        <v>8283.9699999999993</v>
      </c>
    </row>
    <row r="56" spans="1:13" x14ac:dyDescent="0.2">
      <c r="A56" s="4">
        <v>127040703</v>
      </c>
      <c r="B56" s="4" t="s">
        <v>104</v>
      </c>
      <c r="C56" s="4" t="s">
        <v>113</v>
      </c>
      <c r="D56" s="14">
        <v>2703.0590000000002</v>
      </c>
      <c r="E56" s="14">
        <v>3146.3670000000002</v>
      </c>
      <c r="F56" s="5">
        <v>11328.15</v>
      </c>
      <c r="G56" s="5">
        <v>4954.5600000000004</v>
      </c>
      <c r="H56" s="5">
        <v>342.93</v>
      </c>
      <c r="I56" s="5">
        <v>16625.63</v>
      </c>
      <c r="J56" s="5">
        <v>685.09</v>
      </c>
      <c r="K56" s="5">
        <v>2233.4699999999998</v>
      </c>
      <c r="L56" s="5">
        <v>19544.189999999999</v>
      </c>
      <c r="M56" s="5">
        <f>ROUND('2023-24 Expenditures'!L56/'Exp per ADM'!E56,2)</f>
        <v>10096.23</v>
      </c>
    </row>
    <row r="57" spans="1:13" x14ac:dyDescent="0.2">
      <c r="A57" s="4">
        <v>127041203</v>
      </c>
      <c r="B57" s="4" t="s">
        <v>105</v>
      </c>
      <c r="C57" s="4" t="s">
        <v>113</v>
      </c>
      <c r="D57" s="14">
        <v>2070.8290000000002</v>
      </c>
      <c r="E57" s="14">
        <v>2426.1170000000002</v>
      </c>
      <c r="F57" s="5">
        <v>9761.19</v>
      </c>
      <c r="G57" s="5">
        <v>6860.57</v>
      </c>
      <c r="H57" s="5">
        <v>571.32000000000005</v>
      </c>
      <c r="I57" s="5">
        <v>17193.080000000002</v>
      </c>
      <c r="J57" s="5">
        <v>11.73</v>
      </c>
      <c r="K57" s="5">
        <v>2308.2800000000002</v>
      </c>
      <c r="L57" s="5">
        <v>19513.099999999999</v>
      </c>
      <c r="M57" s="5">
        <f>ROUND('2023-24 Expenditures'!L57/'Exp per ADM'!E57,2)</f>
        <v>10182.959999999999</v>
      </c>
    </row>
    <row r="58" spans="1:13" x14ac:dyDescent="0.2">
      <c r="A58" s="4">
        <v>127041503</v>
      </c>
      <c r="B58" s="4" t="s">
        <v>566</v>
      </c>
      <c r="C58" s="4" t="s">
        <v>113</v>
      </c>
      <c r="D58" s="14">
        <v>1742.8989999999999</v>
      </c>
      <c r="E58" s="14">
        <v>2043.508</v>
      </c>
      <c r="F58" s="5">
        <v>12275.86</v>
      </c>
      <c r="G58" s="5">
        <v>6805.9</v>
      </c>
      <c r="H58" s="5">
        <v>532.07000000000005</v>
      </c>
      <c r="I58" s="5">
        <v>19613.82</v>
      </c>
      <c r="J58" s="5">
        <v>479.65</v>
      </c>
      <c r="K58" s="5">
        <v>1130.19</v>
      </c>
      <c r="L58" s="5">
        <v>21223.66</v>
      </c>
      <c r="M58" s="5">
        <f>ROUND('2023-24 Expenditures'!L58/'Exp per ADM'!E58,2)</f>
        <v>8640.5300000000007</v>
      </c>
    </row>
    <row r="59" spans="1:13" x14ac:dyDescent="0.2">
      <c r="A59" s="4">
        <v>127041603</v>
      </c>
      <c r="B59" s="4" t="s">
        <v>106</v>
      </c>
      <c r="C59" s="4" t="s">
        <v>113</v>
      </c>
      <c r="D59" s="14">
        <v>2456.027</v>
      </c>
      <c r="E59" s="14">
        <v>2881.9</v>
      </c>
      <c r="F59" s="5">
        <v>10656.6</v>
      </c>
      <c r="G59" s="5">
        <v>5290.88</v>
      </c>
      <c r="H59" s="5">
        <v>526.54999999999995</v>
      </c>
      <c r="I59" s="5">
        <v>16474.03</v>
      </c>
      <c r="J59" s="5">
        <v>94.51</v>
      </c>
      <c r="K59" s="5">
        <v>1302.44</v>
      </c>
      <c r="L59" s="5">
        <v>17870.98</v>
      </c>
      <c r="M59" s="5">
        <f>ROUND('2023-24 Expenditures'!L59/'Exp per ADM'!E59,2)</f>
        <v>9584.2099999999991</v>
      </c>
    </row>
    <row r="60" spans="1:13" x14ac:dyDescent="0.2">
      <c r="A60" s="4">
        <v>127042003</v>
      </c>
      <c r="B60" s="4" t="s">
        <v>707</v>
      </c>
      <c r="C60" s="4" t="s">
        <v>113</v>
      </c>
      <c r="D60" s="14">
        <v>2353.9250000000002</v>
      </c>
      <c r="E60" s="14">
        <v>2775.7289999999998</v>
      </c>
      <c r="F60" s="5">
        <v>11538.68</v>
      </c>
      <c r="G60" s="5">
        <v>5099.25</v>
      </c>
      <c r="H60" s="5">
        <v>553.92999999999995</v>
      </c>
      <c r="I60" s="5">
        <v>17191.849999999999</v>
      </c>
      <c r="J60" s="5">
        <v>0</v>
      </c>
      <c r="K60" s="5">
        <v>1301.5</v>
      </c>
      <c r="L60" s="5">
        <v>18493.36</v>
      </c>
      <c r="M60" s="5">
        <f>ROUND('2023-24 Expenditures'!L60/'Exp per ADM'!E60,2)</f>
        <v>10731.09</v>
      </c>
    </row>
    <row r="61" spans="1:13" x14ac:dyDescent="0.2">
      <c r="A61" s="4">
        <v>127042853</v>
      </c>
      <c r="B61" s="4" t="s">
        <v>107</v>
      </c>
      <c r="C61" s="4" t="s">
        <v>113</v>
      </c>
      <c r="D61" s="14">
        <v>1249.3409999999999</v>
      </c>
      <c r="E61" s="14">
        <v>1464.665</v>
      </c>
      <c r="F61" s="5">
        <v>13425.74</v>
      </c>
      <c r="G61" s="5">
        <v>6582.1</v>
      </c>
      <c r="H61" s="5">
        <v>513.92999999999995</v>
      </c>
      <c r="I61" s="5">
        <v>20521.759999999998</v>
      </c>
      <c r="J61" s="5">
        <v>1115.52</v>
      </c>
      <c r="K61" s="5">
        <v>601.48</v>
      </c>
      <c r="L61" s="5">
        <v>22238.76</v>
      </c>
      <c r="M61" s="5">
        <f>ROUND('2023-24 Expenditures'!L61/'Exp per ADM'!E61,2)</f>
        <v>11945.6</v>
      </c>
    </row>
    <row r="62" spans="1:13" x14ac:dyDescent="0.2">
      <c r="A62" s="4">
        <v>127044103</v>
      </c>
      <c r="B62" s="4" t="s">
        <v>108</v>
      </c>
      <c r="C62" s="4" t="s">
        <v>113</v>
      </c>
      <c r="D62" s="14">
        <v>2171.5039999999999</v>
      </c>
      <c r="E62" s="14">
        <v>2537.625</v>
      </c>
      <c r="F62" s="5">
        <v>12972.21</v>
      </c>
      <c r="G62" s="5">
        <v>6006.34</v>
      </c>
      <c r="H62" s="5">
        <v>461.7</v>
      </c>
      <c r="I62" s="5">
        <v>19440.259999999998</v>
      </c>
      <c r="J62" s="5">
        <v>35.71</v>
      </c>
      <c r="K62" s="5">
        <v>2326.2600000000002</v>
      </c>
      <c r="L62" s="5">
        <v>21802.23</v>
      </c>
      <c r="M62" s="5">
        <f>ROUND('2023-24 Expenditures'!L62/'Exp per ADM'!E62,2)</f>
        <v>11920.31</v>
      </c>
    </row>
    <row r="63" spans="1:13" x14ac:dyDescent="0.2">
      <c r="A63" s="4">
        <v>127045303</v>
      </c>
      <c r="B63" s="4" t="s">
        <v>109</v>
      </c>
      <c r="C63" s="4" t="s">
        <v>113</v>
      </c>
      <c r="D63" s="14">
        <v>367.04500000000002</v>
      </c>
      <c r="E63" s="14">
        <v>430.214</v>
      </c>
      <c r="F63" s="5">
        <v>12931.24</v>
      </c>
      <c r="G63" s="5">
        <v>6031.42</v>
      </c>
      <c r="H63" s="5">
        <v>140.66</v>
      </c>
      <c r="I63" s="5">
        <v>19103.32</v>
      </c>
      <c r="J63" s="5">
        <v>21.55</v>
      </c>
      <c r="K63" s="5">
        <v>556.83000000000004</v>
      </c>
      <c r="L63" s="5">
        <v>19681.7</v>
      </c>
      <c r="M63" s="5">
        <f>ROUND('2023-24 Expenditures'!L63/'Exp per ADM'!E63,2)</f>
        <v>10451.040000000001</v>
      </c>
    </row>
    <row r="64" spans="1:13" x14ac:dyDescent="0.2">
      <c r="A64" s="4">
        <v>127045653</v>
      </c>
      <c r="B64" s="4" t="s">
        <v>110</v>
      </c>
      <c r="C64" s="4" t="s">
        <v>113</v>
      </c>
      <c r="D64" s="14">
        <v>1354.1179999999999</v>
      </c>
      <c r="E64" s="14">
        <v>1580.5920000000001</v>
      </c>
      <c r="F64" s="5">
        <v>12937</v>
      </c>
      <c r="G64" s="5">
        <v>7490.71</v>
      </c>
      <c r="H64" s="5">
        <v>634.73</v>
      </c>
      <c r="I64" s="5">
        <v>21062.44</v>
      </c>
      <c r="J64" s="5">
        <v>0</v>
      </c>
      <c r="K64" s="5">
        <v>628.9</v>
      </c>
      <c r="L64" s="5">
        <v>21691.34</v>
      </c>
      <c r="M64" s="5">
        <f>ROUND('2023-24 Expenditures'!L64/'Exp per ADM'!E64,2)</f>
        <v>11615.7</v>
      </c>
    </row>
    <row r="65" spans="1:13" x14ac:dyDescent="0.2">
      <c r="A65" s="4">
        <v>127045853</v>
      </c>
      <c r="B65" s="4" t="s">
        <v>567</v>
      </c>
      <c r="C65" s="4" t="s">
        <v>113</v>
      </c>
      <c r="D65" s="14">
        <v>1432.7539999999999</v>
      </c>
      <c r="E65" s="14">
        <v>1682.152</v>
      </c>
      <c r="F65" s="5">
        <v>10546.07</v>
      </c>
      <c r="G65" s="5">
        <v>6082.54</v>
      </c>
      <c r="H65" s="5">
        <v>506.17</v>
      </c>
      <c r="I65" s="5">
        <v>17134.78</v>
      </c>
      <c r="J65" s="5">
        <v>485.3</v>
      </c>
      <c r="K65" s="5">
        <v>1244.22</v>
      </c>
      <c r="L65" s="5">
        <v>18864.3</v>
      </c>
      <c r="M65" s="5">
        <f>ROUND('2023-24 Expenditures'!L65/'Exp per ADM'!E65,2)</f>
        <v>9665.14</v>
      </c>
    </row>
    <row r="66" spans="1:13" x14ac:dyDescent="0.2">
      <c r="A66" s="4">
        <v>127046903</v>
      </c>
      <c r="B66" s="4" t="s">
        <v>111</v>
      </c>
      <c r="C66" s="4" t="s">
        <v>113</v>
      </c>
      <c r="D66" s="14">
        <v>858.17600000000004</v>
      </c>
      <c r="E66" s="14">
        <v>997.23099999999999</v>
      </c>
      <c r="F66" s="5">
        <v>15471.82</v>
      </c>
      <c r="G66" s="5">
        <v>7968.2</v>
      </c>
      <c r="H66" s="5">
        <v>486.14</v>
      </c>
      <c r="I66" s="5">
        <v>23926.16</v>
      </c>
      <c r="J66" s="5">
        <v>337.95</v>
      </c>
      <c r="K66" s="5">
        <v>1534.56</v>
      </c>
      <c r="L66" s="5">
        <v>25798.67</v>
      </c>
      <c r="M66" s="5">
        <f>ROUND('2023-24 Expenditures'!L66/'Exp per ADM'!E66,2)</f>
        <v>13295.02</v>
      </c>
    </row>
    <row r="67" spans="1:13" x14ac:dyDescent="0.2">
      <c r="A67" s="4">
        <v>127047404</v>
      </c>
      <c r="B67" s="4" t="s">
        <v>517</v>
      </c>
      <c r="C67" s="4" t="s">
        <v>113</v>
      </c>
      <c r="D67" s="14">
        <v>984.505</v>
      </c>
      <c r="E67" s="14">
        <v>1150.319</v>
      </c>
      <c r="F67" s="5">
        <v>15251.98</v>
      </c>
      <c r="G67" s="5">
        <v>10662.42</v>
      </c>
      <c r="H67" s="5">
        <v>871.22</v>
      </c>
      <c r="I67" s="5">
        <v>26785.62</v>
      </c>
      <c r="J67" s="5">
        <v>47.75</v>
      </c>
      <c r="K67" s="5">
        <v>1422.81</v>
      </c>
      <c r="L67" s="5">
        <v>28256.18</v>
      </c>
      <c r="M67" s="5">
        <f>ROUND('2023-24 Expenditures'!L67/'Exp per ADM'!E67,2)</f>
        <v>17418.849999999999</v>
      </c>
    </row>
    <row r="68" spans="1:13" x14ac:dyDescent="0.2">
      <c r="A68" s="4">
        <v>127049303</v>
      </c>
      <c r="B68" s="4" t="s">
        <v>568</v>
      </c>
      <c r="C68" s="4" t="s">
        <v>113</v>
      </c>
      <c r="D68" s="14">
        <v>749.28499999999997</v>
      </c>
      <c r="E68" s="14">
        <v>870.15599999999995</v>
      </c>
      <c r="F68" s="5">
        <v>12953.17</v>
      </c>
      <c r="G68" s="5">
        <v>7694.36</v>
      </c>
      <c r="H68" s="5">
        <v>680.49</v>
      </c>
      <c r="I68" s="5">
        <v>21328.01</v>
      </c>
      <c r="J68" s="5">
        <v>0</v>
      </c>
      <c r="K68" s="5">
        <v>699.03</v>
      </c>
      <c r="L68" s="5">
        <v>22027.05</v>
      </c>
      <c r="M68" s="5">
        <f>ROUND('2023-24 Expenditures'!L68/'Exp per ADM'!E68,2)</f>
        <v>11892.41</v>
      </c>
    </row>
    <row r="69" spans="1:13" x14ac:dyDescent="0.2">
      <c r="A69" s="4">
        <v>108051003</v>
      </c>
      <c r="B69" s="4" t="s">
        <v>256</v>
      </c>
      <c r="C69" s="4" t="s">
        <v>511</v>
      </c>
      <c r="D69" s="14">
        <v>1855.1569999999999</v>
      </c>
      <c r="E69" s="14">
        <v>2173.7660000000001</v>
      </c>
      <c r="F69" s="5">
        <v>10706.25</v>
      </c>
      <c r="G69" s="5">
        <v>5944.94</v>
      </c>
      <c r="H69" s="5">
        <v>520.25</v>
      </c>
      <c r="I69" s="5">
        <v>17171.439999999999</v>
      </c>
      <c r="J69" s="5">
        <v>0</v>
      </c>
      <c r="K69" s="5">
        <v>1744.09</v>
      </c>
      <c r="L69" s="5">
        <v>18915.53</v>
      </c>
      <c r="M69" s="5">
        <f>ROUND('2023-24 Expenditures'!L69/'Exp per ADM'!E69,2)</f>
        <v>9820.2099999999991</v>
      </c>
    </row>
    <row r="70" spans="1:13" x14ac:dyDescent="0.2">
      <c r="A70" s="4">
        <v>108051503</v>
      </c>
      <c r="B70" s="4" t="s">
        <v>257</v>
      </c>
      <c r="C70" s="4" t="s">
        <v>511</v>
      </c>
      <c r="D70" s="14">
        <v>1243.8389999999999</v>
      </c>
      <c r="E70" s="14">
        <v>1467.037</v>
      </c>
      <c r="F70" s="5">
        <v>11116.73</v>
      </c>
      <c r="G70" s="5">
        <v>6048.07</v>
      </c>
      <c r="H70" s="5">
        <v>489.42</v>
      </c>
      <c r="I70" s="5">
        <v>17654.23</v>
      </c>
      <c r="J70" s="5">
        <v>408</v>
      </c>
      <c r="K70" s="5">
        <v>1455.29</v>
      </c>
      <c r="L70" s="5">
        <v>19517.509999999998</v>
      </c>
      <c r="M70" s="5">
        <f>ROUND('2023-24 Expenditures'!L70/'Exp per ADM'!E70,2)</f>
        <v>8694.77</v>
      </c>
    </row>
    <row r="71" spans="1:13" x14ac:dyDescent="0.2">
      <c r="A71" s="4">
        <v>108053003</v>
      </c>
      <c r="B71" s="4" t="s">
        <v>258</v>
      </c>
      <c r="C71" s="4" t="s">
        <v>511</v>
      </c>
      <c r="D71" s="14">
        <v>1194.7529999999999</v>
      </c>
      <c r="E71" s="14">
        <v>1408.1020000000001</v>
      </c>
      <c r="F71" s="5">
        <v>10172.66</v>
      </c>
      <c r="G71" s="5">
        <v>5958.35</v>
      </c>
      <c r="H71" s="5">
        <v>482.12</v>
      </c>
      <c r="I71" s="5">
        <v>16613.12</v>
      </c>
      <c r="J71" s="5">
        <v>183.32</v>
      </c>
      <c r="K71" s="5">
        <v>4841.8100000000004</v>
      </c>
      <c r="L71" s="5">
        <v>21638.25</v>
      </c>
      <c r="M71" s="5">
        <f>ROUND('2023-24 Expenditures'!L71/'Exp per ADM'!E71,2)</f>
        <v>8250.64</v>
      </c>
    </row>
    <row r="72" spans="1:13" x14ac:dyDescent="0.2">
      <c r="A72" s="4">
        <v>108056004</v>
      </c>
      <c r="B72" s="4" t="s">
        <v>545</v>
      </c>
      <c r="C72" s="4" t="s">
        <v>511</v>
      </c>
      <c r="D72" s="14">
        <v>881.03700000000003</v>
      </c>
      <c r="E72" s="14">
        <v>1008.941</v>
      </c>
      <c r="F72" s="5">
        <v>12030.12</v>
      </c>
      <c r="G72" s="5">
        <v>5153</v>
      </c>
      <c r="H72" s="5">
        <v>549.78</v>
      </c>
      <c r="I72" s="5">
        <v>17732.900000000001</v>
      </c>
      <c r="J72" s="5">
        <v>27.79</v>
      </c>
      <c r="K72" s="5">
        <v>2927.68</v>
      </c>
      <c r="L72" s="5">
        <v>20688.37</v>
      </c>
      <c r="M72" s="5">
        <f>ROUND('2023-24 Expenditures'!L72/'Exp per ADM'!E72,2)</f>
        <v>9741.0400000000009</v>
      </c>
    </row>
    <row r="73" spans="1:13" x14ac:dyDescent="0.2">
      <c r="A73" s="4">
        <v>108058003</v>
      </c>
      <c r="B73" s="4" t="s">
        <v>259</v>
      </c>
      <c r="C73" s="4" t="s">
        <v>511</v>
      </c>
      <c r="D73" s="14">
        <v>921.26099999999997</v>
      </c>
      <c r="E73" s="14">
        <v>1076.6849999999999</v>
      </c>
      <c r="F73" s="5">
        <v>12484.21</v>
      </c>
      <c r="G73" s="5">
        <v>6332.56</v>
      </c>
      <c r="H73" s="5">
        <v>477.99</v>
      </c>
      <c r="I73" s="5">
        <v>19294.75</v>
      </c>
      <c r="J73" s="5">
        <v>12.41</v>
      </c>
      <c r="K73" s="5">
        <v>2303.79</v>
      </c>
      <c r="L73" s="5">
        <v>21610.95</v>
      </c>
      <c r="M73" s="5">
        <f>ROUND('2023-24 Expenditures'!L73/'Exp per ADM'!E73,2)</f>
        <v>10924.95</v>
      </c>
    </row>
    <row r="74" spans="1:13" x14ac:dyDescent="0.2">
      <c r="A74" s="4">
        <v>114060503</v>
      </c>
      <c r="B74" s="4" t="s">
        <v>363</v>
      </c>
      <c r="C74" s="4" t="s">
        <v>20</v>
      </c>
      <c r="D74" s="14">
        <v>1237.595</v>
      </c>
      <c r="E74" s="14">
        <v>1453.499</v>
      </c>
      <c r="F74" s="5">
        <v>12152.37</v>
      </c>
      <c r="G74" s="5">
        <v>6610.64</v>
      </c>
      <c r="H74" s="5">
        <v>409.53</v>
      </c>
      <c r="I74" s="5">
        <v>19172.54</v>
      </c>
      <c r="J74" s="5">
        <v>674.67</v>
      </c>
      <c r="K74" s="5">
        <v>1332.21</v>
      </c>
      <c r="L74" s="5">
        <v>21179.42</v>
      </c>
      <c r="M74" s="5">
        <f>ROUND('2023-24 Expenditures'!L74/'Exp per ADM'!E74,2)</f>
        <v>11759.96</v>
      </c>
    </row>
    <row r="75" spans="1:13" x14ac:dyDescent="0.2">
      <c r="A75" s="4">
        <v>114060753</v>
      </c>
      <c r="B75" s="4" t="s">
        <v>364</v>
      </c>
      <c r="C75" s="4" t="s">
        <v>20</v>
      </c>
      <c r="D75" s="14">
        <v>6765.51</v>
      </c>
      <c r="E75" s="14">
        <v>7798.5609999999997</v>
      </c>
      <c r="F75" s="5">
        <v>12527.82</v>
      </c>
      <c r="G75" s="5">
        <v>5338.94</v>
      </c>
      <c r="H75" s="5">
        <v>283.83999999999997</v>
      </c>
      <c r="I75" s="5">
        <v>18150.59</v>
      </c>
      <c r="J75" s="5">
        <v>0</v>
      </c>
      <c r="K75" s="5">
        <v>2360.21</v>
      </c>
      <c r="L75" s="5">
        <v>20510.8</v>
      </c>
      <c r="M75" s="5">
        <f>ROUND('2023-24 Expenditures'!L75/'Exp per ADM'!E75,2)</f>
        <v>11603.41</v>
      </c>
    </row>
    <row r="76" spans="1:13" x14ac:dyDescent="0.2">
      <c r="A76" s="4">
        <v>114060853</v>
      </c>
      <c r="B76" s="4" t="s">
        <v>555</v>
      </c>
      <c r="C76" s="4" t="s">
        <v>20</v>
      </c>
      <c r="D76" s="14">
        <v>1292.434</v>
      </c>
      <c r="E76" s="14">
        <v>1528.88</v>
      </c>
      <c r="F76" s="5">
        <v>15081.67</v>
      </c>
      <c r="G76" s="5">
        <v>9081.7800000000007</v>
      </c>
      <c r="H76" s="5">
        <v>532.16</v>
      </c>
      <c r="I76" s="5">
        <v>24695.599999999999</v>
      </c>
      <c r="J76" s="5">
        <v>516.4</v>
      </c>
      <c r="K76" s="5">
        <v>2760.34</v>
      </c>
      <c r="L76" s="5">
        <v>27972.34</v>
      </c>
      <c r="M76" s="5">
        <f>ROUND('2023-24 Expenditures'!L76/'Exp per ADM'!E76,2)</f>
        <v>15799.57</v>
      </c>
    </row>
    <row r="77" spans="1:13" x14ac:dyDescent="0.2">
      <c r="A77" s="4">
        <v>114061103</v>
      </c>
      <c r="B77" s="4" t="s">
        <v>365</v>
      </c>
      <c r="C77" s="4" t="s">
        <v>20</v>
      </c>
      <c r="D77" s="14">
        <v>2544.306</v>
      </c>
      <c r="E77" s="14">
        <v>3007.5070000000001</v>
      </c>
      <c r="F77" s="5">
        <v>14880.13</v>
      </c>
      <c r="G77" s="5">
        <v>6995.75</v>
      </c>
      <c r="H77" s="5">
        <v>420.04</v>
      </c>
      <c r="I77" s="5">
        <v>22295.91</v>
      </c>
      <c r="J77" s="5">
        <v>0</v>
      </c>
      <c r="K77" s="5">
        <v>1960.73</v>
      </c>
      <c r="L77" s="5">
        <v>24256.65</v>
      </c>
      <c r="M77" s="5">
        <f>ROUND('2023-24 Expenditures'!L77/'Exp per ADM'!E77,2)</f>
        <v>13630.78</v>
      </c>
    </row>
    <row r="78" spans="1:13" x14ac:dyDescent="0.2">
      <c r="A78" s="4">
        <v>114061503</v>
      </c>
      <c r="B78" s="4" t="s">
        <v>366</v>
      </c>
      <c r="C78" s="4" t="s">
        <v>20</v>
      </c>
      <c r="D78" s="14">
        <v>3058.5839999999998</v>
      </c>
      <c r="E78" s="14">
        <v>3613.5729999999999</v>
      </c>
      <c r="F78" s="5">
        <v>12265.99</v>
      </c>
      <c r="G78" s="5">
        <v>6263.68</v>
      </c>
      <c r="H78" s="5">
        <v>425.88</v>
      </c>
      <c r="I78" s="5">
        <v>18955.560000000001</v>
      </c>
      <c r="J78" s="5">
        <v>0</v>
      </c>
      <c r="K78" s="5">
        <v>1895.06</v>
      </c>
      <c r="L78" s="5">
        <v>20850.62</v>
      </c>
      <c r="M78" s="5">
        <f>ROUND('2023-24 Expenditures'!L78/'Exp per ADM'!E78,2)</f>
        <v>11687.68</v>
      </c>
    </row>
    <row r="79" spans="1:13" x14ac:dyDescent="0.2">
      <c r="A79" s="4">
        <v>114062003</v>
      </c>
      <c r="B79" s="4" t="s">
        <v>367</v>
      </c>
      <c r="C79" s="4" t="s">
        <v>20</v>
      </c>
      <c r="D79" s="14">
        <v>3987.2109999999998</v>
      </c>
      <c r="E79" s="14">
        <v>4710.07</v>
      </c>
      <c r="F79" s="5">
        <v>12494.71</v>
      </c>
      <c r="G79" s="5">
        <v>6459.08</v>
      </c>
      <c r="H79" s="5">
        <v>518.84</v>
      </c>
      <c r="I79" s="5">
        <v>19472.62</v>
      </c>
      <c r="J79" s="5">
        <v>562.19000000000005</v>
      </c>
      <c r="K79" s="5">
        <v>1422.12</v>
      </c>
      <c r="L79" s="5">
        <v>21456.93</v>
      </c>
      <c r="M79" s="5">
        <f>ROUND('2023-24 Expenditures'!L79/'Exp per ADM'!E79,2)</f>
        <v>11712.2</v>
      </c>
    </row>
    <row r="80" spans="1:13" x14ac:dyDescent="0.2">
      <c r="A80" s="4">
        <v>114062503</v>
      </c>
      <c r="B80" s="4" t="s">
        <v>368</v>
      </c>
      <c r="C80" s="4" t="s">
        <v>20</v>
      </c>
      <c r="D80" s="14">
        <v>2300.4389999999999</v>
      </c>
      <c r="E80" s="14">
        <v>2708.069</v>
      </c>
      <c r="F80" s="5">
        <v>14204.35</v>
      </c>
      <c r="G80" s="5">
        <v>6696.84</v>
      </c>
      <c r="H80" s="5">
        <v>345.03</v>
      </c>
      <c r="I80" s="5">
        <v>21246.22</v>
      </c>
      <c r="J80" s="5">
        <v>0</v>
      </c>
      <c r="K80" s="5">
        <v>1530.98</v>
      </c>
      <c r="L80" s="5">
        <v>22777.200000000001</v>
      </c>
      <c r="M80" s="5">
        <f>ROUND('2023-24 Expenditures'!L80/'Exp per ADM'!E80,2)</f>
        <v>13184.89</v>
      </c>
    </row>
    <row r="81" spans="1:13" x14ac:dyDescent="0.2">
      <c r="A81" s="4">
        <v>114063003</v>
      </c>
      <c r="B81" s="4" t="s">
        <v>369</v>
      </c>
      <c r="C81" s="4" t="s">
        <v>20</v>
      </c>
      <c r="D81" s="14">
        <v>4168.9470000000001</v>
      </c>
      <c r="E81" s="14">
        <v>4930.4579999999996</v>
      </c>
      <c r="F81" s="5">
        <v>11372.7</v>
      </c>
      <c r="G81" s="5">
        <v>5636.67</v>
      </c>
      <c r="H81" s="5">
        <v>498.06</v>
      </c>
      <c r="I81" s="5">
        <v>17507.43</v>
      </c>
      <c r="J81" s="5">
        <v>26.86</v>
      </c>
      <c r="K81" s="5">
        <v>2405.46</v>
      </c>
      <c r="L81" s="5">
        <v>19939.75</v>
      </c>
      <c r="M81" s="5">
        <f>ROUND('2023-24 Expenditures'!L81/'Exp per ADM'!E81,2)</f>
        <v>10702.85</v>
      </c>
    </row>
    <row r="82" spans="1:13" x14ac:dyDescent="0.2">
      <c r="A82" s="4">
        <v>114063503</v>
      </c>
      <c r="B82" s="4" t="s">
        <v>370</v>
      </c>
      <c r="C82" s="4" t="s">
        <v>20</v>
      </c>
      <c r="D82" s="14">
        <v>2229.6080000000002</v>
      </c>
      <c r="E82" s="14">
        <v>2625.8020000000001</v>
      </c>
      <c r="F82" s="5">
        <v>13727.44</v>
      </c>
      <c r="G82" s="5">
        <v>6291.37</v>
      </c>
      <c r="H82" s="5">
        <v>459.19</v>
      </c>
      <c r="I82" s="5">
        <v>20478</v>
      </c>
      <c r="J82" s="5">
        <v>0</v>
      </c>
      <c r="K82" s="5">
        <v>2073.2399999999998</v>
      </c>
      <c r="L82" s="5">
        <v>22551.24</v>
      </c>
      <c r="M82" s="5">
        <f>ROUND('2023-24 Expenditures'!L82/'Exp per ADM'!E82,2)</f>
        <v>11954.81</v>
      </c>
    </row>
    <row r="83" spans="1:13" x14ac:dyDescent="0.2">
      <c r="A83" s="4">
        <v>114064003</v>
      </c>
      <c r="B83" s="4" t="s">
        <v>371</v>
      </c>
      <c r="C83" s="4" t="s">
        <v>20</v>
      </c>
      <c r="D83" s="14">
        <v>1426.355</v>
      </c>
      <c r="E83" s="14">
        <v>1667.6959999999999</v>
      </c>
      <c r="F83" s="5">
        <v>15283.62</v>
      </c>
      <c r="G83" s="5">
        <v>8662.0300000000007</v>
      </c>
      <c r="H83" s="5">
        <v>729.7</v>
      </c>
      <c r="I83" s="5">
        <v>24675.34</v>
      </c>
      <c r="J83" s="5">
        <v>69.42</v>
      </c>
      <c r="K83" s="5">
        <v>1975.54</v>
      </c>
      <c r="L83" s="5">
        <v>26720.3</v>
      </c>
      <c r="M83" s="5">
        <f>ROUND('2023-24 Expenditures'!L83/'Exp per ADM'!E83,2)</f>
        <v>15744.95</v>
      </c>
    </row>
    <row r="84" spans="1:13" x14ac:dyDescent="0.2">
      <c r="A84" s="4">
        <v>114065503</v>
      </c>
      <c r="B84" s="4" t="s">
        <v>372</v>
      </c>
      <c r="C84" s="4" t="s">
        <v>20</v>
      </c>
      <c r="D84" s="14">
        <v>4423.415</v>
      </c>
      <c r="E84" s="14">
        <v>5224.5190000000002</v>
      </c>
      <c r="F84" s="5">
        <v>9961.58</v>
      </c>
      <c r="G84" s="5">
        <v>5383.23</v>
      </c>
      <c r="H84" s="5">
        <v>439.07</v>
      </c>
      <c r="I84" s="5">
        <v>15783.87</v>
      </c>
      <c r="J84" s="5">
        <v>253.72</v>
      </c>
      <c r="K84" s="5">
        <v>1684.67</v>
      </c>
      <c r="L84" s="5">
        <v>17722.27</v>
      </c>
      <c r="M84" s="5">
        <f>ROUND('2023-24 Expenditures'!L84/'Exp per ADM'!E84,2)</f>
        <v>9223.7000000000007</v>
      </c>
    </row>
    <row r="85" spans="1:13" x14ac:dyDescent="0.2">
      <c r="A85" s="4">
        <v>114066503</v>
      </c>
      <c r="B85" s="4" t="s">
        <v>373</v>
      </c>
      <c r="C85" s="4" t="s">
        <v>20</v>
      </c>
      <c r="D85" s="14">
        <v>1501.8969999999999</v>
      </c>
      <c r="E85" s="14">
        <v>1781.47</v>
      </c>
      <c r="F85" s="5">
        <v>13871.74</v>
      </c>
      <c r="G85" s="5">
        <v>8266.48</v>
      </c>
      <c r="H85" s="5">
        <v>551.97</v>
      </c>
      <c r="I85" s="5">
        <v>22690.2</v>
      </c>
      <c r="J85" s="5">
        <v>0</v>
      </c>
      <c r="K85" s="5">
        <v>2360.48</v>
      </c>
      <c r="L85" s="5">
        <v>25050.68</v>
      </c>
      <c r="M85" s="5">
        <f>ROUND('2023-24 Expenditures'!L85/'Exp per ADM'!E85,2)</f>
        <v>14629.24</v>
      </c>
    </row>
    <row r="86" spans="1:13" x14ac:dyDescent="0.2">
      <c r="A86" s="4">
        <v>114067002</v>
      </c>
      <c r="B86" s="4" t="s">
        <v>374</v>
      </c>
      <c r="C86" s="4" t="s">
        <v>20</v>
      </c>
      <c r="D86" s="14">
        <v>17696.025000000001</v>
      </c>
      <c r="E86" s="14">
        <v>20597.133999999998</v>
      </c>
      <c r="F86" s="5">
        <v>12248.42</v>
      </c>
      <c r="G86" s="5">
        <v>6280</v>
      </c>
      <c r="H86" s="5">
        <v>306.56</v>
      </c>
      <c r="I86" s="5">
        <v>18834.98</v>
      </c>
      <c r="J86" s="5">
        <v>2762.58</v>
      </c>
      <c r="K86" s="5">
        <v>1663.39</v>
      </c>
      <c r="L86" s="5">
        <v>23260.94</v>
      </c>
      <c r="M86" s="5">
        <f>ROUND('2023-24 Expenditures'!L86/'Exp per ADM'!E86,2)</f>
        <v>9523.57</v>
      </c>
    </row>
    <row r="87" spans="1:13" x14ac:dyDescent="0.2">
      <c r="A87" s="4">
        <v>114067503</v>
      </c>
      <c r="B87" s="4" t="s">
        <v>375</v>
      </c>
      <c r="C87" s="4" t="s">
        <v>20</v>
      </c>
      <c r="D87" s="14">
        <v>2191.2800000000002</v>
      </c>
      <c r="E87" s="14">
        <v>2587.8620000000001</v>
      </c>
      <c r="F87" s="5">
        <v>12646.86</v>
      </c>
      <c r="G87" s="5">
        <v>5905.42</v>
      </c>
      <c r="H87" s="5">
        <v>944.63</v>
      </c>
      <c r="I87" s="5">
        <v>19496.91</v>
      </c>
      <c r="J87" s="5">
        <v>0</v>
      </c>
      <c r="K87" s="5">
        <v>1382.58</v>
      </c>
      <c r="L87" s="5">
        <v>20879.490000000002</v>
      </c>
      <c r="M87" s="5">
        <f>ROUND('2023-24 Expenditures'!L87/'Exp per ADM'!E87,2)</f>
        <v>12048.24</v>
      </c>
    </row>
    <row r="88" spans="1:13" x14ac:dyDescent="0.2">
      <c r="A88" s="4">
        <v>114068003</v>
      </c>
      <c r="B88" s="4" t="s">
        <v>376</v>
      </c>
      <c r="C88" s="4" t="s">
        <v>20</v>
      </c>
      <c r="D88" s="14">
        <v>1331.664</v>
      </c>
      <c r="E88" s="14">
        <v>1588.0329999999999</v>
      </c>
      <c r="F88" s="5">
        <v>15815.59</v>
      </c>
      <c r="G88" s="5">
        <v>8546.74</v>
      </c>
      <c r="H88" s="5">
        <v>533.1</v>
      </c>
      <c r="I88" s="5">
        <v>24895.43</v>
      </c>
      <c r="J88" s="5">
        <v>0</v>
      </c>
      <c r="K88" s="5">
        <v>8244.36</v>
      </c>
      <c r="L88" s="5">
        <v>33139.79</v>
      </c>
      <c r="M88" s="5">
        <f>ROUND('2023-24 Expenditures'!L88/'Exp per ADM'!E88,2)</f>
        <v>13795.93</v>
      </c>
    </row>
    <row r="89" spans="1:13" x14ac:dyDescent="0.2">
      <c r="A89" s="4">
        <v>114068103</v>
      </c>
      <c r="B89" s="4" t="s">
        <v>377</v>
      </c>
      <c r="C89" s="4" t="s">
        <v>20</v>
      </c>
      <c r="D89" s="14">
        <v>3088.2370000000001</v>
      </c>
      <c r="E89" s="14">
        <v>3643.9389999999999</v>
      </c>
      <c r="F89" s="5">
        <v>14715.82</v>
      </c>
      <c r="G89" s="5">
        <v>6670.21</v>
      </c>
      <c r="H89" s="5">
        <v>476.07</v>
      </c>
      <c r="I89" s="5">
        <v>21862.1</v>
      </c>
      <c r="J89" s="5">
        <v>87.94</v>
      </c>
      <c r="K89" s="5">
        <v>2814.24</v>
      </c>
      <c r="L89" s="5">
        <v>24764.28</v>
      </c>
      <c r="M89" s="5">
        <f>ROUND('2023-24 Expenditures'!L89/'Exp per ADM'!E89,2)</f>
        <v>13602.77</v>
      </c>
    </row>
    <row r="90" spans="1:13" x14ac:dyDescent="0.2">
      <c r="A90" s="4">
        <v>114069103</v>
      </c>
      <c r="B90" s="4" t="s">
        <v>378</v>
      </c>
      <c r="C90" s="4" t="s">
        <v>20</v>
      </c>
      <c r="D90" s="14">
        <v>6512.0119999999997</v>
      </c>
      <c r="E90" s="14">
        <v>7656.6880000000001</v>
      </c>
      <c r="F90" s="5">
        <v>11832.35</v>
      </c>
      <c r="G90" s="5">
        <v>5491.29</v>
      </c>
      <c r="H90" s="5">
        <v>461.39</v>
      </c>
      <c r="I90" s="5">
        <v>17785.03</v>
      </c>
      <c r="J90" s="5">
        <v>6.33</v>
      </c>
      <c r="K90" s="5">
        <v>2895.56</v>
      </c>
      <c r="L90" s="5">
        <v>20686.91</v>
      </c>
      <c r="M90" s="5">
        <f>ROUND('2023-24 Expenditures'!L90/'Exp per ADM'!E90,2)</f>
        <v>11569.01</v>
      </c>
    </row>
    <row r="91" spans="1:13" x14ac:dyDescent="0.2">
      <c r="A91" s="4">
        <v>114069353</v>
      </c>
      <c r="B91" s="4" t="s">
        <v>379</v>
      </c>
      <c r="C91" s="4" t="s">
        <v>20</v>
      </c>
      <c r="D91" s="14">
        <v>1910.7170000000001</v>
      </c>
      <c r="E91" s="14">
        <v>2257.2739999999999</v>
      </c>
      <c r="F91" s="5">
        <v>13263.34</v>
      </c>
      <c r="G91" s="5">
        <v>7332.16</v>
      </c>
      <c r="H91" s="5">
        <v>626.46</v>
      </c>
      <c r="I91" s="5">
        <v>21221.96</v>
      </c>
      <c r="J91" s="5">
        <v>0</v>
      </c>
      <c r="K91" s="5">
        <v>1744.95</v>
      </c>
      <c r="L91" s="5">
        <v>22966.9</v>
      </c>
      <c r="M91" s="5">
        <f>ROUND('2023-24 Expenditures'!L91/'Exp per ADM'!E91,2)</f>
        <v>13753.03</v>
      </c>
    </row>
    <row r="92" spans="1:13" x14ac:dyDescent="0.2">
      <c r="A92" s="4">
        <v>108070502</v>
      </c>
      <c r="B92" s="4" t="s">
        <v>260</v>
      </c>
      <c r="C92" s="4" t="s">
        <v>512</v>
      </c>
      <c r="D92" s="14">
        <v>7277.9080000000004</v>
      </c>
      <c r="E92" s="14">
        <v>8538.5720000000001</v>
      </c>
      <c r="F92" s="5">
        <v>10317.69</v>
      </c>
      <c r="G92" s="5">
        <v>5420.47</v>
      </c>
      <c r="H92" s="5">
        <v>354.5</v>
      </c>
      <c r="I92" s="5">
        <v>16092.66</v>
      </c>
      <c r="J92" s="5">
        <v>379.79</v>
      </c>
      <c r="K92" s="5">
        <v>1395.02</v>
      </c>
      <c r="L92" s="5">
        <v>17867.46</v>
      </c>
      <c r="M92" s="5">
        <f>ROUND('2023-24 Expenditures'!L92/'Exp per ADM'!E92,2)</f>
        <v>7593.85</v>
      </c>
    </row>
    <row r="93" spans="1:13" x14ac:dyDescent="0.2">
      <c r="A93" s="4">
        <v>108071003</v>
      </c>
      <c r="B93" s="4" t="s">
        <v>261</v>
      </c>
      <c r="C93" s="4" t="s">
        <v>512</v>
      </c>
      <c r="D93" s="14">
        <v>1165.1099999999999</v>
      </c>
      <c r="E93" s="14">
        <v>1378.2360000000001</v>
      </c>
      <c r="F93" s="5">
        <v>10599.77</v>
      </c>
      <c r="G93" s="5">
        <v>5633.72</v>
      </c>
      <c r="H93" s="5">
        <v>589.33000000000004</v>
      </c>
      <c r="I93" s="5">
        <v>16822.82</v>
      </c>
      <c r="J93" s="5">
        <v>29.4</v>
      </c>
      <c r="K93" s="5">
        <v>1811.69</v>
      </c>
      <c r="L93" s="5">
        <v>18663.91</v>
      </c>
      <c r="M93" s="5">
        <f>ROUND('2023-24 Expenditures'!L93/'Exp per ADM'!E93,2)</f>
        <v>9936.92</v>
      </c>
    </row>
    <row r="94" spans="1:13" x14ac:dyDescent="0.2">
      <c r="A94" s="4">
        <v>108071504</v>
      </c>
      <c r="B94" s="4" t="s">
        <v>262</v>
      </c>
      <c r="C94" s="4" t="s">
        <v>512</v>
      </c>
      <c r="D94" s="14">
        <v>736.02499999999998</v>
      </c>
      <c r="E94" s="14">
        <v>872.70699999999999</v>
      </c>
      <c r="F94" s="5">
        <v>10655.12</v>
      </c>
      <c r="G94" s="5">
        <v>8146.55</v>
      </c>
      <c r="H94" s="5">
        <v>684.79</v>
      </c>
      <c r="I94" s="5">
        <v>19486.46</v>
      </c>
      <c r="J94" s="5">
        <v>454.42</v>
      </c>
      <c r="K94" s="5">
        <v>1679.49</v>
      </c>
      <c r="L94" s="5">
        <v>21620.37</v>
      </c>
      <c r="M94" s="5">
        <f>ROUND('2023-24 Expenditures'!L94/'Exp per ADM'!E94,2)</f>
        <v>10491.15</v>
      </c>
    </row>
    <row r="95" spans="1:13" x14ac:dyDescent="0.2">
      <c r="A95" s="4">
        <v>108073503</v>
      </c>
      <c r="B95" s="4" t="s">
        <v>263</v>
      </c>
      <c r="C95" s="4" t="s">
        <v>512</v>
      </c>
      <c r="D95" s="14">
        <v>3161.712</v>
      </c>
      <c r="E95" s="14">
        <v>3751.7510000000002</v>
      </c>
      <c r="F95" s="5">
        <v>9926.19</v>
      </c>
      <c r="G95" s="5">
        <v>5284.3</v>
      </c>
      <c r="H95" s="5">
        <v>396.13</v>
      </c>
      <c r="I95" s="5">
        <v>15606.61</v>
      </c>
      <c r="J95" s="5">
        <v>653.66999999999996</v>
      </c>
      <c r="K95" s="5">
        <v>2102.4299999999998</v>
      </c>
      <c r="L95" s="5">
        <v>18362.72</v>
      </c>
      <c r="M95" s="5">
        <f>ROUND('2023-24 Expenditures'!L95/'Exp per ADM'!E95,2)</f>
        <v>9302.5499999999993</v>
      </c>
    </row>
    <row r="96" spans="1:13" x14ac:dyDescent="0.2">
      <c r="A96" s="4">
        <v>108077503</v>
      </c>
      <c r="B96" s="4" t="s">
        <v>264</v>
      </c>
      <c r="C96" s="4" t="s">
        <v>512</v>
      </c>
      <c r="D96" s="14">
        <v>1689.385</v>
      </c>
      <c r="E96" s="14">
        <v>1991.4</v>
      </c>
      <c r="F96" s="5">
        <v>9781.1200000000008</v>
      </c>
      <c r="G96" s="5">
        <v>6161.07</v>
      </c>
      <c r="H96" s="5">
        <v>454.51</v>
      </c>
      <c r="I96" s="5">
        <v>16396.7</v>
      </c>
      <c r="J96" s="5">
        <v>0</v>
      </c>
      <c r="K96" s="5">
        <v>1494.08</v>
      </c>
      <c r="L96" s="5">
        <v>17890.78</v>
      </c>
      <c r="M96" s="5">
        <f>ROUND('2023-24 Expenditures'!L96/'Exp per ADM'!E96,2)</f>
        <v>8919.59</v>
      </c>
    </row>
    <row r="97" spans="1:13" x14ac:dyDescent="0.2">
      <c r="A97" s="4">
        <v>108078003</v>
      </c>
      <c r="B97" s="4" t="s">
        <v>265</v>
      </c>
      <c r="C97" s="4" t="s">
        <v>512</v>
      </c>
      <c r="D97" s="14">
        <v>1694.992</v>
      </c>
      <c r="E97" s="14">
        <v>1977.7539999999999</v>
      </c>
      <c r="F97" s="5">
        <v>10236.17</v>
      </c>
      <c r="G97" s="5">
        <v>6010.57</v>
      </c>
      <c r="H97" s="5">
        <v>421.61</v>
      </c>
      <c r="I97" s="5">
        <v>16668.36</v>
      </c>
      <c r="J97" s="5">
        <v>525.87</v>
      </c>
      <c r="K97" s="5">
        <v>740.87</v>
      </c>
      <c r="L97" s="5">
        <v>17935.099999999999</v>
      </c>
      <c r="M97" s="5">
        <f>ROUND('2023-24 Expenditures'!L97/'Exp per ADM'!E97,2)</f>
        <v>9100.7900000000009</v>
      </c>
    </row>
    <row r="98" spans="1:13" x14ac:dyDescent="0.2">
      <c r="A98" s="4">
        <v>108079004</v>
      </c>
      <c r="B98" s="4" t="s">
        <v>546</v>
      </c>
      <c r="C98" s="4" t="s">
        <v>512</v>
      </c>
      <c r="D98" s="14">
        <v>485.90899999999999</v>
      </c>
      <c r="E98" s="14">
        <v>571.24199999999996</v>
      </c>
      <c r="F98" s="5">
        <v>10106.799999999999</v>
      </c>
      <c r="G98" s="5">
        <v>6088.57</v>
      </c>
      <c r="H98" s="5">
        <v>642.49</v>
      </c>
      <c r="I98" s="5">
        <v>16837.86</v>
      </c>
      <c r="J98" s="5">
        <v>0</v>
      </c>
      <c r="K98" s="5">
        <v>1297.52</v>
      </c>
      <c r="L98" s="5">
        <v>18135.38</v>
      </c>
      <c r="M98" s="5">
        <f>ROUND('2023-24 Expenditures'!L98/'Exp per ADM'!E98,2)</f>
        <v>9085.5300000000007</v>
      </c>
    </row>
    <row r="99" spans="1:13" x14ac:dyDescent="0.2">
      <c r="A99" s="4">
        <v>117080503</v>
      </c>
      <c r="B99" s="4" t="s">
        <v>419</v>
      </c>
      <c r="C99" s="4" t="s">
        <v>29</v>
      </c>
      <c r="D99" s="14">
        <v>2044.8530000000001</v>
      </c>
      <c r="E99" s="14">
        <v>2389.0050000000001</v>
      </c>
      <c r="F99" s="5">
        <v>13719.83</v>
      </c>
      <c r="G99" s="5">
        <v>6585.87</v>
      </c>
      <c r="H99" s="5">
        <v>491.19</v>
      </c>
      <c r="I99" s="5">
        <v>20796.900000000001</v>
      </c>
      <c r="J99" s="5">
        <v>17.03</v>
      </c>
      <c r="K99" s="5">
        <v>1877.36</v>
      </c>
      <c r="L99" s="5">
        <v>22691.29</v>
      </c>
      <c r="M99" s="5">
        <f>ROUND('2023-24 Expenditures'!L99/'Exp per ADM'!E99,2)</f>
        <v>10729.96</v>
      </c>
    </row>
    <row r="100" spans="1:13" x14ac:dyDescent="0.2">
      <c r="A100" s="4">
        <v>117081003</v>
      </c>
      <c r="B100" s="4" t="s">
        <v>420</v>
      </c>
      <c r="C100" s="4" t="s">
        <v>29</v>
      </c>
      <c r="D100" s="14">
        <v>833.64599999999996</v>
      </c>
      <c r="E100" s="14">
        <v>971.83900000000006</v>
      </c>
      <c r="F100" s="5">
        <v>12935.85</v>
      </c>
      <c r="G100" s="5">
        <v>6539.11</v>
      </c>
      <c r="H100" s="5">
        <v>746.01</v>
      </c>
      <c r="I100" s="5">
        <v>20220.96</v>
      </c>
      <c r="J100" s="5">
        <v>0</v>
      </c>
      <c r="K100" s="5">
        <v>1022.62</v>
      </c>
      <c r="L100" s="5">
        <v>21243.57</v>
      </c>
      <c r="M100" s="5">
        <f>ROUND('2023-24 Expenditures'!L100/'Exp per ADM'!E100,2)</f>
        <v>11418.97</v>
      </c>
    </row>
    <row r="101" spans="1:13" x14ac:dyDescent="0.2">
      <c r="A101" s="4">
        <v>117083004</v>
      </c>
      <c r="B101" s="4" t="s">
        <v>421</v>
      </c>
      <c r="C101" s="4" t="s">
        <v>29</v>
      </c>
      <c r="D101" s="14">
        <v>691.63800000000003</v>
      </c>
      <c r="E101" s="14">
        <v>816.34299999999996</v>
      </c>
      <c r="F101" s="5">
        <v>13921.56</v>
      </c>
      <c r="G101" s="5">
        <v>7466.89</v>
      </c>
      <c r="H101" s="5">
        <v>491.4</v>
      </c>
      <c r="I101" s="5">
        <v>21879.84</v>
      </c>
      <c r="J101" s="5">
        <v>3097.4</v>
      </c>
      <c r="K101" s="5">
        <v>843.5</v>
      </c>
      <c r="L101" s="5">
        <v>25820.74</v>
      </c>
      <c r="M101" s="5">
        <f>ROUND('2023-24 Expenditures'!L101/'Exp per ADM'!E101,2)</f>
        <v>12491.28</v>
      </c>
    </row>
    <row r="102" spans="1:13" x14ac:dyDescent="0.2">
      <c r="A102" s="4">
        <v>117086003</v>
      </c>
      <c r="B102" s="4" t="s">
        <v>422</v>
      </c>
      <c r="C102" s="4" t="s">
        <v>29</v>
      </c>
      <c r="D102" s="14">
        <v>871.37</v>
      </c>
      <c r="E102" s="14">
        <v>1018.831</v>
      </c>
      <c r="F102" s="5">
        <v>16487.73</v>
      </c>
      <c r="G102" s="5">
        <v>7826.94</v>
      </c>
      <c r="H102" s="5">
        <v>782.95</v>
      </c>
      <c r="I102" s="5">
        <v>25097.62</v>
      </c>
      <c r="J102" s="5">
        <v>360.66</v>
      </c>
      <c r="K102" s="5">
        <v>2663.69</v>
      </c>
      <c r="L102" s="5">
        <v>28121.96</v>
      </c>
      <c r="M102" s="5">
        <f>ROUND('2023-24 Expenditures'!L102/'Exp per ADM'!E102,2)</f>
        <v>13403.64</v>
      </c>
    </row>
    <row r="103" spans="1:13" x14ac:dyDescent="0.2">
      <c r="A103" s="4">
        <v>117086503</v>
      </c>
      <c r="B103" s="4" t="s">
        <v>423</v>
      </c>
      <c r="C103" s="4" t="s">
        <v>29</v>
      </c>
      <c r="D103" s="14">
        <v>1546.3430000000001</v>
      </c>
      <c r="E103" s="14">
        <v>1809.6489999999999</v>
      </c>
      <c r="F103" s="5">
        <v>12028.71</v>
      </c>
      <c r="G103" s="5">
        <v>6169.47</v>
      </c>
      <c r="H103" s="5">
        <v>484.45</v>
      </c>
      <c r="I103" s="5">
        <v>18682.64</v>
      </c>
      <c r="J103" s="5">
        <v>438.76</v>
      </c>
      <c r="K103" s="5">
        <v>1768.94</v>
      </c>
      <c r="L103" s="5">
        <v>20890.34</v>
      </c>
      <c r="M103" s="5">
        <f>ROUND('2023-24 Expenditures'!L103/'Exp per ADM'!E103,2)</f>
        <v>10461.86</v>
      </c>
    </row>
    <row r="104" spans="1:13" x14ac:dyDescent="0.2">
      <c r="A104" s="4">
        <v>117086653</v>
      </c>
      <c r="B104" s="4" t="s">
        <v>424</v>
      </c>
      <c r="C104" s="4" t="s">
        <v>29</v>
      </c>
      <c r="D104" s="14">
        <v>1434.5340000000001</v>
      </c>
      <c r="E104" s="14">
        <v>1675.5319999999999</v>
      </c>
      <c r="F104" s="5">
        <v>11746.42</v>
      </c>
      <c r="G104" s="5">
        <v>5833.34</v>
      </c>
      <c r="H104" s="5">
        <v>454.48</v>
      </c>
      <c r="I104" s="5">
        <v>18034.23</v>
      </c>
      <c r="J104" s="5">
        <v>0</v>
      </c>
      <c r="K104" s="5">
        <v>2543.81</v>
      </c>
      <c r="L104" s="5">
        <v>20578.04</v>
      </c>
      <c r="M104" s="5">
        <f>ROUND('2023-24 Expenditures'!L104/'Exp per ADM'!E104,2)</f>
        <v>9981.83</v>
      </c>
    </row>
    <row r="105" spans="1:13" x14ac:dyDescent="0.2">
      <c r="A105" s="4">
        <v>117089003</v>
      </c>
      <c r="B105" s="4" t="s">
        <v>425</v>
      </c>
      <c r="C105" s="4" t="s">
        <v>29</v>
      </c>
      <c r="D105" s="14">
        <v>1296.502</v>
      </c>
      <c r="E105" s="14">
        <v>1521.8050000000001</v>
      </c>
      <c r="F105" s="5">
        <v>11684.02</v>
      </c>
      <c r="G105" s="5">
        <v>6970.85</v>
      </c>
      <c r="H105" s="5">
        <v>447.07</v>
      </c>
      <c r="I105" s="5">
        <v>19101.939999999999</v>
      </c>
      <c r="J105" s="5">
        <v>0</v>
      </c>
      <c r="K105" s="5">
        <v>2824.99</v>
      </c>
      <c r="L105" s="5">
        <v>21926.92</v>
      </c>
      <c r="M105" s="5">
        <f>ROUND('2023-24 Expenditures'!L105/'Exp per ADM'!E105,2)</f>
        <v>11025.26</v>
      </c>
    </row>
    <row r="106" spans="1:13" x14ac:dyDescent="0.2">
      <c r="A106" s="4">
        <v>122091002</v>
      </c>
      <c r="B106" s="4" t="s">
        <v>493</v>
      </c>
      <c r="C106" s="4" t="s">
        <v>43</v>
      </c>
      <c r="D106" s="14">
        <v>7891.1289999999999</v>
      </c>
      <c r="E106" s="14">
        <v>9290.7729999999992</v>
      </c>
      <c r="F106" s="5">
        <v>14683.76</v>
      </c>
      <c r="G106" s="5">
        <v>6059.24</v>
      </c>
      <c r="H106" s="5">
        <v>249.11</v>
      </c>
      <c r="I106" s="5">
        <v>20992.11</v>
      </c>
      <c r="J106" s="5">
        <v>0</v>
      </c>
      <c r="K106" s="5">
        <v>2267.92</v>
      </c>
      <c r="L106" s="5">
        <v>23260.03</v>
      </c>
      <c r="M106" s="5">
        <f>ROUND('2023-24 Expenditures'!L106/'Exp per ADM'!E106,2)</f>
        <v>13081.57</v>
      </c>
    </row>
    <row r="107" spans="1:13" x14ac:dyDescent="0.2">
      <c r="A107" s="4">
        <v>122091303</v>
      </c>
      <c r="B107" s="4" t="s">
        <v>494</v>
      </c>
      <c r="C107" s="4" t="s">
        <v>43</v>
      </c>
      <c r="D107" s="14">
        <v>1259.587</v>
      </c>
      <c r="E107" s="14">
        <v>1480.8969999999999</v>
      </c>
      <c r="F107" s="5">
        <v>17053.64</v>
      </c>
      <c r="G107" s="5">
        <v>4939.25</v>
      </c>
      <c r="H107" s="5">
        <v>379.76</v>
      </c>
      <c r="I107" s="5">
        <v>22372.65</v>
      </c>
      <c r="J107" s="5">
        <v>601.19000000000005</v>
      </c>
      <c r="K107" s="5">
        <v>1584.56</v>
      </c>
      <c r="L107" s="5">
        <v>24558.41</v>
      </c>
      <c r="M107" s="5">
        <f>ROUND('2023-24 Expenditures'!L107/'Exp per ADM'!E107,2)</f>
        <v>12714.71</v>
      </c>
    </row>
    <row r="108" spans="1:13" x14ac:dyDescent="0.2">
      <c r="A108" s="4">
        <v>122091352</v>
      </c>
      <c r="B108" s="4" t="s">
        <v>47</v>
      </c>
      <c r="C108" s="4" t="s">
        <v>43</v>
      </c>
      <c r="D108" s="14">
        <v>7126.4970000000003</v>
      </c>
      <c r="E108" s="14">
        <v>8370.3960000000006</v>
      </c>
      <c r="F108" s="5">
        <v>14988.68</v>
      </c>
      <c r="G108" s="5">
        <v>5761.73</v>
      </c>
      <c r="H108" s="5">
        <v>190.91</v>
      </c>
      <c r="I108" s="5">
        <v>20941.32</v>
      </c>
      <c r="J108" s="5">
        <v>0</v>
      </c>
      <c r="K108" s="5">
        <v>1736.3</v>
      </c>
      <c r="L108" s="5">
        <v>22677.61</v>
      </c>
      <c r="M108" s="5">
        <f>ROUND('2023-24 Expenditures'!L108/'Exp per ADM'!E108,2)</f>
        <v>12789.17</v>
      </c>
    </row>
    <row r="109" spans="1:13" x14ac:dyDescent="0.2">
      <c r="A109" s="4">
        <v>122092002</v>
      </c>
      <c r="B109" s="4" t="s">
        <v>48</v>
      </c>
      <c r="C109" s="4" t="s">
        <v>43</v>
      </c>
      <c r="D109" s="14">
        <v>5348.7089999999998</v>
      </c>
      <c r="E109" s="14">
        <v>6298.9639999999999</v>
      </c>
      <c r="F109" s="5">
        <v>16456.46</v>
      </c>
      <c r="G109" s="5">
        <v>7667.72</v>
      </c>
      <c r="H109" s="5">
        <v>325.54000000000002</v>
      </c>
      <c r="I109" s="5">
        <v>24449.71</v>
      </c>
      <c r="J109" s="5">
        <v>0</v>
      </c>
      <c r="K109" s="5">
        <v>2661.69</v>
      </c>
      <c r="L109" s="5">
        <v>27111.4</v>
      </c>
      <c r="M109" s="5">
        <f>ROUND('2023-24 Expenditures'!L109/'Exp per ADM'!E109,2)</f>
        <v>15749.28</v>
      </c>
    </row>
    <row r="110" spans="1:13" x14ac:dyDescent="0.2">
      <c r="A110" s="4">
        <v>122092102</v>
      </c>
      <c r="B110" s="4" t="s">
        <v>49</v>
      </c>
      <c r="C110" s="4" t="s">
        <v>43</v>
      </c>
      <c r="D110" s="14">
        <v>17437.559000000001</v>
      </c>
      <c r="E110" s="14">
        <v>20316.767</v>
      </c>
      <c r="F110" s="5">
        <v>13547.19</v>
      </c>
      <c r="G110" s="5">
        <v>6550.08</v>
      </c>
      <c r="H110" s="5">
        <v>605.73</v>
      </c>
      <c r="I110" s="5">
        <v>20703</v>
      </c>
      <c r="J110" s="5">
        <v>0</v>
      </c>
      <c r="K110" s="5">
        <v>1214.48</v>
      </c>
      <c r="L110" s="5">
        <v>21917.48</v>
      </c>
      <c r="M110" s="5">
        <f>ROUND('2023-24 Expenditures'!L110/'Exp per ADM'!E110,2)</f>
        <v>13463.9</v>
      </c>
    </row>
    <row r="111" spans="1:13" x14ac:dyDescent="0.2">
      <c r="A111" s="4">
        <v>122092353</v>
      </c>
      <c r="B111" s="4" t="s">
        <v>50</v>
      </c>
      <c r="C111" s="4" t="s">
        <v>43</v>
      </c>
      <c r="D111" s="14">
        <v>10569.364</v>
      </c>
      <c r="E111" s="14">
        <v>12293.59</v>
      </c>
      <c r="F111" s="5">
        <v>15725.6</v>
      </c>
      <c r="G111" s="5">
        <v>7271.76</v>
      </c>
      <c r="H111" s="5">
        <v>336.39</v>
      </c>
      <c r="I111" s="5">
        <v>23333.759999999998</v>
      </c>
      <c r="J111" s="5">
        <v>24.23</v>
      </c>
      <c r="K111" s="5">
        <v>2414.4899999999998</v>
      </c>
      <c r="L111" s="5">
        <v>25772.48</v>
      </c>
      <c r="M111" s="5">
        <f>ROUND('2023-24 Expenditures'!L111/'Exp per ADM'!E111,2)</f>
        <v>15164.43</v>
      </c>
    </row>
    <row r="112" spans="1:13" x14ac:dyDescent="0.2">
      <c r="A112" s="4">
        <v>122097203</v>
      </c>
      <c r="B112" s="4" t="s">
        <v>51</v>
      </c>
      <c r="C112" s="4" t="s">
        <v>43</v>
      </c>
      <c r="D112" s="14">
        <v>932.71100000000001</v>
      </c>
      <c r="E112" s="14">
        <v>1092.338</v>
      </c>
      <c r="F112" s="5">
        <v>19199.650000000001</v>
      </c>
      <c r="G112" s="5">
        <v>6940.95</v>
      </c>
      <c r="H112" s="5">
        <v>353.87</v>
      </c>
      <c r="I112" s="5">
        <v>26494.48</v>
      </c>
      <c r="J112" s="5">
        <v>0</v>
      </c>
      <c r="K112" s="5">
        <v>2236.44</v>
      </c>
      <c r="L112" s="5">
        <v>28730.92</v>
      </c>
      <c r="M112" s="5">
        <f>ROUND('2023-24 Expenditures'!L112/'Exp per ADM'!E112,2)</f>
        <v>15259.75</v>
      </c>
    </row>
    <row r="113" spans="1:13" x14ac:dyDescent="0.2">
      <c r="A113" s="4">
        <v>122097502</v>
      </c>
      <c r="B113" s="4" t="s">
        <v>52</v>
      </c>
      <c r="C113" s="4" t="s">
        <v>43</v>
      </c>
      <c r="D113" s="14">
        <v>10050.218999999999</v>
      </c>
      <c r="E113" s="14">
        <v>11821.89</v>
      </c>
      <c r="F113" s="5">
        <v>13062.51</v>
      </c>
      <c r="G113" s="5">
        <v>6010.66</v>
      </c>
      <c r="H113" s="5">
        <v>195.58</v>
      </c>
      <c r="I113" s="5">
        <v>19268.75</v>
      </c>
      <c r="J113" s="5">
        <v>384.5</v>
      </c>
      <c r="K113" s="5">
        <v>7410.12</v>
      </c>
      <c r="L113" s="5">
        <v>27063.37</v>
      </c>
      <c r="M113" s="5">
        <f>ROUND('2023-24 Expenditures'!L113/'Exp per ADM'!E113,2)</f>
        <v>12298.79</v>
      </c>
    </row>
    <row r="114" spans="1:13" x14ac:dyDescent="0.2">
      <c r="A114" s="4">
        <v>122097604</v>
      </c>
      <c r="B114" s="4" t="s">
        <v>53</v>
      </c>
      <c r="C114" s="4" t="s">
        <v>43</v>
      </c>
      <c r="D114" s="14">
        <v>1269.8309999999999</v>
      </c>
      <c r="E114" s="14">
        <v>1508.8620000000001</v>
      </c>
      <c r="F114" s="5">
        <v>20238.53</v>
      </c>
      <c r="G114" s="5">
        <v>13602.24</v>
      </c>
      <c r="H114" s="5">
        <v>746.29</v>
      </c>
      <c r="I114" s="5">
        <v>34587.050000000003</v>
      </c>
      <c r="J114" s="5">
        <v>0</v>
      </c>
      <c r="K114" s="5">
        <v>4161.3100000000004</v>
      </c>
      <c r="L114" s="5">
        <v>38748.36</v>
      </c>
      <c r="M114" s="5">
        <f>ROUND('2023-24 Expenditures'!L114/'Exp per ADM'!E114,2)</f>
        <v>22715.61</v>
      </c>
    </row>
    <row r="115" spans="1:13" x14ac:dyDescent="0.2">
      <c r="A115" s="4">
        <v>122098003</v>
      </c>
      <c r="B115" s="4" t="s">
        <v>54</v>
      </c>
      <c r="C115" s="4" t="s">
        <v>43</v>
      </c>
      <c r="D115" s="14">
        <v>1448.8530000000001</v>
      </c>
      <c r="E115" s="14">
        <v>1709.653</v>
      </c>
      <c r="F115" s="5">
        <v>19661.52</v>
      </c>
      <c r="G115" s="5">
        <v>11115.79</v>
      </c>
      <c r="H115" s="5">
        <v>610.76</v>
      </c>
      <c r="I115" s="5">
        <v>31388.080000000002</v>
      </c>
      <c r="J115" s="5">
        <v>969.76</v>
      </c>
      <c r="K115" s="5">
        <v>1571.65</v>
      </c>
      <c r="L115" s="5">
        <v>33929.480000000003</v>
      </c>
      <c r="M115" s="5">
        <f>ROUND('2023-24 Expenditures'!L115/'Exp per ADM'!E115,2)</f>
        <v>20676.66</v>
      </c>
    </row>
    <row r="116" spans="1:13" x14ac:dyDescent="0.2">
      <c r="A116" s="4">
        <v>122098103</v>
      </c>
      <c r="B116" s="4" t="s">
        <v>55</v>
      </c>
      <c r="C116" s="4" t="s">
        <v>43</v>
      </c>
      <c r="D116" s="14">
        <v>6427.0609999999997</v>
      </c>
      <c r="E116" s="14">
        <v>7473.473</v>
      </c>
      <c r="F116" s="5">
        <v>15036.64</v>
      </c>
      <c r="G116" s="5">
        <v>4654.71</v>
      </c>
      <c r="H116" s="5">
        <v>254.26</v>
      </c>
      <c r="I116" s="5">
        <v>19945.599999999999</v>
      </c>
      <c r="J116" s="5">
        <v>0</v>
      </c>
      <c r="K116" s="5">
        <v>2020.35</v>
      </c>
      <c r="L116" s="5">
        <v>21965.95</v>
      </c>
      <c r="M116" s="5">
        <f>ROUND('2023-24 Expenditures'!L116/'Exp per ADM'!E116,2)</f>
        <v>12168.7</v>
      </c>
    </row>
    <row r="117" spans="1:13" x14ac:dyDescent="0.2">
      <c r="A117" s="4">
        <v>122098202</v>
      </c>
      <c r="B117" s="4" t="s">
        <v>56</v>
      </c>
      <c r="C117" s="4" t="s">
        <v>43</v>
      </c>
      <c r="D117" s="14">
        <v>10202.082</v>
      </c>
      <c r="E117" s="14">
        <v>11967.919</v>
      </c>
      <c r="F117" s="5">
        <v>15332.73</v>
      </c>
      <c r="G117" s="5">
        <v>6913</v>
      </c>
      <c r="H117" s="5">
        <v>165.44</v>
      </c>
      <c r="I117" s="5">
        <v>22411.17</v>
      </c>
      <c r="J117" s="5">
        <v>1.93</v>
      </c>
      <c r="K117" s="5">
        <v>1680.17</v>
      </c>
      <c r="L117" s="5">
        <v>24093.27</v>
      </c>
      <c r="M117" s="5">
        <f>ROUND('2023-24 Expenditures'!L117/'Exp per ADM'!E117,2)</f>
        <v>14391.35</v>
      </c>
    </row>
    <row r="118" spans="1:13" x14ac:dyDescent="0.2">
      <c r="A118" s="4">
        <v>122098403</v>
      </c>
      <c r="B118" s="4" t="s">
        <v>57</v>
      </c>
      <c r="C118" s="4" t="s">
        <v>43</v>
      </c>
      <c r="D118" s="14">
        <v>4963.5410000000002</v>
      </c>
      <c r="E118" s="14">
        <v>5867.9679999999998</v>
      </c>
      <c r="F118" s="5">
        <v>15101.56</v>
      </c>
      <c r="G118" s="5">
        <v>7040.64</v>
      </c>
      <c r="H118" s="5">
        <v>289.01</v>
      </c>
      <c r="I118" s="5">
        <v>22431.22</v>
      </c>
      <c r="J118" s="5">
        <v>914.86</v>
      </c>
      <c r="K118" s="5">
        <v>3140.54</v>
      </c>
      <c r="L118" s="5">
        <v>26486.62</v>
      </c>
      <c r="M118" s="5">
        <f>ROUND('2023-24 Expenditures'!L118/'Exp per ADM'!E118,2)</f>
        <v>14761.77</v>
      </c>
    </row>
    <row r="119" spans="1:13" x14ac:dyDescent="0.2">
      <c r="A119" s="4">
        <v>104101252</v>
      </c>
      <c r="B119" s="4" t="s">
        <v>183</v>
      </c>
      <c r="C119" s="4" t="s">
        <v>499</v>
      </c>
      <c r="D119" s="14">
        <v>6172.4780000000001</v>
      </c>
      <c r="E119" s="14">
        <v>7280.6790000000001</v>
      </c>
      <c r="F119" s="5">
        <v>11252.78</v>
      </c>
      <c r="G119" s="5">
        <v>5402.95</v>
      </c>
      <c r="H119" s="5">
        <v>331.61</v>
      </c>
      <c r="I119" s="5">
        <v>16987.34</v>
      </c>
      <c r="J119" s="5">
        <v>26.01</v>
      </c>
      <c r="K119" s="5">
        <v>1475.78</v>
      </c>
      <c r="L119" s="5">
        <v>18489.13</v>
      </c>
      <c r="M119" s="5">
        <f>ROUND('2023-24 Expenditures'!L119/'Exp per ADM'!E119,2)</f>
        <v>9817.6200000000008</v>
      </c>
    </row>
    <row r="120" spans="1:13" x14ac:dyDescent="0.2">
      <c r="A120" s="4">
        <v>104103603</v>
      </c>
      <c r="B120" s="4" t="s">
        <v>184</v>
      </c>
      <c r="C120" s="4" t="s">
        <v>499</v>
      </c>
      <c r="D120" s="14">
        <v>1414.472</v>
      </c>
      <c r="E120" s="14">
        <v>1684.3610000000001</v>
      </c>
      <c r="F120" s="5">
        <v>9696.43</v>
      </c>
      <c r="G120" s="5">
        <v>6520.35</v>
      </c>
      <c r="H120" s="5">
        <v>492.39</v>
      </c>
      <c r="I120" s="5">
        <v>16709.169999999998</v>
      </c>
      <c r="J120" s="5">
        <v>1391.14</v>
      </c>
      <c r="K120" s="5">
        <v>1573.52</v>
      </c>
      <c r="L120" s="5">
        <v>19673.82</v>
      </c>
      <c r="M120" s="5">
        <f>ROUND('2023-24 Expenditures'!L120/'Exp per ADM'!E120,2)</f>
        <v>9110.39</v>
      </c>
    </row>
    <row r="121" spans="1:13" x14ac:dyDescent="0.2">
      <c r="A121" s="4">
        <v>104107803</v>
      </c>
      <c r="B121" s="4" t="s">
        <v>828</v>
      </c>
      <c r="C121" s="4" t="s">
        <v>499</v>
      </c>
      <c r="D121" s="14">
        <v>2118.6750000000002</v>
      </c>
      <c r="E121" s="14">
        <v>2458.239</v>
      </c>
      <c r="F121" s="5">
        <v>10430.5</v>
      </c>
      <c r="G121" s="5">
        <v>6204.47</v>
      </c>
      <c r="H121" s="5">
        <v>507.88</v>
      </c>
      <c r="I121" s="5">
        <v>17142.86</v>
      </c>
      <c r="J121" s="5">
        <v>0</v>
      </c>
      <c r="K121" s="5">
        <v>975.61</v>
      </c>
      <c r="L121" s="5">
        <v>18118.47</v>
      </c>
      <c r="M121" s="5">
        <f>ROUND('2023-24 Expenditures'!L121/'Exp per ADM'!E121,2)</f>
        <v>10538.9</v>
      </c>
    </row>
    <row r="122" spans="1:13" x14ac:dyDescent="0.2">
      <c r="A122" s="4">
        <v>104105003</v>
      </c>
      <c r="B122" s="4" t="s">
        <v>185</v>
      </c>
      <c r="C122" s="4" t="s">
        <v>499</v>
      </c>
      <c r="D122" s="14">
        <v>3680.654</v>
      </c>
      <c r="E122" s="14">
        <v>4150.0389999999998</v>
      </c>
      <c r="F122" s="5">
        <v>8760.27</v>
      </c>
      <c r="G122" s="5">
        <v>4687.37</v>
      </c>
      <c r="H122" s="5">
        <v>443.95</v>
      </c>
      <c r="I122" s="5">
        <v>13891.59</v>
      </c>
      <c r="J122" s="5">
        <v>0</v>
      </c>
      <c r="K122" s="5">
        <v>1964.08</v>
      </c>
      <c r="L122" s="5">
        <v>15855.67</v>
      </c>
      <c r="M122" s="5">
        <f>ROUND('2023-24 Expenditures'!L122/'Exp per ADM'!E122,2)</f>
        <v>9212.16</v>
      </c>
    </row>
    <row r="123" spans="1:13" x14ac:dyDescent="0.2">
      <c r="A123" s="4">
        <v>104105353</v>
      </c>
      <c r="B123" s="4" t="s">
        <v>186</v>
      </c>
      <c r="C123" s="4" t="s">
        <v>499</v>
      </c>
      <c r="D123" s="14">
        <v>1162.6869999999999</v>
      </c>
      <c r="E123" s="14">
        <v>1371.2840000000001</v>
      </c>
      <c r="F123" s="5">
        <v>10669.24</v>
      </c>
      <c r="G123" s="5">
        <v>7912.16</v>
      </c>
      <c r="H123" s="5">
        <v>469.64</v>
      </c>
      <c r="I123" s="5">
        <v>19051.04</v>
      </c>
      <c r="J123" s="5">
        <v>0</v>
      </c>
      <c r="K123" s="5">
        <v>775.21</v>
      </c>
      <c r="L123" s="5">
        <v>19826.25</v>
      </c>
      <c r="M123" s="5">
        <f>ROUND('2023-24 Expenditures'!L123/'Exp per ADM'!E123,2)</f>
        <v>10120.34</v>
      </c>
    </row>
    <row r="124" spans="1:13" x14ac:dyDescent="0.2">
      <c r="A124" s="4">
        <v>104107903</v>
      </c>
      <c r="B124" s="4" t="s">
        <v>188</v>
      </c>
      <c r="C124" s="4" t="s">
        <v>499</v>
      </c>
      <c r="D124" s="14">
        <v>7585.9059999999999</v>
      </c>
      <c r="E124" s="14">
        <v>8591.0470000000005</v>
      </c>
      <c r="F124" s="5">
        <v>13502.69</v>
      </c>
      <c r="G124" s="5">
        <v>5659.97</v>
      </c>
      <c r="H124" s="5">
        <v>352.83</v>
      </c>
      <c r="I124" s="5">
        <v>19515.490000000002</v>
      </c>
      <c r="J124" s="5">
        <v>20.72</v>
      </c>
      <c r="K124" s="5">
        <v>2738.21</v>
      </c>
      <c r="L124" s="5">
        <v>22274.42</v>
      </c>
      <c r="M124" s="5">
        <f>ROUND('2023-24 Expenditures'!L124/'Exp per ADM'!E124,2)</f>
        <v>12721.32</v>
      </c>
    </row>
    <row r="125" spans="1:13" x14ac:dyDescent="0.2">
      <c r="A125" s="4">
        <v>104107503</v>
      </c>
      <c r="B125" s="4" t="s">
        <v>187</v>
      </c>
      <c r="C125" s="4" t="s">
        <v>499</v>
      </c>
      <c r="D125" s="14">
        <v>1932.7819999999999</v>
      </c>
      <c r="E125" s="14">
        <v>2292.127</v>
      </c>
      <c r="F125" s="5">
        <v>12502.38</v>
      </c>
      <c r="G125" s="5">
        <v>5285.08</v>
      </c>
      <c r="H125" s="5">
        <v>510.6</v>
      </c>
      <c r="I125" s="5">
        <v>18298.060000000001</v>
      </c>
      <c r="J125" s="5">
        <v>0</v>
      </c>
      <c r="K125" s="5">
        <v>916.98</v>
      </c>
      <c r="L125" s="5">
        <v>19215.04</v>
      </c>
      <c r="M125" s="5">
        <f>ROUND('2023-24 Expenditures'!L125/'Exp per ADM'!E125,2)</f>
        <v>11142.87</v>
      </c>
    </row>
    <row r="126" spans="1:13" x14ac:dyDescent="0.2">
      <c r="A126" s="4">
        <v>108110603</v>
      </c>
      <c r="B126" s="4" t="s">
        <v>266</v>
      </c>
      <c r="C126" s="4" t="s">
        <v>513</v>
      </c>
      <c r="D126" s="14">
        <v>621.59500000000003</v>
      </c>
      <c r="E126" s="14">
        <v>721.59900000000005</v>
      </c>
      <c r="F126" s="5">
        <v>11818.35</v>
      </c>
      <c r="G126" s="5">
        <v>6635.1</v>
      </c>
      <c r="H126" s="5">
        <v>732.75</v>
      </c>
      <c r="I126" s="5">
        <v>19186.189999999999</v>
      </c>
      <c r="J126" s="5">
        <v>0</v>
      </c>
      <c r="K126" s="5">
        <v>1369.42</v>
      </c>
      <c r="L126" s="5">
        <v>20555.61</v>
      </c>
      <c r="M126" s="5">
        <f>ROUND('2023-24 Expenditures'!L126/'Exp per ADM'!E126,2)</f>
        <v>7653.65</v>
      </c>
    </row>
    <row r="127" spans="1:13" x14ac:dyDescent="0.2">
      <c r="A127" s="4">
        <v>108111203</v>
      </c>
      <c r="B127" s="4" t="s">
        <v>267</v>
      </c>
      <c r="C127" s="4" t="s">
        <v>513</v>
      </c>
      <c r="D127" s="14">
        <v>1289.22</v>
      </c>
      <c r="E127" s="14">
        <v>1527.854</v>
      </c>
      <c r="F127" s="5">
        <v>11645.05</v>
      </c>
      <c r="G127" s="5">
        <v>6732.55</v>
      </c>
      <c r="H127" s="5">
        <v>662.85</v>
      </c>
      <c r="I127" s="5">
        <v>19040.45</v>
      </c>
      <c r="J127" s="5">
        <v>354.43</v>
      </c>
      <c r="K127" s="5">
        <v>1189.3</v>
      </c>
      <c r="L127" s="5">
        <v>20584.18</v>
      </c>
      <c r="M127" s="5">
        <f>ROUND('2023-24 Expenditures'!L127/'Exp per ADM'!E127,2)</f>
        <v>10798.07</v>
      </c>
    </row>
    <row r="128" spans="1:13" x14ac:dyDescent="0.2">
      <c r="A128" s="4">
        <v>108111303</v>
      </c>
      <c r="B128" s="4" t="s">
        <v>268</v>
      </c>
      <c r="C128" s="4" t="s">
        <v>513</v>
      </c>
      <c r="D128" s="14">
        <v>1574.713</v>
      </c>
      <c r="E128" s="14">
        <v>1860.6079999999999</v>
      </c>
      <c r="F128" s="5">
        <v>10429.879999999999</v>
      </c>
      <c r="G128" s="5">
        <v>6313.94</v>
      </c>
      <c r="H128" s="5">
        <v>501.93</v>
      </c>
      <c r="I128" s="5">
        <v>17245.759999999998</v>
      </c>
      <c r="J128" s="5">
        <v>35.840000000000003</v>
      </c>
      <c r="K128" s="5">
        <v>1014.65</v>
      </c>
      <c r="L128" s="5">
        <v>18296.25</v>
      </c>
      <c r="M128" s="5">
        <f>ROUND('2023-24 Expenditures'!L128/'Exp per ADM'!E128,2)</f>
        <v>9808.16</v>
      </c>
    </row>
    <row r="129" spans="1:13" x14ac:dyDescent="0.2">
      <c r="A129" s="4">
        <v>108111403</v>
      </c>
      <c r="B129" s="4" t="s">
        <v>269</v>
      </c>
      <c r="C129" s="4" t="s">
        <v>513</v>
      </c>
      <c r="D129" s="14">
        <v>725.20299999999997</v>
      </c>
      <c r="E129" s="14">
        <v>842.7</v>
      </c>
      <c r="F129" s="5">
        <v>13657.06</v>
      </c>
      <c r="G129" s="5">
        <v>7471.41</v>
      </c>
      <c r="H129" s="5">
        <v>674.34</v>
      </c>
      <c r="I129" s="5">
        <v>21802.81</v>
      </c>
      <c r="J129" s="5">
        <v>0</v>
      </c>
      <c r="K129" s="5">
        <v>1151.32</v>
      </c>
      <c r="L129" s="5">
        <v>22954.13</v>
      </c>
      <c r="M129" s="5">
        <f>ROUND('2023-24 Expenditures'!L129/'Exp per ADM'!E129,2)</f>
        <v>12849.79</v>
      </c>
    </row>
    <row r="130" spans="1:13" x14ac:dyDescent="0.2">
      <c r="A130" s="4">
        <v>108112003</v>
      </c>
      <c r="B130" s="4" t="s">
        <v>270</v>
      </c>
      <c r="C130" s="4" t="s">
        <v>513</v>
      </c>
      <c r="D130" s="14">
        <v>647.57799999999997</v>
      </c>
      <c r="E130" s="14">
        <v>765.29899999999998</v>
      </c>
      <c r="F130" s="5">
        <v>13560.19</v>
      </c>
      <c r="G130" s="5">
        <v>7519.39</v>
      </c>
      <c r="H130" s="5">
        <v>415.92</v>
      </c>
      <c r="I130" s="5">
        <v>21495.5</v>
      </c>
      <c r="J130" s="5">
        <v>1492.39</v>
      </c>
      <c r="K130" s="5">
        <v>248.08</v>
      </c>
      <c r="L130" s="5">
        <v>23235.96</v>
      </c>
      <c r="M130" s="5">
        <f>ROUND('2023-24 Expenditures'!L130/'Exp per ADM'!E130,2)</f>
        <v>9413.77</v>
      </c>
    </row>
    <row r="131" spans="1:13" x14ac:dyDescent="0.2">
      <c r="A131" s="4">
        <v>108112203</v>
      </c>
      <c r="B131" s="4" t="s">
        <v>271</v>
      </c>
      <c r="C131" s="4" t="s">
        <v>513</v>
      </c>
      <c r="D131" s="14">
        <v>1779.3019999999999</v>
      </c>
      <c r="E131" s="14">
        <v>2036.144</v>
      </c>
      <c r="F131" s="5">
        <v>9889.89</v>
      </c>
      <c r="G131" s="5">
        <v>5620.17</v>
      </c>
      <c r="H131" s="5">
        <v>619.75</v>
      </c>
      <c r="I131" s="5">
        <v>16129.81</v>
      </c>
      <c r="J131" s="5">
        <v>420.45</v>
      </c>
      <c r="K131" s="5">
        <v>879.48</v>
      </c>
      <c r="L131" s="5">
        <v>17429.740000000002</v>
      </c>
      <c r="M131" s="5">
        <f>ROUND('2023-24 Expenditures'!L131/'Exp per ADM'!E131,2)</f>
        <v>8555.7099999999991</v>
      </c>
    </row>
    <row r="132" spans="1:13" x14ac:dyDescent="0.2">
      <c r="A132" s="4">
        <v>108112502</v>
      </c>
      <c r="B132" s="4" t="s">
        <v>272</v>
      </c>
      <c r="C132" s="4" t="s">
        <v>513</v>
      </c>
      <c r="D132" s="14">
        <v>3086.6320000000001</v>
      </c>
      <c r="E132" s="14">
        <v>3596.9589999999998</v>
      </c>
      <c r="F132" s="5">
        <v>12629.93</v>
      </c>
      <c r="G132" s="5">
        <v>5941.32</v>
      </c>
      <c r="H132" s="5">
        <v>352.19</v>
      </c>
      <c r="I132" s="5">
        <v>18923.43</v>
      </c>
      <c r="J132" s="5">
        <v>237.7</v>
      </c>
      <c r="K132" s="5">
        <v>1516.22</v>
      </c>
      <c r="L132" s="5">
        <v>20677.349999999999</v>
      </c>
      <c r="M132" s="5">
        <f>ROUND('2023-24 Expenditures'!L132/'Exp per ADM'!E132,2)</f>
        <v>9154.5400000000009</v>
      </c>
    </row>
    <row r="133" spans="1:13" x14ac:dyDescent="0.2">
      <c r="A133" s="4">
        <v>108114503</v>
      </c>
      <c r="B133" s="4" t="s">
        <v>273</v>
      </c>
      <c r="C133" s="4" t="s">
        <v>513</v>
      </c>
      <c r="D133" s="14">
        <v>863.51300000000003</v>
      </c>
      <c r="E133" s="14">
        <v>1030.8119999999999</v>
      </c>
      <c r="F133" s="5">
        <v>13903.97</v>
      </c>
      <c r="G133" s="5">
        <v>7220.29</v>
      </c>
      <c r="H133" s="5">
        <v>623.70000000000005</v>
      </c>
      <c r="I133" s="5">
        <v>21747.97</v>
      </c>
      <c r="J133" s="5">
        <v>2126.89</v>
      </c>
      <c r="K133" s="5">
        <v>5424.19</v>
      </c>
      <c r="L133" s="5">
        <v>29299.05</v>
      </c>
      <c r="M133" s="5">
        <f>ROUND('2023-24 Expenditures'!L133/'Exp per ADM'!E133,2)</f>
        <v>11242.58</v>
      </c>
    </row>
    <row r="134" spans="1:13" x14ac:dyDescent="0.2">
      <c r="A134" s="4">
        <v>108116003</v>
      </c>
      <c r="B134" s="4" t="s">
        <v>274</v>
      </c>
      <c r="C134" s="4" t="s">
        <v>513</v>
      </c>
      <c r="D134" s="14">
        <v>1546.579</v>
      </c>
      <c r="E134" s="14">
        <v>1846.798</v>
      </c>
      <c r="F134" s="5">
        <v>10173.879999999999</v>
      </c>
      <c r="G134" s="5">
        <v>5719.75</v>
      </c>
      <c r="H134" s="5">
        <v>425.41</v>
      </c>
      <c r="I134" s="5">
        <v>16319.03</v>
      </c>
      <c r="J134" s="5">
        <v>269.57</v>
      </c>
      <c r="K134" s="5">
        <v>1027.04</v>
      </c>
      <c r="L134" s="5">
        <v>17615.64</v>
      </c>
      <c r="M134" s="5">
        <f>ROUND('2023-24 Expenditures'!L134/'Exp per ADM'!E134,2)</f>
        <v>8592.93</v>
      </c>
    </row>
    <row r="135" spans="1:13" x14ac:dyDescent="0.2">
      <c r="A135" s="4">
        <v>108116303</v>
      </c>
      <c r="B135" s="4" t="s">
        <v>275</v>
      </c>
      <c r="C135" s="4" t="s">
        <v>513</v>
      </c>
      <c r="D135" s="14">
        <v>814.428</v>
      </c>
      <c r="E135" s="14">
        <v>954.89400000000001</v>
      </c>
      <c r="F135" s="5">
        <v>10834.48</v>
      </c>
      <c r="G135" s="5">
        <v>6629.71</v>
      </c>
      <c r="H135" s="5">
        <v>776.09</v>
      </c>
      <c r="I135" s="5">
        <v>18240.28</v>
      </c>
      <c r="J135" s="5">
        <v>0</v>
      </c>
      <c r="K135" s="5">
        <v>1319.28</v>
      </c>
      <c r="L135" s="5">
        <v>19559.560000000001</v>
      </c>
      <c r="M135" s="5">
        <f>ROUND('2023-24 Expenditures'!L135/'Exp per ADM'!E135,2)</f>
        <v>9403.99</v>
      </c>
    </row>
    <row r="136" spans="1:13" x14ac:dyDescent="0.2">
      <c r="A136" s="4">
        <v>108116503</v>
      </c>
      <c r="B136" s="4" t="s">
        <v>276</v>
      </c>
      <c r="C136" s="4" t="s">
        <v>513</v>
      </c>
      <c r="D136" s="14">
        <v>1574.7729999999999</v>
      </c>
      <c r="E136" s="14">
        <v>1837.2950000000001</v>
      </c>
      <c r="F136" s="5">
        <v>9500.2999999999993</v>
      </c>
      <c r="G136" s="5">
        <v>5076.6499999999996</v>
      </c>
      <c r="H136" s="5">
        <v>707.39</v>
      </c>
      <c r="I136" s="5">
        <v>15284.34</v>
      </c>
      <c r="J136" s="5">
        <v>45.05</v>
      </c>
      <c r="K136" s="5">
        <v>1840.83</v>
      </c>
      <c r="L136" s="5">
        <v>17170.23</v>
      </c>
      <c r="M136" s="5">
        <f>ROUND('2023-24 Expenditures'!L136/'Exp per ADM'!E136,2)</f>
        <v>9630.2900000000009</v>
      </c>
    </row>
    <row r="137" spans="1:13" x14ac:dyDescent="0.2">
      <c r="A137" s="4">
        <v>108118503</v>
      </c>
      <c r="B137" s="4" t="s">
        <v>277</v>
      </c>
      <c r="C137" s="4" t="s">
        <v>513</v>
      </c>
      <c r="D137" s="14">
        <v>1525.048</v>
      </c>
      <c r="E137" s="14">
        <v>1796.1389999999999</v>
      </c>
      <c r="F137" s="5">
        <v>9963.16</v>
      </c>
      <c r="G137" s="5">
        <v>5219.6899999999996</v>
      </c>
      <c r="H137" s="5">
        <v>503.24</v>
      </c>
      <c r="I137" s="5">
        <v>15686.09</v>
      </c>
      <c r="J137" s="5">
        <v>66.59</v>
      </c>
      <c r="K137" s="5">
        <v>1282.9100000000001</v>
      </c>
      <c r="L137" s="5">
        <v>17035.59</v>
      </c>
      <c r="M137" s="5">
        <f>ROUND('2023-24 Expenditures'!L137/'Exp per ADM'!E137,2)</f>
        <v>8520.01</v>
      </c>
    </row>
    <row r="138" spans="1:13" x14ac:dyDescent="0.2">
      <c r="A138" s="4">
        <v>109122703</v>
      </c>
      <c r="B138" s="4" t="s">
        <v>285</v>
      </c>
      <c r="C138" s="4" t="s">
        <v>515</v>
      </c>
      <c r="D138" s="14">
        <v>579.87900000000002</v>
      </c>
      <c r="E138" s="14">
        <v>677.19600000000003</v>
      </c>
      <c r="F138" s="5">
        <v>13136.23</v>
      </c>
      <c r="G138" s="5">
        <v>8167.42</v>
      </c>
      <c r="H138" s="5">
        <v>590.62</v>
      </c>
      <c r="I138" s="5">
        <v>21894.27</v>
      </c>
      <c r="J138" s="5">
        <v>1072.05</v>
      </c>
      <c r="K138" s="5">
        <v>2306.3200000000002</v>
      </c>
      <c r="L138" s="5">
        <v>25272.639999999999</v>
      </c>
      <c r="M138" s="5">
        <f>ROUND('2023-24 Expenditures'!L138/'Exp per ADM'!E138,2)</f>
        <v>11363.07</v>
      </c>
    </row>
    <row r="139" spans="1:13" x14ac:dyDescent="0.2">
      <c r="A139" s="4">
        <v>121135003</v>
      </c>
      <c r="B139" s="4" t="s">
        <v>479</v>
      </c>
      <c r="C139" s="4" t="s">
        <v>41</v>
      </c>
      <c r="D139" s="14">
        <v>1975.7560000000001</v>
      </c>
      <c r="E139" s="14">
        <v>2312.0929999999998</v>
      </c>
      <c r="F139" s="5">
        <v>16315.83</v>
      </c>
      <c r="G139" s="5">
        <v>5730.77</v>
      </c>
      <c r="H139" s="5">
        <v>526</v>
      </c>
      <c r="I139" s="5">
        <v>22572.6</v>
      </c>
      <c r="J139" s="5">
        <v>0</v>
      </c>
      <c r="K139" s="5">
        <v>2483.56</v>
      </c>
      <c r="L139" s="5">
        <v>25056.15</v>
      </c>
      <c r="M139" s="5">
        <f>ROUND('2023-24 Expenditures'!L139/'Exp per ADM'!E139,2)</f>
        <v>15094</v>
      </c>
    </row>
    <row r="140" spans="1:13" x14ac:dyDescent="0.2">
      <c r="A140" s="4">
        <v>121135503</v>
      </c>
      <c r="B140" s="4" t="s">
        <v>480</v>
      </c>
      <c r="C140" s="4" t="s">
        <v>41</v>
      </c>
      <c r="D140" s="14">
        <v>2353.6849999999999</v>
      </c>
      <c r="E140" s="14">
        <v>2772.5369999999998</v>
      </c>
      <c r="F140" s="5">
        <v>13025.04</v>
      </c>
      <c r="G140" s="5">
        <v>5527.45</v>
      </c>
      <c r="H140" s="5">
        <v>491.77</v>
      </c>
      <c r="I140" s="5">
        <v>19044.259999999998</v>
      </c>
      <c r="J140" s="5">
        <v>4.34</v>
      </c>
      <c r="K140" s="5">
        <v>13943.94</v>
      </c>
      <c r="L140" s="5">
        <v>32992.550000000003</v>
      </c>
      <c r="M140" s="5">
        <f>ROUND('2023-24 Expenditures'!L140/'Exp per ADM'!E140,2)</f>
        <v>11270.19</v>
      </c>
    </row>
    <row r="141" spans="1:13" x14ac:dyDescent="0.2">
      <c r="A141" s="4">
        <v>121136503</v>
      </c>
      <c r="B141" s="4" t="s">
        <v>481</v>
      </c>
      <c r="C141" s="4" t="s">
        <v>41</v>
      </c>
      <c r="D141" s="14">
        <v>1863.136</v>
      </c>
      <c r="E141" s="14">
        <v>2200.7350000000001</v>
      </c>
      <c r="F141" s="5">
        <v>14222.01</v>
      </c>
      <c r="G141" s="5">
        <v>5037.83</v>
      </c>
      <c r="H141" s="5">
        <v>708.59</v>
      </c>
      <c r="I141" s="5">
        <v>19968.43</v>
      </c>
      <c r="J141" s="5">
        <v>192.73</v>
      </c>
      <c r="K141" s="5">
        <v>1491.23</v>
      </c>
      <c r="L141" s="5">
        <v>21652.38</v>
      </c>
      <c r="M141" s="5">
        <f>ROUND('2023-24 Expenditures'!L141/'Exp per ADM'!E141,2)</f>
        <v>11959.14</v>
      </c>
    </row>
    <row r="142" spans="1:13" x14ac:dyDescent="0.2">
      <c r="A142" s="4">
        <v>121136603</v>
      </c>
      <c r="B142" s="4" t="s">
        <v>482</v>
      </c>
      <c r="C142" s="4" t="s">
        <v>41</v>
      </c>
      <c r="D142" s="14">
        <v>2179.944</v>
      </c>
      <c r="E142" s="14">
        <v>2547.3739999999998</v>
      </c>
      <c r="F142" s="5">
        <v>11793.6</v>
      </c>
      <c r="G142" s="5">
        <v>4284.6000000000004</v>
      </c>
      <c r="H142" s="5">
        <v>235.92</v>
      </c>
      <c r="I142" s="5">
        <v>16314.12</v>
      </c>
      <c r="J142" s="5">
        <v>0</v>
      </c>
      <c r="K142" s="5">
        <v>1042.79</v>
      </c>
      <c r="L142" s="5">
        <v>17356.91</v>
      </c>
      <c r="M142" s="5">
        <f>ROUND('2023-24 Expenditures'!L142/'Exp per ADM'!E142,2)</f>
        <v>9114.43</v>
      </c>
    </row>
    <row r="143" spans="1:13" x14ac:dyDescent="0.2">
      <c r="A143" s="4">
        <v>121139004</v>
      </c>
      <c r="B143" s="4" t="s">
        <v>483</v>
      </c>
      <c r="C143" s="4" t="s">
        <v>41</v>
      </c>
      <c r="D143" s="14">
        <v>667.75400000000002</v>
      </c>
      <c r="E143" s="14">
        <v>777.17100000000005</v>
      </c>
      <c r="F143" s="5">
        <v>14288.06</v>
      </c>
      <c r="G143" s="5">
        <v>8115.16</v>
      </c>
      <c r="H143" s="5">
        <v>376.77</v>
      </c>
      <c r="I143" s="5">
        <v>22779.99</v>
      </c>
      <c r="J143" s="5">
        <v>0</v>
      </c>
      <c r="K143" s="5">
        <v>1164.68</v>
      </c>
      <c r="L143" s="5">
        <v>23944.67</v>
      </c>
      <c r="M143" s="5">
        <f>ROUND('2023-24 Expenditures'!L143/'Exp per ADM'!E143,2)</f>
        <v>14047.75</v>
      </c>
    </row>
    <row r="144" spans="1:13" x14ac:dyDescent="0.2">
      <c r="A144" s="4">
        <v>110141003</v>
      </c>
      <c r="B144" s="4" t="s">
        <v>299</v>
      </c>
      <c r="C144" s="4" t="s">
        <v>9</v>
      </c>
      <c r="D144" s="14">
        <v>1586.183</v>
      </c>
      <c r="E144" s="14">
        <v>1857.28</v>
      </c>
      <c r="F144" s="5">
        <v>13184.64</v>
      </c>
      <c r="G144" s="5">
        <v>7586.82</v>
      </c>
      <c r="H144" s="5">
        <v>612.77</v>
      </c>
      <c r="I144" s="5">
        <v>21384.240000000002</v>
      </c>
      <c r="J144" s="5">
        <v>80.150000000000006</v>
      </c>
      <c r="K144" s="5">
        <v>2277.65</v>
      </c>
      <c r="L144" s="5">
        <v>23742.04</v>
      </c>
      <c r="M144" s="5">
        <f>ROUND('2023-24 Expenditures'!L144/'Exp per ADM'!E144,2)</f>
        <v>12101.91</v>
      </c>
    </row>
    <row r="145" spans="1:13" x14ac:dyDescent="0.2">
      <c r="A145" s="4">
        <v>110141103</v>
      </c>
      <c r="B145" s="4" t="s">
        <v>300</v>
      </c>
      <c r="C145" s="4" t="s">
        <v>9</v>
      </c>
      <c r="D145" s="14">
        <v>2749.4340000000002</v>
      </c>
      <c r="E145" s="14">
        <v>3208.1289999999999</v>
      </c>
      <c r="F145" s="5">
        <v>12551.7</v>
      </c>
      <c r="G145" s="5">
        <v>6651.21</v>
      </c>
      <c r="H145" s="5">
        <v>440.93</v>
      </c>
      <c r="I145" s="5">
        <v>19643.84</v>
      </c>
      <c r="J145" s="5">
        <v>0</v>
      </c>
      <c r="K145" s="5">
        <v>2435.0300000000002</v>
      </c>
      <c r="L145" s="5">
        <v>22078.87</v>
      </c>
      <c r="M145" s="5">
        <f>ROUND('2023-24 Expenditures'!L145/'Exp per ADM'!E145,2)</f>
        <v>12348.44</v>
      </c>
    </row>
    <row r="146" spans="1:13" x14ac:dyDescent="0.2">
      <c r="A146" s="4">
        <v>110147003</v>
      </c>
      <c r="B146" s="4" t="s">
        <v>301</v>
      </c>
      <c r="C146" s="4" t="s">
        <v>9</v>
      </c>
      <c r="D146" s="14">
        <v>1406.2190000000001</v>
      </c>
      <c r="E146" s="14">
        <v>1659.3050000000001</v>
      </c>
      <c r="F146" s="5">
        <v>11619.65</v>
      </c>
      <c r="G146" s="5">
        <v>7579.66</v>
      </c>
      <c r="H146" s="5">
        <v>624.74</v>
      </c>
      <c r="I146" s="5">
        <v>19824.060000000001</v>
      </c>
      <c r="J146" s="5">
        <v>0</v>
      </c>
      <c r="K146" s="5">
        <v>4440.7700000000004</v>
      </c>
      <c r="L146" s="5">
        <v>24264.83</v>
      </c>
      <c r="M146" s="5">
        <f>ROUND('2023-24 Expenditures'!L146/'Exp per ADM'!E146,2)</f>
        <v>11812.75</v>
      </c>
    </row>
    <row r="147" spans="1:13" x14ac:dyDescent="0.2">
      <c r="A147" s="4">
        <v>110148002</v>
      </c>
      <c r="B147" s="4" t="s">
        <v>302</v>
      </c>
      <c r="C147" s="4" t="s">
        <v>9</v>
      </c>
      <c r="D147" s="14">
        <v>6945.509</v>
      </c>
      <c r="E147" s="14">
        <v>8180.7449999999999</v>
      </c>
      <c r="F147" s="5">
        <v>15242.23</v>
      </c>
      <c r="G147" s="5">
        <v>8527.5499999999993</v>
      </c>
      <c r="H147" s="5">
        <v>455.3</v>
      </c>
      <c r="I147" s="5">
        <v>24225.09</v>
      </c>
      <c r="J147" s="5">
        <v>0.26</v>
      </c>
      <c r="K147" s="5">
        <v>3636.93</v>
      </c>
      <c r="L147" s="5">
        <v>27862.27</v>
      </c>
      <c r="M147" s="5">
        <f>ROUND('2023-24 Expenditures'!L147/'Exp per ADM'!E147,2)</f>
        <v>16154.77</v>
      </c>
    </row>
    <row r="148" spans="1:13" x14ac:dyDescent="0.2">
      <c r="A148" s="4">
        <v>124150503</v>
      </c>
      <c r="B148" s="4" t="s">
        <v>77</v>
      </c>
      <c r="C148" s="4" t="s">
        <v>45</v>
      </c>
      <c r="D148" s="14">
        <v>5664.8919999999998</v>
      </c>
      <c r="E148" s="14">
        <v>6700.7370000000001</v>
      </c>
      <c r="F148" s="5">
        <v>11136.55</v>
      </c>
      <c r="G148" s="5">
        <v>5538.29</v>
      </c>
      <c r="H148" s="5">
        <v>304.95</v>
      </c>
      <c r="I148" s="5">
        <v>16979.79</v>
      </c>
      <c r="J148" s="5">
        <v>0</v>
      </c>
      <c r="K148" s="5">
        <v>2845.76</v>
      </c>
      <c r="L148" s="5">
        <v>19825.55</v>
      </c>
      <c r="M148" s="5">
        <f>ROUND('2023-24 Expenditures'!L148/'Exp per ADM'!E148,2)</f>
        <v>11001</v>
      </c>
    </row>
    <row r="149" spans="1:13" x14ac:dyDescent="0.2">
      <c r="A149" s="4">
        <v>124151902</v>
      </c>
      <c r="B149" s="4" t="s">
        <v>78</v>
      </c>
      <c r="C149" s="4" t="s">
        <v>45</v>
      </c>
      <c r="D149" s="14">
        <v>8385.5229999999992</v>
      </c>
      <c r="E149" s="14">
        <v>9850.1569999999992</v>
      </c>
      <c r="F149" s="5">
        <v>18045.060000000001</v>
      </c>
      <c r="G149" s="5">
        <v>5162.29</v>
      </c>
      <c r="H149" s="5">
        <v>276.92</v>
      </c>
      <c r="I149" s="5">
        <v>23484.27</v>
      </c>
      <c r="J149" s="5">
        <v>281.83999999999997</v>
      </c>
      <c r="K149" s="5">
        <v>2205.14</v>
      </c>
      <c r="L149" s="5">
        <v>25971.24</v>
      </c>
      <c r="M149" s="5">
        <f>ROUND('2023-24 Expenditures'!L149/'Exp per ADM'!E149,2)</f>
        <v>15616.69</v>
      </c>
    </row>
    <row r="150" spans="1:13" x14ac:dyDescent="0.2">
      <c r="A150" s="4">
        <v>124152003</v>
      </c>
      <c r="B150" s="4" t="s">
        <v>79</v>
      </c>
      <c r="C150" s="4" t="s">
        <v>45</v>
      </c>
      <c r="D150" s="14">
        <v>13688.046</v>
      </c>
      <c r="E150" s="14">
        <v>15889.369000000001</v>
      </c>
      <c r="F150" s="5">
        <v>12422.36</v>
      </c>
      <c r="G150" s="5">
        <v>5906.84</v>
      </c>
      <c r="H150" s="5">
        <v>331.96</v>
      </c>
      <c r="I150" s="5">
        <v>18661.16</v>
      </c>
      <c r="J150" s="5">
        <v>19.329999999999998</v>
      </c>
      <c r="K150" s="5">
        <v>1458.02</v>
      </c>
      <c r="L150" s="5">
        <v>20138.509999999998</v>
      </c>
      <c r="M150" s="5">
        <f>ROUND('2023-24 Expenditures'!L150/'Exp per ADM'!E150,2)</f>
        <v>12156.35</v>
      </c>
    </row>
    <row r="151" spans="1:13" x14ac:dyDescent="0.2">
      <c r="A151" s="4">
        <v>124153503</v>
      </c>
      <c r="B151" s="4" t="s">
        <v>80</v>
      </c>
      <c r="C151" s="4" t="s">
        <v>45</v>
      </c>
      <c r="D151" s="14">
        <v>4925.63</v>
      </c>
      <c r="E151" s="14">
        <v>5742.5510000000004</v>
      </c>
      <c r="F151" s="5">
        <v>16072.87</v>
      </c>
      <c r="G151" s="5">
        <v>7034.5</v>
      </c>
      <c r="H151" s="5">
        <v>392.76</v>
      </c>
      <c r="I151" s="5">
        <v>23500.13</v>
      </c>
      <c r="J151" s="5">
        <v>0</v>
      </c>
      <c r="K151" s="5">
        <v>3478.96</v>
      </c>
      <c r="L151" s="5">
        <v>26979.09</v>
      </c>
      <c r="M151" s="5">
        <f>ROUND('2023-24 Expenditures'!L151/'Exp per ADM'!E151,2)</f>
        <v>16103.52</v>
      </c>
    </row>
    <row r="152" spans="1:13" x14ac:dyDescent="0.2">
      <c r="A152" s="4">
        <v>124154003</v>
      </c>
      <c r="B152" s="4" t="s">
        <v>81</v>
      </c>
      <c r="C152" s="4" t="s">
        <v>45</v>
      </c>
      <c r="D152" s="14">
        <v>4009.6</v>
      </c>
      <c r="E152" s="14">
        <v>4712.9070000000002</v>
      </c>
      <c r="F152" s="5">
        <v>14025.47</v>
      </c>
      <c r="G152" s="5">
        <v>8009.46</v>
      </c>
      <c r="H152" s="5">
        <v>536.28</v>
      </c>
      <c r="I152" s="5">
        <v>22571.21</v>
      </c>
      <c r="J152" s="5">
        <v>7.05</v>
      </c>
      <c r="K152" s="5">
        <v>3539.36</v>
      </c>
      <c r="L152" s="5">
        <v>26117.61</v>
      </c>
      <c r="M152" s="5">
        <f>ROUND('2023-24 Expenditures'!L152/'Exp per ADM'!E152,2)</f>
        <v>14339.78</v>
      </c>
    </row>
    <row r="153" spans="1:13" x14ac:dyDescent="0.2">
      <c r="A153" s="4">
        <v>124156503</v>
      </c>
      <c r="B153" s="4" t="s">
        <v>82</v>
      </c>
      <c r="C153" s="4" t="s">
        <v>45</v>
      </c>
      <c r="D153" s="14">
        <v>2159.1080000000002</v>
      </c>
      <c r="E153" s="14">
        <v>2547.7240000000002</v>
      </c>
      <c r="F153" s="5">
        <v>16630.650000000001</v>
      </c>
      <c r="G153" s="5">
        <v>7970.78</v>
      </c>
      <c r="H153" s="5">
        <v>521.65</v>
      </c>
      <c r="I153" s="5">
        <v>25123.08</v>
      </c>
      <c r="J153" s="5">
        <v>0</v>
      </c>
      <c r="K153" s="5">
        <v>2724.85</v>
      </c>
      <c r="L153" s="5">
        <v>27847.93</v>
      </c>
      <c r="M153" s="5">
        <f>ROUND('2023-24 Expenditures'!L153/'Exp per ADM'!E153,2)</f>
        <v>15372.64</v>
      </c>
    </row>
    <row r="154" spans="1:13" x14ac:dyDescent="0.2">
      <c r="A154" s="4">
        <v>124156603</v>
      </c>
      <c r="B154" s="4" t="s">
        <v>83</v>
      </c>
      <c r="C154" s="4" t="s">
        <v>45</v>
      </c>
      <c r="D154" s="14">
        <v>5593.9740000000002</v>
      </c>
      <c r="E154" s="14">
        <v>6444.6310000000003</v>
      </c>
      <c r="F154" s="5">
        <v>12712.11</v>
      </c>
      <c r="G154" s="5">
        <v>6900.54</v>
      </c>
      <c r="H154" s="5">
        <v>499.63</v>
      </c>
      <c r="I154" s="5">
        <v>20112.28</v>
      </c>
      <c r="J154" s="5">
        <v>0</v>
      </c>
      <c r="K154" s="5">
        <v>3704.6</v>
      </c>
      <c r="L154" s="5">
        <v>23816.87</v>
      </c>
      <c r="M154" s="5">
        <f>ROUND('2023-24 Expenditures'!L154/'Exp per ADM'!E154,2)</f>
        <v>13376.43</v>
      </c>
    </row>
    <row r="155" spans="1:13" x14ac:dyDescent="0.2">
      <c r="A155" s="4">
        <v>124156703</v>
      </c>
      <c r="B155" s="4" t="s">
        <v>84</v>
      </c>
      <c r="C155" s="4" t="s">
        <v>45</v>
      </c>
      <c r="D155" s="14">
        <v>3756.6289999999999</v>
      </c>
      <c r="E155" s="14">
        <v>4424.6379999999999</v>
      </c>
      <c r="F155" s="5">
        <v>15078.3</v>
      </c>
      <c r="G155" s="5">
        <v>5362.63</v>
      </c>
      <c r="H155" s="5">
        <v>307.76</v>
      </c>
      <c r="I155" s="5">
        <v>20748.68</v>
      </c>
      <c r="J155" s="5">
        <v>131.22</v>
      </c>
      <c r="K155" s="5">
        <v>1627.01</v>
      </c>
      <c r="L155" s="5">
        <v>22506.91</v>
      </c>
      <c r="M155" s="5">
        <f>ROUND('2023-24 Expenditures'!L155/'Exp per ADM'!E155,2)</f>
        <v>12897.91</v>
      </c>
    </row>
    <row r="156" spans="1:13" x14ac:dyDescent="0.2">
      <c r="A156" s="4">
        <v>124157203</v>
      </c>
      <c r="B156" s="4" t="s">
        <v>85</v>
      </c>
      <c r="C156" s="4" t="s">
        <v>45</v>
      </c>
      <c r="D156" s="14">
        <v>4311.4309999999996</v>
      </c>
      <c r="E156" s="14">
        <v>5037.9520000000002</v>
      </c>
      <c r="F156" s="5">
        <v>13668.8</v>
      </c>
      <c r="G156" s="5">
        <v>7869.33</v>
      </c>
      <c r="H156" s="5">
        <v>700.97</v>
      </c>
      <c r="I156" s="5">
        <v>22239.1</v>
      </c>
      <c r="J156" s="5">
        <v>4.17</v>
      </c>
      <c r="K156" s="5">
        <v>3096.11</v>
      </c>
      <c r="L156" s="5">
        <v>25339.38</v>
      </c>
      <c r="M156" s="5">
        <f>ROUND('2023-24 Expenditures'!L156/'Exp per ADM'!E156,2)</f>
        <v>14864.64</v>
      </c>
    </row>
    <row r="157" spans="1:13" x14ac:dyDescent="0.2">
      <c r="A157" s="4">
        <v>124157802</v>
      </c>
      <c r="B157" s="4" t="s">
        <v>86</v>
      </c>
      <c r="C157" s="4" t="s">
        <v>45</v>
      </c>
      <c r="D157" s="14">
        <v>7058.3379999999997</v>
      </c>
      <c r="E157" s="14">
        <v>8156.33</v>
      </c>
      <c r="F157" s="5">
        <v>14961.77</v>
      </c>
      <c r="G157" s="5">
        <v>7602.03</v>
      </c>
      <c r="H157" s="5">
        <v>367.43</v>
      </c>
      <c r="I157" s="5">
        <v>22931.22</v>
      </c>
      <c r="J157" s="5">
        <v>0</v>
      </c>
      <c r="K157" s="5">
        <v>1839.78</v>
      </c>
      <c r="L157" s="5">
        <v>24771</v>
      </c>
      <c r="M157" s="5">
        <f>ROUND('2023-24 Expenditures'!L157/'Exp per ADM'!E157,2)</f>
        <v>15894.09</v>
      </c>
    </row>
    <row r="158" spans="1:13" x14ac:dyDescent="0.2">
      <c r="A158" s="4">
        <v>124158503</v>
      </c>
      <c r="B158" s="4" t="s">
        <v>564</v>
      </c>
      <c r="C158" s="4" t="s">
        <v>45</v>
      </c>
      <c r="D158" s="14">
        <v>3879.518</v>
      </c>
      <c r="E158" s="14">
        <v>4506.3190000000004</v>
      </c>
      <c r="F158" s="5">
        <v>15581.26</v>
      </c>
      <c r="G158" s="5">
        <v>8073</v>
      </c>
      <c r="H158" s="5">
        <v>586</v>
      </c>
      <c r="I158" s="5">
        <v>24240.26</v>
      </c>
      <c r="J158" s="5">
        <v>0</v>
      </c>
      <c r="K158" s="5">
        <v>2439.1799999999998</v>
      </c>
      <c r="L158" s="5">
        <v>26679.43</v>
      </c>
      <c r="M158" s="5">
        <f>ROUND('2023-24 Expenditures'!L158/'Exp per ADM'!E158,2)</f>
        <v>16101.15</v>
      </c>
    </row>
    <row r="159" spans="1:13" x14ac:dyDescent="0.2">
      <c r="A159" s="4">
        <v>124159002</v>
      </c>
      <c r="B159" s="4" t="s">
        <v>87</v>
      </c>
      <c r="C159" s="4" t="s">
        <v>45</v>
      </c>
      <c r="D159" s="14">
        <v>12619.166999999999</v>
      </c>
      <c r="E159" s="14">
        <v>14793.173000000001</v>
      </c>
      <c r="F159" s="5">
        <v>13418.22</v>
      </c>
      <c r="G159" s="5">
        <v>6280.69</v>
      </c>
      <c r="H159" s="5">
        <v>467.26</v>
      </c>
      <c r="I159" s="5">
        <v>20166.169999999998</v>
      </c>
      <c r="J159" s="5">
        <v>0</v>
      </c>
      <c r="K159" s="5">
        <v>2847.19</v>
      </c>
      <c r="L159" s="5">
        <v>23013.37</v>
      </c>
      <c r="M159" s="5">
        <f>ROUND('2023-24 Expenditures'!L159/'Exp per ADM'!E159,2)</f>
        <v>13441.82</v>
      </c>
    </row>
    <row r="160" spans="1:13" x14ac:dyDescent="0.2">
      <c r="A160" s="4">
        <v>106160303</v>
      </c>
      <c r="B160" s="4" t="s">
        <v>542</v>
      </c>
      <c r="C160" s="4" t="s">
        <v>505</v>
      </c>
      <c r="D160" s="14">
        <v>637.90499999999997</v>
      </c>
      <c r="E160" s="14">
        <v>749.10500000000002</v>
      </c>
      <c r="F160" s="5">
        <v>17932.16</v>
      </c>
      <c r="G160" s="5">
        <v>9219.75</v>
      </c>
      <c r="H160" s="5">
        <v>549.75</v>
      </c>
      <c r="I160" s="5">
        <v>27701.65</v>
      </c>
      <c r="J160" s="5">
        <v>0</v>
      </c>
      <c r="K160" s="5">
        <v>739.1</v>
      </c>
      <c r="L160" s="5">
        <v>28440.75</v>
      </c>
      <c r="M160" s="5">
        <f>ROUND('2023-24 Expenditures'!L160/'Exp per ADM'!E160,2)</f>
        <v>12079.61</v>
      </c>
    </row>
    <row r="161" spans="1:13" x14ac:dyDescent="0.2">
      <c r="A161" s="4">
        <v>106161203</v>
      </c>
      <c r="B161" s="4" t="s">
        <v>226</v>
      </c>
      <c r="C161" s="4" t="s">
        <v>505</v>
      </c>
      <c r="D161" s="14">
        <v>836.64</v>
      </c>
      <c r="E161" s="14">
        <v>979.57100000000003</v>
      </c>
      <c r="F161" s="5">
        <v>11302.33</v>
      </c>
      <c r="G161" s="5">
        <v>6278.01</v>
      </c>
      <c r="H161" s="5">
        <v>646.04</v>
      </c>
      <c r="I161" s="5">
        <v>18226.38</v>
      </c>
      <c r="J161" s="5">
        <v>0</v>
      </c>
      <c r="K161" s="5">
        <v>1499.34</v>
      </c>
      <c r="L161" s="5">
        <v>19725.72</v>
      </c>
      <c r="M161" s="5">
        <f>ROUND('2023-24 Expenditures'!L161/'Exp per ADM'!E161,2)</f>
        <v>8102.91</v>
      </c>
    </row>
    <row r="162" spans="1:13" x14ac:dyDescent="0.2">
      <c r="A162" s="4">
        <v>106161703</v>
      </c>
      <c r="B162" s="4" t="s">
        <v>543</v>
      </c>
      <c r="C162" s="4" t="s">
        <v>505</v>
      </c>
      <c r="D162" s="14">
        <v>802.899</v>
      </c>
      <c r="E162" s="14">
        <v>939.76900000000001</v>
      </c>
      <c r="F162" s="5">
        <v>13049.32</v>
      </c>
      <c r="G162" s="5">
        <v>6638.76</v>
      </c>
      <c r="H162" s="5">
        <v>462.9</v>
      </c>
      <c r="I162" s="5">
        <v>20150.98</v>
      </c>
      <c r="J162" s="5">
        <v>0</v>
      </c>
      <c r="K162" s="5">
        <v>4099.51</v>
      </c>
      <c r="L162" s="5">
        <v>24250.49</v>
      </c>
      <c r="M162" s="5">
        <f>ROUND('2023-24 Expenditures'!L162/'Exp per ADM'!E162,2)</f>
        <v>11552.44</v>
      </c>
    </row>
    <row r="163" spans="1:13" x14ac:dyDescent="0.2">
      <c r="A163" s="4">
        <v>106166503</v>
      </c>
      <c r="B163" s="4" t="s">
        <v>227</v>
      </c>
      <c r="C163" s="4" t="s">
        <v>505</v>
      </c>
      <c r="D163" s="14">
        <v>874.59900000000005</v>
      </c>
      <c r="E163" s="14">
        <v>1037.6310000000001</v>
      </c>
      <c r="F163" s="5">
        <v>12516.12</v>
      </c>
      <c r="G163" s="5">
        <v>6879.55</v>
      </c>
      <c r="H163" s="5">
        <v>458.09</v>
      </c>
      <c r="I163" s="5">
        <v>19853.759999999998</v>
      </c>
      <c r="J163" s="5">
        <v>0</v>
      </c>
      <c r="K163" s="5">
        <v>2627.39</v>
      </c>
      <c r="L163" s="5">
        <v>22481.15</v>
      </c>
      <c r="M163" s="5">
        <f>ROUND('2023-24 Expenditures'!L163/'Exp per ADM'!E163,2)</f>
        <v>11124.02</v>
      </c>
    </row>
    <row r="164" spans="1:13" x14ac:dyDescent="0.2">
      <c r="A164" s="4">
        <v>106167504</v>
      </c>
      <c r="B164" s="4" t="s">
        <v>228</v>
      </c>
      <c r="C164" s="4" t="s">
        <v>505</v>
      </c>
      <c r="D164" s="14">
        <v>595.80700000000002</v>
      </c>
      <c r="E164" s="14">
        <v>700.79200000000003</v>
      </c>
      <c r="F164" s="5">
        <v>12040.74</v>
      </c>
      <c r="G164" s="5">
        <v>5205.91</v>
      </c>
      <c r="H164" s="5">
        <v>398.86</v>
      </c>
      <c r="I164" s="5">
        <v>17645.509999999998</v>
      </c>
      <c r="J164" s="5">
        <v>0</v>
      </c>
      <c r="K164" s="5">
        <v>570.38</v>
      </c>
      <c r="L164" s="5">
        <v>18215.89</v>
      </c>
      <c r="M164" s="5">
        <f>ROUND('2023-24 Expenditures'!L164/'Exp per ADM'!E164,2)</f>
        <v>9219.83</v>
      </c>
    </row>
    <row r="165" spans="1:13" x14ac:dyDescent="0.2">
      <c r="A165" s="4">
        <v>106168003</v>
      </c>
      <c r="B165" s="4" t="s">
        <v>229</v>
      </c>
      <c r="C165" s="4" t="s">
        <v>505</v>
      </c>
      <c r="D165" s="14">
        <v>1043.384</v>
      </c>
      <c r="E165" s="14">
        <v>1233.1410000000001</v>
      </c>
      <c r="F165" s="5">
        <v>12785.18</v>
      </c>
      <c r="G165" s="5">
        <v>6042.07</v>
      </c>
      <c r="H165" s="5">
        <v>455.19</v>
      </c>
      <c r="I165" s="5">
        <v>19282.439999999999</v>
      </c>
      <c r="J165" s="5">
        <v>8.7799999999999994</v>
      </c>
      <c r="K165" s="5">
        <v>903.65</v>
      </c>
      <c r="L165" s="5">
        <v>20194.87</v>
      </c>
      <c r="M165" s="5">
        <f>ROUND('2023-24 Expenditures'!L165/'Exp per ADM'!E165,2)</f>
        <v>9978.27</v>
      </c>
    </row>
    <row r="166" spans="1:13" x14ac:dyDescent="0.2">
      <c r="A166" s="4">
        <v>106169003</v>
      </c>
      <c r="B166" s="4" t="s">
        <v>230</v>
      </c>
      <c r="C166" s="4" t="s">
        <v>505</v>
      </c>
      <c r="D166" s="14">
        <v>555.93299999999999</v>
      </c>
      <c r="E166" s="14">
        <v>658.68499999999995</v>
      </c>
      <c r="F166" s="5">
        <v>14001.27</v>
      </c>
      <c r="G166" s="5">
        <v>8217.11</v>
      </c>
      <c r="H166" s="5">
        <v>696.15</v>
      </c>
      <c r="I166" s="5">
        <v>22914.53</v>
      </c>
      <c r="J166" s="5">
        <v>8.36</v>
      </c>
      <c r="K166" s="5">
        <v>1533.21</v>
      </c>
      <c r="L166" s="5">
        <v>24456.1</v>
      </c>
      <c r="M166" s="5">
        <f>ROUND('2023-24 Expenditures'!L166/'Exp per ADM'!E166,2)</f>
        <v>11845.35</v>
      </c>
    </row>
    <row r="167" spans="1:13" x14ac:dyDescent="0.2">
      <c r="A167" s="4">
        <v>110171003</v>
      </c>
      <c r="B167" s="4" t="s">
        <v>303</v>
      </c>
      <c r="C167" s="4" t="s">
        <v>506</v>
      </c>
      <c r="D167" s="14">
        <v>2140.35</v>
      </c>
      <c r="E167" s="14">
        <v>2526.0830000000001</v>
      </c>
      <c r="F167" s="5">
        <v>12767.48</v>
      </c>
      <c r="G167" s="5">
        <v>7224.72</v>
      </c>
      <c r="H167" s="5">
        <v>498.87</v>
      </c>
      <c r="I167" s="5">
        <v>20491.07</v>
      </c>
      <c r="J167" s="5">
        <v>10.95</v>
      </c>
      <c r="K167" s="5">
        <v>3299.98</v>
      </c>
      <c r="L167" s="5">
        <v>23801.99</v>
      </c>
      <c r="M167" s="5">
        <f>ROUND('2023-24 Expenditures'!L167/'Exp per ADM'!E167,2)</f>
        <v>9833</v>
      </c>
    </row>
    <row r="168" spans="1:13" x14ac:dyDescent="0.2">
      <c r="A168" s="4">
        <v>110171803</v>
      </c>
      <c r="B168" s="4" t="s">
        <v>304</v>
      </c>
      <c r="C168" s="4" t="s">
        <v>506</v>
      </c>
      <c r="D168" s="14">
        <v>1026.509</v>
      </c>
      <c r="E168" s="14">
        <v>1196.867</v>
      </c>
      <c r="F168" s="5">
        <v>12607.54</v>
      </c>
      <c r="G168" s="5">
        <v>5862.97</v>
      </c>
      <c r="H168" s="5">
        <v>578.34</v>
      </c>
      <c r="I168" s="5">
        <v>19048.849999999999</v>
      </c>
      <c r="J168" s="5">
        <v>20.97</v>
      </c>
      <c r="K168" s="5">
        <v>1340.07</v>
      </c>
      <c r="L168" s="5">
        <v>20409.88</v>
      </c>
      <c r="M168" s="5">
        <f>ROUND('2023-24 Expenditures'!L168/'Exp per ADM'!E168,2)</f>
        <v>9639.83</v>
      </c>
    </row>
    <row r="169" spans="1:13" x14ac:dyDescent="0.2">
      <c r="A169" s="4">
        <v>106172003</v>
      </c>
      <c r="B169" s="4" t="s">
        <v>787</v>
      </c>
      <c r="C169" s="4" t="s">
        <v>506</v>
      </c>
      <c r="D169" s="14">
        <v>3589.0259999999998</v>
      </c>
      <c r="E169" s="14">
        <v>4221.0839999999998</v>
      </c>
      <c r="F169" s="5">
        <v>11279.55</v>
      </c>
      <c r="G169" s="5">
        <v>5732.28</v>
      </c>
      <c r="H169" s="5">
        <v>243.45</v>
      </c>
      <c r="I169" s="5">
        <v>17255.28</v>
      </c>
      <c r="J169" s="5">
        <v>258.39999999999998</v>
      </c>
      <c r="K169" s="5">
        <v>894.94</v>
      </c>
      <c r="L169" s="5">
        <v>18408.62</v>
      </c>
      <c r="M169" s="5">
        <f>ROUND('2023-24 Expenditures'!L169/'Exp per ADM'!E169,2)</f>
        <v>9757.0400000000009</v>
      </c>
    </row>
    <row r="170" spans="1:13" x14ac:dyDescent="0.2">
      <c r="A170" s="4">
        <v>110173003</v>
      </c>
      <c r="B170" s="4" t="s">
        <v>305</v>
      </c>
      <c r="C170" s="4" t="s">
        <v>506</v>
      </c>
      <c r="D170" s="14">
        <v>698.00900000000001</v>
      </c>
      <c r="E170" s="14">
        <v>828.274</v>
      </c>
      <c r="F170" s="5">
        <v>13011.11</v>
      </c>
      <c r="G170" s="5">
        <v>8541.5400000000009</v>
      </c>
      <c r="H170" s="5">
        <v>599.87</v>
      </c>
      <c r="I170" s="5">
        <v>22152.53</v>
      </c>
      <c r="J170" s="5">
        <v>552.09</v>
      </c>
      <c r="K170" s="5">
        <v>719.67</v>
      </c>
      <c r="L170" s="5">
        <v>23424.28</v>
      </c>
      <c r="M170" s="5">
        <f>ROUND('2023-24 Expenditures'!L170/'Exp per ADM'!E170,2)</f>
        <v>12151.01</v>
      </c>
    </row>
    <row r="171" spans="1:13" x14ac:dyDescent="0.2">
      <c r="A171" s="4">
        <v>110173504</v>
      </c>
      <c r="B171" s="4" t="s">
        <v>306</v>
      </c>
      <c r="C171" s="4" t="s">
        <v>506</v>
      </c>
      <c r="D171" s="14">
        <v>220.29</v>
      </c>
      <c r="E171" s="14">
        <v>251.44300000000001</v>
      </c>
      <c r="F171" s="5">
        <v>16106.48</v>
      </c>
      <c r="G171" s="5">
        <v>10121.07</v>
      </c>
      <c r="H171" s="5">
        <v>570.82000000000005</v>
      </c>
      <c r="I171" s="5">
        <v>26798.37</v>
      </c>
      <c r="J171" s="5">
        <v>1908.82</v>
      </c>
      <c r="K171" s="5">
        <v>6351.86</v>
      </c>
      <c r="L171" s="5">
        <v>35059.06</v>
      </c>
      <c r="M171" s="5">
        <f>ROUND('2023-24 Expenditures'!L171/'Exp per ADM'!E171,2)</f>
        <v>12734</v>
      </c>
    </row>
    <row r="172" spans="1:13" x14ac:dyDescent="0.2">
      <c r="A172" s="4">
        <v>110175003</v>
      </c>
      <c r="B172" s="4" t="s">
        <v>307</v>
      </c>
      <c r="C172" s="4" t="s">
        <v>506</v>
      </c>
      <c r="D172" s="14">
        <v>802.52099999999996</v>
      </c>
      <c r="E172" s="14">
        <v>945.71</v>
      </c>
      <c r="F172" s="5">
        <v>12190.89</v>
      </c>
      <c r="G172" s="5">
        <v>7107.32</v>
      </c>
      <c r="H172" s="5">
        <v>655.25</v>
      </c>
      <c r="I172" s="5">
        <v>19953.46</v>
      </c>
      <c r="J172" s="5">
        <v>2.86</v>
      </c>
      <c r="K172" s="5">
        <v>1525.76</v>
      </c>
      <c r="L172" s="5">
        <v>21482.080000000002</v>
      </c>
      <c r="M172" s="5">
        <f>ROUND('2023-24 Expenditures'!L172/'Exp per ADM'!E172,2)</f>
        <v>10610.73</v>
      </c>
    </row>
    <row r="173" spans="1:13" x14ac:dyDescent="0.2">
      <c r="A173" s="4">
        <v>110177003</v>
      </c>
      <c r="B173" s="4" t="s">
        <v>551</v>
      </c>
      <c r="C173" s="4" t="s">
        <v>506</v>
      </c>
      <c r="D173" s="14">
        <v>1670.8489999999999</v>
      </c>
      <c r="E173" s="14">
        <v>1963.3969999999999</v>
      </c>
      <c r="F173" s="5">
        <v>12834.71</v>
      </c>
      <c r="G173" s="5">
        <v>7338.3</v>
      </c>
      <c r="H173" s="5">
        <v>551.13</v>
      </c>
      <c r="I173" s="5">
        <v>20724.14</v>
      </c>
      <c r="J173" s="5">
        <v>0</v>
      </c>
      <c r="K173" s="5">
        <v>1837.82</v>
      </c>
      <c r="L173" s="5">
        <v>22561.96</v>
      </c>
      <c r="M173" s="5">
        <f>ROUND('2023-24 Expenditures'!L173/'Exp per ADM'!E173,2)</f>
        <v>11672.41</v>
      </c>
    </row>
    <row r="174" spans="1:13" x14ac:dyDescent="0.2">
      <c r="A174" s="4">
        <v>110179003</v>
      </c>
      <c r="B174" s="4" t="s">
        <v>308</v>
      </c>
      <c r="C174" s="4" t="s">
        <v>506</v>
      </c>
      <c r="D174" s="14">
        <v>934.39800000000002</v>
      </c>
      <c r="E174" s="14">
        <v>1103.08</v>
      </c>
      <c r="F174" s="5">
        <v>13437.36</v>
      </c>
      <c r="G174" s="5">
        <v>6897.99</v>
      </c>
      <c r="H174" s="5">
        <v>592.35</v>
      </c>
      <c r="I174" s="5">
        <v>20927.7</v>
      </c>
      <c r="J174" s="5">
        <v>1507.87</v>
      </c>
      <c r="K174" s="5">
        <v>1610.62</v>
      </c>
      <c r="L174" s="5">
        <v>24046.19</v>
      </c>
      <c r="M174" s="5">
        <f>ROUND('2023-24 Expenditures'!L174/'Exp per ADM'!E174,2)</f>
        <v>10721.92</v>
      </c>
    </row>
    <row r="175" spans="1:13" x14ac:dyDescent="0.2">
      <c r="A175" s="4">
        <v>110183602</v>
      </c>
      <c r="B175" s="4" t="s">
        <v>309</v>
      </c>
      <c r="C175" s="4" t="s">
        <v>10</v>
      </c>
      <c r="D175" s="14">
        <v>3986.4549999999999</v>
      </c>
      <c r="E175" s="14">
        <v>4723.2610000000004</v>
      </c>
      <c r="F175" s="5">
        <v>14082.03</v>
      </c>
      <c r="G175" s="5">
        <v>6864.47</v>
      </c>
      <c r="H175" s="5">
        <v>372.14</v>
      </c>
      <c r="I175" s="5">
        <v>21318.639999999999</v>
      </c>
      <c r="J175" s="5">
        <v>57.19</v>
      </c>
      <c r="K175" s="5">
        <v>934.01</v>
      </c>
      <c r="L175" s="5">
        <v>22309.83</v>
      </c>
      <c r="M175" s="5">
        <f>ROUND('2023-24 Expenditures'!L175/'Exp per ADM'!E175,2)</f>
        <v>11950.86</v>
      </c>
    </row>
    <row r="176" spans="1:13" x14ac:dyDescent="0.2">
      <c r="A176" s="4">
        <v>116191004</v>
      </c>
      <c r="B176" s="4" t="s">
        <v>403</v>
      </c>
      <c r="C176" s="4" t="s">
        <v>24</v>
      </c>
      <c r="D176" s="14">
        <v>639.12</v>
      </c>
      <c r="E176" s="14">
        <v>758.33900000000006</v>
      </c>
      <c r="F176" s="5">
        <v>12831.74</v>
      </c>
      <c r="G176" s="5">
        <v>8929.19</v>
      </c>
      <c r="H176" s="5">
        <v>571.34</v>
      </c>
      <c r="I176" s="5">
        <v>22332.27</v>
      </c>
      <c r="J176" s="5">
        <v>0</v>
      </c>
      <c r="K176" s="5">
        <v>1486.81</v>
      </c>
      <c r="L176" s="5">
        <v>23819.09</v>
      </c>
      <c r="M176" s="5">
        <f>ROUND('2023-24 Expenditures'!L176/'Exp per ADM'!E176,2)</f>
        <v>12732.04</v>
      </c>
    </row>
    <row r="177" spans="1:13" x14ac:dyDescent="0.2">
      <c r="A177" s="4">
        <v>116191103</v>
      </c>
      <c r="B177" s="4" t="s">
        <v>404</v>
      </c>
      <c r="C177" s="4" t="s">
        <v>24</v>
      </c>
      <c r="D177" s="14">
        <v>2922.7060000000001</v>
      </c>
      <c r="E177" s="14">
        <v>3434.2820000000002</v>
      </c>
      <c r="F177" s="5">
        <v>12157.06</v>
      </c>
      <c r="G177" s="5">
        <v>5248.31</v>
      </c>
      <c r="H177" s="5">
        <v>320.47000000000003</v>
      </c>
      <c r="I177" s="5">
        <v>17725.84</v>
      </c>
      <c r="J177" s="5">
        <v>13.33</v>
      </c>
      <c r="K177" s="5">
        <v>715.14</v>
      </c>
      <c r="L177" s="5">
        <v>18454.3</v>
      </c>
      <c r="M177" s="5">
        <f>ROUND('2023-24 Expenditures'!L177/'Exp per ADM'!E177,2)</f>
        <v>9000.64</v>
      </c>
    </row>
    <row r="178" spans="1:13" x14ac:dyDescent="0.2">
      <c r="A178" s="4">
        <v>116191203</v>
      </c>
      <c r="B178" s="4" t="s">
        <v>405</v>
      </c>
      <c r="C178" s="4" t="s">
        <v>24</v>
      </c>
      <c r="D178" s="14">
        <v>1657.44</v>
      </c>
      <c r="E178" s="14">
        <v>1928.7550000000001</v>
      </c>
      <c r="F178" s="5">
        <v>11289.94</v>
      </c>
      <c r="G178" s="5">
        <v>5819.54</v>
      </c>
      <c r="H178" s="5">
        <v>406.81</v>
      </c>
      <c r="I178" s="5">
        <v>17516.28</v>
      </c>
      <c r="J178" s="5">
        <v>0</v>
      </c>
      <c r="K178" s="5">
        <v>1345.96</v>
      </c>
      <c r="L178" s="5">
        <v>18862.240000000002</v>
      </c>
      <c r="M178" s="5">
        <f>ROUND('2023-24 Expenditures'!L178/'Exp per ADM'!E178,2)</f>
        <v>10730.12</v>
      </c>
    </row>
    <row r="179" spans="1:13" x14ac:dyDescent="0.2">
      <c r="A179" s="4">
        <v>116191503</v>
      </c>
      <c r="B179" s="4" t="s">
        <v>406</v>
      </c>
      <c r="C179" s="4" t="s">
        <v>24</v>
      </c>
      <c r="D179" s="14">
        <v>2026.0219999999999</v>
      </c>
      <c r="E179" s="14">
        <v>2391.5889999999999</v>
      </c>
      <c r="F179" s="5">
        <v>11179.91</v>
      </c>
      <c r="G179" s="5">
        <v>5765.18</v>
      </c>
      <c r="H179" s="5">
        <v>424.71</v>
      </c>
      <c r="I179" s="5">
        <v>17369.8</v>
      </c>
      <c r="J179" s="5">
        <v>382.7</v>
      </c>
      <c r="K179" s="5">
        <v>1553.51</v>
      </c>
      <c r="L179" s="5">
        <v>19306.009999999998</v>
      </c>
      <c r="M179" s="5">
        <f>ROUND('2023-24 Expenditures'!L179/'Exp per ADM'!E179,2)</f>
        <v>10206.91</v>
      </c>
    </row>
    <row r="180" spans="1:13" x14ac:dyDescent="0.2">
      <c r="A180" s="4">
        <v>116195004</v>
      </c>
      <c r="B180" s="4" t="s">
        <v>407</v>
      </c>
      <c r="C180" s="4" t="s">
        <v>24</v>
      </c>
      <c r="D180" s="14">
        <v>596.80899999999997</v>
      </c>
      <c r="E180" s="14">
        <v>705.51700000000005</v>
      </c>
      <c r="F180" s="5">
        <v>14496.78</v>
      </c>
      <c r="G180" s="5">
        <v>7906.13</v>
      </c>
      <c r="H180" s="5">
        <v>479.55</v>
      </c>
      <c r="I180" s="5">
        <v>22882.45</v>
      </c>
      <c r="J180" s="5">
        <v>0</v>
      </c>
      <c r="K180" s="5">
        <v>661.99</v>
      </c>
      <c r="L180" s="5">
        <v>23544.45</v>
      </c>
      <c r="M180" s="5">
        <f>ROUND('2023-24 Expenditures'!L180/'Exp per ADM'!E180,2)</f>
        <v>13126.16</v>
      </c>
    </row>
    <row r="181" spans="1:13" x14ac:dyDescent="0.2">
      <c r="A181" s="4">
        <v>116197503</v>
      </c>
      <c r="B181" s="4" t="s">
        <v>557</v>
      </c>
      <c r="C181" s="4" t="s">
        <v>24</v>
      </c>
      <c r="D181" s="14">
        <v>1326.9459999999999</v>
      </c>
      <c r="E181" s="14">
        <v>1568.692</v>
      </c>
      <c r="F181" s="5">
        <v>11043</v>
      </c>
      <c r="G181" s="5">
        <v>5828.35</v>
      </c>
      <c r="H181" s="5">
        <v>510.21</v>
      </c>
      <c r="I181" s="5">
        <v>17381.55</v>
      </c>
      <c r="J181" s="5">
        <v>858.39</v>
      </c>
      <c r="K181" s="5">
        <v>1660.89</v>
      </c>
      <c r="L181" s="5">
        <v>19900.830000000002</v>
      </c>
      <c r="M181" s="5">
        <f>ROUND('2023-24 Expenditures'!L181/'Exp per ADM'!E181,2)</f>
        <v>10105.17</v>
      </c>
    </row>
    <row r="182" spans="1:13" x14ac:dyDescent="0.2">
      <c r="A182" s="4">
        <v>105201033</v>
      </c>
      <c r="B182" s="4" t="s">
        <v>209</v>
      </c>
      <c r="C182" s="4" t="s">
        <v>502</v>
      </c>
      <c r="D182" s="14">
        <v>1856.1590000000001</v>
      </c>
      <c r="E182" s="14">
        <v>2185.0320000000002</v>
      </c>
      <c r="F182" s="5">
        <v>11699.47</v>
      </c>
      <c r="G182" s="5">
        <v>7880.58</v>
      </c>
      <c r="H182" s="5">
        <v>526.02</v>
      </c>
      <c r="I182" s="5">
        <v>20106.080000000002</v>
      </c>
      <c r="J182" s="5">
        <v>0.67</v>
      </c>
      <c r="K182" s="5">
        <v>1961.75</v>
      </c>
      <c r="L182" s="5">
        <v>22068.49</v>
      </c>
      <c r="M182" s="5">
        <f>ROUND('2023-24 Expenditures'!L182/'Exp per ADM'!E182,2)</f>
        <v>9446.34</v>
      </c>
    </row>
    <row r="183" spans="1:13" x14ac:dyDescent="0.2">
      <c r="A183" s="4">
        <v>105201352</v>
      </c>
      <c r="B183" s="4" t="s">
        <v>210</v>
      </c>
      <c r="C183" s="4" t="s">
        <v>502</v>
      </c>
      <c r="D183" s="14">
        <v>3365.14</v>
      </c>
      <c r="E183" s="14">
        <v>3955.2170000000001</v>
      </c>
      <c r="F183" s="5">
        <v>12286.99</v>
      </c>
      <c r="G183" s="5">
        <v>6605.34</v>
      </c>
      <c r="H183" s="5">
        <v>378.95</v>
      </c>
      <c r="I183" s="5">
        <v>19271.28</v>
      </c>
      <c r="J183" s="5">
        <v>0</v>
      </c>
      <c r="K183" s="5">
        <v>1673.02</v>
      </c>
      <c r="L183" s="5">
        <v>20944.310000000001</v>
      </c>
      <c r="M183" s="5">
        <f>ROUND('2023-24 Expenditures'!L183/'Exp per ADM'!E183,2)</f>
        <v>9788.7000000000007</v>
      </c>
    </row>
    <row r="184" spans="1:13" x14ac:dyDescent="0.2">
      <c r="A184" s="4">
        <v>105204703</v>
      </c>
      <c r="B184" s="4" t="s">
        <v>211</v>
      </c>
      <c r="C184" s="4" t="s">
        <v>502</v>
      </c>
      <c r="D184" s="14">
        <v>2568.9270000000001</v>
      </c>
      <c r="E184" s="14">
        <v>3032.7359999999999</v>
      </c>
      <c r="F184" s="5">
        <v>14248.1</v>
      </c>
      <c r="G184" s="5">
        <v>6796.38</v>
      </c>
      <c r="H184" s="5">
        <v>529.75</v>
      </c>
      <c r="I184" s="5">
        <v>21574.22</v>
      </c>
      <c r="J184" s="5">
        <v>-34.24</v>
      </c>
      <c r="K184" s="5">
        <v>906.5</v>
      </c>
      <c r="L184" s="5">
        <v>22446.49</v>
      </c>
      <c r="M184" s="5">
        <f>ROUND('2023-24 Expenditures'!L184/'Exp per ADM'!E184,2)</f>
        <v>11223.98</v>
      </c>
    </row>
    <row r="185" spans="1:13" x14ac:dyDescent="0.2">
      <c r="A185" s="4">
        <v>115210503</v>
      </c>
      <c r="B185" s="4" t="s">
        <v>380</v>
      </c>
      <c r="C185" s="4" t="s">
        <v>21</v>
      </c>
      <c r="D185" s="14">
        <v>2516.1379999999999</v>
      </c>
      <c r="E185" s="14">
        <v>2965.221</v>
      </c>
      <c r="F185" s="5">
        <v>15052.85</v>
      </c>
      <c r="G185" s="5">
        <v>6451.01</v>
      </c>
      <c r="H185" s="5">
        <v>590.11</v>
      </c>
      <c r="I185" s="5">
        <v>22093.96</v>
      </c>
      <c r="J185" s="5">
        <v>0</v>
      </c>
      <c r="K185" s="5">
        <v>1991.81</v>
      </c>
      <c r="L185" s="5">
        <v>24085.77</v>
      </c>
      <c r="M185" s="5">
        <f>ROUND('2023-24 Expenditures'!L185/'Exp per ADM'!E185,2)</f>
        <v>12964.22</v>
      </c>
    </row>
    <row r="186" spans="1:13" x14ac:dyDescent="0.2">
      <c r="A186" s="4">
        <v>115211003</v>
      </c>
      <c r="B186" s="4" t="s">
        <v>381</v>
      </c>
      <c r="C186" s="4" t="s">
        <v>21</v>
      </c>
      <c r="D186" s="14">
        <v>1244.5170000000001</v>
      </c>
      <c r="E186" s="14">
        <v>1432.91</v>
      </c>
      <c r="F186" s="5">
        <v>13126.65</v>
      </c>
      <c r="G186" s="5">
        <v>7383.37</v>
      </c>
      <c r="H186" s="5">
        <v>1125.7</v>
      </c>
      <c r="I186" s="5">
        <v>21635.73</v>
      </c>
      <c r="J186" s="5">
        <v>0</v>
      </c>
      <c r="K186" s="5">
        <v>2645.12</v>
      </c>
      <c r="L186" s="5">
        <v>24280.85</v>
      </c>
      <c r="M186" s="5">
        <f>ROUND('2023-24 Expenditures'!L186/'Exp per ADM'!E186,2)</f>
        <v>14976.18</v>
      </c>
    </row>
    <row r="187" spans="1:13" x14ac:dyDescent="0.2">
      <c r="A187" s="4">
        <v>115211103</v>
      </c>
      <c r="B187" s="4" t="s">
        <v>382</v>
      </c>
      <c r="C187" s="4" t="s">
        <v>21</v>
      </c>
      <c r="D187" s="14">
        <v>5391.1940000000004</v>
      </c>
      <c r="E187" s="14">
        <v>6301.0439999999999</v>
      </c>
      <c r="F187" s="5">
        <v>11786.87</v>
      </c>
      <c r="G187" s="5">
        <v>5899.04</v>
      </c>
      <c r="H187" s="5">
        <v>383.82</v>
      </c>
      <c r="I187" s="5">
        <v>18069.73</v>
      </c>
      <c r="J187" s="5">
        <v>318.99</v>
      </c>
      <c r="K187" s="5">
        <v>1816.85</v>
      </c>
      <c r="L187" s="5">
        <v>20205.57</v>
      </c>
      <c r="M187" s="5">
        <f>ROUND('2023-24 Expenditures'!L187/'Exp per ADM'!E187,2)</f>
        <v>11429.56</v>
      </c>
    </row>
    <row r="188" spans="1:13" x14ac:dyDescent="0.2">
      <c r="A188" s="4">
        <v>115211603</v>
      </c>
      <c r="B188" s="4" t="s">
        <v>383</v>
      </c>
      <c r="C188" s="4" t="s">
        <v>21</v>
      </c>
      <c r="D188" s="14">
        <v>10621.514999999999</v>
      </c>
      <c r="E188" s="14">
        <v>12191.111000000001</v>
      </c>
      <c r="F188" s="5">
        <v>9549.67</v>
      </c>
      <c r="G188" s="5">
        <v>6423.55</v>
      </c>
      <c r="H188" s="5">
        <v>311.54000000000002</v>
      </c>
      <c r="I188" s="5">
        <v>16284.77</v>
      </c>
      <c r="J188" s="5">
        <v>148.01</v>
      </c>
      <c r="K188" s="5">
        <v>1349.16</v>
      </c>
      <c r="L188" s="5">
        <v>17781.939999999999</v>
      </c>
      <c r="M188" s="5">
        <f>ROUND('2023-24 Expenditures'!L188/'Exp per ADM'!E188,2)</f>
        <v>11006.44</v>
      </c>
    </row>
    <row r="189" spans="1:13" x14ac:dyDescent="0.2">
      <c r="A189" s="4">
        <v>115212503</v>
      </c>
      <c r="B189" s="4" t="s">
        <v>384</v>
      </c>
      <c r="C189" s="4" t="s">
        <v>21</v>
      </c>
      <c r="D189" s="14">
        <v>2761.5239999999999</v>
      </c>
      <c r="E189" s="14">
        <v>3226.056</v>
      </c>
      <c r="F189" s="5">
        <v>10983.63</v>
      </c>
      <c r="G189" s="5">
        <v>4873.38</v>
      </c>
      <c r="H189" s="5">
        <v>351.61</v>
      </c>
      <c r="I189" s="5">
        <v>16208.62</v>
      </c>
      <c r="J189" s="5">
        <v>8.1199999999999992</v>
      </c>
      <c r="K189" s="5">
        <v>1244.04</v>
      </c>
      <c r="L189" s="5">
        <v>17460.77</v>
      </c>
      <c r="M189" s="5">
        <f>ROUND('2023-24 Expenditures'!L189/'Exp per ADM'!E189,2)</f>
        <v>10215.93</v>
      </c>
    </row>
    <row r="190" spans="1:13" x14ac:dyDescent="0.2">
      <c r="A190" s="4">
        <v>115216503</v>
      </c>
      <c r="B190" s="4" t="s">
        <v>385</v>
      </c>
      <c r="C190" s="4" t="s">
        <v>21</v>
      </c>
      <c r="D190" s="14">
        <v>4843.5929999999998</v>
      </c>
      <c r="E190" s="14">
        <v>5668.5519999999997</v>
      </c>
      <c r="F190" s="5">
        <v>11816.1</v>
      </c>
      <c r="G190" s="5">
        <v>5546.48</v>
      </c>
      <c r="H190" s="5">
        <v>607.36</v>
      </c>
      <c r="I190" s="5">
        <v>17969.939999999999</v>
      </c>
      <c r="J190" s="5">
        <v>1.08</v>
      </c>
      <c r="K190" s="5">
        <v>2061.0500000000002</v>
      </c>
      <c r="L190" s="5">
        <v>20032.060000000001</v>
      </c>
      <c r="M190" s="5">
        <f>ROUND('2023-24 Expenditures'!L190/'Exp per ADM'!E190,2)</f>
        <v>11764.17</v>
      </c>
    </row>
    <row r="191" spans="1:13" x14ac:dyDescent="0.2">
      <c r="A191" s="4">
        <v>115218003</v>
      </c>
      <c r="B191" s="4" t="s">
        <v>386</v>
      </c>
      <c r="C191" s="4" t="s">
        <v>21</v>
      </c>
      <c r="D191" s="14">
        <v>3862.779</v>
      </c>
      <c r="E191" s="14">
        <v>4508.3909999999996</v>
      </c>
      <c r="F191" s="5">
        <v>11135.68</v>
      </c>
      <c r="G191" s="5">
        <v>5291.64</v>
      </c>
      <c r="H191" s="5">
        <v>327.13</v>
      </c>
      <c r="I191" s="5">
        <v>16754.45</v>
      </c>
      <c r="J191" s="5">
        <v>467.23</v>
      </c>
      <c r="K191" s="5">
        <v>573.66</v>
      </c>
      <c r="L191" s="5">
        <v>17795.330000000002</v>
      </c>
      <c r="M191" s="5">
        <f>ROUND('2023-24 Expenditures'!L191/'Exp per ADM'!E191,2)</f>
        <v>10012.459999999999</v>
      </c>
    </row>
    <row r="192" spans="1:13" x14ac:dyDescent="0.2">
      <c r="A192" s="4">
        <v>115218303</v>
      </c>
      <c r="B192" s="4" t="s">
        <v>387</v>
      </c>
      <c r="C192" s="4" t="s">
        <v>21</v>
      </c>
      <c r="D192" s="14">
        <v>2288.0880000000002</v>
      </c>
      <c r="E192" s="14">
        <v>2702.8020000000001</v>
      </c>
      <c r="F192" s="5">
        <v>11637.69</v>
      </c>
      <c r="G192" s="5">
        <v>5715.11</v>
      </c>
      <c r="H192" s="5">
        <v>453.68</v>
      </c>
      <c r="I192" s="5">
        <v>17806.48</v>
      </c>
      <c r="J192" s="5">
        <v>181.79</v>
      </c>
      <c r="K192" s="5">
        <v>1604.94</v>
      </c>
      <c r="L192" s="5">
        <v>19593.21</v>
      </c>
      <c r="M192" s="5">
        <f>ROUND('2023-24 Expenditures'!L192/'Exp per ADM'!E192,2)</f>
        <v>11459.75</v>
      </c>
    </row>
    <row r="193" spans="1:13" x14ac:dyDescent="0.2">
      <c r="A193" s="4">
        <v>115221402</v>
      </c>
      <c r="B193" s="4" t="s">
        <v>389</v>
      </c>
      <c r="C193" s="4" t="s">
        <v>22</v>
      </c>
      <c r="D193" s="14">
        <v>13981.169</v>
      </c>
      <c r="E193" s="14">
        <v>15893.123</v>
      </c>
      <c r="F193" s="5">
        <v>11255.09</v>
      </c>
      <c r="G193" s="5">
        <v>4851.5</v>
      </c>
      <c r="H193" s="5">
        <v>280.29000000000002</v>
      </c>
      <c r="I193" s="5">
        <v>16386.87</v>
      </c>
      <c r="J193" s="5">
        <v>0</v>
      </c>
      <c r="K193" s="5">
        <v>1214.44</v>
      </c>
      <c r="L193" s="5">
        <v>17601.310000000001</v>
      </c>
      <c r="M193" s="5">
        <f>ROUND('2023-24 Expenditures'!L193/'Exp per ADM'!E193,2)</f>
        <v>10415.030000000001</v>
      </c>
    </row>
    <row r="194" spans="1:13" x14ac:dyDescent="0.2">
      <c r="A194" s="4">
        <v>115221753</v>
      </c>
      <c r="B194" s="4" t="s">
        <v>390</v>
      </c>
      <c r="C194" s="4" t="s">
        <v>22</v>
      </c>
      <c r="D194" s="14">
        <v>3281.9690000000001</v>
      </c>
      <c r="E194" s="14">
        <v>3881.0349999999999</v>
      </c>
      <c r="F194" s="5">
        <v>12679.26</v>
      </c>
      <c r="G194" s="5">
        <v>7018.87</v>
      </c>
      <c r="H194" s="5">
        <v>597.54999999999995</v>
      </c>
      <c r="I194" s="5">
        <v>20295.68</v>
      </c>
      <c r="J194" s="5">
        <v>0</v>
      </c>
      <c r="K194" s="5">
        <v>1858.92</v>
      </c>
      <c r="L194" s="5">
        <v>22154.59</v>
      </c>
      <c r="M194" s="5">
        <f>ROUND('2023-24 Expenditures'!L194/'Exp per ADM'!E194,2)</f>
        <v>12510.06</v>
      </c>
    </row>
    <row r="195" spans="1:13" x14ac:dyDescent="0.2">
      <c r="A195" s="4">
        <v>115222504</v>
      </c>
      <c r="B195" s="4" t="s">
        <v>391</v>
      </c>
      <c r="C195" s="4" t="s">
        <v>22</v>
      </c>
      <c r="D195" s="14">
        <v>1010.401</v>
      </c>
      <c r="E195" s="14">
        <v>1188.8610000000001</v>
      </c>
      <c r="F195" s="5">
        <v>13419.39</v>
      </c>
      <c r="G195" s="5">
        <v>6638.93</v>
      </c>
      <c r="H195" s="5">
        <v>576.4</v>
      </c>
      <c r="I195" s="5">
        <v>20634.72</v>
      </c>
      <c r="J195" s="5">
        <v>48.87</v>
      </c>
      <c r="K195" s="5">
        <v>2129.5300000000002</v>
      </c>
      <c r="L195" s="5">
        <v>22813.119999999999</v>
      </c>
      <c r="M195" s="5">
        <f>ROUND('2023-24 Expenditures'!L195/'Exp per ADM'!E195,2)</f>
        <v>12738.66</v>
      </c>
    </row>
    <row r="196" spans="1:13" x14ac:dyDescent="0.2">
      <c r="A196" s="4">
        <v>115222752</v>
      </c>
      <c r="B196" s="4" t="s">
        <v>392</v>
      </c>
      <c r="C196" s="4" t="s">
        <v>22</v>
      </c>
      <c r="D196" s="14">
        <v>8123.79</v>
      </c>
      <c r="E196" s="14">
        <v>9463.8580000000002</v>
      </c>
      <c r="F196" s="5">
        <v>13264.16</v>
      </c>
      <c r="G196" s="5">
        <v>6490.68</v>
      </c>
      <c r="H196" s="5">
        <v>226.55</v>
      </c>
      <c r="I196" s="5">
        <v>19981.39</v>
      </c>
      <c r="J196" s="5">
        <v>2636.4</v>
      </c>
      <c r="K196" s="5">
        <v>3768.05</v>
      </c>
      <c r="L196" s="5">
        <v>26385.84</v>
      </c>
      <c r="M196" s="5">
        <f>ROUND('2023-24 Expenditures'!L196/'Exp per ADM'!E196,2)</f>
        <v>11866.99</v>
      </c>
    </row>
    <row r="197" spans="1:13" x14ac:dyDescent="0.2">
      <c r="A197" s="4">
        <v>115224003</v>
      </c>
      <c r="B197" s="4" t="s">
        <v>393</v>
      </c>
      <c r="C197" s="4" t="s">
        <v>22</v>
      </c>
      <c r="D197" s="14">
        <v>3631.712</v>
      </c>
      <c r="E197" s="14">
        <v>4295.1970000000001</v>
      </c>
      <c r="F197" s="5">
        <v>12808.93</v>
      </c>
      <c r="G197" s="5">
        <v>6927.6</v>
      </c>
      <c r="H197" s="5">
        <v>320.73</v>
      </c>
      <c r="I197" s="5">
        <v>20057.259999999998</v>
      </c>
      <c r="J197" s="5">
        <v>0</v>
      </c>
      <c r="K197" s="5">
        <v>968.66</v>
      </c>
      <c r="L197" s="5">
        <v>21025.919999999998</v>
      </c>
      <c r="M197" s="5">
        <f>ROUND('2023-24 Expenditures'!L197/'Exp per ADM'!E197,2)</f>
        <v>12273.85</v>
      </c>
    </row>
    <row r="198" spans="1:13" x14ac:dyDescent="0.2">
      <c r="A198" s="4">
        <v>115226003</v>
      </c>
      <c r="B198" s="4" t="s">
        <v>394</v>
      </c>
      <c r="C198" s="4" t="s">
        <v>22</v>
      </c>
      <c r="D198" s="14">
        <v>2565.7530000000002</v>
      </c>
      <c r="E198" s="14">
        <v>3022.143</v>
      </c>
      <c r="F198" s="5">
        <v>12076.6</v>
      </c>
      <c r="G198" s="5">
        <v>7232.55</v>
      </c>
      <c r="H198" s="5">
        <v>619.39</v>
      </c>
      <c r="I198" s="5">
        <v>19928.53</v>
      </c>
      <c r="J198" s="5">
        <v>29.94</v>
      </c>
      <c r="K198" s="5">
        <v>3915.13</v>
      </c>
      <c r="L198" s="5">
        <v>23873.61</v>
      </c>
      <c r="M198" s="5">
        <f>ROUND('2023-24 Expenditures'!L198/'Exp per ADM'!E198,2)</f>
        <v>11701.73</v>
      </c>
    </row>
    <row r="199" spans="1:13" x14ac:dyDescent="0.2">
      <c r="A199" s="4">
        <v>115226103</v>
      </c>
      <c r="B199" s="4" t="s">
        <v>395</v>
      </c>
      <c r="C199" s="4" t="s">
        <v>22</v>
      </c>
      <c r="D199" s="14">
        <v>797.14</v>
      </c>
      <c r="E199" s="14">
        <v>936.62199999999996</v>
      </c>
      <c r="F199" s="5">
        <v>13372.23</v>
      </c>
      <c r="G199" s="5">
        <v>6174.99</v>
      </c>
      <c r="H199" s="5">
        <v>416.25</v>
      </c>
      <c r="I199" s="5">
        <v>19963.47</v>
      </c>
      <c r="J199" s="5">
        <v>1820.42</v>
      </c>
      <c r="K199" s="5">
        <v>1657.96</v>
      </c>
      <c r="L199" s="5">
        <v>23441.86</v>
      </c>
      <c r="M199" s="5">
        <f>ROUND('2023-24 Expenditures'!L199/'Exp per ADM'!E199,2)</f>
        <v>12359.46</v>
      </c>
    </row>
    <row r="200" spans="1:13" x14ac:dyDescent="0.2">
      <c r="A200" s="17">
        <v>115228003</v>
      </c>
      <c r="B200" s="17" t="s">
        <v>396</v>
      </c>
      <c r="C200" s="17" t="s">
        <v>22</v>
      </c>
      <c r="D200" s="18"/>
      <c r="E200" s="18"/>
      <c r="F200" s="19"/>
      <c r="G200" s="19"/>
      <c r="H200" s="19"/>
      <c r="I200" s="19"/>
      <c r="J200" s="19"/>
      <c r="K200" s="19"/>
      <c r="L200" s="19"/>
      <c r="M200" s="19"/>
    </row>
    <row r="201" spans="1:13" x14ac:dyDescent="0.2">
      <c r="A201" s="4">
        <v>115228303</v>
      </c>
      <c r="B201" s="4" t="s">
        <v>397</v>
      </c>
      <c r="C201" s="4" t="s">
        <v>22</v>
      </c>
      <c r="D201" s="14">
        <v>3578.2809999999999</v>
      </c>
      <c r="E201" s="14">
        <v>4159.973</v>
      </c>
      <c r="F201" s="5">
        <v>10499.18</v>
      </c>
      <c r="G201" s="5">
        <v>5385.19</v>
      </c>
      <c r="H201" s="5">
        <v>288.7</v>
      </c>
      <c r="I201" s="5">
        <v>16173.07</v>
      </c>
      <c r="J201" s="5">
        <v>109.4</v>
      </c>
      <c r="K201" s="5">
        <v>1535.59</v>
      </c>
      <c r="L201" s="5">
        <v>17818.060000000001</v>
      </c>
      <c r="M201" s="5">
        <f>ROUND('2023-24 Expenditures'!L201/'Exp per ADM'!E201,2)</f>
        <v>10137.58</v>
      </c>
    </row>
    <row r="202" spans="1:13" x14ac:dyDescent="0.2">
      <c r="A202" s="4">
        <v>115229003</v>
      </c>
      <c r="B202" s="4" t="s">
        <v>398</v>
      </c>
      <c r="C202" s="4" t="s">
        <v>22</v>
      </c>
      <c r="D202" s="14">
        <v>1114.462</v>
      </c>
      <c r="E202" s="14">
        <v>1311.164</v>
      </c>
      <c r="F202" s="5">
        <v>14358.59</v>
      </c>
      <c r="G202" s="5">
        <v>6926.18</v>
      </c>
      <c r="H202" s="5">
        <v>421.52</v>
      </c>
      <c r="I202" s="5">
        <v>21706.29</v>
      </c>
      <c r="J202" s="5">
        <v>947.83</v>
      </c>
      <c r="K202" s="5">
        <v>1002.71</v>
      </c>
      <c r="L202" s="5">
        <v>23656.83</v>
      </c>
      <c r="M202" s="5">
        <f>ROUND('2023-24 Expenditures'!L202/'Exp per ADM'!E202,2)</f>
        <v>11955.1</v>
      </c>
    </row>
    <row r="203" spans="1:13" x14ac:dyDescent="0.2">
      <c r="A203" s="4">
        <v>125231232</v>
      </c>
      <c r="B203" s="4" t="s">
        <v>88</v>
      </c>
      <c r="C203" s="4" t="s">
        <v>46</v>
      </c>
      <c r="D203" s="14">
        <v>6704.1589999999997</v>
      </c>
      <c r="E203" s="14">
        <v>7718.8230000000003</v>
      </c>
      <c r="F203" s="5">
        <v>15885.53</v>
      </c>
      <c r="G203" s="5">
        <v>6036.24</v>
      </c>
      <c r="H203" s="5">
        <v>216.96</v>
      </c>
      <c r="I203" s="5">
        <v>22138.74</v>
      </c>
      <c r="J203" s="5">
        <v>1190.5999999999999</v>
      </c>
      <c r="K203" s="5">
        <v>1977.14</v>
      </c>
      <c r="L203" s="5">
        <v>25306.48</v>
      </c>
      <c r="M203" s="5">
        <f>ROUND('2023-24 Expenditures'!L203/'Exp per ADM'!E203,2)</f>
        <v>13893.61</v>
      </c>
    </row>
    <row r="204" spans="1:13" x14ac:dyDescent="0.2">
      <c r="A204" s="4">
        <v>125231303</v>
      </c>
      <c r="B204" s="4" t="s">
        <v>89</v>
      </c>
      <c r="C204" s="4" t="s">
        <v>46</v>
      </c>
      <c r="D204" s="14">
        <v>3235.7919999999999</v>
      </c>
      <c r="E204" s="14">
        <v>3818.6759999999999</v>
      </c>
      <c r="F204" s="5">
        <v>18039.57</v>
      </c>
      <c r="G204" s="5">
        <v>7913.24</v>
      </c>
      <c r="H204" s="5">
        <v>410.14</v>
      </c>
      <c r="I204" s="5">
        <v>26362.95</v>
      </c>
      <c r="J204" s="5">
        <v>0</v>
      </c>
      <c r="K204" s="5">
        <v>3621.77</v>
      </c>
      <c r="L204" s="5">
        <v>29984.720000000001</v>
      </c>
      <c r="M204" s="5">
        <f>ROUND('2023-24 Expenditures'!L204/'Exp per ADM'!E204,2)</f>
        <v>16375.97</v>
      </c>
    </row>
    <row r="205" spans="1:13" x14ac:dyDescent="0.2">
      <c r="A205" s="4">
        <v>125234103</v>
      </c>
      <c r="B205" s="4" t="s">
        <v>90</v>
      </c>
      <c r="C205" s="4" t="s">
        <v>46</v>
      </c>
      <c r="D205" s="14">
        <v>4485.2</v>
      </c>
      <c r="E205" s="14">
        <v>5296.1809999999996</v>
      </c>
      <c r="F205" s="5">
        <v>16421.72</v>
      </c>
      <c r="G205" s="5">
        <v>6554.29</v>
      </c>
      <c r="H205" s="5">
        <v>530.46</v>
      </c>
      <c r="I205" s="5">
        <v>23506.47</v>
      </c>
      <c r="J205" s="5">
        <v>0</v>
      </c>
      <c r="K205" s="5">
        <v>3939.3</v>
      </c>
      <c r="L205" s="5">
        <v>27445.77</v>
      </c>
      <c r="M205" s="5">
        <f>ROUND('2023-24 Expenditures'!L205/'Exp per ADM'!E205,2)</f>
        <v>15812.98</v>
      </c>
    </row>
    <row r="206" spans="1:13" x14ac:dyDescent="0.2">
      <c r="A206" s="4">
        <v>125234502</v>
      </c>
      <c r="B206" s="4" t="s">
        <v>91</v>
      </c>
      <c r="C206" s="4" t="s">
        <v>46</v>
      </c>
      <c r="D206" s="14">
        <v>6651.7079999999996</v>
      </c>
      <c r="E206" s="14">
        <v>7603.4629999999997</v>
      </c>
      <c r="F206" s="5">
        <v>13138.29</v>
      </c>
      <c r="G206" s="5">
        <v>6682.13</v>
      </c>
      <c r="H206" s="5">
        <v>247.15</v>
      </c>
      <c r="I206" s="5">
        <v>20067.57</v>
      </c>
      <c r="J206" s="5">
        <v>0</v>
      </c>
      <c r="K206" s="5">
        <v>3203.97</v>
      </c>
      <c r="L206" s="5">
        <v>23271.54</v>
      </c>
      <c r="M206" s="5">
        <f>ROUND('2023-24 Expenditures'!L206/'Exp per ADM'!E206,2)</f>
        <v>13183.5</v>
      </c>
    </row>
    <row r="207" spans="1:13" x14ac:dyDescent="0.2">
      <c r="A207" s="4">
        <v>125235103</v>
      </c>
      <c r="B207" s="4" t="s">
        <v>92</v>
      </c>
      <c r="C207" s="4" t="s">
        <v>46</v>
      </c>
      <c r="D207" s="14">
        <v>3458.0949999999998</v>
      </c>
      <c r="E207" s="14">
        <v>4057.998</v>
      </c>
      <c r="F207" s="5">
        <v>14094.46</v>
      </c>
      <c r="G207" s="5">
        <v>7380.82</v>
      </c>
      <c r="H207" s="5">
        <v>346.96</v>
      </c>
      <c r="I207" s="5">
        <v>21822.240000000002</v>
      </c>
      <c r="J207" s="5">
        <v>5.83</v>
      </c>
      <c r="K207" s="5">
        <v>1822.08</v>
      </c>
      <c r="L207" s="5">
        <v>23650.16</v>
      </c>
      <c r="M207" s="5">
        <f>ROUND('2023-24 Expenditures'!L207/'Exp per ADM'!E207,2)</f>
        <v>13003.16</v>
      </c>
    </row>
    <row r="208" spans="1:13" x14ac:dyDescent="0.2">
      <c r="A208" s="4">
        <v>125235502</v>
      </c>
      <c r="B208" s="4" t="s">
        <v>93</v>
      </c>
      <c r="C208" s="4" t="s">
        <v>46</v>
      </c>
      <c r="D208" s="14">
        <v>3916.7240000000002</v>
      </c>
      <c r="E208" s="14">
        <v>4480.2719999999999</v>
      </c>
      <c r="F208" s="5">
        <v>14501.58</v>
      </c>
      <c r="G208" s="5">
        <v>8802.9699999999993</v>
      </c>
      <c r="H208" s="5">
        <v>503.81</v>
      </c>
      <c r="I208" s="5">
        <v>23808.37</v>
      </c>
      <c r="J208" s="5">
        <v>0</v>
      </c>
      <c r="K208" s="5">
        <v>4823.8900000000003</v>
      </c>
      <c r="L208" s="5">
        <v>28632.26</v>
      </c>
      <c r="M208" s="5">
        <f>ROUND('2023-24 Expenditures'!L208/'Exp per ADM'!E208,2)</f>
        <v>15067.96</v>
      </c>
    </row>
    <row r="209" spans="1:13" x14ac:dyDescent="0.2">
      <c r="A209" s="4">
        <v>125236903</v>
      </c>
      <c r="B209" s="4" t="s">
        <v>94</v>
      </c>
      <c r="C209" s="4" t="s">
        <v>46</v>
      </c>
      <c r="D209" s="14">
        <v>3322.0529999999999</v>
      </c>
      <c r="E209" s="14">
        <v>3904.7809999999999</v>
      </c>
      <c r="F209" s="5">
        <v>12021.27</v>
      </c>
      <c r="G209" s="5">
        <v>6985.24</v>
      </c>
      <c r="H209" s="5">
        <v>354.2</v>
      </c>
      <c r="I209" s="5">
        <v>19360.71</v>
      </c>
      <c r="J209" s="5">
        <v>6.27</v>
      </c>
      <c r="K209" s="5">
        <v>3753.59</v>
      </c>
      <c r="L209" s="5">
        <v>23120.57</v>
      </c>
      <c r="M209" s="5">
        <f>ROUND('2023-24 Expenditures'!L209/'Exp per ADM'!E209,2)</f>
        <v>12144.63</v>
      </c>
    </row>
    <row r="210" spans="1:13" x14ac:dyDescent="0.2">
      <c r="A210" s="4">
        <v>125237603</v>
      </c>
      <c r="B210" s="4" t="s">
        <v>95</v>
      </c>
      <c r="C210" s="4" t="s">
        <v>46</v>
      </c>
      <c r="D210" s="14">
        <v>3461.0889999999999</v>
      </c>
      <c r="E210" s="14">
        <v>4067.741</v>
      </c>
      <c r="F210" s="5">
        <v>18363.63</v>
      </c>
      <c r="G210" s="5">
        <v>10948.63</v>
      </c>
      <c r="H210" s="5">
        <v>541.23</v>
      </c>
      <c r="I210" s="5">
        <v>29853.48</v>
      </c>
      <c r="J210" s="5">
        <v>7.97</v>
      </c>
      <c r="K210" s="5">
        <v>4150.07</v>
      </c>
      <c r="L210" s="5">
        <v>34011.519999999997</v>
      </c>
      <c r="M210" s="5">
        <f>ROUND('2023-24 Expenditures'!L210/'Exp per ADM'!E210,2)</f>
        <v>19262.939999999999</v>
      </c>
    </row>
    <row r="211" spans="1:13" x14ac:dyDescent="0.2">
      <c r="A211" s="4">
        <v>125237702</v>
      </c>
      <c r="B211" s="4" t="s">
        <v>96</v>
      </c>
      <c r="C211" s="4" t="s">
        <v>46</v>
      </c>
      <c r="D211" s="14">
        <v>5703.049</v>
      </c>
      <c r="E211" s="14">
        <v>6735.1660000000002</v>
      </c>
      <c r="F211" s="5">
        <v>16366.86</v>
      </c>
      <c r="G211" s="5">
        <v>5873.87</v>
      </c>
      <c r="H211" s="5">
        <v>216.95</v>
      </c>
      <c r="I211" s="5">
        <v>22457.68</v>
      </c>
      <c r="J211" s="5">
        <v>0</v>
      </c>
      <c r="K211" s="5">
        <v>1587.1</v>
      </c>
      <c r="L211" s="5">
        <v>24044.78</v>
      </c>
      <c r="M211" s="5">
        <f>ROUND('2023-24 Expenditures'!L211/'Exp per ADM'!E211,2)</f>
        <v>13948.17</v>
      </c>
    </row>
    <row r="212" spans="1:13" x14ac:dyDescent="0.2">
      <c r="A212" s="4">
        <v>125237903</v>
      </c>
      <c r="B212" s="4" t="s">
        <v>97</v>
      </c>
      <c r="C212" s="4" t="s">
        <v>46</v>
      </c>
      <c r="D212" s="14">
        <v>4230.0069999999996</v>
      </c>
      <c r="E212" s="14">
        <v>4805.1570000000002</v>
      </c>
      <c r="F212" s="5">
        <v>15018.33</v>
      </c>
      <c r="G212" s="5">
        <v>8758.36</v>
      </c>
      <c r="H212" s="5">
        <v>443.82</v>
      </c>
      <c r="I212" s="5">
        <v>24220.51</v>
      </c>
      <c r="J212" s="5">
        <v>0</v>
      </c>
      <c r="K212" s="5">
        <v>2715.77</v>
      </c>
      <c r="L212" s="5">
        <v>26936.28</v>
      </c>
      <c r="M212" s="5">
        <f>ROUND('2023-24 Expenditures'!L212/'Exp per ADM'!E212,2)</f>
        <v>16056.09</v>
      </c>
    </row>
    <row r="213" spans="1:13" x14ac:dyDescent="0.2">
      <c r="A213" s="4">
        <v>125238402</v>
      </c>
      <c r="B213" s="4" t="s">
        <v>98</v>
      </c>
      <c r="C213" s="4" t="s">
        <v>46</v>
      </c>
      <c r="D213" s="14">
        <v>4654.8909999999996</v>
      </c>
      <c r="E213" s="14">
        <v>5439.5619999999999</v>
      </c>
      <c r="F213" s="5">
        <v>15187.35</v>
      </c>
      <c r="G213" s="5">
        <v>6066.51</v>
      </c>
      <c r="H213" s="5">
        <v>271.58999999999997</v>
      </c>
      <c r="I213" s="5">
        <v>21525.45</v>
      </c>
      <c r="J213" s="5">
        <v>449.94</v>
      </c>
      <c r="K213" s="5">
        <v>1088.32</v>
      </c>
      <c r="L213" s="5">
        <v>23063.7</v>
      </c>
      <c r="M213" s="5">
        <f>ROUND('2023-24 Expenditures'!L213/'Exp per ADM'!E213,2)</f>
        <v>12139.71</v>
      </c>
    </row>
    <row r="214" spans="1:13" x14ac:dyDescent="0.2">
      <c r="A214" s="4">
        <v>125238502</v>
      </c>
      <c r="B214" s="4" t="s">
        <v>99</v>
      </c>
      <c r="C214" s="4" t="s">
        <v>46</v>
      </c>
      <c r="D214" s="14">
        <v>4456.0209999999997</v>
      </c>
      <c r="E214" s="14">
        <v>5093.2969999999996</v>
      </c>
      <c r="F214" s="5">
        <v>11026.54</v>
      </c>
      <c r="G214" s="5">
        <v>5317.41</v>
      </c>
      <c r="H214" s="5">
        <v>447.2</v>
      </c>
      <c r="I214" s="5">
        <v>16791.14</v>
      </c>
      <c r="J214" s="5">
        <v>0</v>
      </c>
      <c r="K214" s="5">
        <v>2480.29</v>
      </c>
      <c r="L214" s="5">
        <v>19271.43</v>
      </c>
      <c r="M214" s="5">
        <f>ROUND('2023-24 Expenditures'!L214/'Exp per ADM'!E214,2)</f>
        <v>11433.96</v>
      </c>
    </row>
    <row r="215" spans="1:13" x14ac:dyDescent="0.2">
      <c r="A215" s="4">
        <v>125239452</v>
      </c>
      <c r="B215" s="4" t="s">
        <v>100</v>
      </c>
      <c r="C215" s="4" t="s">
        <v>46</v>
      </c>
      <c r="D215" s="14">
        <v>13480.218000000001</v>
      </c>
      <c r="E215" s="14">
        <v>15446.915000000001</v>
      </c>
      <c r="F215" s="5">
        <v>12170.97</v>
      </c>
      <c r="G215" s="5">
        <v>5187.55</v>
      </c>
      <c r="H215" s="5">
        <v>226.51</v>
      </c>
      <c r="I215" s="5">
        <v>17585.03</v>
      </c>
      <c r="J215" s="5">
        <v>1208.03</v>
      </c>
      <c r="K215" s="5">
        <v>649.91</v>
      </c>
      <c r="L215" s="5">
        <v>19442.97</v>
      </c>
      <c r="M215" s="5">
        <f>ROUND('2023-24 Expenditures'!L215/'Exp per ADM'!E215,2)</f>
        <v>10034.58</v>
      </c>
    </row>
    <row r="216" spans="1:13" x14ac:dyDescent="0.2">
      <c r="A216" s="4">
        <v>125239603</v>
      </c>
      <c r="B216" s="4" t="s">
        <v>565</v>
      </c>
      <c r="C216" s="4" t="s">
        <v>46</v>
      </c>
      <c r="D216" s="14">
        <v>3728.6889999999999</v>
      </c>
      <c r="E216" s="14">
        <v>4270.2139999999999</v>
      </c>
      <c r="F216" s="5">
        <v>14877.32</v>
      </c>
      <c r="G216" s="5">
        <v>8344.43</v>
      </c>
      <c r="H216" s="5">
        <v>572.75</v>
      </c>
      <c r="I216" s="5">
        <v>23794.5</v>
      </c>
      <c r="J216" s="5">
        <v>0</v>
      </c>
      <c r="K216" s="5">
        <v>2459.89</v>
      </c>
      <c r="L216" s="5">
        <v>26254.39</v>
      </c>
      <c r="M216" s="5">
        <f>ROUND('2023-24 Expenditures'!L216/'Exp per ADM'!E216,2)</f>
        <v>15974.66</v>
      </c>
    </row>
    <row r="217" spans="1:13" x14ac:dyDescent="0.2">
      <c r="A217" s="4">
        <v>125239652</v>
      </c>
      <c r="B217" s="4" t="s">
        <v>101</v>
      </c>
      <c r="C217" s="4" t="s">
        <v>46</v>
      </c>
      <c r="D217" s="14">
        <v>5515.4350000000004</v>
      </c>
      <c r="E217" s="14">
        <v>6436.5860000000002</v>
      </c>
      <c r="F217" s="5">
        <v>15473.28</v>
      </c>
      <c r="G217" s="5">
        <v>6699.41</v>
      </c>
      <c r="H217" s="5">
        <v>299.77</v>
      </c>
      <c r="I217" s="5">
        <v>22472.46</v>
      </c>
      <c r="J217" s="5">
        <v>1488.08</v>
      </c>
      <c r="K217" s="5">
        <v>886.39</v>
      </c>
      <c r="L217" s="5">
        <v>24846.93</v>
      </c>
      <c r="M217" s="5">
        <f>ROUND('2023-24 Expenditures'!L217/'Exp per ADM'!E217,2)</f>
        <v>13122.45</v>
      </c>
    </row>
    <row r="218" spans="1:13" x14ac:dyDescent="0.2">
      <c r="A218" s="4">
        <v>109243503</v>
      </c>
      <c r="B218" s="4" t="s">
        <v>286</v>
      </c>
      <c r="C218" s="4" t="s">
        <v>516</v>
      </c>
      <c r="D218" s="14">
        <v>559.63900000000001</v>
      </c>
      <c r="E218" s="14">
        <v>657.06100000000004</v>
      </c>
      <c r="F218" s="5">
        <v>11986.65</v>
      </c>
      <c r="G218" s="5">
        <v>7386.71</v>
      </c>
      <c r="H218" s="5">
        <v>464.2</v>
      </c>
      <c r="I218" s="5">
        <v>19837.560000000001</v>
      </c>
      <c r="J218" s="5">
        <v>565.36</v>
      </c>
      <c r="K218" s="5">
        <v>489.31</v>
      </c>
      <c r="L218" s="5">
        <v>20892.240000000002</v>
      </c>
      <c r="M218" s="5">
        <f>ROUND('2023-24 Expenditures'!L218/'Exp per ADM'!E218,2)</f>
        <v>11612.48</v>
      </c>
    </row>
    <row r="219" spans="1:13" x14ac:dyDescent="0.2">
      <c r="A219" s="4">
        <v>109246003</v>
      </c>
      <c r="B219" s="4" t="s">
        <v>287</v>
      </c>
      <c r="C219" s="4" t="s">
        <v>516</v>
      </c>
      <c r="D219" s="14">
        <v>813.73500000000001</v>
      </c>
      <c r="E219" s="14">
        <v>949.178</v>
      </c>
      <c r="F219" s="5">
        <v>12174.43</v>
      </c>
      <c r="G219" s="5">
        <v>6502.75</v>
      </c>
      <c r="H219" s="5">
        <v>331.18</v>
      </c>
      <c r="I219" s="5">
        <v>19008.36</v>
      </c>
      <c r="J219" s="5">
        <v>0</v>
      </c>
      <c r="K219" s="5">
        <v>988.28</v>
      </c>
      <c r="L219" s="5">
        <v>19996.64</v>
      </c>
      <c r="M219" s="5">
        <f>ROUND('2023-24 Expenditures'!L219/'Exp per ADM'!E219,2)</f>
        <v>11417.57</v>
      </c>
    </row>
    <row r="220" spans="1:13" x14ac:dyDescent="0.2">
      <c r="A220" s="4">
        <v>109248003</v>
      </c>
      <c r="B220" s="4" t="s">
        <v>288</v>
      </c>
      <c r="C220" s="4" t="s">
        <v>516</v>
      </c>
      <c r="D220" s="14">
        <v>1890.6759999999999</v>
      </c>
      <c r="E220" s="14">
        <v>2227.3409999999999</v>
      </c>
      <c r="F220" s="5">
        <v>10670.64</v>
      </c>
      <c r="G220" s="5">
        <v>5821.78</v>
      </c>
      <c r="H220" s="5">
        <v>312.76</v>
      </c>
      <c r="I220" s="5">
        <v>16805.169999999998</v>
      </c>
      <c r="J220" s="5">
        <v>0</v>
      </c>
      <c r="K220" s="5">
        <v>318.12</v>
      </c>
      <c r="L220" s="5">
        <v>17123.29</v>
      </c>
      <c r="M220" s="5">
        <f>ROUND('2023-24 Expenditures'!L220/'Exp per ADM'!E220,2)</f>
        <v>9966.48</v>
      </c>
    </row>
    <row r="221" spans="1:13" x14ac:dyDescent="0.2">
      <c r="A221" s="4">
        <v>105251453</v>
      </c>
      <c r="B221" s="4" t="s">
        <v>212</v>
      </c>
      <c r="C221" s="4" t="s">
        <v>503</v>
      </c>
      <c r="D221" s="14">
        <v>1884.999</v>
      </c>
      <c r="E221" s="14">
        <v>2221.91</v>
      </c>
      <c r="F221" s="5">
        <v>12539.02</v>
      </c>
      <c r="G221" s="5">
        <v>6138.67</v>
      </c>
      <c r="H221" s="5">
        <v>572.11</v>
      </c>
      <c r="I221" s="5">
        <v>19249.8</v>
      </c>
      <c r="J221" s="5">
        <v>1796.35</v>
      </c>
      <c r="K221" s="5">
        <v>1050.4000000000001</v>
      </c>
      <c r="L221" s="5">
        <v>22096.55</v>
      </c>
      <c r="M221" s="5">
        <f>ROUND('2023-24 Expenditures'!L221/'Exp per ADM'!E221,2)</f>
        <v>10230.219999999999</v>
      </c>
    </row>
    <row r="222" spans="1:13" x14ac:dyDescent="0.2">
      <c r="A222" s="4">
        <v>105252602</v>
      </c>
      <c r="B222" s="4" t="s">
        <v>213</v>
      </c>
      <c r="C222" s="4" t="s">
        <v>503</v>
      </c>
      <c r="D222" s="14">
        <v>12520.115</v>
      </c>
      <c r="E222" s="14">
        <v>14599.043</v>
      </c>
      <c r="F222" s="5">
        <v>12179.43</v>
      </c>
      <c r="G222" s="5">
        <v>5230.3100000000004</v>
      </c>
      <c r="H222" s="5">
        <v>152.16999999999999</v>
      </c>
      <c r="I222" s="5">
        <v>17561.91</v>
      </c>
      <c r="J222" s="5">
        <v>544.20000000000005</v>
      </c>
      <c r="K222" s="5">
        <v>3973</v>
      </c>
      <c r="L222" s="5">
        <v>22079.11</v>
      </c>
      <c r="M222" s="5">
        <f>ROUND('2023-24 Expenditures'!L222/'Exp per ADM'!E222,2)</f>
        <v>9030.14</v>
      </c>
    </row>
    <row r="223" spans="1:13" x14ac:dyDescent="0.2">
      <c r="A223" s="4">
        <v>105253303</v>
      </c>
      <c r="B223" s="4" t="s">
        <v>214</v>
      </c>
      <c r="C223" s="4" t="s">
        <v>503</v>
      </c>
      <c r="D223" s="14">
        <v>1900.386</v>
      </c>
      <c r="E223" s="14">
        <v>2217.116</v>
      </c>
      <c r="F223" s="5">
        <v>9121.34</v>
      </c>
      <c r="G223" s="5">
        <v>5343.56</v>
      </c>
      <c r="H223" s="5">
        <v>549.67999999999995</v>
      </c>
      <c r="I223" s="5">
        <v>15014.57</v>
      </c>
      <c r="J223" s="5">
        <v>0</v>
      </c>
      <c r="K223" s="5">
        <v>3258.44</v>
      </c>
      <c r="L223" s="5">
        <v>18273.02</v>
      </c>
      <c r="M223" s="5">
        <f>ROUND('2023-24 Expenditures'!L223/'Exp per ADM'!E223,2)</f>
        <v>9666.5</v>
      </c>
    </row>
    <row r="224" spans="1:13" x14ac:dyDescent="0.2">
      <c r="A224" s="4">
        <v>105253553</v>
      </c>
      <c r="B224" s="4" t="s">
        <v>215</v>
      </c>
      <c r="C224" s="4" t="s">
        <v>503</v>
      </c>
      <c r="D224" s="14">
        <v>2002.855</v>
      </c>
      <c r="E224" s="14">
        <v>2370.556</v>
      </c>
      <c r="F224" s="5">
        <v>11302.17</v>
      </c>
      <c r="G224" s="5">
        <v>5708.67</v>
      </c>
      <c r="H224" s="5">
        <v>409.03</v>
      </c>
      <c r="I224" s="5">
        <v>17419.87</v>
      </c>
      <c r="J224" s="5">
        <v>24.44</v>
      </c>
      <c r="K224" s="5">
        <v>820.78</v>
      </c>
      <c r="L224" s="5">
        <v>18265.09</v>
      </c>
      <c r="M224" s="5">
        <f>ROUND('2023-24 Expenditures'!L224/'Exp per ADM'!E224,2)</f>
        <v>10572.36</v>
      </c>
    </row>
    <row r="225" spans="1:13" x14ac:dyDescent="0.2">
      <c r="A225" s="4">
        <v>105253903</v>
      </c>
      <c r="B225" s="4" t="s">
        <v>216</v>
      </c>
      <c r="C225" s="4" t="s">
        <v>503</v>
      </c>
      <c r="D225" s="14">
        <v>2096.77</v>
      </c>
      <c r="E225" s="14">
        <v>2474.5619999999999</v>
      </c>
      <c r="F225" s="5">
        <v>10443.879999999999</v>
      </c>
      <c r="G225" s="5">
        <v>5603.05</v>
      </c>
      <c r="H225" s="5">
        <v>568.47</v>
      </c>
      <c r="I225" s="5">
        <v>16615.400000000001</v>
      </c>
      <c r="J225" s="5">
        <v>44.35</v>
      </c>
      <c r="K225" s="5">
        <v>4851.7</v>
      </c>
      <c r="L225" s="5">
        <v>21511.45</v>
      </c>
      <c r="M225" s="5">
        <f>ROUND('2023-24 Expenditures'!L225/'Exp per ADM'!E225,2)</f>
        <v>9749.11</v>
      </c>
    </row>
    <row r="226" spans="1:13" x14ac:dyDescent="0.2">
      <c r="A226" s="4">
        <v>105254053</v>
      </c>
      <c r="B226" s="4" t="s">
        <v>217</v>
      </c>
      <c r="C226" s="4" t="s">
        <v>503</v>
      </c>
      <c r="D226" s="14">
        <v>1514.4749999999999</v>
      </c>
      <c r="E226" s="14">
        <v>1781.9929999999999</v>
      </c>
      <c r="F226" s="5">
        <v>12664.82</v>
      </c>
      <c r="G226" s="5">
        <v>5998.47</v>
      </c>
      <c r="H226" s="5">
        <v>541.74</v>
      </c>
      <c r="I226" s="5">
        <v>19205.03</v>
      </c>
      <c r="J226" s="5">
        <v>410.27</v>
      </c>
      <c r="K226" s="5">
        <v>2730.77</v>
      </c>
      <c r="L226" s="5">
        <v>22346.07</v>
      </c>
      <c r="M226" s="5">
        <f>ROUND('2023-24 Expenditures'!L226/'Exp per ADM'!E226,2)</f>
        <v>10587.52</v>
      </c>
    </row>
    <row r="227" spans="1:13" x14ac:dyDescent="0.2">
      <c r="A227" s="4">
        <v>105254353</v>
      </c>
      <c r="B227" s="4" t="s">
        <v>218</v>
      </c>
      <c r="C227" s="4" t="s">
        <v>503</v>
      </c>
      <c r="D227" s="14">
        <v>2129.681</v>
      </c>
      <c r="E227" s="14">
        <v>2506.7809999999999</v>
      </c>
      <c r="F227" s="5">
        <v>10464.82</v>
      </c>
      <c r="G227" s="5">
        <v>5181.8100000000004</v>
      </c>
      <c r="H227" s="5">
        <v>294.07</v>
      </c>
      <c r="I227" s="5">
        <v>15940.69</v>
      </c>
      <c r="J227" s="5">
        <v>943.62</v>
      </c>
      <c r="K227" s="5">
        <v>3658.67</v>
      </c>
      <c r="L227" s="5">
        <v>20542.990000000002</v>
      </c>
      <c r="M227" s="5">
        <f>ROUND('2023-24 Expenditures'!L227/'Exp per ADM'!E227,2)</f>
        <v>9557.83</v>
      </c>
    </row>
    <row r="228" spans="1:13" x14ac:dyDescent="0.2">
      <c r="A228" s="4">
        <v>105256553</v>
      </c>
      <c r="B228" s="4" t="s">
        <v>219</v>
      </c>
      <c r="C228" s="4" t="s">
        <v>503</v>
      </c>
      <c r="D228" s="14">
        <v>1100.2429999999999</v>
      </c>
      <c r="E228" s="14">
        <v>1301.2049999999999</v>
      </c>
      <c r="F228" s="5">
        <v>14219.36</v>
      </c>
      <c r="G228" s="5">
        <v>7226.33</v>
      </c>
      <c r="H228" s="5">
        <v>590.84</v>
      </c>
      <c r="I228" s="5">
        <v>22036.53</v>
      </c>
      <c r="J228" s="5">
        <v>0</v>
      </c>
      <c r="K228" s="5">
        <v>1623.15</v>
      </c>
      <c r="L228" s="5">
        <v>23659.68</v>
      </c>
      <c r="M228" s="5">
        <f>ROUND('2023-24 Expenditures'!L228/'Exp per ADM'!E228,2)</f>
        <v>12071.09</v>
      </c>
    </row>
    <row r="229" spans="1:13" x14ac:dyDescent="0.2">
      <c r="A229" s="4">
        <v>105257602</v>
      </c>
      <c r="B229" s="4" t="s">
        <v>220</v>
      </c>
      <c r="C229" s="4" t="s">
        <v>503</v>
      </c>
      <c r="D229" s="14">
        <v>6417.6779999999999</v>
      </c>
      <c r="E229" s="14">
        <v>7553.85</v>
      </c>
      <c r="F229" s="5">
        <v>10339.07</v>
      </c>
      <c r="G229" s="5">
        <v>5806.62</v>
      </c>
      <c r="H229" s="5">
        <v>368.58</v>
      </c>
      <c r="I229" s="5">
        <v>16514.27</v>
      </c>
      <c r="J229" s="5">
        <v>0</v>
      </c>
      <c r="K229" s="5">
        <v>1730.67</v>
      </c>
      <c r="L229" s="5">
        <v>18244.939999999999</v>
      </c>
      <c r="M229" s="5">
        <f>ROUND('2023-24 Expenditures'!L229/'Exp per ADM'!E229,2)</f>
        <v>9728.2900000000009</v>
      </c>
    </row>
    <row r="230" spans="1:13" x14ac:dyDescent="0.2">
      <c r="A230" s="4">
        <v>105258303</v>
      </c>
      <c r="B230" s="4" t="s">
        <v>221</v>
      </c>
      <c r="C230" s="4" t="s">
        <v>503</v>
      </c>
      <c r="D230" s="14">
        <v>1575.31</v>
      </c>
      <c r="E230" s="14">
        <v>1872.768</v>
      </c>
      <c r="F230" s="5">
        <v>10196.1</v>
      </c>
      <c r="G230" s="5">
        <v>5727.69</v>
      </c>
      <c r="H230" s="5">
        <v>528.76</v>
      </c>
      <c r="I230" s="5">
        <v>16452.55</v>
      </c>
      <c r="J230" s="5">
        <v>0</v>
      </c>
      <c r="K230" s="5">
        <v>2211.88</v>
      </c>
      <c r="L230" s="5">
        <v>18664.43</v>
      </c>
      <c r="M230" s="5">
        <f>ROUND('2023-24 Expenditures'!L230/'Exp per ADM'!E230,2)</f>
        <v>8937.94</v>
      </c>
    </row>
    <row r="231" spans="1:13" x14ac:dyDescent="0.2">
      <c r="A231" s="4">
        <v>105258503</v>
      </c>
      <c r="B231" s="4" t="s">
        <v>222</v>
      </c>
      <c r="C231" s="4" t="s">
        <v>503</v>
      </c>
      <c r="D231" s="14">
        <v>1262.3140000000001</v>
      </c>
      <c r="E231" s="14">
        <v>1486.3009999999999</v>
      </c>
      <c r="F231" s="5">
        <v>12608.5</v>
      </c>
      <c r="G231" s="5">
        <v>5773.76</v>
      </c>
      <c r="H231" s="5">
        <v>459.26</v>
      </c>
      <c r="I231" s="5">
        <v>18841.52</v>
      </c>
      <c r="J231" s="5">
        <v>450.4</v>
      </c>
      <c r="K231" s="5">
        <v>781.76</v>
      </c>
      <c r="L231" s="5">
        <v>20073.68</v>
      </c>
      <c r="M231" s="5">
        <f>ROUND('2023-24 Expenditures'!L231/'Exp per ADM'!E231,2)</f>
        <v>10227.719999999999</v>
      </c>
    </row>
    <row r="232" spans="1:13" x14ac:dyDescent="0.2">
      <c r="A232" s="4">
        <v>105259103</v>
      </c>
      <c r="B232" s="4" t="s">
        <v>223</v>
      </c>
      <c r="C232" s="4" t="s">
        <v>503</v>
      </c>
      <c r="D232" s="14">
        <v>992.51800000000003</v>
      </c>
      <c r="E232" s="14">
        <v>1150.883</v>
      </c>
      <c r="F232" s="5">
        <v>11837.45</v>
      </c>
      <c r="G232" s="5">
        <v>6838.81</v>
      </c>
      <c r="H232" s="5">
        <v>723.27</v>
      </c>
      <c r="I232" s="5">
        <v>19399.53</v>
      </c>
      <c r="J232" s="5">
        <v>534.98</v>
      </c>
      <c r="K232" s="5">
        <v>1395.49</v>
      </c>
      <c r="L232" s="5">
        <v>21330</v>
      </c>
      <c r="M232" s="5">
        <f>ROUND('2023-24 Expenditures'!L232/'Exp per ADM'!E232,2)</f>
        <v>9204.0300000000007</v>
      </c>
    </row>
    <row r="233" spans="1:13" x14ac:dyDescent="0.2">
      <c r="A233" s="4">
        <v>105259703</v>
      </c>
      <c r="B233" s="4" t="s">
        <v>224</v>
      </c>
      <c r="C233" s="4" t="s">
        <v>503</v>
      </c>
      <c r="D233" s="14">
        <v>1321.5319999999999</v>
      </c>
      <c r="E233" s="14">
        <v>1547.434</v>
      </c>
      <c r="F233" s="5">
        <v>11224.71</v>
      </c>
      <c r="G233" s="5">
        <v>7777.39</v>
      </c>
      <c r="H233" s="5">
        <v>604.42999999999995</v>
      </c>
      <c r="I233" s="5">
        <v>19606.54</v>
      </c>
      <c r="J233" s="5">
        <v>0</v>
      </c>
      <c r="K233" s="5">
        <v>2546.67</v>
      </c>
      <c r="L233" s="5">
        <v>22153.21</v>
      </c>
      <c r="M233" s="5">
        <f>ROUND('2023-24 Expenditures'!L233/'Exp per ADM'!E233,2)</f>
        <v>11304.05</v>
      </c>
    </row>
    <row r="234" spans="1:13" x14ac:dyDescent="0.2">
      <c r="A234" s="4">
        <v>101260303</v>
      </c>
      <c r="B234" s="4" t="s">
        <v>117</v>
      </c>
      <c r="C234" s="4" t="s">
        <v>495</v>
      </c>
      <c r="D234" s="14">
        <v>3070.4679999999998</v>
      </c>
      <c r="E234" s="14">
        <v>3607.3040000000001</v>
      </c>
      <c r="F234" s="5">
        <v>12664.44</v>
      </c>
      <c r="G234" s="5">
        <v>6363.63</v>
      </c>
      <c r="H234" s="5">
        <v>309.14999999999998</v>
      </c>
      <c r="I234" s="5">
        <v>19337.22</v>
      </c>
      <c r="J234" s="5">
        <v>67.77</v>
      </c>
      <c r="K234" s="5">
        <v>1647.22</v>
      </c>
      <c r="L234" s="5">
        <v>21052.21</v>
      </c>
      <c r="M234" s="5">
        <f>ROUND('2023-24 Expenditures'!L234/'Exp per ADM'!E234,2)</f>
        <v>9973.31</v>
      </c>
    </row>
    <row r="235" spans="1:13" x14ac:dyDescent="0.2">
      <c r="A235" s="4">
        <v>101260803</v>
      </c>
      <c r="B235" s="4" t="s">
        <v>118</v>
      </c>
      <c r="C235" s="4" t="s">
        <v>495</v>
      </c>
      <c r="D235" s="14">
        <v>1578.9559999999999</v>
      </c>
      <c r="E235" s="14">
        <v>1848.3589999999999</v>
      </c>
      <c r="F235" s="5">
        <v>13348.41</v>
      </c>
      <c r="G235" s="5">
        <v>6687.45</v>
      </c>
      <c r="H235" s="5">
        <v>370.7</v>
      </c>
      <c r="I235" s="5">
        <v>20406.57</v>
      </c>
      <c r="J235" s="5">
        <v>2201.35</v>
      </c>
      <c r="K235" s="5">
        <v>1871.56</v>
      </c>
      <c r="L235" s="5">
        <v>24479.48</v>
      </c>
      <c r="M235" s="5">
        <f>ROUND('2023-24 Expenditures'!L235/'Exp per ADM'!E235,2)</f>
        <v>9435.9599999999991</v>
      </c>
    </row>
    <row r="236" spans="1:13" x14ac:dyDescent="0.2">
      <c r="A236" s="4">
        <v>101261302</v>
      </c>
      <c r="B236" s="4" t="s">
        <v>119</v>
      </c>
      <c r="C236" s="4" t="s">
        <v>495</v>
      </c>
      <c r="D236" s="14">
        <v>4202.116</v>
      </c>
      <c r="E236" s="14">
        <v>4932.6139999999996</v>
      </c>
      <c r="F236" s="5">
        <v>12158.08</v>
      </c>
      <c r="G236" s="5">
        <v>6043.9</v>
      </c>
      <c r="H236" s="5">
        <v>307.19</v>
      </c>
      <c r="I236" s="5">
        <v>18509.169999999998</v>
      </c>
      <c r="J236" s="5">
        <v>0</v>
      </c>
      <c r="K236" s="5">
        <v>2646.95</v>
      </c>
      <c r="L236" s="5">
        <v>21156.13</v>
      </c>
      <c r="M236" s="5">
        <f>ROUND('2023-24 Expenditures'!L236/'Exp per ADM'!E236,2)</f>
        <v>8927.57</v>
      </c>
    </row>
    <row r="237" spans="1:13" x14ac:dyDescent="0.2">
      <c r="A237" s="4">
        <v>101262903</v>
      </c>
      <c r="B237" s="4" t="s">
        <v>120</v>
      </c>
      <c r="C237" s="4" t="s">
        <v>495</v>
      </c>
      <c r="D237" s="14">
        <v>1041.204</v>
      </c>
      <c r="E237" s="14">
        <v>1218.827</v>
      </c>
      <c r="F237" s="5">
        <v>13020.42</v>
      </c>
      <c r="G237" s="5">
        <v>6087.65</v>
      </c>
      <c r="H237" s="5">
        <v>487.12</v>
      </c>
      <c r="I237" s="5">
        <v>19595.189999999999</v>
      </c>
      <c r="J237" s="5">
        <v>785.98</v>
      </c>
      <c r="K237" s="5">
        <v>1505.99</v>
      </c>
      <c r="L237" s="5">
        <v>21887.16</v>
      </c>
      <c r="M237" s="5">
        <f>ROUND('2023-24 Expenditures'!L237/'Exp per ADM'!E237,2)</f>
        <v>11449.46</v>
      </c>
    </row>
    <row r="238" spans="1:13" x14ac:dyDescent="0.2">
      <c r="A238" s="4">
        <v>101264003</v>
      </c>
      <c r="B238" s="4" t="s">
        <v>121</v>
      </c>
      <c r="C238" s="4" t="s">
        <v>495</v>
      </c>
      <c r="D238" s="14">
        <v>2752.3220000000001</v>
      </c>
      <c r="E238" s="14">
        <v>3218.183</v>
      </c>
      <c r="F238" s="5">
        <v>13512.2</v>
      </c>
      <c r="G238" s="5">
        <v>6280.78</v>
      </c>
      <c r="H238" s="5">
        <v>305.02999999999997</v>
      </c>
      <c r="I238" s="5">
        <v>20098.009999999998</v>
      </c>
      <c r="J238" s="5">
        <v>735.38</v>
      </c>
      <c r="K238" s="5">
        <v>1603.28</v>
      </c>
      <c r="L238" s="5">
        <v>22436.67</v>
      </c>
      <c r="M238" s="5">
        <f>ROUND('2023-24 Expenditures'!L238/'Exp per ADM'!E238,2)</f>
        <v>11418.85</v>
      </c>
    </row>
    <row r="239" spans="1:13" x14ac:dyDescent="0.2">
      <c r="A239" s="4">
        <v>101268003</v>
      </c>
      <c r="B239" s="4" t="s">
        <v>122</v>
      </c>
      <c r="C239" s="4" t="s">
        <v>495</v>
      </c>
      <c r="D239" s="14">
        <v>2639.7350000000001</v>
      </c>
      <c r="E239" s="14">
        <v>3079.5079999999998</v>
      </c>
      <c r="F239" s="5">
        <v>13825.39</v>
      </c>
      <c r="G239" s="5">
        <v>7048.61</v>
      </c>
      <c r="H239" s="5">
        <v>274.45999999999998</v>
      </c>
      <c r="I239" s="5">
        <v>21148.46</v>
      </c>
      <c r="J239" s="5">
        <v>9.08</v>
      </c>
      <c r="K239" s="5">
        <v>1914.15</v>
      </c>
      <c r="L239" s="5">
        <v>23071.69</v>
      </c>
      <c r="M239" s="5">
        <f>ROUND('2023-24 Expenditures'!L239/'Exp per ADM'!E239,2)</f>
        <v>10900.9</v>
      </c>
    </row>
    <row r="240" spans="1:13" x14ac:dyDescent="0.2">
      <c r="A240" s="4">
        <v>106272003</v>
      </c>
      <c r="B240" s="4" t="s">
        <v>231</v>
      </c>
      <c r="C240" s="4" t="s">
        <v>507</v>
      </c>
      <c r="D240" s="14">
        <v>375.01299999999998</v>
      </c>
      <c r="E240" s="14">
        <v>445.48399999999998</v>
      </c>
      <c r="F240" s="5">
        <v>21368.720000000001</v>
      </c>
      <c r="G240" s="5">
        <v>14101.48</v>
      </c>
      <c r="H240" s="5">
        <v>1121.32</v>
      </c>
      <c r="I240" s="5">
        <v>36591.53</v>
      </c>
      <c r="J240" s="5">
        <v>2089.4299999999998</v>
      </c>
      <c r="K240" s="5">
        <v>2418.89</v>
      </c>
      <c r="L240" s="5">
        <v>41099.85</v>
      </c>
      <c r="M240" s="5">
        <f>ROUND('2023-24 Expenditures'!L240/'Exp per ADM'!E240,2)</f>
        <v>20467.41</v>
      </c>
    </row>
    <row r="241" spans="1:13" x14ac:dyDescent="0.2">
      <c r="A241" s="4">
        <v>112281302</v>
      </c>
      <c r="B241" s="4" t="s">
        <v>324</v>
      </c>
      <c r="C241" s="4" t="s">
        <v>16</v>
      </c>
      <c r="D241" s="14">
        <v>9777.0339999999997</v>
      </c>
      <c r="E241" s="14">
        <v>11479.342000000001</v>
      </c>
      <c r="F241" s="5">
        <v>10987.3</v>
      </c>
      <c r="G241" s="5">
        <v>4842.91</v>
      </c>
      <c r="H241" s="5">
        <v>231.58</v>
      </c>
      <c r="I241" s="5">
        <v>16061.79</v>
      </c>
      <c r="J241" s="5">
        <v>456.83</v>
      </c>
      <c r="K241" s="5">
        <v>1904.82</v>
      </c>
      <c r="L241" s="5">
        <v>18423.439999999999</v>
      </c>
      <c r="M241" s="5">
        <f>ROUND('2023-24 Expenditures'!L241/'Exp per ADM'!E241,2)</f>
        <v>9487.26</v>
      </c>
    </row>
    <row r="242" spans="1:13" x14ac:dyDescent="0.2">
      <c r="A242" s="4">
        <v>112282004</v>
      </c>
      <c r="B242" s="4" t="s">
        <v>325</v>
      </c>
      <c r="C242" s="4" t="s">
        <v>16</v>
      </c>
      <c r="D242" s="14">
        <v>414.274</v>
      </c>
      <c r="E242" s="14">
        <v>488.06900000000002</v>
      </c>
      <c r="F242" s="5">
        <v>12691.63</v>
      </c>
      <c r="G242" s="5">
        <v>7283.88</v>
      </c>
      <c r="H242" s="5">
        <v>471.92</v>
      </c>
      <c r="I242" s="5">
        <v>20447.439999999999</v>
      </c>
      <c r="J242" s="5">
        <v>319.75</v>
      </c>
      <c r="K242" s="5">
        <v>277.58999999999997</v>
      </c>
      <c r="L242" s="5">
        <v>21044.78</v>
      </c>
      <c r="M242" s="5">
        <f>ROUND('2023-24 Expenditures'!L242/'Exp per ADM'!E242,2)</f>
        <v>11827.44</v>
      </c>
    </row>
    <row r="243" spans="1:13" x14ac:dyDescent="0.2">
      <c r="A243" s="4">
        <v>112283003</v>
      </c>
      <c r="B243" s="4" t="s">
        <v>326</v>
      </c>
      <c r="C243" s="4" t="s">
        <v>16</v>
      </c>
      <c r="D243" s="14">
        <v>3025.5859999999998</v>
      </c>
      <c r="E243" s="14">
        <v>3573.498</v>
      </c>
      <c r="F243" s="5">
        <v>10487.14</v>
      </c>
      <c r="G243" s="5">
        <v>4558.22</v>
      </c>
      <c r="H243" s="5">
        <v>290.41000000000003</v>
      </c>
      <c r="I243" s="5">
        <v>15335.77</v>
      </c>
      <c r="J243" s="5">
        <v>1773.73</v>
      </c>
      <c r="K243" s="5">
        <v>844.32</v>
      </c>
      <c r="L243" s="5">
        <v>17953.82</v>
      </c>
      <c r="M243" s="5">
        <f>ROUND('2023-24 Expenditures'!L243/'Exp per ADM'!E243,2)</f>
        <v>9623.7999999999993</v>
      </c>
    </row>
    <row r="244" spans="1:13" x14ac:dyDescent="0.2">
      <c r="A244" s="4">
        <v>112286003</v>
      </c>
      <c r="B244" s="4" t="s">
        <v>327</v>
      </c>
      <c r="C244" s="4" t="s">
        <v>16</v>
      </c>
      <c r="D244" s="14">
        <v>2323.8040000000001</v>
      </c>
      <c r="E244" s="14">
        <v>2739.9949999999999</v>
      </c>
      <c r="F244" s="5">
        <v>11347.67</v>
      </c>
      <c r="G244" s="5">
        <v>6557.81</v>
      </c>
      <c r="H244" s="5">
        <v>415.15</v>
      </c>
      <c r="I244" s="5">
        <v>18320.63</v>
      </c>
      <c r="J244" s="5">
        <v>0</v>
      </c>
      <c r="K244" s="5">
        <v>1463.23</v>
      </c>
      <c r="L244" s="5">
        <v>19783.86</v>
      </c>
      <c r="M244" s="5">
        <f>ROUND('2023-24 Expenditures'!L244/'Exp per ADM'!E244,2)</f>
        <v>10613.4</v>
      </c>
    </row>
    <row r="245" spans="1:13" x14ac:dyDescent="0.2">
      <c r="A245" s="4">
        <v>112289003</v>
      </c>
      <c r="B245" s="4" t="s">
        <v>328</v>
      </c>
      <c r="C245" s="4" t="s">
        <v>16</v>
      </c>
      <c r="D245" s="14">
        <v>4534.6629999999996</v>
      </c>
      <c r="E245" s="14">
        <v>5358.0959999999995</v>
      </c>
      <c r="F245" s="5">
        <v>10506.87</v>
      </c>
      <c r="G245" s="5">
        <v>4436.4399999999996</v>
      </c>
      <c r="H245" s="5">
        <v>277.10000000000002</v>
      </c>
      <c r="I245" s="5">
        <v>15220.42</v>
      </c>
      <c r="J245" s="5">
        <v>340.17</v>
      </c>
      <c r="K245" s="5">
        <v>882.23</v>
      </c>
      <c r="L245" s="5">
        <v>16442.82</v>
      </c>
      <c r="M245" s="5">
        <f>ROUND('2023-24 Expenditures'!L245/'Exp per ADM'!E245,2)</f>
        <v>8750.66</v>
      </c>
    </row>
    <row r="246" spans="1:13" x14ac:dyDescent="0.2">
      <c r="A246" s="4">
        <v>111291304</v>
      </c>
      <c r="B246" s="4" t="s">
        <v>310</v>
      </c>
      <c r="C246" s="4" t="s">
        <v>11</v>
      </c>
      <c r="D246" s="14">
        <v>956.09299999999996</v>
      </c>
      <c r="E246" s="14">
        <v>1090.271</v>
      </c>
      <c r="F246" s="5">
        <v>12133.62</v>
      </c>
      <c r="G246" s="5">
        <v>4764.97</v>
      </c>
      <c r="H246" s="5">
        <v>830.39</v>
      </c>
      <c r="I246" s="5">
        <v>17728.98</v>
      </c>
      <c r="J246" s="5">
        <v>14.12</v>
      </c>
      <c r="K246" s="5">
        <v>974.57</v>
      </c>
      <c r="L246" s="5">
        <v>18717.669999999998</v>
      </c>
      <c r="M246" s="5">
        <f>ROUND('2023-24 Expenditures'!L246/'Exp per ADM'!E246,2)</f>
        <v>10391.07</v>
      </c>
    </row>
    <row r="247" spans="1:13" x14ac:dyDescent="0.2">
      <c r="A247" s="4">
        <v>111292304</v>
      </c>
      <c r="B247" s="4" t="s">
        <v>311</v>
      </c>
      <c r="C247" s="4" t="s">
        <v>11</v>
      </c>
      <c r="D247" s="14">
        <v>401.06400000000002</v>
      </c>
      <c r="E247" s="14">
        <v>459.48</v>
      </c>
      <c r="F247" s="5">
        <v>12680.55</v>
      </c>
      <c r="G247" s="5">
        <v>7428.35</v>
      </c>
      <c r="H247" s="5">
        <v>445.8</v>
      </c>
      <c r="I247" s="5">
        <v>20554.7</v>
      </c>
      <c r="J247" s="5">
        <v>580.15</v>
      </c>
      <c r="K247" s="5">
        <v>1664.79</v>
      </c>
      <c r="L247" s="5">
        <v>22799.64</v>
      </c>
      <c r="M247" s="5">
        <f>ROUND('2023-24 Expenditures'!L247/'Exp per ADM'!E247,2)</f>
        <v>12253.15</v>
      </c>
    </row>
    <row r="248" spans="1:13" x14ac:dyDescent="0.2">
      <c r="A248" s="17">
        <v>111297504</v>
      </c>
      <c r="B248" s="17" t="s">
        <v>312</v>
      </c>
      <c r="C248" s="17" t="s">
        <v>11</v>
      </c>
      <c r="D248" s="18"/>
      <c r="E248" s="18"/>
      <c r="F248" s="19"/>
      <c r="G248" s="19"/>
      <c r="H248" s="19"/>
      <c r="I248" s="19"/>
      <c r="J248" s="19"/>
      <c r="K248" s="19"/>
      <c r="L248" s="19"/>
      <c r="M248" s="19"/>
    </row>
    <row r="249" spans="1:13" x14ac:dyDescent="0.2">
      <c r="A249" s="4">
        <v>101301303</v>
      </c>
      <c r="B249" s="4" t="s">
        <v>123</v>
      </c>
      <c r="C249" s="4" t="s">
        <v>496</v>
      </c>
      <c r="D249" s="14">
        <v>992.70399999999995</v>
      </c>
      <c r="E249" s="14">
        <v>1161.0450000000001</v>
      </c>
      <c r="F249" s="5">
        <v>12945.72</v>
      </c>
      <c r="G249" s="5">
        <v>7053.11</v>
      </c>
      <c r="H249" s="5">
        <v>910.59</v>
      </c>
      <c r="I249" s="5">
        <v>20909.419999999998</v>
      </c>
      <c r="J249" s="5">
        <v>0</v>
      </c>
      <c r="K249" s="5">
        <v>1795.4</v>
      </c>
      <c r="L249" s="5">
        <v>22704.82</v>
      </c>
      <c r="M249" s="5">
        <f>ROUND('2023-24 Expenditures'!L249/'Exp per ADM'!E249,2)</f>
        <v>11151.03</v>
      </c>
    </row>
    <row r="250" spans="1:13" x14ac:dyDescent="0.2">
      <c r="A250" s="4">
        <v>101301403</v>
      </c>
      <c r="B250" s="4" t="s">
        <v>124</v>
      </c>
      <c r="C250" s="4" t="s">
        <v>496</v>
      </c>
      <c r="D250" s="14">
        <v>1409.8989999999999</v>
      </c>
      <c r="E250" s="14">
        <v>1647.1079999999999</v>
      </c>
      <c r="F250" s="5">
        <v>14371.15</v>
      </c>
      <c r="G250" s="5">
        <v>7107.33</v>
      </c>
      <c r="H250" s="5">
        <v>596.54999999999995</v>
      </c>
      <c r="I250" s="5">
        <v>22075.040000000001</v>
      </c>
      <c r="J250" s="5">
        <v>483.38</v>
      </c>
      <c r="K250" s="5">
        <v>3683.94</v>
      </c>
      <c r="L250" s="5">
        <v>26242.36</v>
      </c>
      <c r="M250" s="5">
        <f>ROUND('2023-24 Expenditures'!L250/'Exp per ADM'!E250,2)</f>
        <v>12504.97</v>
      </c>
    </row>
    <row r="251" spans="1:13" x14ac:dyDescent="0.2">
      <c r="A251" s="4">
        <v>101303503</v>
      </c>
      <c r="B251" s="4" t="s">
        <v>125</v>
      </c>
      <c r="C251" s="4" t="s">
        <v>496</v>
      </c>
      <c r="D251" s="14">
        <v>788.74699999999996</v>
      </c>
      <c r="E251" s="14">
        <v>925.66300000000001</v>
      </c>
      <c r="F251" s="5">
        <v>12906.37</v>
      </c>
      <c r="G251" s="5">
        <v>6604.01</v>
      </c>
      <c r="H251" s="5">
        <v>607.72</v>
      </c>
      <c r="I251" s="5">
        <v>20118.11</v>
      </c>
      <c r="J251" s="5">
        <v>0</v>
      </c>
      <c r="K251" s="5">
        <v>998.72</v>
      </c>
      <c r="L251" s="5">
        <v>21116.83</v>
      </c>
      <c r="M251" s="5">
        <f>ROUND('2023-24 Expenditures'!L251/'Exp per ADM'!E251,2)</f>
        <v>10779.88</v>
      </c>
    </row>
    <row r="252" spans="1:13" x14ac:dyDescent="0.2">
      <c r="A252" s="4">
        <v>101306503</v>
      </c>
      <c r="B252" s="4" t="s">
        <v>126</v>
      </c>
      <c r="C252" s="4" t="s">
        <v>496</v>
      </c>
      <c r="D252" s="14">
        <v>603.01800000000003</v>
      </c>
      <c r="E252" s="14">
        <v>701.03800000000001</v>
      </c>
      <c r="F252" s="5">
        <v>12713.87</v>
      </c>
      <c r="G252" s="5">
        <v>8403.57</v>
      </c>
      <c r="H252" s="5">
        <v>696.2</v>
      </c>
      <c r="I252" s="5">
        <v>21813.64</v>
      </c>
      <c r="J252" s="5">
        <v>149.21</v>
      </c>
      <c r="K252" s="5">
        <v>0.85</v>
      </c>
      <c r="L252" s="5">
        <v>21963.7</v>
      </c>
      <c r="M252" s="5">
        <f>ROUND('2023-24 Expenditures'!L252/'Exp per ADM'!E252,2)</f>
        <v>10774.92</v>
      </c>
    </row>
    <row r="253" spans="1:13" x14ac:dyDescent="0.2">
      <c r="A253" s="4">
        <v>101308503</v>
      </c>
      <c r="B253" s="4" t="s">
        <v>127</v>
      </c>
      <c r="C253" s="4" t="s">
        <v>496</v>
      </c>
      <c r="D253" s="14">
        <v>667.66099999999994</v>
      </c>
      <c r="E253" s="14">
        <v>782.38499999999999</v>
      </c>
      <c r="F253" s="5">
        <v>13838.59</v>
      </c>
      <c r="G253" s="5">
        <v>8478.26</v>
      </c>
      <c r="H253" s="5">
        <v>707.79</v>
      </c>
      <c r="I253" s="5">
        <v>23024.639999999999</v>
      </c>
      <c r="J253" s="5">
        <v>0</v>
      </c>
      <c r="K253" s="5">
        <v>805.36</v>
      </c>
      <c r="L253" s="5">
        <v>23830</v>
      </c>
      <c r="M253" s="5">
        <f>ROUND('2023-24 Expenditures'!L253/'Exp per ADM'!E253,2)</f>
        <v>13502.88</v>
      </c>
    </row>
    <row r="254" spans="1:13" x14ac:dyDescent="0.2">
      <c r="A254" s="4">
        <v>111312503</v>
      </c>
      <c r="B254" s="4" t="s">
        <v>313</v>
      </c>
      <c r="C254" s="4" t="s">
        <v>12</v>
      </c>
      <c r="D254" s="14">
        <v>1827.5050000000001</v>
      </c>
      <c r="E254" s="14">
        <v>2147.5329999999999</v>
      </c>
      <c r="F254" s="5">
        <v>12149.74</v>
      </c>
      <c r="G254" s="5">
        <v>6023.01</v>
      </c>
      <c r="H254" s="5">
        <v>443.76</v>
      </c>
      <c r="I254" s="5">
        <v>18616.5</v>
      </c>
      <c r="J254" s="5">
        <v>395.05</v>
      </c>
      <c r="K254" s="5">
        <v>1541.99</v>
      </c>
      <c r="L254" s="5">
        <v>20553.54</v>
      </c>
      <c r="M254" s="5">
        <f>ROUND('2023-24 Expenditures'!L254/'Exp per ADM'!E254,2)</f>
        <v>10755.61</v>
      </c>
    </row>
    <row r="255" spans="1:13" x14ac:dyDescent="0.2">
      <c r="A255" s="4">
        <v>111312804</v>
      </c>
      <c r="B255" s="4" t="s">
        <v>314</v>
      </c>
      <c r="C255" s="4" t="s">
        <v>12</v>
      </c>
      <c r="D255" s="14">
        <v>682.68100000000004</v>
      </c>
      <c r="E255" s="14">
        <v>798.94899999999996</v>
      </c>
      <c r="F255" s="5">
        <v>12105.07</v>
      </c>
      <c r="G255" s="5">
        <v>6433.74</v>
      </c>
      <c r="H255" s="5">
        <v>624.76</v>
      </c>
      <c r="I255" s="5">
        <v>19163.57</v>
      </c>
      <c r="J255" s="5">
        <v>0</v>
      </c>
      <c r="K255" s="5">
        <v>1921.22</v>
      </c>
      <c r="L255" s="5">
        <v>21084.79</v>
      </c>
      <c r="M255" s="5">
        <f>ROUND('2023-24 Expenditures'!L255/'Exp per ADM'!E255,2)</f>
        <v>10492.5</v>
      </c>
    </row>
    <row r="256" spans="1:13" x14ac:dyDescent="0.2">
      <c r="A256" s="4">
        <v>111316003</v>
      </c>
      <c r="B256" s="4" t="s">
        <v>315</v>
      </c>
      <c r="C256" s="4" t="s">
        <v>12</v>
      </c>
      <c r="D256" s="14">
        <v>1294.527</v>
      </c>
      <c r="E256" s="14">
        <v>1513.9929999999999</v>
      </c>
      <c r="F256" s="5">
        <v>13674.55</v>
      </c>
      <c r="G256" s="5">
        <v>5338.58</v>
      </c>
      <c r="H256" s="5">
        <v>357.77</v>
      </c>
      <c r="I256" s="5">
        <v>19370.900000000001</v>
      </c>
      <c r="J256" s="5">
        <v>87.67</v>
      </c>
      <c r="K256" s="5">
        <v>2363.4699999999998</v>
      </c>
      <c r="L256" s="5">
        <v>21822.04</v>
      </c>
      <c r="M256" s="5">
        <f>ROUND('2023-24 Expenditures'!L256/'Exp per ADM'!E256,2)</f>
        <v>9965.27</v>
      </c>
    </row>
    <row r="257" spans="1:13" x14ac:dyDescent="0.2">
      <c r="A257" s="4">
        <v>111317503</v>
      </c>
      <c r="B257" s="4" t="s">
        <v>552</v>
      </c>
      <c r="C257" s="4" t="s">
        <v>12</v>
      </c>
      <c r="D257" s="14">
        <v>1064.4649999999999</v>
      </c>
      <c r="E257" s="14">
        <v>1265.944</v>
      </c>
      <c r="F257" s="5">
        <v>10525</v>
      </c>
      <c r="G257" s="5">
        <v>6853.69</v>
      </c>
      <c r="H257" s="5">
        <v>438.59</v>
      </c>
      <c r="I257" s="5">
        <v>17817.27</v>
      </c>
      <c r="J257" s="5">
        <v>0</v>
      </c>
      <c r="K257" s="5">
        <v>187.89</v>
      </c>
      <c r="L257" s="5">
        <v>18005.16</v>
      </c>
      <c r="M257" s="5">
        <f>ROUND('2023-24 Expenditures'!L257/'Exp per ADM'!E257,2)</f>
        <v>10043.790000000001</v>
      </c>
    </row>
    <row r="258" spans="1:13" x14ac:dyDescent="0.2">
      <c r="A258" s="4">
        <v>128323303</v>
      </c>
      <c r="B258" s="4" t="s">
        <v>522</v>
      </c>
      <c r="C258" s="4" t="s">
        <v>115</v>
      </c>
      <c r="D258" s="14">
        <v>803.83900000000006</v>
      </c>
      <c r="E258" s="14">
        <v>957.69200000000001</v>
      </c>
      <c r="F258" s="5">
        <v>14035.63</v>
      </c>
      <c r="G258" s="5">
        <v>7061.37</v>
      </c>
      <c r="H258" s="5">
        <v>616.04999999999995</v>
      </c>
      <c r="I258" s="5">
        <v>21713.040000000001</v>
      </c>
      <c r="J258" s="5">
        <v>0</v>
      </c>
      <c r="K258" s="5">
        <v>1571.6</v>
      </c>
      <c r="L258" s="5">
        <v>23284.639999999999</v>
      </c>
      <c r="M258" s="5">
        <f>ROUND('2023-24 Expenditures'!L258/'Exp per ADM'!E258,2)</f>
        <v>12410.67</v>
      </c>
    </row>
    <row r="259" spans="1:13" x14ac:dyDescent="0.2">
      <c r="A259" s="4">
        <v>128323703</v>
      </c>
      <c r="B259" s="4" t="s">
        <v>523</v>
      </c>
      <c r="C259" s="4" t="s">
        <v>115</v>
      </c>
      <c r="D259" s="14">
        <v>2875.1410000000001</v>
      </c>
      <c r="E259" s="14">
        <v>3383.4670000000001</v>
      </c>
      <c r="F259" s="5">
        <v>14033.75</v>
      </c>
      <c r="G259" s="5">
        <v>5758.52</v>
      </c>
      <c r="H259" s="5">
        <v>434.91</v>
      </c>
      <c r="I259" s="5">
        <v>20227.169999999998</v>
      </c>
      <c r="J259" s="5">
        <v>0</v>
      </c>
      <c r="K259" s="5">
        <v>1391.47</v>
      </c>
      <c r="L259" s="5">
        <v>21618.65</v>
      </c>
      <c r="M259" s="5">
        <f>ROUND('2023-24 Expenditures'!L259/'Exp per ADM'!E259,2)</f>
        <v>12263.2</v>
      </c>
    </row>
    <row r="260" spans="1:13" x14ac:dyDescent="0.2">
      <c r="A260" s="4">
        <v>128325203</v>
      </c>
      <c r="B260" s="4" t="s">
        <v>524</v>
      </c>
      <c r="C260" s="4" t="s">
        <v>115</v>
      </c>
      <c r="D260" s="14">
        <v>1224.703</v>
      </c>
      <c r="E260" s="14">
        <v>1450.345</v>
      </c>
      <c r="F260" s="5">
        <v>14123.01</v>
      </c>
      <c r="G260" s="5">
        <v>7980.01</v>
      </c>
      <c r="H260" s="5">
        <v>517.84</v>
      </c>
      <c r="I260" s="5">
        <v>22620.87</v>
      </c>
      <c r="J260" s="5">
        <v>535.41</v>
      </c>
      <c r="K260" s="5">
        <v>20.41</v>
      </c>
      <c r="L260" s="5">
        <v>23176.69</v>
      </c>
      <c r="M260" s="5">
        <f>ROUND('2023-24 Expenditures'!L260/'Exp per ADM'!E260,2)</f>
        <v>11737.09</v>
      </c>
    </row>
    <row r="261" spans="1:13" x14ac:dyDescent="0.2">
      <c r="A261" s="4">
        <v>128326303</v>
      </c>
      <c r="B261" s="4" t="s">
        <v>525</v>
      </c>
      <c r="C261" s="4" t="s">
        <v>115</v>
      </c>
      <c r="D261" s="14">
        <v>714.18100000000004</v>
      </c>
      <c r="E261" s="14">
        <v>840.02499999999998</v>
      </c>
      <c r="F261" s="5">
        <v>16189.16</v>
      </c>
      <c r="G261" s="5">
        <v>8969.4599999999991</v>
      </c>
      <c r="H261" s="5">
        <v>770.18</v>
      </c>
      <c r="I261" s="5">
        <v>25928.799999999999</v>
      </c>
      <c r="J261" s="5">
        <v>46.22</v>
      </c>
      <c r="K261" s="5">
        <v>2473.23</v>
      </c>
      <c r="L261" s="5">
        <v>28448.25</v>
      </c>
      <c r="M261" s="5">
        <f>ROUND('2023-24 Expenditures'!L261/'Exp per ADM'!E261,2)</f>
        <v>13568.25</v>
      </c>
    </row>
    <row r="262" spans="1:13" x14ac:dyDescent="0.2">
      <c r="A262" s="4">
        <v>128327303</v>
      </c>
      <c r="B262" s="4" t="s">
        <v>526</v>
      </c>
      <c r="C262" s="4" t="s">
        <v>115</v>
      </c>
      <c r="D262" s="14">
        <v>779.73699999999997</v>
      </c>
      <c r="E262" s="14">
        <v>926.99</v>
      </c>
      <c r="F262" s="5">
        <v>15357.06</v>
      </c>
      <c r="G262" s="5">
        <v>9291.31</v>
      </c>
      <c r="H262" s="5">
        <v>535.79</v>
      </c>
      <c r="I262" s="5">
        <v>25184.17</v>
      </c>
      <c r="J262" s="5">
        <v>102.06</v>
      </c>
      <c r="K262" s="5">
        <v>3025.52</v>
      </c>
      <c r="L262" s="5">
        <v>28311.75</v>
      </c>
      <c r="M262" s="5">
        <f>ROUND('2023-24 Expenditures'!L262/'Exp per ADM'!E262,2)</f>
        <v>12346.99</v>
      </c>
    </row>
    <row r="263" spans="1:13" x14ac:dyDescent="0.2">
      <c r="A263" s="17">
        <v>128321103</v>
      </c>
      <c r="B263" s="17" t="s">
        <v>829</v>
      </c>
      <c r="C263" s="17" t="s">
        <v>115</v>
      </c>
      <c r="D263" s="18"/>
      <c r="E263" s="18"/>
      <c r="F263" s="19"/>
      <c r="G263" s="19"/>
      <c r="H263" s="19"/>
      <c r="I263" s="19"/>
      <c r="J263" s="19"/>
      <c r="K263" s="19"/>
      <c r="L263" s="19"/>
      <c r="M263" s="19"/>
    </row>
    <row r="264" spans="1:13" x14ac:dyDescent="0.2">
      <c r="A264" s="4">
        <v>128328003</v>
      </c>
      <c r="B264" s="4" t="s">
        <v>527</v>
      </c>
      <c r="C264" s="4" t="s">
        <v>115</v>
      </c>
      <c r="D264" s="14">
        <v>894.50900000000001</v>
      </c>
      <c r="E264" s="14">
        <v>1057.0809999999999</v>
      </c>
      <c r="F264" s="5">
        <v>15731.56</v>
      </c>
      <c r="G264" s="5">
        <v>8000.28</v>
      </c>
      <c r="H264" s="5">
        <v>545.96</v>
      </c>
      <c r="I264" s="5">
        <v>24277.8</v>
      </c>
      <c r="J264" s="5">
        <v>120.87</v>
      </c>
      <c r="K264" s="5">
        <v>1786.14</v>
      </c>
      <c r="L264" s="5">
        <v>26184.81</v>
      </c>
      <c r="M264" s="5">
        <f>ROUND('2023-24 Expenditures'!L264/'Exp per ADM'!E264,2)</f>
        <v>13145.08</v>
      </c>
    </row>
    <row r="265" spans="1:13" x14ac:dyDescent="0.2">
      <c r="A265" s="4">
        <v>106330703</v>
      </c>
      <c r="B265" s="4" t="s">
        <v>232</v>
      </c>
      <c r="C265" s="4" t="s">
        <v>508</v>
      </c>
      <c r="D265" s="14">
        <v>924.20500000000004</v>
      </c>
      <c r="E265" s="14">
        <v>1093.1310000000001</v>
      </c>
      <c r="F265" s="5">
        <v>12258.32</v>
      </c>
      <c r="G265" s="5">
        <v>6882.97</v>
      </c>
      <c r="H265" s="5">
        <v>644.09</v>
      </c>
      <c r="I265" s="5">
        <v>19785.38</v>
      </c>
      <c r="J265" s="5">
        <v>93.67</v>
      </c>
      <c r="K265" s="5">
        <v>827.27</v>
      </c>
      <c r="L265" s="5">
        <v>20706.32</v>
      </c>
      <c r="M265" s="5">
        <f>ROUND('2023-24 Expenditures'!L265/'Exp per ADM'!E265,2)</f>
        <v>10699.67</v>
      </c>
    </row>
    <row r="266" spans="1:13" x14ac:dyDescent="0.2">
      <c r="A266" s="4">
        <v>106330803</v>
      </c>
      <c r="B266" s="4" t="s">
        <v>233</v>
      </c>
      <c r="C266" s="4" t="s">
        <v>508</v>
      </c>
      <c r="D266" s="14">
        <v>1443.3</v>
      </c>
      <c r="E266" s="14">
        <v>1691.7449999999999</v>
      </c>
      <c r="F266" s="5">
        <v>10693.55</v>
      </c>
      <c r="G266" s="5">
        <v>6026.24</v>
      </c>
      <c r="H266" s="5">
        <v>464.95</v>
      </c>
      <c r="I266" s="5">
        <v>17184.740000000002</v>
      </c>
      <c r="J266" s="5">
        <v>95.7</v>
      </c>
      <c r="K266" s="5">
        <v>6964.64</v>
      </c>
      <c r="L266" s="5">
        <v>24245.08</v>
      </c>
      <c r="M266" s="5">
        <f>ROUND('2023-24 Expenditures'!L266/'Exp per ADM'!E266,2)</f>
        <v>8816.39</v>
      </c>
    </row>
    <row r="267" spans="1:13" x14ac:dyDescent="0.2">
      <c r="A267" s="4">
        <v>106338003</v>
      </c>
      <c r="B267" s="4" t="s">
        <v>234</v>
      </c>
      <c r="C267" s="4" t="s">
        <v>508</v>
      </c>
      <c r="D267" s="14">
        <v>2142.54</v>
      </c>
      <c r="E267" s="14">
        <v>2520.1579999999999</v>
      </c>
      <c r="F267" s="5">
        <v>13018.9</v>
      </c>
      <c r="G267" s="5">
        <v>6119.36</v>
      </c>
      <c r="H267" s="5">
        <v>479.1</v>
      </c>
      <c r="I267" s="5">
        <v>19617.37</v>
      </c>
      <c r="J267" s="5">
        <v>1901.59</v>
      </c>
      <c r="K267" s="5">
        <v>1674.26</v>
      </c>
      <c r="L267" s="5">
        <v>23193.22</v>
      </c>
      <c r="M267" s="5">
        <f>ROUND('2023-24 Expenditures'!L267/'Exp per ADM'!E267,2)</f>
        <v>10157.34</v>
      </c>
    </row>
    <row r="268" spans="1:13" x14ac:dyDescent="0.2">
      <c r="A268" s="4">
        <v>111343603</v>
      </c>
      <c r="B268" s="4" t="s">
        <v>316</v>
      </c>
      <c r="C268" s="4" t="s">
        <v>13</v>
      </c>
      <c r="D268" s="14">
        <v>2455.4969999999998</v>
      </c>
      <c r="E268" s="14">
        <v>2895.6640000000002</v>
      </c>
      <c r="F268" s="5">
        <v>10798.97</v>
      </c>
      <c r="G268" s="5">
        <v>5182.07</v>
      </c>
      <c r="H268" s="5">
        <v>326.85000000000002</v>
      </c>
      <c r="I268" s="5">
        <v>16307.9</v>
      </c>
      <c r="J268" s="5">
        <v>30.06</v>
      </c>
      <c r="K268" s="5">
        <v>1426.52</v>
      </c>
      <c r="L268" s="5">
        <v>17764.48</v>
      </c>
      <c r="M268" s="5">
        <f>ROUND('2023-24 Expenditures'!L268/'Exp per ADM'!E268,2)</f>
        <v>8652.58</v>
      </c>
    </row>
    <row r="269" spans="1:13" x14ac:dyDescent="0.2">
      <c r="A269" s="4">
        <v>119350303</v>
      </c>
      <c r="B269" s="4" t="s">
        <v>448</v>
      </c>
      <c r="C269" s="4" t="s">
        <v>35</v>
      </c>
      <c r="D269" s="14">
        <v>3557.64</v>
      </c>
      <c r="E269" s="14">
        <v>4089.4810000000002</v>
      </c>
      <c r="F269" s="5">
        <v>10314.459999999999</v>
      </c>
      <c r="G269" s="5">
        <v>4726.9799999999996</v>
      </c>
      <c r="H269" s="5">
        <v>457.04</v>
      </c>
      <c r="I269" s="5">
        <v>15498.47</v>
      </c>
      <c r="J269" s="5">
        <v>0</v>
      </c>
      <c r="K269" s="5">
        <v>934.71</v>
      </c>
      <c r="L269" s="5">
        <v>16433.189999999999</v>
      </c>
      <c r="M269" s="5">
        <f>ROUND('2023-24 Expenditures'!L269/'Exp per ADM'!E269,2)</f>
        <v>9842.61</v>
      </c>
    </row>
    <row r="270" spans="1:13" x14ac:dyDescent="0.2">
      <c r="A270" s="4">
        <v>119351303</v>
      </c>
      <c r="B270" s="4" t="s">
        <v>449</v>
      </c>
      <c r="C270" s="4" t="s">
        <v>35</v>
      </c>
      <c r="D270" s="14">
        <v>1713.3</v>
      </c>
      <c r="E270" s="14">
        <v>2017.357</v>
      </c>
      <c r="F270" s="5">
        <v>12120.71</v>
      </c>
      <c r="G270" s="5">
        <v>5270.93</v>
      </c>
      <c r="H270" s="5">
        <v>316.20999999999998</v>
      </c>
      <c r="I270" s="5">
        <v>17707.849999999999</v>
      </c>
      <c r="J270" s="5">
        <v>188.27</v>
      </c>
      <c r="K270" s="5">
        <v>1652.36</v>
      </c>
      <c r="L270" s="5">
        <v>19548.48</v>
      </c>
      <c r="M270" s="5">
        <f>ROUND('2023-24 Expenditures'!L270/'Exp per ADM'!E270,2)</f>
        <v>8403.57</v>
      </c>
    </row>
    <row r="271" spans="1:13" x14ac:dyDescent="0.2">
      <c r="A271" s="4">
        <v>119352203</v>
      </c>
      <c r="B271" s="4" t="s">
        <v>450</v>
      </c>
      <c r="C271" s="4" t="s">
        <v>35</v>
      </c>
      <c r="D271" s="14">
        <v>1526.163</v>
      </c>
      <c r="E271" s="14">
        <v>1781.9559999999999</v>
      </c>
      <c r="F271" s="5">
        <v>11783.53</v>
      </c>
      <c r="G271" s="5">
        <v>4739.05</v>
      </c>
      <c r="H271" s="5">
        <v>637.70000000000005</v>
      </c>
      <c r="I271" s="5">
        <v>17160.28</v>
      </c>
      <c r="J271" s="5">
        <v>0</v>
      </c>
      <c r="K271" s="5">
        <v>388.1</v>
      </c>
      <c r="L271" s="5">
        <v>17548.38</v>
      </c>
      <c r="M271" s="5">
        <f>ROUND('2023-24 Expenditures'!L271/'Exp per ADM'!E271,2)</f>
        <v>10830.22</v>
      </c>
    </row>
    <row r="272" spans="1:13" x14ac:dyDescent="0.2">
      <c r="A272" s="4">
        <v>119354603</v>
      </c>
      <c r="B272" s="4" t="s">
        <v>451</v>
      </c>
      <c r="C272" s="4" t="s">
        <v>35</v>
      </c>
      <c r="D272" s="14">
        <v>1492.2449999999999</v>
      </c>
      <c r="E272" s="14">
        <v>1759.4970000000001</v>
      </c>
      <c r="F272" s="5">
        <v>11762.47</v>
      </c>
      <c r="G272" s="5">
        <v>5962.8</v>
      </c>
      <c r="H272" s="5">
        <v>482.53</v>
      </c>
      <c r="I272" s="5">
        <v>18207.8</v>
      </c>
      <c r="J272" s="5">
        <v>0</v>
      </c>
      <c r="K272" s="5">
        <v>438.52</v>
      </c>
      <c r="L272" s="5">
        <v>18646.32</v>
      </c>
      <c r="M272" s="5">
        <f>ROUND('2023-24 Expenditures'!L272/'Exp per ADM'!E272,2)</f>
        <v>10721.63</v>
      </c>
    </row>
    <row r="273" spans="1:13" x14ac:dyDescent="0.2">
      <c r="A273" s="4">
        <v>119355503</v>
      </c>
      <c r="B273" s="4" t="s">
        <v>452</v>
      </c>
      <c r="C273" s="4" t="s">
        <v>35</v>
      </c>
      <c r="D273" s="14">
        <v>2065.2669999999998</v>
      </c>
      <c r="E273" s="14">
        <v>2411.2809999999999</v>
      </c>
      <c r="F273" s="5">
        <v>11547.63</v>
      </c>
      <c r="G273" s="5">
        <v>4978.0200000000004</v>
      </c>
      <c r="H273" s="5">
        <v>469.03</v>
      </c>
      <c r="I273" s="5">
        <v>16994.68</v>
      </c>
      <c r="J273" s="5">
        <v>747.3</v>
      </c>
      <c r="K273" s="5">
        <v>1492.89</v>
      </c>
      <c r="L273" s="5">
        <v>19234.87</v>
      </c>
      <c r="M273" s="5">
        <f>ROUND('2023-24 Expenditures'!L273/'Exp per ADM'!E273,2)</f>
        <v>10490.26</v>
      </c>
    </row>
    <row r="274" spans="1:13" x14ac:dyDescent="0.2">
      <c r="A274" s="4">
        <v>119356503</v>
      </c>
      <c r="B274" s="4" t="s">
        <v>453</v>
      </c>
      <c r="C274" s="4" t="s">
        <v>35</v>
      </c>
      <c r="D274" s="14">
        <v>3007.578</v>
      </c>
      <c r="E274" s="14">
        <v>3520.1039999999998</v>
      </c>
      <c r="F274" s="5">
        <v>12796.56</v>
      </c>
      <c r="G274" s="5">
        <v>6589.86</v>
      </c>
      <c r="H274" s="5">
        <v>559.1</v>
      </c>
      <c r="I274" s="5">
        <v>19945.52</v>
      </c>
      <c r="J274" s="5">
        <v>15.5</v>
      </c>
      <c r="K274" s="5">
        <v>1863.2</v>
      </c>
      <c r="L274" s="5">
        <v>21824.22</v>
      </c>
      <c r="M274" s="5">
        <f>ROUND('2023-24 Expenditures'!L274/'Exp per ADM'!E274,2)</f>
        <v>12586.84</v>
      </c>
    </row>
    <row r="275" spans="1:13" x14ac:dyDescent="0.2">
      <c r="A275" s="4">
        <v>119356603</v>
      </c>
      <c r="B275" s="4" t="s">
        <v>454</v>
      </c>
      <c r="C275" s="4" t="s">
        <v>35</v>
      </c>
      <c r="D275" s="14">
        <v>998.26499999999999</v>
      </c>
      <c r="E275" s="14">
        <v>1167.3699999999999</v>
      </c>
      <c r="F275" s="5">
        <v>12767.67</v>
      </c>
      <c r="G275" s="5">
        <v>5764.07</v>
      </c>
      <c r="H275" s="5">
        <v>547.91999999999996</v>
      </c>
      <c r="I275" s="5">
        <v>19079.66</v>
      </c>
      <c r="J275" s="5">
        <v>0</v>
      </c>
      <c r="K275" s="5">
        <v>1071.3800000000001</v>
      </c>
      <c r="L275" s="5">
        <v>20151.04</v>
      </c>
      <c r="M275" s="5">
        <f>ROUND('2023-24 Expenditures'!L275/'Exp per ADM'!E275,2)</f>
        <v>10331.52</v>
      </c>
    </row>
    <row r="276" spans="1:13" x14ac:dyDescent="0.2">
      <c r="A276" s="4">
        <v>119357003</v>
      </c>
      <c r="B276" s="4" t="s">
        <v>455</v>
      </c>
      <c r="C276" s="4" t="s">
        <v>35</v>
      </c>
      <c r="D276" s="14">
        <v>1553.6110000000001</v>
      </c>
      <c r="E276" s="14">
        <v>1816.3409999999999</v>
      </c>
      <c r="F276" s="5">
        <v>9942.99</v>
      </c>
      <c r="G276" s="5">
        <v>4714.6899999999996</v>
      </c>
      <c r="H276" s="5">
        <v>500.76</v>
      </c>
      <c r="I276" s="5">
        <v>15158.44</v>
      </c>
      <c r="J276" s="5">
        <v>117.43</v>
      </c>
      <c r="K276" s="5">
        <v>2487.27</v>
      </c>
      <c r="L276" s="5">
        <v>17763.14</v>
      </c>
      <c r="M276" s="5">
        <f>ROUND('2023-24 Expenditures'!L276/'Exp per ADM'!E276,2)</f>
        <v>8357.1</v>
      </c>
    </row>
    <row r="277" spans="1:13" x14ac:dyDescent="0.2">
      <c r="A277" s="4">
        <v>119357402</v>
      </c>
      <c r="B277" s="4" t="s">
        <v>456</v>
      </c>
      <c r="C277" s="4" t="s">
        <v>35</v>
      </c>
      <c r="D277" s="14">
        <v>10200.411</v>
      </c>
      <c r="E277" s="14">
        <v>11991.734</v>
      </c>
      <c r="F277" s="5">
        <v>12891.83</v>
      </c>
      <c r="G277" s="5">
        <v>5298.46</v>
      </c>
      <c r="H277" s="5">
        <v>159.08000000000001</v>
      </c>
      <c r="I277" s="5">
        <v>18349.37</v>
      </c>
      <c r="J277" s="5">
        <v>1169.6199999999999</v>
      </c>
      <c r="K277" s="5">
        <v>2682.34</v>
      </c>
      <c r="L277" s="5">
        <v>22201.34</v>
      </c>
      <c r="M277" s="5">
        <f>ROUND('2023-24 Expenditures'!L277/'Exp per ADM'!E277,2)</f>
        <v>9140.51</v>
      </c>
    </row>
    <row r="278" spans="1:13" x14ac:dyDescent="0.2">
      <c r="A278" s="4">
        <v>119358403</v>
      </c>
      <c r="B278" s="4" t="s">
        <v>457</v>
      </c>
      <c r="C278" s="4" t="s">
        <v>35</v>
      </c>
      <c r="D278" s="14">
        <v>2472.3159999999998</v>
      </c>
      <c r="E278" s="14">
        <v>2903.4630000000002</v>
      </c>
      <c r="F278" s="5">
        <v>11662.77</v>
      </c>
      <c r="G278" s="5">
        <v>5393.67</v>
      </c>
      <c r="H278" s="5">
        <v>367.54</v>
      </c>
      <c r="I278" s="5">
        <v>17423.98</v>
      </c>
      <c r="J278" s="5">
        <v>0</v>
      </c>
      <c r="K278" s="5">
        <v>926.48</v>
      </c>
      <c r="L278" s="5">
        <v>18350.46</v>
      </c>
      <c r="M278" s="5">
        <f>ROUND('2023-24 Expenditures'!L278/'Exp per ADM'!E278,2)</f>
        <v>10503.72</v>
      </c>
    </row>
    <row r="279" spans="1:13" x14ac:dyDescent="0.2">
      <c r="A279" s="4">
        <v>113361303</v>
      </c>
      <c r="B279" s="4" t="s">
        <v>343</v>
      </c>
      <c r="C279" s="4" t="s">
        <v>18</v>
      </c>
      <c r="D279" s="14">
        <v>2985.4630000000002</v>
      </c>
      <c r="E279" s="14">
        <v>3414.5509999999999</v>
      </c>
      <c r="F279" s="5">
        <v>14633.75</v>
      </c>
      <c r="G279" s="5">
        <v>6870.49</v>
      </c>
      <c r="H279" s="5">
        <v>461.15</v>
      </c>
      <c r="I279" s="5">
        <v>21965.38</v>
      </c>
      <c r="J279" s="5">
        <v>0</v>
      </c>
      <c r="K279" s="5">
        <v>1843.25</v>
      </c>
      <c r="L279" s="5">
        <v>23808.63</v>
      </c>
      <c r="M279" s="5">
        <f>ROUND('2023-24 Expenditures'!L279/'Exp per ADM'!E279,2)</f>
        <v>14241.89</v>
      </c>
    </row>
    <row r="280" spans="1:13" x14ac:dyDescent="0.2">
      <c r="A280" s="4">
        <v>113361503</v>
      </c>
      <c r="B280" s="4" t="s">
        <v>344</v>
      </c>
      <c r="C280" s="4" t="s">
        <v>18</v>
      </c>
      <c r="D280" s="14">
        <v>1380.3389999999999</v>
      </c>
      <c r="E280" s="14">
        <v>1607.6130000000001</v>
      </c>
      <c r="F280" s="5">
        <v>13006.37</v>
      </c>
      <c r="G280" s="5">
        <v>7102.78</v>
      </c>
      <c r="H280" s="5">
        <v>550.97</v>
      </c>
      <c r="I280" s="5">
        <v>20660.11</v>
      </c>
      <c r="J280" s="5">
        <v>132.74</v>
      </c>
      <c r="K280" s="5">
        <v>2899.41</v>
      </c>
      <c r="L280" s="5">
        <v>23692.25</v>
      </c>
      <c r="M280" s="5">
        <f>ROUND('2023-24 Expenditures'!L280/'Exp per ADM'!E280,2)</f>
        <v>12138.68</v>
      </c>
    </row>
    <row r="281" spans="1:13" x14ac:dyDescent="0.2">
      <c r="A281" s="4">
        <v>113361703</v>
      </c>
      <c r="B281" s="4" t="s">
        <v>345</v>
      </c>
      <c r="C281" s="4" t="s">
        <v>18</v>
      </c>
      <c r="D281" s="14">
        <v>3993.99</v>
      </c>
      <c r="E281" s="14">
        <v>4701.9369999999999</v>
      </c>
      <c r="F281" s="5">
        <v>13431.06</v>
      </c>
      <c r="G281" s="5">
        <v>6407.52</v>
      </c>
      <c r="H281" s="5">
        <v>509.29</v>
      </c>
      <c r="I281" s="5">
        <v>20347.87</v>
      </c>
      <c r="J281" s="5">
        <v>882.74</v>
      </c>
      <c r="K281" s="5">
        <v>2230.59</v>
      </c>
      <c r="L281" s="5">
        <v>23461.200000000001</v>
      </c>
      <c r="M281" s="5">
        <f>ROUND('2023-24 Expenditures'!L281/'Exp per ADM'!E281,2)</f>
        <v>12708.8</v>
      </c>
    </row>
    <row r="282" spans="1:13" x14ac:dyDescent="0.2">
      <c r="A282" s="4">
        <v>113362203</v>
      </c>
      <c r="B282" s="4" t="s">
        <v>346</v>
      </c>
      <c r="C282" s="4" t="s">
        <v>18</v>
      </c>
      <c r="D282" s="14">
        <v>2944.8029999999999</v>
      </c>
      <c r="E282" s="14">
        <v>3372.93</v>
      </c>
      <c r="F282" s="5">
        <v>12313.25</v>
      </c>
      <c r="G282" s="5">
        <v>5780.89</v>
      </c>
      <c r="H282" s="5">
        <v>322.83</v>
      </c>
      <c r="I282" s="5">
        <v>18416.97</v>
      </c>
      <c r="J282" s="5">
        <v>0</v>
      </c>
      <c r="K282" s="5">
        <v>1911.26</v>
      </c>
      <c r="L282" s="5">
        <v>20328.23</v>
      </c>
      <c r="M282" s="5">
        <f>ROUND('2023-24 Expenditures'!L282/'Exp per ADM'!E282,2)</f>
        <v>11008.05</v>
      </c>
    </row>
    <row r="283" spans="1:13" x14ac:dyDescent="0.2">
      <c r="A283" s="4">
        <v>113362303</v>
      </c>
      <c r="B283" s="4" t="s">
        <v>553</v>
      </c>
      <c r="C283" s="4" t="s">
        <v>18</v>
      </c>
      <c r="D283" s="14">
        <v>2764.2280000000001</v>
      </c>
      <c r="E283" s="14">
        <v>3261.9140000000002</v>
      </c>
      <c r="F283" s="5">
        <v>13492.91</v>
      </c>
      <c r="G283" s="5">
        <v>9238.66</v>
      </c>
      <c r="H283" s="5">
        <v>501.18</v>
      </c>
      <c r="I283" s="5">
        <v>23232.75</v>
      </c>
      <c r="J283" s="5">
        <v>180.6</v>
      </c>
      <c r="K283" s="5">
        <v>1387.03</v>
      </c>
      <c r="L283" s="5">
        <v>24800.39</v>
      </c>
      <c r="M283" s="5">
        <f>ROUND('2023-24 Expenditures'!L283/'Exp per ADM'!E283,2)</f>
        <v>13190.47</v>
      </c>
    </row>
    <row r="284" spans="1:13" x14ac:dyDescent="0.2">
      <c r="A284" s="4">
        <v>113362403</v>
      </c>
      <c r="B284" s="4" t="s">
        <v>347</v>
      </c>
      <c r="C284" s="4" t="s">
        <v>18</v>
      </c>
      <c r="D284" s="14">
        <v>3726.4679999999998</v>
      </c>
      <c r="E284" s="14">
        <v>4304.326</v>
      </c>
      <c r="F284" s="5">
        <v>13561.82</v>
      </c>
      <c r="G284" s="5">
        <v>5909.9</v>
      </c>
      <c r="H284" s="5">
        <v>371.63</v>
      </c>
      <c r="I284" s="5">
        <v>19843.349999999999</v>
      </c>
      <c r="J284" s="5">
        <v>21.34</v>
      </c>
      <c r="K284" s="5">
        <v>2741.13</v>
      </c>
      <c r="L284" s="5">
        <v>22605.82</v>
      </c>
      <c r="M284" s="5">
        <f>ROUND('2023-24 Expenditures'!L284/'Exp per ADM'!E284,2)</f>
        <v>12878.1</v>
      </c>
    </row>
    <row r="285" spans="1:13" x14ac:dyDescent="0.2">
      <c r="A285" s="4">
        <v>113362603</v>
      </c>
      <c r="B285" s="4" t="s">
        <v>348</v>
      </c>
      <c r="C285" s="4" t="s">
        <v>18</v>
      </c>
      <c r="D285" s="14">
        <v>4073.2579999999998</v>
      </c>
      <c r="E285" s="14">
        <v>4669.5889999999999</v>
      </c>
      <c r="F285" s="5">
        <v>11621.38</v>
      </c>
      <c r="G285" s="5">
        <v>6805</v>
      </c>
      <c r="H285" s="5">
        <v>454.62</v>
      </c>
      <c r="I285" s="5">
        <v>18881.009999999998</v>
      </c>
      <c r="J285" s="5">
        <v>486.1</v>
      </c>
      <c r="K285" s="5">
        <v>2555.36</v>
      </c>
      <c r="L285" s="5">
        <v>21922.47</v>
      </c>
      <c r="M285" s="5">
        <f>ROUND('2023-24 Expenditures'!L285/'Exp per ADM'!E285,2)</f>
        <v>12107.99</v>
      </c>
    </row>
    <row r="286" spans="1:13" x14ac:dyDescent="0.2">
      <c r="A286" s="4">
        <v>113363103</v>
      </c>
      <c r="B286" s="4" t="s">
        <v>349</v>
      </c>
      <c r="C286" s="4" t="s">
        <v>18</v>
      </c>
      <c r="D286" s="14">
        <v>7144.9030000000002</v>
      </c>
      <c r="E286" s="14">
        <v>8212.5229999999992</v>
      </c>
      <c r="F286" s="5">
        <v>12753.77</v>
      </c>
      <c r="G286" s="5">
        <v>5109.63</v>
      </c>
      <c r="H286" s="5">
        <v>327.99</v>
      </c>
      <c r="I286" s="5">
        <v>18191.39</v>
      </c>
      <c r="J286" s="5">
        <v>9.89</v>
      </c>
      <c r="K286" s="5">
        <v>2928.22</v>
      </c>
      <c r="L286" s="5">
        <v>21129.5</v>
      </c>
      <c r="M286" s="5">
        <f>ROUND('2023-24 Expenditures'!L286/'Exp per ADM'!E286,2)</f>
        <v>11659.75</v>
      </c>
    </row>
    <row r="287" spans="1:13" x14ac:dyDescent="0.2">
      <c r="A287" s="4">
        <v>113363603</v>
      </c>
      <c r="B287" s="4" t="s">
        <v>350</v>
      </c>
      <c r="C287" s="4" t="s">
        <v>18</v>
      </c>
      <c r="D287" s="14">
        <v>2824.1669999999999</v>
      </c>
      <c r="E287" s="14">
        <v>3234.3020000000001</v>
      </c>
      <c r="F287" s="5">
        <v>12754.24</v>
      </c>
      <c r="G287" s="5">
        <v>5971.09</v>
      </c>
      <c r="H287" s="5">
        <v>443.94</v>
      </c>
      <c r="I287" s="5">
        <v>19169.28</v>
      </c>
      <c r="J287" s="5">
        <v>0</v>
      </c>
      <c r="K287" s="5">
        <v>2313.29</v>
      </c>
      <c r="L287" s="5">
        <v>21482.57</v>
      </c>
      <c r="M287" s="5">
        <f>ROUND('2023-24 Expenditures'!L287/'Exp per ADM'!E287,2)</f>
        <v>12394.92</v>
      </c>
    </row>
    <row r="288" spans="1:13" x14ac:dyDescent="0.2">
      <c r="A288" s="4">
        <v>113364002</v>
      </c>
      <c r="B288" s="4" t="s">
        <v>351</v>
      </c>
      <c r="C288" s="4" t="s">
        <v>18</v>
      </c>
      <c r="D288" s="14">
        <v>10038.879999999999</v>
      </c>
      <c r="E288" s="14">
        <v>11720.071</v>
      </c>
      <c r="F288" s="5">
        <v>16763.830000000002</v>
      </c>
      <c r="G288" s="5">
        <v>8798.2900000000009</v>
      </c>
      <c r="H288" s="5">
        <v>346.76</v>
      </c>
      <c r="I288" s="5">
        <v>25908.89</v>
      </c>
      <c r="J288" s="5">
        <v>41.59</v>
      </c>
      <c r="K288" s="5">
        <v>3839.13</v>
      </c>
      <c r="L288" s="5">
        <v>29789.61</v>
      </c>
      <c r="M288" s="5">
        <f>ROUND('2023-24 Expenditures'!L288/'Exp per ADM'!E288,2)</f>
        <v>13315.22</v>
      </c>
    </row>
    <row r="289" spans="1:13" x14ac:dyDescent="0.2">
      <c r="A289" s="4">
        <v>113364403</v>
      </c>
      <c r="B289" s="4" t="s">
        <v>352</v>
      </c>
      <c r="C289" s="4" t="s">
        <v>18</v>
      </c>
      <c r="D289" s="14">
        <v>2853.2249999999999</v>
      </c>
      <c r="E289" s="14">
        <v>3341.6660000000002</v>
      </c>
      <c r="F289" s="5">
        <v>12929.46</v>
      </c>
      <c r="G289" s="5">
        <v>6899.24</v>
      </c>
      <c r="H289" s="5">
        <v>563.9</v>
      </c>
      <c r="I289" s="5">
        <v>20392.599999999999</v>
      </c>
      <c r="J289" s="5">
        <v>0</v>
      </c>
      <c r="K289" s="5">
        <v>3142.53</v>
      </c>
      <c r="L289" s="5">
        <v>23535.13</v>
      </c>
      <c r="M289" s="5">
        <f>ROUND('2023-24 Expenditures'!L289/'Exp per ADM'!E289,2)</f>
        <v>12712.88</v>
      </c>
    </row>
    <row r="290" spans="1:13" x14ac:dyDescent="0.2">
      <c r="A290" s="4">
        <v>113364503</v>
      </c>
      <c r="B290" s="4" t="s">
        <v>353</v>
      </c>
      <c r="C290" s="4" t="s">
        <v>18</v>
      </c>
      <c r="D290" s="14">
        <v>6129.2430000000004</v>
      </c>
      <c r="E290" s="14">
        <v>7197.3559999999998</v>
      </c>
      <c r="F290" s="5">
        <v>10460.52</v>
      </c>
      <c r="G290" s="5">
        <v>5745.71</v>
      </c>
      <c r="H290" s="5">
        <v>308.42</v>
      </c>
      <c r="I290" s="5">
        <v>16514.650000000001</v>
      </c>
      <c r="J290" s="5">
        <v>7.19</v>
      </c>
      <c r="K290" s="5">
        <v>3014.44</v>
      </c>
      <c r="L290" s="5">
        <v>19536.27</v>
      </c>
      <c r="M290" s="5">
        <f>ROUND('2023-24 Expenditures'!L290/'Exp per ADM'!E290,2)</f>
        <v>10746.92</v>
      </c>
    </row>
    <row r="291" spans="1:13" x14ac:dyDescent="0.2">
      <c r="A291" s="4">
        <v>113365203</v>
      </c>
      <c r="B291" s="4" t="s">
        <v>354</v>
      </c>
      <c r="C291" s="4" t="s">
        <v>18</v>
      </c>
      <c r="D291" s="14">
        <v>5725.4809999999998</v>
      </c>
      <c r="E291" s="14">
        <v>6559.6580000000004</v>
      </c>
      <c r="F291" s="5">
        <v>11167.15</v>
      </c>
      <c r="G291" s="5">
        <v>4995.66</v>
      </c>
      <c r="H291" s="5">
        <v>324.8</v>
      </c>
      <c r="I291" s="5">
        <v>16487.61</v>
      </c>
      <c r="J291" s="5">
        <v>0</v>
      </c>
      <c r="K291" s="5">
        <v>1687.32</v>
      </c>
      <c r="L291" s="5">
        <v>18174.93</v>
      </c>
      <c r="M291" s="5">
        <f>ROUND('2023-24 Expenditures'!L291/'Exp per ADM'!E291,2)</f>
        <v>10610.88</v>
      </c>
    </row>
    <row r="292" spans="1:13" x14ac:dyDescent="0.2">
      <c r="A292" s="4">
        <v>113365303</v>
      </c>
      <c r="B292" s="4" t="s">
        <v>355</v>
      </c>
      <c r="C292" s="4" t="s">
        <v>18</v>
      </c>
      <c r="D292" s="14">
        <v>1404.8389999999999</v>
      </c>
      <c r="E292" s="14">
        <v>1657.24</v>
      </c>
      <c r="F292" s="5">
        <v>16251.05</v>
      </c>
      <c r="G292" s="5">
        <v>9922.9</v>
      </c>
      <c r="H292" s="5">
        <v>749.78</v>
      </c>
      <c r="I292" s="5">
        <v>26923.73</v>
      </c>
      <c r="J292" s="5">
        <v>0</v>
      </c>
      <c r="K292" s="5">
        <v>4181.8100000000004</v>
      </c>
      <c r="L292" s="5">
        <v>31105.54</v>
      </c>
      <c r="M292" s="5">
        <f>ROUND('2023-24 Expenditures'!L292/'Exp per ADM'!E292,2)</f>
        <v>14047.03</v>
      </c>
    </row>
    <row r="293" spans="1:13" x14ac:dyDescent="0.2">
      <c r="A293" s="4">
        <v>113367003</v>
      </c>
      <c r="B293" s="4" t="s">
        <v>356</v>
      </c>
      <c r="C293" s="4" t="s">
        <v>18</v>
      </c>
      <c r="D293" s="14">
        <v>3130.826</v>
      </c>
      <c r="E293" s="14">
        <v>3628.3159999999998</v>
      </c>
      <c r="F293" s="5">
        <v>12379.53</v>
      </c>
      <c r="G293" s="5">
        <v>7182.8</v>
      </c>
      <c r="H293" s="5">
        <v>447.73</v>
      </c>
      <c r="I293" s="5">
        <v>20010.060000000001</v>
      </c>
      <c r="J293" s="5">
        <v>0</v>
      </c>
      <c r="K293" s="5">
        <v>5715.28</v>
      </c>
      <c r="L293" s="5">
        <v>25725.35</v>
      </c>
      <c r="M293" s="5">
        <f>ROUND('2023-24 Expenditures'!L293/'Exp per ADM'!E293,2)</f>
        <v>9345.8799999999992</v>
      </c>
    </row>
    <row r="294" spans="1:13" x14ac:dyDescent="0.2">
      <c r="A294" s="4">
        <v>113369003</v>
      </c>
      <c r="B294" s="4" t="s">
        <v>357</v>
      </c>
      <c r="C294" s="4" t="s">
        <v>18</v>
      </c>
      <c r="D294" s="14">
        <v>3855.7060000000001</v>
      </c>
      <c r="E294" s="14">
        <v>4549.49</v>
      </c>
      <c r="F294" s="5">
        <v>12969.52</v>
      </c>
      <c r="G294" s="5">
        <v>5473.12</v>
      </c>
      <c r="H294" s="5">
        <v>441.64</v>
      </c>
      <c r="I294" s="5">
        <v>18884.27</v>
      </c>
      <c r="J294" s="5">
        <v>1119.6600000000001</v>
      </c>
      <c r="K294" s="5">
        <v>3227.02</v>
      </c>
      <c r="L294" s="5">
        <v>23230.95</v>
      </c>
      <c r="M294" s="5">
        <f>ROUND('2023-24 Expenditures'!L294/'Exp per ADM'!E294,2)</f>
        <v>11671.35</v>
      </c>
    </row>
    <row r="295" spans="1:13" x14ac:dyDescent="0.2">
      <c r="A295" s="4">
        <v>104372003</v>
      </c>
      <c r="B295" s="4" t="s">
        <v>189</v>
      </c>
      <c r="C295" s="4" t="s">
        <v>500</v>
      </c>
      <c r="D295" s="14">
        <v>1657.3920000000001</v>
      </c>
      <c r="E295" s="14">
        <v>1944.5</v>
      </c>
      <c r="F295" s="5">
        <v>12907.4</v>
      </c>
      <c r="G295" s="5">
        <v>5808.67</v>
      </c>
      <c r="H295" s="5">
        <v>482.55</v>
      </c>
      <c r="I295" s="5">
        <v>19198.62</v>
      </c>
      <c r="J295" s="5">
        <v>0</v>
      </c>
      <c r="K295" s="5">
        <v>1494.19</v>
      </c>
      <c r="L295" s="5">
        <v>20692.8</v>
      </c>
      <c r="M295" s="5">
        <f>ROUND('2023-24 Expenditures'!L295/'Exp per ADM'!E295,2)</f>
        <v>11142.05</v>
      </c>
    </row>
    <row r="296" spans="1:13" x14ac:dyDescent="0.2">
      <c r="A296" s="4">
        <v>104374003</v>
      </c>
      <c r="B296" s="4" t="s">
        <v>190</v>
      </c>
      <c r="C296" s="4" t="s">
        <v>500</v>
      </c>
      <c r="D296" s="14">
        <v>1001.32</v>
      </c>
      <c r="E296" s="14">
        <v>1182.6849999999999</v>
      </c>
      <c r="F296" s="5">
        <v>11404.12</v>
      </c>
      <c r="G296" s="5">
        <v>6466.6</v>
      </c>
      <c r="H296" s="5">
        <v>704.39</v>
      </c>
      <c r="I296" s="5">
        <v>18575.11</v>
      </c>
      <c r="J296" s="5">
        <v>1701.74</v>
      </c>
      <c r="K296" s="5">
        <v>1250.02</v>
      </c>
      <c r="L296" s="5">
        <v>21526.87</v>
      </c>
      <c r="M296" s="5">
        <f>ROUND('2023-24 Expenditures'!L296/'Exp per ADM'!E296,2)</f>
        <v>10676.78</v>
      </c>
    </row>
    <row r="297" spans="1:13" x14ac:dyDescent="0.2">
      <c r="A297" s="4">
        <v>104375003</v>
      </c>
      <c r="B297" s="4" t="s">
        <v>191</v>
      </c>
      <c r="C297" s="4" t="s">
        <v>500</v>
      </c>
      <c r="D297" s="14">
        <v>1528.3820000000001</v>
      </c>
      <c r="E297" s="14">
        <v>1791.328</v>
      </c>
      <c r="F297" s="5">
        <v>11290.98</v>
      </c>
      <c r="G297" s="5">
        <v>4750.18</v>
      </c>
      <c r="H297" s="5">
        <v>527.78</v>
      </c>
      <c r="I297" s="5">
        <v>16568.93</v>
      </c>
      <c r="J297" s="5">
        <v>6.3</v>
      </c>
      <c r="K297" s="5">
        <v>2168.5500000000002</v>
      </c>
      <c r="L297" s="5">
        <v>18743.78</v>
      </c>
      <c r="M297" s="5">
        <f>ROUND('2023-24 Expenditures'!L297/'Exp per ADM'!E297,2)</f>
        <v>9358.77</v>
      </c>
    </row>
    <row r="298" spans="1:13" x14ac:dyDescent="0.2">
      <c r="A298" s="4">
        <v>104375203</v>
      </c>
      <c r="B298" s="4" t="s">
        <v>192</v>
      </c>
      <c r="C298" s="4" t="s">
        <v>500</v>
      </c>
      <c r="D298" s="14">
        <v>1275.8900000000001</v>
      </c>
      <c r="E298" s="14">
        <v>1485.4179999999999</v>
      </c>
      <c r="F298" s="5">
        <v>10393.780000000001</v>
      </c>
      <c r="G298" s="5">
        <v>5546.18</v>
      </c>
      <c r="H298" s="5">
        <v>598.84</v>
      </c>
      <c r="I298" s="5">
        <v>16538.8</v>
      </c>
      <c r="J298" s="5">
        <v>451.06</v>
      </c>
      <c r="K298" s="5">
        <v>1939.26</v>
      </c>
      <c r="L298" s="5">
        <v>18929.12</v>
      </c>
      <c r="M298" s="5">
        <f>ROUND('2023-24 Expenditures'!L298/'Exp per ADM'!E298,2)</f>
        <v>10839.37</v>
      </c>
    </row>
    <row r="299" spans="1:13" x14ac:dyDescent="0.2">
      <c r="A299" s="4">
        <v>104375302</v>
      </c>
      <c r="B299" s="4" t="s">
        <v>193</v>
      </c>
      <c r="C299" s="4" t="s">
        <v>500</v>
      </c>
      <c r="D299" s="14">
        <v>3296.9749999999999</v>
      </c>
      <c r="E299" s="14">
        <v>3836.9360000000001</v>
      </c>
      <c r="F299" s="5">
        <v>13197.02</v>
      </c>
      <c r="G299" s="5">
        <v>5013.97</v>
      </c>
      <c r="H299" s="5">
        <v>801.07</v>
      </c>
      <c r="I299" s="5">
        <v>19012.060000000001</v>
      </c>
      <c r="J299" s="5">
        <v>0</v>
      </c>
      <c r="K299" s="5">
        <v>1574.86</v>
      </c>
      <c r="L299" s="5">
        <v>20586.91</v>
      </c>
      <c r="M299" s="5">
        <f>ROUND('2023-24 Expenditures'!L299/'Exp per ADM'!E299,2)</f>
        <v>8633.15</v>
      </c>
    </row>
    <row r="300" spans="1:13" x14ac:dyDescent="0.2">
      <c r="A300" s="4">
        <v>104376203</v>
      </c>
      <c r="B300" s="4" t="s">
        <v>194</v>
      </c>
      <c r="C300" s="4" t="s">
        <v>500</v>
      </c>
      <c r="D300" s="14">
        <v>1024.6110000000001</v>
      </c>
      <c r="E300" s="14">
        <v>1207.2739999999999</v>
      </c>
      <c r="F300" s="5">
        <v>13612.3</v>
      </c>
      <c r="G300" s="5">
        <v>5801.83</v>
      </c>
      <c r="H300" s="5">
        <v>753.79</v>
      </c>
      <c r="I300" s="5">
        <v>20167.91</v>
      </c>
      <c r="J300" s="5">
        <v>0</v>
      </c>
      <c r="K300" s="5">
        <v>932.7</v>
      </c>
      <c r="L300" s="5">
        <v>21100.61</v>
      </c>
      <c r="M300" s="5">
        <f>ROUND('2023-24 Expenditures'!L300/'Exp per ADM'!E300,2)</f>
        <v>12169.73</v>
      </c>
    </row>
    <row r="301" spans="1:13" x14ac:dyDescent="0.2">
      <c r="A301" s="4">
        <v>104377003</v>
      </c>
      <c r="B301" s="4" t="s">
        <v>195</v>
      </c>
      <c r="C301" s="4" t="s">
        <v>500</v>
      </c>
      <c r="D301" s="14">
        <v>752.23800000000006</v>
      </c>
      <c r="E301" s="14">
        <v>874.70600000000002</v>
      </c>
      <c r="F301" s="5">
        <v>11925.84</v>
      </c>
      <c r="G301" s="5">
        <v>5594.53</v>
      </c>
      <c r="H301" s="5">
        <v>745.69</v>
      </c>
      <c r="I301" s="5">
        <v>18266.060000000001</v>
      </c>
      <c r="J301" s="5">
        <v>30.07</v>
      </c>
      <c r="K301" s="5">
        <v>95.89</v>
      </c>
      <c r="L301" s="5">
        <v>18392.02</v>
      </c>
      <c r="M301" s="5">
        <f>ROUND('2023-24 Expenditures'!L301/'Exp per ADM'!E301,2)</f>
        <v>10070.85</v>
      </c>
    </row>
    <row r="302" spans="1:13" x14ac:dyDescent="0.2">
      <c r="A302" s="4">
        <v>104378003</v>
      </c>
      <c r="B302" s="4" t="s">
        <v>196</v>
      </c>
      <c r="C302" s="4" t="s">
        <v>500</v>
      </c>
      <c r="D302" s="14">
        <v>977.45399999999995</v>
      </c>
      <c r="E302" s="14">
        <v>1154.19</v>
      </c>
      <c r="F302" s="5">
        <v>13455.2</v>
      </c>
      <c r="G302" s="5">
        <v>7598.24</v>
      </c>
      <c r="H302" s="5">
        <v>620.89</v>
      </c>
      <c r="I302" s="5">
        <v>21674.33</v>
      </c>
      <c r="J302" s="5">
        <v>2480.33</v>
      </c>
      <c r="K302" s="5">
        <v>2072.27</v>
      </c>
      <c r="L302" s="5">
        <v>26226.93</v>
      </c>
      <c r="M302" s="5">
        <f>ROUND('2023-24 Expenditures'!L302/'Exp per ADM'!E302,2)</f>
        <v>11690.26</v>
      </c>
    </row>
    <row r="303" spans="1:13" x14ac:dyDescent="0.2">
      <c r="A303" s="4">
        <v>113380303</v>
      </c>
      <c r="B303" s="4" t="s">
        <v>358</v>
      </c>
      <c r="C303" s="4" t="s">
        <v>19</v>
      </c>
      <c r="D303" s="14">
        <v>1563.5630000000001</v>
      </c>
      <c r="E303" s="14">
        <v>1801.6579999999999</v>
      </c>
      <c r="F303" s="5">
        <v>11559.97</v>
      </c>
      <c r="G303" s="5">
        <v>6357.19</v>
      </c>
      <c r="H303" s="5">
        <v>579.91999999999996</v>
      </c>
      <c r="I303" s="5">
        <v>18497.09</v>
      </c>
      <c r="J303" s="5">
        <v>0</v>
      </c>
      <c r="K303" s="5">
        <v>2022.77</v>
      </c>
      <c r="L303" s="5">
        <v>20519.86</v>
      </c>
      <c r="M303" s="5">
        <f>ROUND('2023-24 Expenditures'!L303/'Exp per ADM'!E303,2)</f>
        <v>11465.05</v>
      </c>
    </row>
    <row r="304" spans="1:13" x14ac:dyDescent="0.2">
      <c r="A304" s="4">
        <v>113381303</v>
      </c>
      <c r="B304" s="4" t="s">
        <v>359</v>
      </c>
      <c r="C304" s="4" t="s">
        <v>19</v>
      </c>
      <c r="D304" s="14">
        <v>5109.9219999999996</v>
      </c>
      <c r="E304" s="14">
        <v>5946.0540000000001</v>
      </c>
      <c r="F304" s="5">
        <v>11247.61</v>
      </c>
      <c r="G304" s="5">
        <v>5482.2</v>
      </c>
      <c r="H304" s="5">
        <v>392.66</v>
      </c>
      <c r="I304" s="5">
        <v>17122.47</v>
      </c>
      <c r="J304" s="5">
        <v>0</v>
      </c>
      <c r="K304" s="5">
        <v>1089.5899999999999</v>
      </c>
      <c r="L304" s="5">
        <v>18212.07</v>
      </c>
      <c r="M304" s="5">
        <f>ROUND('2023-24 Expenditures'!L304/'Exp per ADM'!E304,2)</f>
        <v>10500.16</v>
      </c>
    </row>
    <row r="305" spans="1:13" x14ac:dyDescent="0.2">
      <c r="A305" s="4">
        <v>113382303</v>
      </c>
      <c r="B305" s="4" t="s">
        <v>554</v>
      </c>
      <c r="C305" s="4" t="s">
        <v>19</v>
      </c>
      <c r="D305" s="14">
        <v>2411.9830000000002</v>
      </c>
      <c r="E305" s="14">
        <v>2797.3820000000001</v>
      </c>
      <c r="F305" s="5">
        <v>12859.51</v>
      </c>
      <c r="G305" s="5">
        <v>6605.75</v>
      </c>
      <c r="H305" s="5">
        <v>501.16</v>
      </c>
      <c r="I305" s="5">
        <v>19966.419999999998</v>
      </c>
      <c r="J305" s="5">
        <v>0</v>
      </c>
      <c r="K305" s="5">
        <v>2543.06</v>
      </c>
      <c r="L305" s="5">
        <v>22509.48</v>
      </c>
      <c r="M305" s="5">
        <f>ROUND('2023-24 Expenditures'!L305/'Exp per ADM'!E305,2)</f>
        <v>12265.87</v>
      </c>
    </row>
    <row r="306" spans="1:13" x14ac:dyDescent="0.2">
      <c r="A306" s="4">
        <v>113384603</v>
      </c>
      <c r="B306" s="4" t="s">
        <v>360</v>
      </c>
      <c r="C306" s="4" t="s">
        <v>19</v>
      </c>
      <c r="D306" s="14">
        <v>5222.8720000000003</v>
      </c>
      <c r="E306" s="14">
        <v>6040.527</v>
      </c>
      <c r="F306" s="5">
        <v>10469.44</v>
      </c>
      <c r="G306" s="5">
        <v>4658.45</v>
      </c>
      <c r="H306" s="5">
        <v>344.2</v>
      </c>
      <c r="I306" s="5">
        <v>15472.08</v>
      </c>
      <c r="J306" s="5">
        <v>4932.8100000000004</v>
      </c>
      <c r="K306" s="5">
        <v>1148.05</v>
      </c>
      <c r="L306" s="5">
        <v>21552.95</v>
      </c>
      <c r="M306" s="5">
        <f>ROUND('2023-24 Expenditures'!L306/'Exp per ADM'!E306,2)</f>
        <v>7924.48</v>
      </c>
    </row>
    <row r="307" spans="1:13" x14ac:dyDescent="0.2">
      <c r="A307" s="4">
        <v>113385003</v>
      </c>
      <c r="B307" s="4" t="s">
        <v>361</v>
      </c>
      <c r="C307" s="4" t="s">
        <v>19</v>
      </c>
      <c r="D307" s="14">
        <v>2211.9549999999999</v>
      </c>
      <c r="E307" s="14">
        <v>2548.6880000000001</v>
      </c>
      <c r="F307" s="5">
        <v>12624.12</v>
      </c>
      <c r="G307" s="5">
        <v>6494.36</v>
      </c>
      <c r="H307" s="5">
        <v>702.63</v>
      </c>
      <c r="I307" s="5">
        <v>19821.11</v>
      </c>
      <c r="J307" s="5">
        <v>7.44</v>
      </c>
      <c r="K307" s="5">
        <v>2194.0300000000002</v>
      </c>
      <c r="L307" s="5">
        <v>22022.58</v>
      </c>
      <c r="M307" s="5">
        <f>ROUND('2023-24 Expenditures'!L307/'Exp per ADM'!E307,2)</f>
        <v>12342.83</v>
      </c>
    </row>
    <row r="308" spans="1:13" x14ac:dyDescent="0.2">
      <c r="A308" s="4">
        <v>113385303</v>
      </c>
      <c r="B308" s="4" t="s">
        <v>362</v>
      </c>
      <c r="C308" s="4" t="s">
        <v>19</v>
      </c>
      <c r="D308" s="14">
        <v>3655.1010000000001</v>
      </c>
      <c r="E308" s="14">
        <v>4233.2209999999995</v>
      </c>
      <c r="F308" s="5">
        <v>9704.01</v>
      </c>
      <c r="G308" s="5">
        <v>5148.83</v>
      </c>
      <c r="H308" s="5">
        <v>345.46</v>
      </c>
      <c r="I308" s="5">
        <v>15198.3</v>
      </c>
      <c r="J308" s="5">
        <v>0</v>
      </c>
      <c r="K308" s="5">
        <v>3215.88</v>
      </c>
      <c r="L308" s="5">
        <v>18414.18</v>
      </c>
      <c r="M308" s="5">
        <f>ROUND('2023-24 Expenditures'!L308/'Exp per ADM'!E308,2)</f>
        <v>9568.3700000000008</v>
      </c>
    </row>
    <row r="309" spans="1:13" x14ac:dyDescent="0.2">
      <c r="A309" s="4">
        <v>121390302</v>
      </c>
      <c r="B309" s="4" t="s">
        <v>484</v>
      </c>
      <c r="C309" s="4" t="s">
        <v>42</v>
      </c>
      <c r="D309" s="14">
        <v>21715.73</v>
      </c>
      <c r="E309" s="14">
        <v>25339.453000000001</v>
      </c>
      <c r="F309" s="5">
        <v>13665.32</v>
      </c>
      <c r="G309" s="5">
        <v>4610.96</v>
      </c>
      <c r="H309" s="5">
        <v>232.15</v>
      </c>
      <c r="I309" s="5">
        <v>18508.43</v>
      </c>
      <c r="J309" s="5">
        <v>824.76</v>
      </c>
      <c r="K309" s="5">
        <v>1584.07</v>
      </c>
      <c r="L309" s="5">
        <v>20917.259999999998</v>
      </c>
      <c r="M309" s="5">
        <f>ROUND('2023-24 Expenditures'!L309/'Exp per ADM'!E309,2)</f>
        <v>9152.51</v>
      </c>
    </row>
    <row r="310" spans="1:13" x14ac:dyDescent="0.2">
      <c r="A310" s="4">
        <v>121391303</v>
      </c>
      <c r="B310" s="4" t="s">
        <v>485</v>
      </c>
      <c r="C310" s="4" t="s">
        <v>42</v>
      </c>
      <c r="D310" s="14">
        <v>1729.3330000000001</v>
      </c>
      <c r="E310" s="14">
        <v>2021.0170000000001</v>
      </c>
      <c r="F310" s="5">
        <v>13852.06</v>
      </c>
      <c r="G310" s="5">
        <v>6513.55</v>
      </c>
      <c r="H310" s="5">
        <v>502.64</v>
      </c>
      <c r="I310" s="5">
        <v>20868.25</v>
      </c>
      <c r="J310" s="5">
        <v>90.67</v>
      </c>
      <c r="K310" s="5">
        <v>2029.67</v>
      </c>
      <c r="L310" s="5">
        <v>22988.59</v>
      </c>
      <c r="M310" s="5">
        <f>ROUND('2023-24 Expenditures'!L310/'Exp per ADM'!E310,2)</f>
        <v>13470.09</v>
      </c>
    </row>
    <row r="311" spans="1:13" x14ac:dyDescent="0.2">
      <c r="A311" s="4">
        <v>121392303</v>
      </c>
      <c r="B311" s="4" t="s">
        <v>486</v>
      </c>
      <c r="C311" s="4" t="s">
        <v>42</v>
      </c>
      <c r="D311" s="14">
        <v>8477.5390000000007</v>
      </c>
      <c r="E311" s="14">
        <v>10056.725</v>
      </c>
      <c r="F311" s="5">
        <v>13375.8</v>
      </c>
      <c r="G311" s="5">
        <v>6006.4</v>
      </c>
      <c r="H311" s="5">
        <v>268.55</v>
      </c>
      <c r="I311" s="5">
        <v>19650.740000000002</v>
      </c>
      <c r="J311" s="5">
        <v>30.13</v>
      </c>
      <c r="K311" s="5">
        <v>1292.49</v>
      </c>
      <c r="L311" s="5">
        <v>20973.37</v>
      </c>
      <c r="M311" s="5">
        <f>ROUND('2023-24 Expenditures'!L311/'Exp per ADM'!E311,2)</f>
        <v>12588.01</v>
      </c>
    </row>
    <row r="312" spans="1:13" x14ac:dyDescent="0.2">
      <c r="A312" s="4">
        <v>121394503</v>
      </c>
      <c r="B312" s="4" t="s">
        <v>487</v>
      </c>
      <c r="C312" s="4" t="s">
        <v>42</v>
      </c>
      <c r="D312" s="14">
        <v>1720.1110000000001</v>
      </c>
      <c r="E312" s="14">
        <v>2002.191</v>
      </c>
      <c r="F312" s="5">
        <v>12847.33</v>
      </c>
      <c r="G312" s="5">
        <v>7208.71</v>
      </c>
      <c r="H312" s="5">
        <v>579.17999999999995</v>
      </c>
      <c r="I312" s="5">
        <v>20635.22</v>
      </c>
      <c r="J312" s="5">
        <v>27.04</v>
      </c>
      <c r="K312" s="5">
        <v>1481.97</v>
      </c>
      <c r="L312" s="5">
        <v>22144.22</v>
      </c>
      <c r="M312" s="5">
        <f>ROUND('2023-24 Expenditures'!L312/'Exp per ADM'!E312,2)</f>
        <v>11937.88</v>
      </c>
    </row>
    <row r="313" spans="1:13" x14ac:dyDescent="0.2">
      <c r="A313" s="4">
        <v>121394603</v>
      </c>
      <c r="B313" s="4" t="s">
        <v>488</v>
      </c>
      <c r="C313" s="4" t="s">
        <v>42</v>
      </c>
      <c r="D313" s="14">
        <v>2037.7049999999999</v>
      </c>
      <c r="E313" s="14">
        <v>2402.0790000000002</v>
      </c>
      <c r="F313" s="5">
        <v>13646.59</v>
      </c>
      <c r="G313" s="5">
        <v>7860.7</v>
      </c>
      <c r="H313" s="5">
        <v>568.63</v>
      </c>
      <c r="I313" s="5">
        <v>22075.93</v>
      </c>
      <c r="J313" s="5">
        <v>0</v>
      </c>
      <c r="K313" s="5">
        <v>2258.58</v>
      </c>
      <c r="L313" s="5">
        <v>24334.51</v>
      </c>
      <c r="M313" s="5">
        <f>ROUND('2023-24 Expenditures'!L313/'Exp per ADM'!E313,2)</f>
        <v>14016.81</v>
      </c>
    </row>
    <row r="314" spans="1:13" x14ac:dyDescent="0.2">
      <c r="A314" s="4">
        <v>121395103</v>
      </c>
      <c r="B314" s="4" t="s">
        <v>489</v>
      </c>
      <c r="C314" s="4" t="s">
        <v>42</v>
      </c>
      <c r="D314" s="14">
        <v>10396.198</v>
      </c>
      <c r="E314" s="14">
        <v>12181.888999999999</v>
      </c>
      <c r="F314" s="5">
        <v>13729.04</v>
      </c>
      <c r="G314" s="5">
        <v>6157.18</v>
      </c>
      <c r="H314" s="5">
        <v>329.19</v>
      </c>
      <c r="I314" s="5">
        <v>20215.41</v>
      </c>
      <c r="J314" s="5">
        <v>0</v>
      </c>
      <c r="K314" s="5">
        <v>1893.88</v>
      </c>
      <c r="L314" s="5">
        <v>22109.29</v>
      </c>
      <c r="M314" s="5">
        <f>ROUND('2023-24 Expenditures'!L314/'Exp per ADM'!E314,2)</f>
        <v>12934.05</v>
      </c>
    </row>
    <row r="315" spans="1:13" x14ac:dyDescent="0.2">
      <c r="A315" s="4">
        <v>121395603</v>
      </c>
      <c r="B315" s="4" t="s">
        <v>490</v>
      </c>
      <c r="C315" s="4" t="s">
        <v>42</v>
      </c>
      <c r="D315" s="14">
        <v>1676.4190000000001</v>
      </c>
      <c r="E315" s="14">
        <v>1998.75</v>
      </c>
      <c r="F315" s="5">
        <v>14856.44</v>
      </c>
      <c r="G315" s="5">
        <v>8646.39</v>
      </c>
      <c r="H315" s="5">
        <v>557.42999999999995</v>
      </c>
      <c r="I315" s="5">
        <v>24060.25</v>
      </c>
      <c r="J315" s="5">
        <v>111.58</v>
      </c>
      <c r="K315" s="5">
        <v>2171.9699999999998</v>
      </c>
      <c r="L315" s="5">
        <v>26343.81</v>
      </c>
      <c r="M315" s="5">
        <f>ROUND('2023-24 Expenditures'!L315/'Exp per ADM'!E315,2)</f>
        <v>15053.35</v>
      </c>
    </row>
    <row r="316" spans="1:13" x14ac:dyDescent="0.2">
      <c r="A316" s="4">
        <v>121395703</v>
      </c>
      <c r="B316" s="4" t="s">
        <v>491</v>
      </c>
      <c r="C316" s="4" t="s">
        <v>42</v>
      </c>
      <c r="D316" s="14">
        <v>3213.9749999999999</v>
      </c>
      <c r="E316" s="14">
        <v>3718.087</v>
      </c>
      <c r="F316" s="5">
        <v>13017.97</v>
      </c>
      <c r="G316" s="5">
        <v>6690.94</v>
      </c>
      <c r="H316" s="5">
        <v>459.82</v>
      </c>
      <c r="I316" s="5">
        <v>20168.73</v>
      </c>
      <c r="J316" s="5">
        <v>298.51</v>
      </c>
      <c r="K316" s="5">
        <v>2308.7199999999998</v>
      </c>
      <c r="L316" s="5">
        <v>22775.96</v>
      </c>
      <c r="M316" s="5">
        <f>ROUND('2023-24 Expenditures'!L316/'Exp per ADM'!E316,2)</f>
        <v>13279.98</v>
      </c>
    </row>
    <row r="317" spans="1:13" x14ac:dyDescent="0.2">
      <c r="A317" s="4">
        <v>121397803</v>
      </c>
      <c r="B317" s="4" t="s">
        <v>492</v>
      </c>
      <c r="C317" s="4" t="s">
        <v>42</v>
      </c>
      <c r="D317" s="14">
        <v>4551.8440000000001</v>
      </c>
      <c r="E317" s="14">
        <v>5391.9430000000002</v>
      </c>
      <c r="F317" s="5">
        <v>12712.62</v>
      </c>
      <c r="G317" s="5">
        <v>5711.97</v>
      </c>
      <c r="H317" s="5">
        <v>327.5</v>
      </c>
      <c r="I317" s="5">
        <v>18752.09</v>
      </c>
      <c r="J317" s="5">
        <v>9.2799999999999994</v>
      </c>
      <c r="K317" s="5">
        <v>1614.49</v>
      </c>
      <c r="L317" s="5">
        <v>20375.86</v>
      </c>
      <c r="M317" s="5">
        <f>ROUND('2023-24 Expenditures'!L317/'Exp per ADM'!E317,2)</f>
        <v>11088.2</v>
      </c>
    </row>
    <row r="318" spans="1:13" x14ac:dyDescent="0.2">
      <c r="A318" s="4">
        <v>118401403</v>
      </c>
      <c r="B318" s="4" t="s">
        <v>437</v>
      </c>
      <c r="C318" s="4" t="s">
        <v>33</v>
      </c>
      <c r="D318" s="14">
        <v>2824.424</v>
      </c>
      <c r="E318" s="14">
        <v>3334.288</v>
      </c>
      <c r="F318" s="5">
        <v>10572.28</v>
      </c>
      <c r="G318" s="5">
        <v>4015.91</v>
      </c>
      <c r="H318" s="5">
        <v>486.56</v>
      </c>
      <c r="I318" s="5">
        <v>15074.74</v>
      </c>
      <c r="J318" s="5">
        <v>0.44</v>
      </c>
      <c r="K318" s="5">
        <v>1422.77</v>
      </c>
      <c r="L318" s="5">
        <v>16497.95</v>
      </c>
      <c r="M318" s="5">
        <f>ROUND('2023-24 Expenditures'!L318/'Exp per ADM'!E318,2)</f>
        <v>9011.94</v>
      </c>
    </row>
    <row r="319" spans="1:13" x14ac:dyDescent="0.2">
      <c r="A319" s="4">
        <v>118401603</v>
      </c>
      <c r="B319" s="4" t="s">
        <v>438</v>
      </c>
      <c r="C319" s="4" t="s">
        <v>33</v>
      </c>
      <c r="D319" s="14">
        <v>2543.0039999999999</v>
      </c>
      <c r="E319" s="14">
        <v>3001.3290000000002</v>
      </c>
      <c r="F319" s="5">
        <v>10986.25</v>
      </c>
      <c r="G319" s="5">
        <v>4618.62</v>
      </c>
      <c r="H319" s="5">
        <v>566</v>
      </c>
      <c r="I319" s="5">
        <v>16170.87</v>
      </c>
      <c r="J319" s="5">
        <v>0.06</v>
      </c>
      <c r="K319" s="5">
        <v>1972.34</v>
      </c>
      <c r="L319" s="5">
        <v>18143.259999999998</v>
      </c>
      <c r="M319" s="5">
        <f>ROUND('2023-24 Expenditures'!L319/'Exp per ADM'!E319,2)</f>
        <v>10276.94</v>
      </c>
    </row>
    <row r="320" spans="1:13" x14ac:dyDescent="0.2">
      <c r="A320" s="4">
        <v>118402603</v>
      </c>
      <c r="B320" s="4" t="s">
        <v>559</v>
      </c>
      <c r="C320" s="4" t="s">
        <v>33</v>
      </c>
      <c r="D320" s="14">
        <v>2515.953</v>
      </c>
      <c r="E320" s="14">
        <v>2962.3890000000001</v>
      </c>
      <c r="F320" s="5">
        <v>10472.379999999999</v>
      </c>
      <c r="G320" s="5">
        <v>4035.38</v>
      </c>
      <c r="H320" s="5">
        <v>451.5</v>
      </c>
      <c r="I320" s="5">
        <v>14959.26</v>
      </c>
      <c r="J320" s="5">
        <v>589.98</v>
      </c>
      <c r="K320" s="5">
        <v>669.89</v>
      </c>
      <c r="L320" s="5">
        <v>16219.13</v>
      </c>
      <c r="M320" s="5">
        <f>ROUND('2023-24 Expenditures'!L320/'Exp per ADM'!E320,2)</f>
        <v>7526.77</v>
      </c>
    </row>
    <row r="321" spans="1:13" x14ac:dyDescent="0.2">
      <c r="A321" s="4">
        <v>118403003</v>
      </c>
      <c r="B321" s="4" t="s">
        <v>439</v>
      </c>
      <c r="C321" s="4" t="s">
        <v>33</v>
      </c>
      <c r="D321" s="14">
        <v>2226.4140000000002</v>
      </c>
      <c r="E321" s="14">
        <v>2609.9549999999999</v>
      </c>
      <c r="F321" s="5">
        <v>12706.66</v>
      </c>
      <c r="G321" s="5">
        <v>5240.21</v>
      </c>
      <c r="H321" s="5">
        <v>419.97</v>
      </c>
      <c r="I321" s="5">
        <v>18366.84</v>
      </c>
      <c r="J321" s="5">
        <v>0</v>
      </c>
      <c r="K321" s="5">
        <v>1069.94</v>
      </c>
      <c r="L321" s="5">
        <v>19436.78</v>
      </c>
      <c r="M321" s="5">
        <f>ROUND('2023-24 Expenditures'!L321/'Exp per ADM'!E321,2)</f>
        <v>9745.0499999999993</v>
      </c>
    </row>
    <row r="322" spans="1:13" x14ac:dyDescent="0.2">
      <c r="A322" s="4">
        <v>118403302</v>
      </c>
      <c r="B322" s="4" t="s">
        <v>440</v>
      </c>
      <c r="C322" s="4" t="s">
        <v>33</v>
      </c>
      <c r="D322" s="14">
        <v>13094.380999999999</v>
      </c>
      <c r="E322" s="14">
        <v>15301.328</v>
      </c>
      <c r="F322" s="5">
        <v>9984.91</v>
      </c>
      <c r="G322" s="5">
        <v>3996.21</v>
      </c>
      <c r="H322" s="5">
        <v>316.01</v>
      </c>
      <c r="I322" s="5">
        <v>14297.13</v>
      </c>
      <c r="J322" s="5">
        <v>893.43</v>
      </c>
      <c r="K322" s="5">
        <v>1923.15</v>
      </c>
      <c r="L322" s="5">
        <v>17113.71</v>
      </c>
      <c r="M322" s="5">
        <f>ROUND('2023-24 Expenditures'!L322/'Exp per ADM'!E322,2)</f>
        <v>6929.11</v>
      </c>
    </row>
    <row r="323" spans="1:13" x14ac:dyDescent="0.2">
      <c r="A323" s="4">
        <v>118403903</v>
      </c>
      <c r="B323" s="4" t="s">
        <v>441</v>
      </c>
      <c r="C323" s="4" t="s">
        <v>33</v>
      </c>
      <c r="D323" s="14">
        <v>1669.655</v>
      </c>
      <c r="E323" s="14">
        <v>1964.903</v>
      </c>
      <c r="F323" s="5">
        <v>13281.2</v>
      </c>
      <c r="G323" s="5">
        <v>6088.1</v>
      </c>
      <c r="H323" s="5">
        <v>573.51</v>
      </c>
      <c r="I323" s="5">
        <v>19942.8</v>
      </c>
      <c r="J323" s="5">
        <v>54.72</v>
      </c>
      <c r="K323" s="5">
        <v>930.69</v>
      </c>
      <c r="L323" s="5">
        <v>20928.22</v>
      </c>
      <c r="M323" s="5">
        <f>ROUND('2023-24 Expenditures'!L323/'Exp per ADM'!E323,2)</f>
        <v>11873.37</v>
      </c>
    </row>
    <row r="324" spans="1:13" x14ac:dyDescent="0.2">
      <c r="A324" s="4">
        <v>118406003</v>
      </c>
      <c r="B324" s="4" t="s">
        <v>442</v>
      </c>
      <c r="C324" s="4" t="s">
        <v>33</v>
      </c>
      <c r="D324" s="14">
        <v>965.13300000000004</v>
      </c>
      <c r="E324" s="14">
        <v>1139.4169999999999</v>
      </c>
      <c r="F324" s="5">
        <v>14669.85</v>
      </c>
      <c r="G324" s="5">
        <v>7852.45</v>
      </c>
      <c r="H324" s="5">
        <v>429.67</v>
      </c>
      <c r="I324" s="5">
        <v>22951.97</v>
      </c>
      <c r="J324" s="5">
        <v>0</v>
      </c>
      <c r="K324" s="5">
        <v>1036.32</v>
      </c>
      <c r="L324" s="5">
        <v>23988.29</v>
      </c>
      <c r="M324" s="5">
        <f>ROUND('2023-24 Expenditures'!L324/'Exp per ADM'!E324,2)</f>
        <v>12566.11</v>
      </c>
    </row>
    <row r="325" spans="1:13" x14ac:dyDescent="0.2">
      <c r="A325" s="4">
        <v>118406602</v>
      </c>
      <c r="B325" s="4" t="s">
        <v>443</v>
      </c>
      <c r="C325" s="4" t="s">
        <v>33</v>
      </c>
      <c r="D325" s="14">
        <v>3389.9850000000001</v>
      </c>
      <c r="E325" s="14">
        <v>3993.31</v>
      </c>
      <c r="F325" s="5">
        <v>10774.24</v>
      </c>
      <c r="G325" s="5">
        <v>5309.49</v>
      </c>
      <c r="H325" s="5">
        <v>332.93</v>
      </c>
      <c r="I325" s="5">
        <v>16416.66</v>
      </c>
      <c r="J325" s="5">
        <v>0</v>
      </c>
      <c r="K325" s="5">
        <v>2393.8200000000002</v>
      </c>
      <c r="L325" s="5">
        <v>18810.48</v>
      </c>
      <c r="M325" s="5">
        <f>ROUND('2023-24 Expenditures'!L325/'Exp per ADM'!E325,2)</f>
        <v>9923.64</v>
      </c>
    </row>
    <row r="326" spans="1:13" x14ac:dyDescent="0.2">
      <c r="A326" s="4">
        <v>118408852</v>
      </c>
      <c r="B326" s="4" t="s">
        <v>444</v>
      </c>
      <c r="C326" s="4" t="s">
        <v>33</v>
      </c>
      <c r="D326" s="14">
        <v>9294.14</v>
      </c>
      <c r="E326" s="14">
        <v>10844.162</v>
      </c>
      <c r="F326" s="5">
        <v>10096.780000000001</v>
      </c>
      <c r="G326" s="5">
        <v>3268.26</v>
      </c>
      <c r="H326" s="5">
        <v>200.52</v>
      </c>
      <c r="I326" s="5">
        <v>13565.56</v>
      </c>
      <c r="J326" s="5">
        <v>432</v>
      </c>
      <c r="K326" s="5">
        <v>3373.63</v>
      </c>
      <c r="L326" s="5">
        <v>17371.189999999999</v>
      </c>
      <c r="M326" s="5">
        <f>ROUND('2023-24 Expenditures'!L326/'Exp per ADM'!E326,2)</f>
        <v>7764.44</v>
      </c>
    </row>
    <row r="327" spans="1:13" x14ac:dyDescent="0.2">
      <c r="A327" s="4">
        <v>118409203</v>
      </c>
      <c r="B327" s="4" t="s">
        <v>445</v>
      </c>
      <c r="C327" s="4" t="s">
        <v>33</v>
      </c>
      <c r="D327" s="14">
        <v>2178.8969999999999</v>
      </c>
      <c r="E327" s="14">
        <v>2564.89</v>
      </c>
      <c r="F327" s="5">
        <v>13044.14</v>
      </c>
      <c r="G327" s="5">
        <v>6056.77</v>
      </c>
      <c r="H327" s="5">
        <v>509.94</v>
      </c>
      <c r="I327" s="5">
        <v>19610.849999999999</v>
      </c>
      <c r="J327" s="5">
        <v>0</v>
      </c>
      <c r="K327" s="5">
        <v>856.73</v>
      </c>
      <c r="L327" s="5">
        <v>20467.59</v>
      </c>
      <c r="M327" s="5">
        <f>ROUND('2023-24 Expenditures'!L327/'Exp per ADM'!E327,2)</f>
        <v>11075.36</v>
      </c>
    </row>
    <row r="328" spans="1:13" x14ac:dyDescent="0.2">
      <c r="A328" s="4">
        <v>118409302</v>
      </c>
      <c r="B328" s="4" t="s">
        <v>446</v>
      </c>
      <c r="C328" s="4" t="s">
        <v>33</v>
      </c>
      <c r="D328" s="14">
        <v>5556.4870000000001</v>
      </c>
      <c r="E328" s="14">
        <v>6505.1049999999996</v>
      </c>
      <c r="F328" s="5">
        <v>11192.07</v>
      </c>
      <c r="G328" s="5">
        <v>5252.95</v>
      </c>
      <c r="H328" s="5">
        <v>325.81</v>
      </c>
      <c r="I328" s="5">
        <v>16770.84</v>
      </c>
      <c r="J328" s="5">
        <v>888.2</v>
      </c>
      <c r="K328" s="5">
        <v>675.11</v>
      </c>
      <c r="L328" s="5">
        <v>18334.150000000001</v>
      </c>
      <c r="M328" s="5">
        <f>ROUND('2023-24 Expenditures'!L328/'Exp per ADM'!E328,2)</f>
        <v>8669.2000000000007</v>
      </c>
    </row>
    <row r="329" spans="1:13" x14ac:dyDescent="0.2">
      <c r="A329" s="4">
        <v>117412003</v>
      </c>
      <c r="B329" s="4" t="s">
        <v>426</v>
      </c>
      <c r="C329" s="4" t="s">
        <v>30</v>
      </c>
      <c r="D329" s="14">
        <v>1656.692</v>
      </c>
      <c r="E329" s="14">
        <v>1942.0119999999999</v>
      </c>
      <c r="F329" s="5">
        <v>10314.040000000001</v>
      </c>
      <c r="G329" s="5">
        <v>5507.41</v>
      </c>
      <c r="H329" s="5">
        <v>490.03</v>
      </c>
      <c r="I329" s="5">
        <v>16311.48</v>
      </c>
      <c r="J329" s="5">
        <v>608.32000000000005</v>
      </c>
      <c r="K329" s="5">
        <v>876.45</v>
      </c>
      <c r="L329" s="5">
        <v>17796.240000000002</v>
      </c>
      <c r="M329" s="5">
        <f>ROUND('2023-24 Expenditures'!L329/'Exp per ADM'!E329,2)</f>
        <v>9592.81</v>
      </c>
    </row>
    <row r="330" spans="1:13" x14ac:dyDescent="0.2">
      <c r="A330" s="4">
        <v>117414003</v>
      </c>
      <c r="B330" s="4" t="s">
        <v>427</v>
      </c>
      <c r="C330" s="4" t="s">
        <v>30</v>
      </c>
      <c r="D330" s="14">
        <v>2321.4760000000001</v>
      </c>
      <c r="E330" s="14">
        <v>2719.4879999999998</v>
      </c>
      <c r="F330" s="5">
        <v>13121</v>
      </c>
      <c r="G330" s="5">
        <v>5721.67</v>
      </c>
      <c r="H330" s="5">
        <v>441.53</v>
      </c>
      <c r="I330" s="5">
        <v>19284.2</v>
      </c>
      <c r="J330" s="5">
        <v>20.079999999999998</v>
      </c>
      <c r="K330" s="5">
        <v>1510.47</v>
      </c>
      <c r="L330" s="5">
        <v>20814.759999999998</v>
      </c>
      <c r="M330" s="5">
        <f>ROUND('2023-24 Expenditures'!L330/'Exp per ADM'!E330,2)</f>
        <v>11473.74</v>
      </c>
    </row>
    <row r="331" spans="1:13" x14ac:dyDescent="0.2">
      <c r="A331" s="4">
        <v>117414203</v>
      </c>
      <c r="B331" s="4" t="s">
        <v>428</v>
      </c>
      <c r="C331" s="4" t="s">
        <v>30</v>
      </c>
      <c r="D331" s="14">
        <v>1595.9739999999999</v>
      </c>
      <c r="E331" s="14">
        <v>1857.6420000000001</v>
      </c>
      <c r="F331" s="5">
        <v>10264.030000000001</v>
      </c>
      <c r="G331" s="5">
        <v>5182.87</v>
      </c>
      <c r="H331" s="5">
        <v>542.65</v>
      </c>
      <c r="I331" s="5">
        <v>15989.55</v>
      </c>
      <c r="J331" s="5">
        <v>243.06</v>
      </c>
      <c r="K331" s="5">
        <v>2439.84</v>
      </c>
      <c r="L331" s="5">
        <v>18672.46</v>
      </c>
      <c r="M331" s="5">
        <f>ROUND('2023-24 Expenditures'!L331/'Exp per ADM'!E331,2)</f>
        <v>10094.370000000001</v>
      </c>
    </row>
    <row r="332" spans="1:13" x14ac:dyDescent="0.2">
      <c r="A332" s="4">
        <v>117415004</v>
      </c>
      <c r="B332" s="4" t="s">
        <v>429</v>
      </c>
      <c r="C332" s="4" t="s">
        <v>30</v>
      </c>
      <c r="D332" s="14">
        <v>900.74199999999996</v>
      </c>
      <c r="E332" s="14">
        <v>1049.7529999999999</v>
      </c>
      <c r="F332" s="5">
        <v>12587.17</v>
      </c>
      <c r="G332" s="5">
        <v>6359.26</v>
      </c>
      <c r="H332" s="5">
        <v>762.39</v>
      </c>
      <c r="I332" s="5">
        <v>19708.810000000001</v>
      </c>
      <c r="J332" s="5">
        <v>7.93</v>
      </c>
      <c r="K332" s="5">
        <v>2152.1799999999998</v>
      </c>
      <c r="L332" s="5">
        <v>21868.92</v>
      </c>
      <c r="M332" s="5">
        <f>ROUND('2023-24 Expenditures'!L332/'Exp per ADM'!E332,2)</f>
        <v>12007.16</v>
      </c>
    </row>
    <row r="333" spans="1:13" x14ac:dyDescent="0.2">
      <c r="A333" s="4">
        <v>117415103</v>
      </c>
      <c r="B333" s="4" t="s">
        <v>430</v>
      </c>
      <c r="C333" s="4" t="s">
        <v>30</v>
      </c>
      <c r="D333" s="14">
        <v>1755.64</v>
      </c>
      <c r="E333" s="14">
        <v>2075.4740000000002</v>
      </c>
      <c r="F333" s="5">
        <v>11186.62</v>
      </c>
      <c r="G333" s="5">
        <v>5971.48</v>
      </c>
      <c r="H333" s="5">
        <v>399.02</v>
      </c>
      <c r="I333" s="5">
        <v>17557.12</v>
      </c>
      <c r="J333" s="5">
        <v>250.18</v>
      </c>
      <c r="K333" s="5">
        <v>1956.27</v>
      </c>
      <c r="L333" s="5">
        <v>19763.580000000002</v>
      </c>
      <c r="M333" s="5">
        <f>ROUND('2023-24 Expenditures'!L333/'Exp per ADM'!E333,2)</f>
        <v>10583.9</v>
      </c>
    </row>
    <row r="334" spans="1:13" x14ac:dyDescent="0.2">
      <c r="A334" s="4">
        <v>117415303</v>
      </c>
      <c r="B334" s="4" t="s">
        <v>431</v>
      </c>
      <c r="C334" s="4" t="s">
        <v>30</v>
      </c>
      <c r="D334" s="14">
        <v>1002.87</v>
      </c>
      <c r="E334" s="14">
        <v>1193.99</v>
      </c>
      <c r="F334" s="5">
        <v>11866.71</v>
      </c>
      <c r="G334" s="5">
        <v>6245.22</v>
      </c>
      <c r="H334" s="5">
        <v>846.34</v>
      </c>
      <c r="I334" s="5">
        <v>18958.27</v>
      </c>
      <c r="J334" s="5">
        <v>0</v>
      </c>
      <c r="K334" s="5">
        <v>1622.45</v>
      </c>
      <c r="L334" s="5">
        <v>20580.72</v>
      </c>
      <c r="M334" s="5">
        <f>ROUND('2023-24 Expenditures'!L334/'Exp per ADM'!E334,2)</f>
        <v>11405.52</v>
      </c>
    </row>
    <row r="335" spans="1:13" x14ac:dyDescent="0.2">
      <c r="A335" s="4">
        <v>117416103</v>
      </c>
      <c r="B335" s="4" t="s">
        <v>558</v>
      </c>
      <c r="C335" s="4" t="s">
        <v>30</v>
      </c>
      <c r="D335" s="14">
        <v>1248.075</v>
      </c>
      <c r="E335" s="14">
        <v>1465.03</v>
      </c>
      <c r="F335" s="5">
        <v>10411.469999999999</v>
      </c>
      <c r="G335" s="5">
        <v>5157.53</v>
      </c>
      <c r="H335" s="5">
        <v>555.86</v>
      </c>
      <c r="I335" s="5">
        <v>16124.86</v>
      </c>
      <c r="J335" s="5">
        <v>1313.95</v>
      </c>
      <c r="K335" s="5">
        <v>1168.08</v>
      </c>
      <c r="L335" s="5">
        <v>18606.88</v>
      </c>
      <c r="M335" s="5">
        <f>ROUND('2023-24 Expenditures'!L335/'Exp per ADM'!E335,2)</f>
        <v>9570.75</v>
      </c>
    </row>
    <row r="336" spans="1:13" x14ac:dyDescent="0.2">
      <c r="A336" s="4">
        <v>117417202</v>
      </c>
      <c r="B336" s="4" t="s">
        <v>432</v>
      </c>
      <c r="C336" s="4" t="s">
        <v>30</v>
      </c>
      <c r="D336" s="14">
        <v>5048.8869999999997</v>
      </c>
      <c r="E336" s="14">
        <v>5891.6840000000002</v>
      </c>
      <c r="F336" s="5">
        <v>12282.52</v>
      </c>
      <c r="G336" s="5">
        <v>6653.17</v>
      </c>
      <c r="H336" s="5">
        <v>336.83</v>
      </c>
      <c r="I336" s="5">
        <v>19272.53</v>
      </c>
      <c r="J336" s="5">
        <v>2248.17</v>
      </c>
      <c r="K336" s="5">
        <v>2057.2399999999998</v>
      </c>
      <c r="L336" s="5">
        <v>23577.94</v>
      </c>
      <c r="M336" s="5">
        <f>ROUND('2023-24 Expenditures'!L336/'Exp per ADM'!E336,2)</f>
        <v>9804.52</v>
      </c>
    </row>
    <row r="337" spans="1:13" x14ac:dyDescent="0.2">
      <c r="A337" s="4">
        <v>109420803</v>
      </c>
      <c r="B337" s="4" t="s">
        <v>289</v>
      </c>
      <c r="C337" s="4" t="s">
        <v>7</v>
      </c>
      <c r="D337" s="14">
        <v>2334.0169999999998</v>
      </c>
      <c r="E337" s="14">
        <v>2757.431</v>
      </c>
      <c r="F337" s="5">
        <v>11669.58</v>
      </c>
      <c r="G337" s="5">
        <v>6409.9</v>
      </c>
      <c r="H337" s="5">
        <v>423.65</v>
      </c>
      <c r="I337" s="5">
        <v>18503.14</v>
      </c>
      <c r="J337" s="5">
        <v>108.2</v>
      </c>
      <c r="K337" s="5">
        <v>934.28</v>
      </c>
      <c r="L337" s="5">
        <v>19545.62</v>
      </c>
      <c r="M337" s="5">
        <f>ROUND('2023-24 Expenditures'!L337/'Exp per ADM'!E337,2)</f>
        <v>9347.82</v>
      </c>
    </row>
    <row r="338" spans="1:13" x14ac:dyDescent="0.2">
      <c r="A338" s="4">
        <v>109422303</v>
      </c>
      <c r="B338" s="4" t="s">
        <v>290</v>
      </c>
      <c r="C338" s="4" t="s">
        <v>7</v>
      </c>
      <c r="D338" s="14">
        <v>993.74099999999999</v>
      </c>
      <c r="E338" s="14">
        <v>1167.213</v>
      </c>
      <c r="F338" s="5">
        <v>11791.89</v>
      </c>
      <c r="G338" s="5">
        <v>6286.12</v>
      </c>
      <c r="H338" s="5">
        <v>629.29999999999995</v>
      </c>
      <c r="I338" s="5">
        <v>18707.3</v>
      </c>
      <c r="J338" s="5">
        <v>1446.13</v>
      </c>
      <c r="K338" s="5">
        <v>1454.45</v>
      </c>
      <c r="L338" s="5">
        <v>21607.89</v>
      </c>
      <c r="M338" s="5">
        <f>ROUND('2023-24 Expenditures'!L338/'Exp per ADM'!E338,2)</f>
        <v>10041.32</v>
      </c>
    </row>
    <row r="339" spans="1:13" x14ac:dyDescent="0.2">
      <c r="A339" s="4">
        <v>109426003</v>
      </c>
      <c r="B339" s="4" t="s">
        <v>291</v>
      </c>
      <c r="C339" s="4" t="s">
        <v>7</v>
      </c>
      <c r="D339" s="14">
        <v>554.14499999999998</v>
      </c>
      <c r="E339" s="14">
        <v>646.21</v>
      </c>
      <c r="F339" s="5">
        <v>12843.34</v>
      </c>
      <c r="G339" s="5">
        <v>7220</v>
      </c>
      <c r="H339" s="5">
        <v>579.51</v>
      </c>
      <c r="I339" s="5">
        <v>20642.849999999999</v>
      </c>
      <c r="J339" s="5">
        <v>0</v>
      </c>
      <c r="K339" s="5">
        <v>1837.82</v>
      </c>
      <c r="L339" s="5">
        <v>22480.67</v>
      </c>
      <c r="M339" s="5">
        <f>ROUND('2023-24 Expenditures'!L339/'Exp per ADM'!E339,2)</f>
        <v>10504.13</v>
      </c>
    </row>
    <row r="340" spans="1:13" x14ac:dyDescent="0.2">
      <c r="A340" s="4">
        <v>109426303</v>
      </c>
      <c r="B340" s="4" t="s">
        <v>292</v>
      </c>
      <c r="C340" s="4" t="s">
        <v>7</v>
      </c>
      <c r="D340" s="14">
        <v>888.35299999999995</v>
      </c>
      <c r="E340" s="14">
        <v>1037.703</v>
      </c>
      <c r="F340" s="5">
        <v>11932.2</v>
      </c>
      <c r="G340" s="5">
        <v>5560.49</v>
      </c>
      <c r="H340" s="5">
        <v>515.57000000000005</v>
      </c>
      <c r="I340" s="5">
        <v>18008.25</v>
      </c>
      <c r="J340" s="5">
        <v>0</v>
      </c>
      <c r="K340" s="5">
        <v>1269.29</v>
      </c>
      <c r="L340" s="5">
        <v>19277.54</v>
      </c>
      <c r="M340" s="5">
        <f>ROUND('2023-24 Expenditures'!L340/'Exp per ADM'!E340,2)</f>
        <v>8517.2000000000007</v>
      </c>
    </row>
    <row r="341" spans="1:13" x14ac:dyDescent="0.2">
      <c r="A341" s="4">
        <v>109427503</v>
      </c>
      <c r="B341" s="4" t="s">
        <v>293</v>
      </c>
      <c r="C341" s="4" t="s">
        <v>7</v>
      </c>
      <c r="D341" s="14">
        <v>711.16300000000001</v>
      </c>
      <c r="E341" s="14">
        <v>845.46400000000006</v>
      </c>
      <c r="F341" s="5">
        <v>14228.13</v>
      </c>
      <c r="G341" s="5">
        <v>7795.13</v>
      </c>
      <c r="H341" s="5">
        <v>623.91999999999996</v>
      </c>
      <c r="I341" s="5">
        <v>22647.18</v>
      </c>
      <c r="J341" s="5">
        <v>38.65</v>
      </c>
      <c r="K341" s="5">
        <v>4136.1099999999997</v>
      </c>
      <c r="L341" s="5">
        <v>26821.94</v>
      </c>
      <c r="M341" s="5">
        <f>ROUND('2023-24 Expenditures'!L341/'Exp per ADM'!E341,2)</f>
        <v>10835.84</v>
      </c>
    </row>
    <row r="342" spans="1:13" x14ac:dyDescent="0.2">
      <c r="A342" s="4">
        <v>104431304</v>
      </c>
      <c r="B342" s="4" t="s">
        <v>197</v>
      </c>
      <c r="C342" s="4" t="s">
        <v>501</v>
      </c>
      <c r="D342" s="14">
        <v>419.45400000000001</v>
      </c>
      <c r="E342" s="14">
        <v>494.38400000000001</v>
      </c>
      <c r="F342" s="5">
        <v>14919.74</v>
      </c>
      <c r="G342" s="5">
        <v>8467.81</v>
      </c>
      <c r="H342" s="5">
        <v>644.02</v>
      </c>
      <c r="I342" s="5">
        <v>24031.57</v>
      </c>
      <c r="J342" s="5">
        <v>0</v>
      </c>
      <c r="K342" s="5">
        <v>857.64</v>
      </c>
      <c r="L342" s="5">
        <v>24889.21</v>
      </c>
      <c r="M342" s="5">
        <f>ROUND('2023-24 Expenditures'!L342/'Exp per ADM'!E342,2)</f>
        <v>13577.33</v>
      </c>
    </row>
    <row r="343" spans="1:13" x14ac:dyDescent="0.2">
      <c r="A343" s="4">
        <v>104432503</v>
      </c>
      <c r="B343" s="4" t="s">
        <v>198</v>
      </c>
      <c r="C343" s="4" t="s">
        <v>501</v>
      </c>
      <c r="D343" s="14">
        <v>754.25400000000002</v>
      </c>
      <c r="E343" s="14">
        <v>874.38499999999999</v>
      </c>
      <c r="F343" s="5">
        <v>18932.669999999998</v>
      </c>
      <c r="G343" s="5">
        <v>7612.82</v>
      </c>
      <c r="H343" s="5">
        <v>1491.42</v>
      </c>
      <c r="I343" s="5">
        <v>28036.91</v>
      </c>
      <c r="J343" s="5">
        <v>3617.35</v>
      </c>
      <c r="K343" s="5">
        <v>1818.31</v>
      </c>
      <c r="L343" s="5">
        <v>33472.57</v>
      </c>
      <c r="M343" s="5">
        <f>ROUND('2023-24 Expenditures'!L343/'Exp per ADM'!E343,2)</f>
        <v>12709.37</v>
      </c>
    </row>
    <row r="344" spans="1:13" x14ac:dyDescent="0.2">
      <c r="A344" s="4">
        <v>104432803</v>
      </c>
      <c r="B344" s="4" t="s">
        <v>199</v>
      </c>
      <c r="C344" s="4" t="s">
        <v>501</v>
      </c>
      <c r="D344" s="14">
        <v>1272.4880000000001</v>
      </c>
      <c r="E344" s="14">
        <v>1508.951</v>
      </c>
      <c r="F344" s="5">
        <v>11542.74</v>
      </c>
      <c r="G344" s="5">
        <v>4926.41</v>
      </c>
      <c r="H344" s="5">
        <v>1374.65</v>
      </c>
      <c r="I344" s="5">
        <v>17843.79</v>
      </c>
      <c r="J344" s="5">
        <v>1368.1</v>
      </c>
      <c r="K344" s="5">
        <v>1787.85</v>
      </c>
      <c r="L344" s="5">
        <v>20999.73</v>
      </c>
      <c r="M344" s="5">
        <f>ROUND('2023-24 Expenditures'!L344/'Exp per ADM'!E344,2)</f>
        <v>9104.42</v>
      </c>
    </row>
    <row r="345" spans="1:13" x14ac:dyDescent="0.2">
      <c r="A345" s="4">
        <v>104432903</v>
      </c>
      <c r="B345" s="4" t="s">
        <v>200</v>
      </c>
      <c r="C345" s="4" t="s">
        <v>501</v>
      </c>
      <c r="D345" s="14">
        <v>1803.1890000000001</v>
      </c>
      <c r="E345" s="14">
        <v>2121.66</v>
      </c>
      <c r="F345" s="5">
        <v>14208.95</v>
      </c>
      <c r="G345" s="5">
        <v>6875.35</v>
      </c>
      <c r="H345" s="5">
        <v>609.1</v>
      </c>
      <c r="I345" s="5">
        <v>21693.4</v>
      </c>
      <c r="J345" s="5">
        <v>0</v>
      </c>
      <c r="K345" s="5">
        <v>1060.02</v>
      </c>
      <c r="L345" s="5">
        <v>22753.42</v>
      </c>
      <c r="M345" s="5">
        <f>ROUND('2023-24 Expenditures'!L345/'Exp per ADM'!E345,2)</f>
        <v>10391.200000000001</v>
      </c>
    </row>
    <row r="346" spans="1:13" x14ac:dyDescent="0.2">
      <c r="A346" s="4">
        <v>104433303</v>
      </c>
      <c r="B346" s="4" t="s">
        <v>201</v>
      </c>
      <c r="C346" s="4" t="s">
        <v>501</v>
      </c>
      <c r="D346" s="14">
        <v>2071.6439999999998</v>
      </c>
      <c r="E346" s="14">
        <v>2424.1190000000001</v>
      </c>
      <c r="F346" s="5">
        <v>10615.91</v>
      </c>
      <c r="G346" s="5">
        <v>5110</v>
      </c>
      <c r="H346" s="5">
        <v>538.91</v>
      </c>
      <c r="I346" s="5">
        <v>16264.82</v>
      </c>
      <c r="J346" s="5">
        <v>119.12</v>
      </c>
      <c r="K346" s="5">
        <v>1853.03</v>
      </c>
      <c r="L346" s="5">
        <v>18236.97</v>
      </c>
      <c r="M346" s="5">
        <f>ROUND('2023-24 Expenditures'!L346/'Exp per ADM'!E346,2)</f>
        <v>9546.19</v>
      </c>
    </row>
    <row r="347" spans="1:13" x14ac:dyDescent="0.2">
      <c r="A347" s="4">
        <v>104433604</v>
      </c>
      <c r="B347" s="4" t="s">
        <v>202</v>
      </c>
      <c r="C347" s="4" t="s">
        <v>501</v>
      </c>
      <c r="D347" s="14">
        <v>366.43900000000002</v>
      </c>
      <c r="E347" s="14">
        <v>434.197</v>
      </c>
      <c r="F347" s="5">
        <v>14321.1</v>
      </c>
      <c r="G347" s="5">
        <v>10592.85</v>
      </c>
      <c r="H347" s="5">
        <v>620.21</v>
      </c>
      <c r="I347" s="5">
        <v>25534.16</v>
      </c>
      <c r="J347" s="5">
        <v>712.69</v>
      </c>
      <c r="K347" s="5">
        <v>3034.21</v>
      </c>
      <c r="L347" s="5">
        <v>29281.06</v>
      </c>
      <c r="M347" s="5">
        <f>ROUND('2023-24 Expenditures'!L347/'Exp per ADM'!E347,2)</f>
        <v>14268.16</v>
      </c>
    </row>
    <row r="348" spans="1:13" x14ac:dyDescent="0.2">
      <c r="A348" s="4">
        <v>104433903</v>
      </c>
      <c r="B348" s="4" t="s">
        <v>203</v>
      </c>
      <c r="C348" s="4" t="s">
        <v>501</v>
      </c>
      <c r="D348" s="14">
        <v>858.58900000000006</v>
      </c>
      <c r="E348" s="14">
        <v>1009.702</v>
      </c>
      <c r="F348" s="5">
        <v>15036.92</v>
      </c>
      <c r="G348" s="5">
        <v>8154.23</v>
      </c>
      <c r="H348" s="5">
        <v>614.73</v>
      </c>
      <c r="I348" s="5">
        <v>23805.87</v>
      </c>
      <c r="J348" s="5">
        <v>34.65</v>
      </c>
      <c r="K348" s="5">
        <v>958.81</v>
      </c>
      <c r="L348" s="5">
        <v>24799.32</v>
      </c>
      <c r="M348" s="5">
        <f>ROUND('2023-24 Expenditures'!L348/'Exp per ADM'!E348,2)</f>
        <v>12199.86</v>
      </c>
    </row>
    <row r="349" spans="1:13" x14ac:dyDescent="0.2">
      <c r="A349" s="4">
        <v>104435003</v>
      </c>
      <c r="B349" s="4" t="s">
        <v>204</v>
      </c>
      <c r="C349" s="4" t="s">
        <v>501</v>
      </c>
      <c r="D349" s="14">
        <v>1048.5709999999999</v>
      </c>
      <c r="E349" s="14">
        <v>1220.422</v>
      </c>
      <c r="F349" s="5">
        <v>11465.99</v>
      </c>
      <c r="G349" s="5">
        <v>5532</v>
      </c>
      <c r="H349" s="5">
        <v>795.06</v>
      </c>
      <c r="I349" s="5">
        <v>17793.04</v>
      </c>
      <c r="J349" s="5">
        <v>172.72</v>
      </c>
      <c r="K349" s="5">
        <v>1502.19</v>
      </c>
      <c r="L349" s="5">
        <v>19467.95</v>
      </c>
      <c r="M349" s="5">
        <f>ROUND('2023-24 Expenditures'!L349/'Exp per ADM'!E349,2)</f>
        <v>9969.85</v>
      </c>
    </row>
    <row r="350" spans="1:13" x14ac:dyDescent="0.2">
      <c r="A350" s="4">
        <v>104435303</v>
      </c>
      <c r="B350" s="4" t="s">
        <v>205</v>
      </c>
      <c r="C350" s="4" t="s">
        <v>501</v>
      </c>
      <c r="D350" s="14">
        <v>979.952</v>
      </c>
      <c r="E350" s="14">
        <v>1139.0050000000001</v>
      </c>
      <c r="F350" s="5">
        <v>13381.98</v>
      </c>
      <c r="G350" s="5">
        <v>6904</v>
      </c>
      <c r="H350" s="5">
        <v>582.54999999999995</v>
      </c>
      <c r="I350" s="5">
        <v>20868.54</v>
      </c>
      <c r="J350" s="5">
        <v>90.3</v>
      </c>
      <c r="K350" s="5">
        <v>2581.21</v>
      </c>
      <c r="L350" s="5">
        <v>23540.05</v>
      </c>
      <c r="M350" s="5">
        <f>ROUND('2023-24 Expenditures'!L350/'Exp per ADM'!E350,2)</f>
        <v>11104.2</v>
      </c>
    </row>
    <row r="351" spans="1:13" x14ac:dyDescent="0.2">
      <c r="A351" s="4">
        <v>104435603</v>
      </c>
      <c r="B351" s="4" t="s">
        <v>206</v>
      </c>
      <c r="C351" s="4" t="s">
        <v>501</v>
      </c>
      <c r="D351" s="14">
        <v>2059.0210000000002</v>
      </c>
      <c r="E351" s="14">
        <v>2407.2429999999999</v>
      </c>
      <c r="F351" s="5">
        <v>13409.18</v>
      </c>
      <c r="G351" s="5">
        <v>5239.3</v>
      </c>
      <c r="H351" s="5">
        <v>675.7</v>
      </c>
      <c r="I351" s="5">
        <v>19324.18</v>
      </c>
      <c r="J351" s="5">
        <v>466.81</v>
      </c>
      <c r="K351" s="5">
        <v>2025.72</v>
      </c>
      <c r="L351" s="5">
        <v>21816.720000000001</v>
      </c>
      <c r="M351" s="5">
        <f>ROUND('2023-24 Expenditures'!L351/'Exp per ADM'!E351,2)</f>
        <v>8747.5499999999993</v>
      </c>
    </row>
    <row r="352" spans="1:13" x14ac:dyDescent="0.2">
      <c r="A352" s="4">
        <v>104435703</v>
      </c>
      <c r="B352" s="4" t="s">
        <v>207</v>
      </c>
      <c r="C352" s="4" t="s">
        <v>501</v>
      </c>
      <c r="D352" s="14">
        <v>1034.7719999999999</v>
      </c>
      <c r="E352" s="14">
        <v>1219.2539999999999</v>
      </c>
      <c r="F352" s="5">
        <v>11211.99</v>
      </c>
      <c r="G352" s="5">
        <v>5300.2</v>
      </c>
      <c r="H352" s="5">
        <v>516.73</v>
      </c>
      <c r="I352" s="5">
        <v>17028.93</v>
      </c>
      <c r="J352" s="5">
        <v>636.15</v>
      </c>
      <c r="K352" s="5">
        <v>2200.4899999999998</v>
      </c>
      <c r="L352" s="5">
        <v>19865.560000000001</v>
      </c>
      <c r="M352" s="5">
        <f>ROUND('2023-24 Expenditures'!L352/'Exp per ADM'!E352,2)</f>
        <v>9419.34</v>
      </c>
    </row>
    <row r="353" spans="1:13" x14ac:dyDescent="0.2">
      <c r="A353" s="4">
        <v>104437503</v>
      </c>
      <c r="B353" s="4" t="s">
        <v>208</v>
      </c>
      <c r="C353" s="4" t="s">
        <v>501</v>
      </c>
      <c r="D353" s="14">
        <v>729.72799999999995</v>
      </c>
      <c r="E353" s="14">
        <v>861.87400000000002</v>
      </c>
      <c r="F353" s="5">
        <v>13971.75</v>
      </c>
      <c r="G353" s="5">
        <v>6880.28</v>
      </c>
      <c r="H353" s="5">
        <v>718.42</v>
      </c>
      <c r="I353" s="5">
        <v>21570.45</v>
      </c>
      <c r="J353" s="5">
        <v>0</v>
      </c>
      <c r="K353" s="5">
        <v>1752.1</v>
      </c>
      <c r="L353" s="5">
        <v>23322.55</v>
      </c>
      <c r="M353" s="5">
        <f>ROUND('2023-24 Expenditures'!L353/'Exp per ADM'!E353,2)</f>
        <v>10551.69</v>
      </c>
    </row>
    <row r="354" spans="1:13" x14ac:dyDescent="0.2">
      <c r="A354" s="4">
        <v>111444602</v>
      </c>
      <c r="B354" s="4" t="s">
        <v>317</v>
      </c>
      <c r="C354" s="4" t="s">
        <v>14</v>
      </c>
      <c r="D354" s="14">
        <v>4817.6270000000004</v>
      </c>
      <c r="E354" s="14">
        <v>5641.6980000000003</v>
      </c>
      <c r="F354" s="5">
        <v>11008.28</v>
      </c>
      <c r="G354" s="5">
        <v>5632.66</v>
      </c>
      <c r="H354" s="5">
        <v>286.64999999999998</v>
      </c>
      <c r="I354" s="5">
        <v>16927.59</v>
      </c>
      <c r="J354" s="5">
        <v>155.29</v>
      </c>
      <c r="K354" s="5">
        <v>3508.33</v>
      </c>
      <c r="L354" s="5">
        <v>20591.21</v>
      </c>
      <c r="M354" s="5">
        <f>ROUND('2023-24 Expenditures'!L354/'Exp per ADM'!E354,2)</f>
        <v>8464.4699999999993</v>
      </c>
    </row>
    <row r="355" spans="1:13" x14ac:dyDescent="0.2">
      <c r="A355" s="4">
        <v>120452003</v>
      </c>
      <c r="B355" s="4" t="s">
        <v>561</v>
      </c>
      <c r="C355" s="4" t="s">
        <v>38</v>
      </c>
      <c r="D355" s="14">
        <v>6848.5739999999996</v>
      </c>
      <c r="E355" s="14">
        <v>8134.2</v>
      </c>
      <c r="F355" s="5">
        <v>14904.34</v>
      </c>
      <c r="G355" s="5">
        <v>8402.89</v>
      </c>
      <c r="H355" s="5">
        <v>486</v>
      </c>
      <c r="I355" s="5">
        <v>23793.23</v>
      </c>
      <c r="J355" s="5">
        <v>320.33999999999997</v>
      </c>
      <c r="K355" s="5">
        <v>2478.42</v>
      </c>
      <c r="L355" s="5">
        <v>26591.99</v>
      </c>
      <c r="M355" s="5">
        <f>ROUND('2023-24 Expenditures'!L355/'Exp per ADM'!E355,2)</f>
        <v>13498.7</v>
      </c>
    </row>
    <row r="356" spans="1:13" x14ac:dyDescent="0.2">
      <c r="A356" s="4">
        <v>120455203</v>
      </c>
      <c r="B356" s="4" t="s">
        <v>467</v>
      </c>
      <c r="C356" s="4" t="s">
        <v>38</v>
      </c>
      <c r="D356" s="14">
        <v>4454.59</v>
      </c>
      <c r="E356" s="14">
        <v>5246.8509999999997</v>
      </c>
      <c r="F356" s="5">
        <v>13662.85</v>
      </c>
      <c r="G356" s="5">
        <v>8300.57</v>
      </c>
      <c r="H356" s="5">
        <v>324.97000000000003</v>
      </c>
      <c r="I356" s="5">
        <v>22288.38</v>
      </c>
      <c r="J356" s="5">
        <v>0</v>
      </c>
      <c r="K356" s="5">
        <v>4198.13</v>
      </c>
      <c r="L356" s="5">
        <v>26486.51</v>
      </c>
      <c r="M356" s="5">
        <f>ROUND('2023-24 Expenditures'!L356/'Exp per ADM'!E356,2)</f>
        <v>12177.41</v>
      </c>
    </row>
    <row r="357" spans="1:13" x14ac:dyDescent="0.2">
      <c r="A357" s="4">
        <v>120455403</v>
      </c>
      <c r="B357" s="4" t="s">
        <v>468</v>
      </c>
      <c r="C357" s="4" t="s">
        <v>38</v>
      </c>
      <c r="D357" s="14">
        <v>8692.9040000000005</v>
      </c>
      <c r="E357" s="14">
        <v>10299.611999999999</v>
      </c>
      <c r="F357" s="5">
        <v>16061.87</v>
      </c>
      <c r="G357" s="5">
        <v>9360.6200000000008</v>
      </c>
      <c r="H357" s="5">
        <v>526.03</v>
      </c>
      <c r="I357" s="5">
        <v>25948.53</v>
      </c>
      <c r="J357" s="5">
        <v>572.80999999999995</v>
      </c>
      <c r="K357" s="5">
        <v>2540.04</v>
      </c>
      <c r="L357" s="5">
        <v>29061.38</v>
      </c>
      <c r="M357" s="5">
        <f>ROUND('2023-24 Expenditures'!L357/'Exp per ADM'!E357,2)</f>
        <v>15690.4</v>
      </c>
    </row>
    <row r="358" spans="1:13" x14ac:dyDescent="0.2">
      <c r="A358" s="4">
        <v>120456003</v>
      </c>
      <c r="B358" s="4" t="s">
        <v>469</v>
      </c>
      <c r="C358" s="4" t="s">
        <v>38</v>
      </c>
      <c r="D358" s="14">
        <v>4871.7190000000001</v>
      </c>
      <c r="E358" s="14">
        <v>5807.098</v>
      </c>
      <c r="F358" s="5">
        <v>15511.26</v>
      </c>
      <c r="G358" s="5">
        <v>7390.74</v>
      </c>
      <c r="H358" s="5">
        <v>445.07</v>
      </c>
      <c r="I358" s="5">
        <v>23347.07</v>
      </c>
      <c r="J358" s="5">
        <v>0</v>
      </c>
      <c r="K358" s="5">
        <v>3621.41</v>
      </c>
      <c r="L358" s="5">
        <v>26968.48</v>
      </c>
      <c r="M358" s="5">
        <f>ROUND('2023-24 Expenditures'!L358/'Exp per ADM'!E358,2)</f>
        <v>14049.73</v>
      </c>
    </row>
    <row r="359" spans="1:13" x14ac:dyDescent="0.2">
      <c r="A359" s="4">
        <v>123460302</v>
      </c>
      <c r="B359" s="4" t="s">
        <v>58</v>
      </c>
      <c r="C359" s="4" t="s">
        <v>44</v>
      </c>
      <c r="D359" s="14">
        <v>8698.3979999999992</v>
      </c>
      <c r="E359" s="14">
        <v>10228.018</v>
      </c>
      <c r="F359" s="5">
        <v>12564.25</v>
      </c>
      <c r="G359" s="5">
        <v>7489.82</v>
      </c>
      <c r="H359" s="5">
        <v>170.03</v>
      </c>
      <c r="I359" s="5">
        <v>20224.099999999999</v>
      </c>
      <c r="J359" s="5">
        <v>0</v>
      </c>
      <c r="K359" s="5">
        <v>1254.08</v>
      </c>
      <c r="L359" s="5">
        <v>21478.18</v>
      </c>
      <c r="M359" s="5">
        <f>ROUND('2023-24 Expenditures'!L359/'Exp per ADM'!E359,2)</f>
        <v>12945.4</v>
      </c>
    </row>
    <row r="360" spans="1:13" x14ac:dyDescent="0.2">
      <c r="A360" s="4">
        <v>123460504</v>
      </c>
      <c r="B360" s="4" t="s">
        <v>59</v>
      </c>
      <c r="C360" s="4" t="s">
        <v>44</v>
      </c>
      <c r="D360" s="14">
        <v>3.5880000000000001</v>
      </c>
      <c r="E360" s="14">
        <v>4.8330000000000002</v>
      </c>
      <c r="F360" s="5">
        <v>49057.97</v>
      </c>
      <c r="G360" s="5">
        <v>34730.49</v>
      </c>
      <c r="H360" s="5">
        <v>0</v>
      </c>
      <c r="I360" s="5">
        <v>83788.460000000006</v>
      </c>
      <c r="J360" s="5">
        <v>0</v>
      </c>
      <c r="K360" s="5">
        <v>0</v>
      </c>
      <c r="L360" s="5">
        <v>83788.460000000006</v>
      </c>
      <c r="M360" s="5">
        <f>ROUND('2023-24 Expenditures'!L360/'Exp per ADM'!E360,2)</f>
        <v>44352.99</v>
      </c>
    </row>
    <row r="361" spans="1:13" x14ac:dyDescent="0.2">
      <c r="A361" s="4">
        <v>123461302</v>
      </c>
      <c r="B361" s="4" t="s">
        <v>749</v>
      </c>
      <c r="C361" s="4" t="s">
        <v>44</v>
      </c>
      <c r="D361" s="14">
        <v>4285.7169999999996</v>
      </c>
      <c r="E361" s="14">
        <v>5075.0190000000002</v>
      </c>
      <c r="F361" s="5">
        <v>17726.53</v>
      </c>
      <c r="G361" s="5">
        <v>10012.08</v>
      </c>
      <c r="H361" s="5">
        <v>493.52</v>
      </c>
      <c r="I361" s="5">
        <v>28232.12</v>
      </c>
      <c r="J361" s="5">
        <v>0</v>
      </c>
      <c r="K361" s="5">
        <v>2565.92</v>
      </c>
      <c r="L361" s="5">
        <v>30798.05</v>
      </c>
      <c r="M361" s="5">
        <f>ROUND('2023-24 Expenditures'!L361/'Exp per ADM'!E361,2)</f>
        <v>17722.849999999999</v>
      </c>
    </row>
    <row r="362" spans="1:13" x14ac:dyDescent="0.2">
      <c r="A362" s="4">
        <v>123461602</v>
      </c>
      <c r="B362" s="4" t="s">
        <v>60</v>
      </c>
      <c r="C362" s="4" t="s">
        <v>44</v>
      </c>
      <c r="D362" s="14">
        <v>5692.9290000000001</v>
      </c>
      <c r="E362" s="14">
        <v>6596.89</v>
      </c>
      <c r="F362" s="5">
        <v>16461.53</v>
      </c>
      <c r="G362" s="5">
        <v>8265.09</v>
      </c>
      <c r="H362" s="5">
        <v>439.63</v>
      </c>
      <c r="I362" s="5">
        <v>25166.25</v>
      </c>
      <c r="J362" s="5">
        <v>0</v>
      </c>
      <c r="K362" s="5">
        <v>3548.71</v>
      </c>
      <c r="L362" s="5">
        <v>28714.959999999999</v>
      </c>
      <c r="M362" s="5">
        <f>ROUND('2023-24 Expenditures'!L362/'Exp per ADM'!E362,2)</f>
        <v>16581.45</v>
      </c>
    </row>
    <row r="363" spans="1:13" x14ac:dyDescent="0.2">
      <c r="A363" s="4">
        <v>123463603</v>
      </c>
      <c r="B363" s="4" t="s">
        <v>61</v>
      </c>
      <c r="C363" s="4" t="s">
        <v>44</v>
      </c>
      <c r="D363" s="14">
        <v>4251.7420000000002</v>
      </c>
      <c r="E363" s="14">
        <v>4991.1980000000003</v>
      </c>
      <c r="F363" s="5">
        <v>17146.03</v>
      </c>
      <c r="G363" s="5">
        <v>9846.7199999999993</v>
      </c>
      <c r="H363" s="5">
        <v>499.78</v>
      </c>
      <c r="I363" s="5">
        <v>27492.52</v>
      </c>
      <c r="J363" s="5">
        <v>2.57</v>
      </c>
      <c r="K363" s="5">
        <v>3442.5</v>
      </c>
      <c r="L363" s="5">
        <v>30937.59</v>
      </c>
      <c r="M363" s="5">
        <f>ROUND('2023-24 Expenditures'!L363/'Exp per ADM'!E363,2)</f>
        <v>17178.419999999998</v>
      </c>
    </row>
    <row r="364" spans="1:13" x14ac:dyDescent="0.2">
      <c r="A364" s="4">
        <v>123463803</v>
      </c>
      <c r="B364" s="4" t="s">
        <v>62</v>
      </c>
      <c r="C364" s="4" t="s">
        <v>44</v>
      </c>
      <c r="D364" s="14">
        <v>725.58299999999997</v>
      </c>
      <c r="E364" s="14">
        <v>839.81299999999999</v>
      </c>
      <c r="F364" s="5">
        <v>13578.92</v>
      </c>
      <c r="G364" s="5">
        <v>8635.81</v>
      </c>
      <c r="H364" s="5">
        <v>1108.07</v>
      </c>
      <c r="I364" s="5">
        <v>23322.799999999999</v>
      </c>
      <c r="J364" s="5">
        <v>0</v>
      </c>
      <c r="K364" s="5">
        <v>2222.09</v>
      </c>
      <c r="L364" s="5">
        <v>25544.89</v>
      </c>
      <c r="M364" s="5">
        <f>ROUND('2023-24 Expenditures'!L364/'Exp per ADM'!E364,2)</f>
        <v>16025</v>
      </c>
    </row>
    <row r="365" spans="1:13" x14ac:dyDescent="0.2">
      <c r="A365" s="4">
        <v>123464502</v>
      </c>
      <c r="B365" s="4" t="s">
        <v>63</v>
      </c>
      <c r="C365" s="4" t="s">
        <v>44</v>
      </c>
      <c r="D365" s="14">
        <v>8554.8029999999999</v>
      </c>
      <c r="E365" s="14">
        <v>9967.0859999999993</v>
      </c>
      <c r="F365" s="5">
        <v>21147.38</v>
      </c>
      <c r="G365" s="5">
        <v>11117.17</v>
      </c>
      <c r="H365" s="5">
        <v>835.38</v>
      </c>
      <c r="I365" s="5">
        <v>33099.93</v>
      </c>
      <c r="J365" s="5">
        <v>0</v>
      </c>
      <c r="K365" s="5">
        <v>4108.53</v>
      </c>
      <c r="L365" s="5">
        <v>37208.46</v>
      </c>
      <c r="M365" s="5">
        <f>ROUND('2023-24 Expenditures'!L365/'Exp per ADM'!E365,2)</f>
        <v>21968.55</v>
      </c>
    </row>
    <row r="366" spans="1:13" x14ac:dyDescent="0.2">
      <c r="A366" s="4">
        <v>123464603</v>
      </c>
      <c r="B366" s="4" t="s">
        <v>562</v>
      </c>
      <c r="C366" s="4" t="s">
        <v>44</v>
      </c>
      <c r="D366" s="14">
        <v>2629.627</v>
      </c>
      <c r="E366" s="14">
        <v>3086.37</v>
      </c>
      <c r="F366" s="5">
        <v>14681.16</v>
      </c>
      <c r="G366" s="5">
        <v>6756.52</v>
      </c>
      <c r="H366" s="5">
        <v>363.86</v>
      </c>
      <c r="I366" s="5">
        <v>21801.54</v>
      </c>
      <c r="J366" s="5">
        <v>0</v>
      </c>
      <c r="K366" s="5">
        <v>2112.88</v>
      </c>
      <c r="L366" s="5">
        <v>23914.43</v>
      </c>
      <c r="M366" s="5">
        <f>ROUND('2023-24 Expenditures'!L366/'Exp per ADM'!E366,2)</f>
        <v>14260.03</v>
      </c>
    </row>
    <row r="367" spans="1:13" x14ac:dyDescent="0.2">
      <c r="A367" s="4">
        <v>123465303</v>
      </c>
      <c r="B367" s="4" t="s">
        <v>64</v>
      </c>
      <c r="C367" s="4" t="s">
        <v>44</v>
      </c>
      <c r="D367" s="14">
        <v>4647.567</v>
      </c>
      <c r="E367" s="14">
        <v>5446.4210000000003</v>
      </c>
      <c r="F367" s="5">
        <v>16348.28</v>
      </c>
      <c r="G367" s="5">
        <v>8953.58</v>
      </c>
      <c r="H367" s="5">
        <v>386.47</v>
      </c>
      <c r="I367" s="5">
        <v>25688.34</v>
      </c>
      <c r="J367" s="5">
        <v>141.84</v>
      </c>
      <c r="K367" s="5">
        <v>2396.23</v>
      </c>
      <c r="L367" s="5">
        <v>28226.400000000001</v>
      </c>
      <c r="M367" s="5">
        <f>ROUND('2023-24 Expenditures'!L367/'Exp per ADM'!E367,2)</f>
        <v>16699.05</v>
      </c>
    </row>
    <row r="368" spans="1:13" x14ac:dyDescent="0.2">
      <c r="A368" s="4">
        <v>123465602</v>
      </c>
      <c r="B368" s="4" t="s">
        <v>65</v>
      </c>
      <c r="C368" s="4" t="s">
        <v>44</v>
      </c>
      <c r="D368" s="14">
        <v>8364.027</v>
      </c>
      <c r="E368" s="14">
        <v>9826.9770000000008</v>
      </c>
      <c r="F368" s="5">
        <v>13854.28</v>
      </c>
      <c r="G368" s="5">
        <v>6695.71</v>
      </c>
      <c r="H368" s="5">
        <v>247.39</v>
      </c>
      <c r="I368" s="5">
        <v>20797.37</v>
      </c>
      <c r="J368" s="5">
        <v>0</v>
      </c>
      <c r="K368" s="5">
        <v>2264.36</v>
      </c>
      <c r="L368" s="5">
        <v>23061.73</v>
      </c>
      <c r="M368" s="5">
        <f>ROUND('2023-24 Expenditures'!L368/'Exp per ADM'!E368,2)</f>
        <v>12412.93</v>
      </c>
    </row>
    <row r="369" spans="1:13" x14ac:dyDescent="0.2">
      <c r="A369" s="4">
        <v>123465702</v>
      </c>
      <c r="B369" s="4" t="s">
        <v>66</v>
      </c>
      <c r="C369" s="4" t="s">
        <v>44</v>
      </c>
      <c r="D369" s="14">
        <v>13239.253000000001</v>
      </c>
      <c r="E369" s="14">
        <v>15509.91</v>
      </c>
      <c r="F369" s="5">
        <v>14469.23</v>
      </c>
      <c r="G369" s="5">
        <v>7054.62</v>
      </c>
      <c r="H369" s="5">
        <v>235.19</v>
      </c>
      <c r="I369" s="5">
        <v>21759.040000000001</v>
      </c>
      <c r="J369" s="5">
        <v>19.61</v>
      </c>
      <c r="K369" s="5">
        <v>1282.97</v>
      </c>
      <c r="L369" s="5">
        <v>23061.62</v>
      </c>
      <c r="M369" s="5">
        <f>ROUND('2023-24 Expenditures'!L369/'Exp per ADM'!E369,2)</f>
        <v>13544.24</v>
      </c>
    </row>
    <row r="370" spans="1:13" x14ac:dyDescent="0.2">
      <c r="A370" s="4">
        <v>123466103</v>
      </c>
      <c r="B370" s="4" t="s">
        <v>67</v>
      </c>
      <c r="C370" s="4" t="s">
        <v>44</v>
      </c>
      <c r="D370" s="14">
        <v>4950.9809999999998</v>
      </c>
      <c r="E370" s="14">
        <v>5757.28</v>
      </c>
      <c r="F370" s="5">
        <v>15383.02</v>
      </c>
      <c r="G370" s="5">
        <v>7739.03</v>
      </c>
      <c r="H370" s="5">
        <v>456.48</v>
      </c>
      <c r="I370" s="5">
        <v>23578.53</v>
      </c>
      <c r="J370" s="5">
        <v>144.9</v>
      </c>
      <c r="K370" s="5">
        <v>2244.62</v>
      </c>
      <c r="L370" s="5">
        <v>25968.05</v>
      </c>
      <c r="M370" s="5">
        <f>ROUND('2023-24 Expenditures'!L370/'Exp per ADM'!E370,2)</f>
        <v>15566.27</v>
      </c>
    </row>
    <row r="371" spans="1:13" x14ac:dyDescent="0.2">
      <c r="A371" s="4">
        <v>123466303</v>
      </c>
      <c r="B371" s="4" t="s">
        <v>68</v>
      </c>
      <c r="C371" s="4" t="s">
        <v>44</v>
      </c>
      <c r="D371" s="14">
        <v>3171.8629999999998</v>
      </c>
      <c r="E371" s="14">
        <v>3732.0039999999999</v>
      </c>
      <c r="F371" s="5">
        <v>14465.3</v>
      </c>
      <c r="G371" s="5">
        <v>6580.08</v>
      </c>
      <c r="H371" s="5">
        <v>441.53</v>
      </c>
      <c r="I371" s="5">
        <v>21486.91</v>
      </c>
      <c r="J371" s="5">
        <v>0</v>
      </c>
      <c r="K371" s="5">
        <v>1776.84</v>
      </c>
      <c r="L371" s="5">
        <v>23263.75</v>
      </c>
      <c r="M371" s="5">
        <f>ROUND('2023-24 Expenditures'!L371/'Exp per ADM'!E371,2)</f>
        <v>13150.78</v>
      </c>
    </row>
    <row r="372" spans="1:13" x14ac:dyDescent="0.2">
      <c r="A372" s="4">
        <v>123466403</v>
      </c>
      <c r="B372" s="4" t="s">
        <v>69</v>
      </c>
      <c r="C372" s="4" t="s">
        <v>44</v>
      </c>
      <c r="D372" s="14">
        <v>3495.895</v>
      </c>
      <c r="E372" s="14">
        <v>4059.25</v>
      </c>
      <c r="F372" s="5">
        <v>15470.18</v>
      </c>
      <c r="G372" s="5">
        <v>8158.92</v>
      </c>
      <c r="H372" s="5">
        <v>466.11</v>
      </c>
      <c r="I372" s="5">
        <v>24095.21</v>
      </c>
      <c r="J372" s="5">
        <v>242.04</v>
      </c>
      <c r="K372" s="5">
        <v>1067.0899999999999</v>
      </c>
      <c r="L372" s="5">
        <v>25404.34</v>
      </c>
      <c r="M372" s="5">
        <f>ROUND('2023-24 Expenditures'!L372/'Exp per ADM'!E372,2)</f>
        <v>12751.28</v>
      </c>
    </row>
    <row r="373" spans="1:13" x14ac:dyDescent="0.2">
      <c r="A373" s="4">
        <v>123467103</v>
      </c>
      <c r="B373" s="4" t="s">
        <v>70</v>
      </c>
      <c r="C373" s="4" t="s">
        <v>44</v>
      </c>
      <c r="D373" s="14">
        <v>6400.4080000000004</v>
      </c>
      <c r="E373" s="14">
        <v>7563.4080000000004</v>
      </c>
      <c r="F373" s="5">
        <v>14744.41</v>
      </c>
      <c r="G373" s="5">
        <v>6670.12</v>
      </c>
      <c r="H373" s="5">
        <v>311.06</v>
      </c>
      <c r="I373" s="5">
        <v>21725.59</v>
      </c>
      <c r="J373" s="5">
        <v>14.83</v>
      </c>
      <c r="K373" s="5">
        <v>1887.03</v>
      </c>
      <c r="L373" s="5">
        <v>23627.45</v>
      </c>
      <c r="M373" s="5">
        <f>ROUND('2023-24 Expenditures'!L373/'Exp per ADM'!E373,2)</f>
        <v>13675.13</v>
      </c>
    </row>
    <row r="374" spans="1:13" x14ac:dyDescent="0.2">
      <c r="A374" s="4">
        <v>123467203</v>
      </c>
      <c r="B374" s="4" t="s">
        <v>71</v>
      </c>
      <c r="C374" s="4" t="s">
        <v>44</v>
      </c>
      <c r="D374" s="14">
        <v>2572.4140000000002</v>
      </c>
      <c r="E374" s="14">
        <v>3006.3020000000001</v>
      </c>
      <c r="F374" s="5">
        <v>14380.04</v>
      </c>
      <c r="G374" s="5">
        <v>9539.09</v>
      </c>
      <c r="H374" s="5">
        <v>630.04</v>
      </c>
      <c r="I374" s="5">
        <v>24549.17</v>
      </c>
      <c r="J374" s="5">
        <v>10.69</v>
      </c>
      <c r="K374" s="5">
        <v>4090.02</v>
      </c>
      <c r="L374" s="5">
        <v>28649.88</v>
      </c>
      <c r="M374" s="5">
        <f>ROUND('2023-24 Expenditures'!L374/'Exp per ADM'!E374,2)</f>
        <v>16177.14</v>
      </c>
    </row>
    <row r="375" spans="1:13" x14ac:dyDescent="0.2">
      <c r="A375" s="4">
        <v>123467303</v>
      </c>
      <c r="B375" s="4" t="s">
        <v>72</v>
      </c>
      <c r="C375" s="4" t="s">
        <v>44</v>
      </c>
      <c r="D375" s="14">
        <v>8369.68</v>
      </c>
      <c r="E375" s="14">
        <v>9650.0619999999999</v>
      </c>
      <c r="F375" s="5">
        <v>14000.79</v>
      </c>
      <c r="G375" s="5">
        <v>7131.83</v>
      </c>
      <c r="H375" s="5">
        <v>403.58</v>
      </c>
      <c r="I375" s="5">
        <v>21536.2</v>
      </c>
      <c r="J375" s="5">
        <v>12.73</v>
      </c>
      <c r="K375" s="5">
        <v>1804.9</v>
      </c>
      <c r="L375" s="5">
        <v>23353.84</v>
      </c>
      <c r="M375" s="5">
        <f>ROUND('2023-24 Expenditures'!L375/'Exp per ADM'!E375,2)</f>
        <v>14314.93</v>
      </c>
    </row>
    <row r="376" spans="1:13" x14ac:dyDescent="0.2">
      <c r="A376" s="4">
        <v>123468303</v>
      </c>
      <c r="B376" s="4" t="s">
        <v>73</v>
      </c>
      <c r="C376" s="4" t="s">
        <v>44</v>
      </c>
      <c r="D376" s="14">
        <v>4114.5219999999999</v>
      </c>
      <c r="E376" s="14">
        <v>4813.2020000000002</v>
      </c>
      <c r="F376" s="5">
        <v>15770.64</v>
      </c>
      <c r="G376" s="5">
        <v>7685.83</v>
      </c>
      <c r="H376" s="5">
        <v>457.96</v>
      </c>
      <c r="I376" s="5">
        <v>23914.43</v>
      </c>
      <c r="J376" s="5">
        <v>216.9</v>
      </c>
      <c r="K376" s="5">
        <v>6574.76</v>
      </c>
      <c r="L376" s="5">
        <v>30706.1</v>
      </c>
      <c r="M376" s="5">
        <f>ROUND('2023-24 Expenditures'!L376/'Exp per ADM'!E376,2)</f>
        <v>15896.31</v>
      </c>
    </row>
    <row r="377" spans="1:13" x14ac:dyDescent="0.2">
      <c r="A377" s="4">
        <v>123468402</v>
      </c>
      <c r="B377" s="4" t="s">
        <v>74</v>
      </c>
      <c r="C377" s="4" t="s">
        <v>44</v>
      </c>
      <c r="D377" s="14">
        <v>4522.5330000000004</v>
      </c>
      <c r="E377" s="14">
        <v>5273.5709999999999</v>
      </c>
      <c r="F377" s="5">
        <v>16863.18</v>
      </c>
      <c r="G377" s="5">
        <v>8485.67</v>
      </c>
      <c r="H377" s="5">
        <v>577.74</v>
      </c>
      <c r="I377" s="5">
        <v>25926.59</v>
      </c>
      <c r="J377" s="5">
        <v>27.77</v>
      </c>
      <c r="K377" s="5">
        <v>2878.66</v>
      </c>
      <c r="L377" s="5">
        <v>28833.02</v>
      </c>
      <c r="M377" s="5">
        <f>ROUND('2023-24 Expenditures'!L377/'Exp per ADM'!E377,2)</f>
        <v>16831.05</v>
      </c>
    </row>
    <row r="378" spans="1:13" x14ac:dyDescent="0.2">
      <c r="A378" s="4">
        <v>123468503</v>
      </c>
      <c r="B378" s="4" t="s">
        <v>563</v>
      </c>
      <c r="C378" s="4" t="s">
        <v>44</v>
      </c>
      <c r="D378" s="14">
        <v>3585.3710000000001</v>
      </c>
      <c r="E378" s="14">
        <v>4179.0219999999999</v>
      </c>
      <c r="F378" s="5">
        <v>12140.93</v>
      </c>
      <c r="G378" s="5">
        <v>6474.77</v>
      </c>
      <c r="H378" s="5">
        <v>360.2</v>
      </c>
      <c r="I378" s="5">
        <v>18975.89</v>
      </c>
      <c r="J378" s="5">
        <v>3.09</v>
      </c>
      <c r="K378" s="5">
        <v>2057.6999999999998</v>
      </c>
      <c r="L378" s="5">
        <v>21036.69</v>
      </c>
      <c r="M378" s="5">
        <f>ROUND('2023-24 Expenditures'!L378/'Exp per ADM'!E378,2)</f>
        <v>12303.11</v>
      </c>
    </row>
    <row r="379" spans="1:13" x14ac:dyDescent="0.2">
      <c r="A379" s="4">
        <v>123468603</v>
      </c>
      <c r="B379" s="4" t="s">
        <v>75</v>
      </c>
      <c r="C379" s="4" t="s">
        <v>44</v>
      </c>
      <c r="D379" s="14">
        <v>3138.6329999999998</v>
      </c>
      <c r="E379" s="14">
        <v>3658.9059999999999</v>
      </c>
      <c r="F379" s="5">
        <v>14249.72</v>
      </c>
      <c r="G379" s="5">
        <v>7640.38</v>
      </c>
      <c r="H379" s="5">
        <v>423.46</v>
      </c>
      <c r="I379" s="5">
        <v>22313.56</v>
      </c>
      <c r="J379" s="5">
        <v>25.74</v>
      </c>
      <c r="K379" s="5">
        <v>1806.59</v>
      </c>
      <c r="L379" s="5">
        <v>24145.88</v>
      </c>
      <c r="M379" s="5">
        <f>ROUND('2023-24 Expenditures'!L379/'Exp per ADM'!E379,2)</f>
        <v>14005.33</v>
      </c>
    </row>
    <row r="380" spans="1:13" x14ac:dyDescent="0.2">
      <c r="A380" s="4">
        <v>123469303</v>
      </c>
      <c r="B380" s="4" t="s">
        <v>76</v>
      </c>
      <c r="C380" s="4" t="s">
        <v>44</v>
      </c>
      <c r="D380" s="14">
        <v>5225.2719999999999</v>
      </c>
      <c r="E380" s="14">
        <v>6047.1710000000003</v>
      </c>
      <c r="F380" s="5">
        <v>15736.25</v>
      </c>
      <c r="G380" s="5">
        <v>6628.94</v>
      </c>
      <c r="H380" s="5">
        <v>467.12</v>
      </c>
      <c r="I380" s="5">
        <v>22832.3</v>
      </c>
      <c r="J380" s="5">
        <v>0</v>
      </c>
      <c r="K380" s="5">
        <v>1112.45</v>
      </c>
      <c r="L380" s="5">
        <v>23944.74</v>
      </c>
      <c r="M380" s="5">
        <f>ROUND('2023-24 Expenditures'!L380/'Exp per ADM'!E380,2)</f>
        <v>15507.27</v>
      </c>
    </row>
    <row r="381" spans="1:13" x14ac:dyDescent="0.2">
      <c r="A381" s="4">
        <v>116471803</v>
      </c>
      <c r="B381" s="4" t="s">
        <v>408</v>
      </c>
      <c r="C381" s="4" t="s">
        <v>25</v>
      </c>
      <c r="D381" s="14">
        <v>2275.2959999999998</v>
      </c>
      <c r="E381" s="14">
        <v>2672.03</v>
      </c>
      <c r="F381" s="5">
        <v>14044.12</v>
      </c>
      <c r="G381" s="5">
        <v>5798.06</v>
      </c>
      <c r="H381" s="5">
        <v>436.74</v>
      </c>
      <c r="I381" s="5">
        <v>20278.919999999998</v>
      </c>
      <c r="J381" s="5">
        <v>0</v>
      </c>
      <c r="K381" s="5">
        <v>1357.01</v>
      </c>
      <c r="L381" s="5">
        <v>21635.93</v>
      </c>
      <c r="M381" s="5">
        <f>ROUND('2023-24 Expenditures'!L381/'Exp per ADM'!E381,2)</f>
        <v>11145.62</v>
      </c>
    </row>
    <row r="382" spans="1:13" x14ac:dyDescent="0.2">
      <c r="A382" s="4">
        <v>120480803</v>
      </c>
      <c r="B382" s="4" t="s">
        <v>470</v>
      </c>
      <c r="C382" s="4" t="s">
        <v>39</v>
      </c>
      <c r="D382" s="14">
        <v>2946.89</v>
      </c>
      <c r="E382" s="14">
        <v>3466.3220000000001</v>
      </c>
      <c r="F382" s="5">
        <v>12150.78</v>
      </c>
      <c r="G382" s="5">
        <v>6364.48</v>
      </c>
      <c r="H382" s="5">
        <v>468.79</v>
      </c>
      <c r="I382" s="5">
        <v>18984.05</v>
      </c>
      <c r="J382" s="5">
        <v>16.03</v>
      </c>
      <c r="K382" s="5">
        <v>1934.05</v>
      </c>
      <c r="L382" s="5">
        <v>20934.14</v>
      </c>
      <c r="M382" s="5">
        <f>ROUND('2023-24 Expenditures'!L382/'Exp per ADM'!E382,2)</f>
        <v>11863.28</v>
      </c>
    </row>
    <row r="383" spans="1:13" x14ac:dyDescent="0.2">
      <c r="A383" s="4">
        <v>120481002</v>
      </c>
      <c r="B383" s="4" t="s">
        <v>471</v>
      </c>
      <c r="C383" s="4" t="s">
        <v>39</v>
      </c>
      <c r="D383" s="14">
        <v>15108.481</v>
      </c>
      <c r="E383" s="14">
        <v>17831.560000000001</v>
      </c>
      <c r="F383" s="5">
        <v>13945.69</v>
      </c>
      <c r="G383" s="5">
        <v>6102.63</v>
      </c>
      <c r="H383" s="5">
        <v>305.02999999999997</v>
      </c>
      <c r="I383" s="5">
        <v>20353.349999999999</v>
      </c>
      <c r="J383" s="5">
        <v>10.26</v>
      </c>
      <c r="K383" s="5">
        <v>2255.5700000000002</v>
      </c>
      <c r="L383" s="5">
        <v>22619.18</v>
      </c>
      <c r="M383" s="5">
        <f>ROUND('2023-24 Expenditures'!L383/'Exp per ADM'!E383,2)</f>
        <v>13094.04</v>
      </c>
    </row>
    <row r="384" spans="1:13" x14ac:dyDescent="0.2">
      <c r="A384" s="4">
        <v>120483302</v>
      </c>
      <c r="B384" s="4" t="s">
        <v>472</v>
      </c>
      <c r="C384" s="4" t="s">
        <v>39</v>
      </c>
      <c r="D384" s="14">
        <v>9016.0529999999999</v>
      </c>
      <c r="E384" s="14">
        <v>10657.116</v>
      </c>
      <c r="F384" s="5">
        <v>15508.37</v>
      </c>
      <c r="G384" s="5">
        <v>6802.85</v>
      </c>
      <c r="H384" s="5">
        <v>269.14999999999998</v>
      </c>
      <c r="I384" s="5">
        <v>22580.37</v>
      </c>
      <c r="J384" s="5">
        <v>0</v>
      </c>
      <c r="K384" s="5">
        <v>1181.8699999999999</v>
      </c>
      <c r="L384" s="5">
        <v>23762.240000000002</v>
      </c>
      <c r="M384" s="5">
        <f>ROUND('2023-24 Expenditures'!L384/'Exp per ADM'!E384,2)</f>
        <v>13577.08</v>
      </c>
    </row>
    <row r="385" spans="1:13" x14ac:dyDescent="0.2">
      <c r="A385" s="4">
        <v>120484803</v>
      </c>
      <c r="B385" s="4" t="s">
        <v>473</v>
      </c>
      <c r="C385" s="4" t="s">
        <v>39</v>
      </c>
      <c r="D385" s="14">
        <v>5114.2749999999996</v>
      </c>
      <c r="E385" s="14">
        <v>6018.2969999999996</v>
      </c>
      <c r="F385" s="5">
        <v>12607.29</v>
      </c>
      <c r="G385" s="5">
        <v>6059.08</v>
      </c>
      <c r="H385" s="5">
        <v>400.1</v>
      </c>
      <c r="I385" s="5">
        <v>19066.47</v>
      </c>
      <c r="J385" s="5">
        <v>5.51</v>
      </c>
      <c r="K385" s="5">
        <v>1909.7</v>
      </c>
      <c r="L385" s="5">
        <v>20981.69</v>
      </c>
      <c r="M385" s="5">
        <f>ROUND('2023-24 Expenditures'!L385/'Exp per ADM'!E385,2)</f>
        <v>12113.15</v>
      </c>
    </row>
    <row r="386" spans="1:13" x14ac:dyDescent="0.2">
      <c r="A386" s="4">
        <v>120484903</v>
      </c>
      <c r="B386" s="4" t="s">
        <v>474</v>
      </c>
      <c r="C386" s="4" t="s">
        <v>39</v>
      </c>
      <c r="D386" s="14">
        <v>5582.2640000000001</v>
      </c>
      <c r="E386" s="14">
        <v>6627.3220000000001</v>
      </c>
      <c r="F386" s="5">
        <v>13816.66</v>
      </c>
      <c r="G386" s="5">
        <v>7035.7</v>
      </c>
      <c r="H386" s="5">
        <v>381.39</v>
      </c>
      <c r="I386" s="5">
        <v>21233.75</v>
      </c>
      <c r="J386" s="5">
        <v>9.3000000000000007</v>
      </c>
      <c r="K386" s="5">
        <v>2652.18</v>
      </c>
      <c r="L386" s="5">
        <v>23895.23</v>
      </c>
      <c r="M386" s="5">
        <f>ROUND('2023-24 Expenditures'!L386/'Exp per ADM'!E386,2)</f>
        <v>13290.07</v>
      </c>
    </row>
    <row r="387" spans="1:13" x14ac:dyDescent="0.2">
      <c r="A387" s="4">
        <v>120485603</v>
      </c>
      <c r="B387" s="4" t="s">
        <v>475</v>
      </c>
      <c r="C387" s="4" t="s">
        <v>39</v>
      </c>
      <c r="D387" s="14">
        <v>1537.498</v>
      </c>
      <c r="E387" s="14">
        <v>1817.51</v>
      </c>
      <c r="F387" s="5">
        <v>12333.66</v>
      </c>
      <c r="G387" s="5">
        <v>6872.38</v>
      </c>
      <c r="H387" s="5">
        <v>856.14</v>
      </c>
      <c r="I387" s="5">
        <v>20062.169999999998</v>
      </c>
      <c r="J387" s="5">
        <v>0</v>
      </c>
      <c r="K387" s="5">
        <v>2642.29</v>
      </c>
      <c r="L387" s="5">
        <v>22704.46</v>
      </c>
      <c r="M387" s="5">
        <f>ROUND('2023-24 Expenditures'!L387/'Exp per ADM'!E387,2)</f>
        <v>12474.36</v>
      </c>
    </row>
    <row r="388" spans="1:13" x14ac:dyDescent="0.2">
      <c r="A388" s="4">
        <v>120486003</v>
      </c>
      <c r="B388" s="4" t="s">
        <v>476</v>
      </c>
      <c r="C388" s="4" t="s">
        <v>39</v>
      </c>
      <c r="D388" s="14">
        <v>2103.8440000000001</v>
      </c>
      <c r="E388" s="14">
        <v>2482.7550000000001</v>
      </c>
      <c r="F388" s="5">
        <v>15098.22</v>
      </c>
      <c r="G388" s="5">
        <v>7388.24</v>
      </c>
      <c r="H388" s="5">
        <v>561.11</v>
      </c>
      <c r="I388" s="5">
        <v>23047.56</v>
      </c>
      <c r="J388" s="5">
        <v>2508.14</v>
      </c>
      <c r="K388" s="5">
        <v>981.41</v>
      </c>
      <c r="L388" s="5">
        <v>26537.11</v>
      </c>
      <c r="M388" s="5">
        <f>ROUND('2023-24 Expenditures'!L388/'Exp per ADM'!E388,2)</f>
        <v>14904.06</v>
      </c>
    </row>
    <row r="389" spans="1:13" x14ac:dyDescent="0.2">
      <c r="A389" s="4">
        <v>120488603</v>
      </c>
      <c r="B389" s="4" t="s">
        <v>477</v>
      </c>
      <c r="C389" s="4" t="s">
        <v>39</v>
      </c>
      <c r="D389" s="14">
        <v>2316.2910000000002</v>
      </c>
      <c r="E389" s="14">
        <v>2726.895</v>
      </c>
      <c r="F389" s="5">
        <v>11847.11</v>
      </c>
      <c r="G389" s="5">
        <v>5859.13</v>
      </c>
      <c r="H389" s="5">
        <v>429.55</v>
      </c>
      <c r="I389" s="5">
        <v>18135.8</v>
      </c>
      <c r="J389" s="5">
        <v>553.96</v>
      </c>
      <c r="K389" s="5">
        <v>1802.21</v>
      </c>
      <c r="L389" s="5">
        <v>20491.97</v>
      </c>
      <c r="M389" s="5">
        <f>ROUND('2023-24 Expenditures'!L389/'Exp per ADM'!E389,2)</f>
        <v>10981.02</v>
      </c>
    </row>
    <row r="390" spans="1:13" x14ac:dyDescent="0.2">
      <c r="A390" s="4">
        <v>116493503</v>
      </c>
      <c r="B390" s="4" t="s">
        <v>409</v>
      </c>
      <c r="C390" s="4" t="s">
        <v>26</v>
      </c>
      <c r="D390" s="14">
        <v>1070.3520000000001</v>
      </c>
      <c r="E390" s="14">
        <v>1269.0820000000001</v>
      </c>
      <c r="F390" s="5">
        <v>12405.78</v>
      </c>
      <c r="G390" s="5">
        <v>7624.97</v>
      </c>
      <c r="H390" s="5">
        <v>504.76</v>
      </c>
      <c r="I390" s="5">
        <v>20535.509999999998</v>
      </c>
      <c r="J390" s="5">
        <v>0</v>
      </c>
      <c r="K390" s="5">
        <v>1694.06</v>
      </c>
      <c r="L390" s="5">
        <v>22229.58</v>
      </c>
      <c r="M390" s="5">
        <f>ROUND('2023-24 Expenditures'!L390/'Exp per ADM'!E390,2)</f>
        <v>11446.79</v>
      </c>
    </row>
    <row r="391" spans="1:13" x14ac:dyDescent="0.2">
      <c r="A391" s="4">
        <v>116495003</v>
      </c>
      <c r="B391" s="4" t="s">
        <v>410</v>
      </c>
      <c r="C391" s="4" t="s">
        <v>26</v>
      </c>
      <c r="D391" s="14">
        <v>1992.798</v>
      </c>
      <c r="E391" s="14">
        <v>2338.1390000000001</v>
      </c>
      <c r="F391" s="5">
        <v>11859.23</v>
      </c>
      <c r="G391" s="5">
        <v>6839.93</v>
      </c>
      <c r="H391" s="5">
        <v>553.55999999999995</v>
      </c>
      <c r="I391" s="5">
        <v>19252.72</v>
      </c>
      <c r="J391" s="5">
        <v>0</v>
      </c>
      <c r="K391" s="5">
        <v>2130.38</v>
      </c>
      <c r="L391" s="5">
        <v>21383.09</v>
      </c>
      <c r="M391" s="5">
        <f>ROUND('2023-24 Expenditures'!L391/'Exp per ADM'!E391,2)</f>
        <v>11486.09</v>
      </c>
    </row>
    <row r="392" spans="1:13" x14ac:dyDescent="0.2">
      <c r="A392" s="4">
        <v>116495103</v>
      </c>
      <c r="B392" s="4" t="s">
        <v>411</v>
      </c>
      <c r="C392" s="4" t="s">
        <v>26</v>
      </c>
      <c r="D392" s="14">
        <v>1606.223</v>
      </c>
      <c r="E392" s="14">
        <v>1889.636</v>
      </c>
      <c r="F392" s="5">
        <v>10204.56</v>
      </c>
      <c r="G392" s="5">
        <v>4130.16</v>
      </c>
      <c r="H392" s="5">
        <v>396</v>
      </c>
      <c r="I392" s="5">
        <v>14730.73</v>
      </c>
      <c r="J392" s="5">
        <v>0</v>
      </c>
      <c r="K392" s="5">
        <v>466.62</v>
      </c>
      <c r="L392" s="5">
        <v>15197.35</v>
      </c>
      <c r="M392" s="5">
        <f>ROUND('2023-24 Expenditures'!L392/'Exp per ADM'!E392,2)</f>
        <v>8096.53</v>
      </c>
    </row>
    <row r="393" spans="1:13" x14ac:dyDescent="0.2">
      <c r="A393" s="4">
        <v>116496503</v>
      </c>
      <c r="B393" s="4" t="s">
        <v>412</v>
      </c>
      <c r="C393" s="4" t="s">
        <v>26</v>
      </c>
      <c r="D393" s="14">
        <v>2379.6990000000001</v>
      </c>
      <c r="E393" s="14">
        <v>2790.2849999999999</v>
      </c>
      <c r="F393" s="5">
        <v>10601.68</v>
      </c>
      <c r="G393" s="5">
        <v>3901.49</v>
      </c>
      <c r="H393" s="5">
        <v>317.55</v>
      </c>
      <c r="I393" s="5">
        <v>14820.73</v>
      </c>
      <c r="J393" s="5">
        <v>10.51</v>
      </c>
      <c r="K393" s="5">
        <v>464.6</v>
      </c>
      <c r="L393" s="5">
        <v>15295.83</v>
      </c>
      <c r="M393" s="5">
        <f>ROUND('2023-24 Expenditures'!L393/'Exp per ADM'!E393,2)</f>
        <v>7606</v>
      </c>
    </row>
    <row r="394" spans="1:13" x14ac:dyDescent="0.2">
      <c r="A394" s="4">
        <v>116496603</v>
      </c>
      <c r="B394" s="4" t="s">
        <v>413</v>
      </c>
      <c r="C394" s="4" t="s">
        <v>26</v>
      </c>
      <c r="D394" s="14">
        <v>2981.674</v>
      </c>
      <c r="E394" s="14">
        <v>3509.123</v>
      </c>
      <c r="F394" s="5">
        <v>11546.79</v>
      </c>
      <c r="G394" s="5">
        <v>4351.2</v>
      </c>
      <c r="H394" s="5">
        <v>216.84</v>
      </c>
      <c r="I394" s="5">
        <v>16114.83</v>
      </c>
      <c r="J394" s="5">
        <v>439.16</v>
      </c>
      <c r="K394" s="5">
        <v>2068.9499999999998</v>
      </c>
      <c r="L394" s="5">
        <v>18622.95</v>
      </c>
      <c r="M394" s="5">
        <f>ROUND('2023-24 Expenditures'!L394/'Exp per ADM'!E394,2)</f>
        <v>8908.98</v>
      </c>
    </row>
    <row r="395" spans="1:13" x14ac:dyDescent="0.2">
      <c r="A395" s="4">
        <v>116498003</v>
      </c>
      <c r="B395" s="4" t="s">
        <v>414</v>
      </c>
      <c r="C395" s="4" t="s">
        <v>26</v>
      </c>
      <c r="D395" s="14">
        <v>1468.3430000000001</v>
      </c>
      <c r="E395" s="14">
        <v>1718.4490000000001</v>
      </c>
      <c r="F395" s="5">
        <v>10372.629999999999</v>
      </c>
      <c r="G395" s="5">
        <v>6187.47</v>
      </c>
      <c r="H395" s="5">
        <v>487.98</v>
      </c>
      <c r="I395" s="5">
        <v>17048.09</v>
      </c>
      <c r="J395" s="5">
        <v>479.25</v>
      </c>
      <c r="K395" s="5">
        <v>2875.42</v>
      </c>
      <c r="L395" s="5">
        <v>20402.759999999998</v>
      </c>
      <c r="M395" s="5">
        <f>ROUND('2023-24 Expenditures'!L395/'Exp per ADM'!E395,2)</f>
        <v>9521.49</v>
      </c>
    </row>
    <row r="396" spans="1:13" x14ac:dyDescent="0.2">
      <c r="A396" s="4">
        <v>115503004</v>
      </c>
      <c r="B396" s="4" t="s">
        <v>399</v>
      </c>
      <c r="C396" s="4" t="s">
        <v>23</v>
      </c>
      <c r="D396" s="14">
        <v>774.44899999999996</v>
      </c>
      <c r="E396" s="14">
        <v>913.71799999999996</v>
      </c>
      <c r="F396" s="5">
        <v>12630.18</v>
      </c>
      <c r="G396" s="5">
        <v>7056.14</v>
      </c>
      <c r="H396" s="5">
        <v>596.70000000000005</v>
      </c>
      <c r="I396" s="5">
        <v>20283.02</v>
      </c>
      <c r="J396" s="5">
        <v>890.48</v>
      </c>
      <c r="K396" s="5">
        <v>1189.42</v>
      </c>
      <c r="L396" s="5">
        <v>22362.92</v>
      </c>
      <c r="M396" s="5">
        <f>ROUND('2023-24 Expenditures'!L396/'Exp per ADM'!E396,2)</f>
        <v>11971.08</v>
      </c>
    </row>
    <row r="397" spans="1:13" x14ac:dyDescent="0.2">
      <c r="A397" s="4">
        <v>115504003</v>
      </c>
      <c r="B397" s="4" t="s">
        <v>400</v>
      </c>
      <c r="C397" s="4" t="s">
        <v>23</v>
      </c>
      <c r="D397" s="14">
        <v>1052.7950000000001</v>
      </c>
      <c r="E397" s="14">
        <v>1236.645</v>
      </c>
      <c r="F397" s="5">
        <v>14093.76</v>
      </c>
      <c r="G397" s="5">
        <v>6753.05</v>
      </c>
      <c r="H397" s="5">
        <v>485.44</v>
      </c>
      <c r="I397" s="5">
        <v>21332.26</v>
      </c>
      <c r="J397" s="5">
        <v>95.7</v>
      </c>
      <c r="K397" s="5">
        <v>2046.05</v>
      </c>
      <c r="L397" s="5">
        <v>23474.01</v>
      </c>
      <c r="M397" s="5">
        <f>ROUND('2023-24 Expenditures'!L397/'Exp per ADM'!E397,2)</f>
        <v>12674.35</v>
      </c>
    </row>
    <row r="398" spans="1:13" x14ac:dyDescent="0.2">
      <c r="A398" s="4">
        <v>115506003</v>
      </c>
      <c r="B398" s="4" t="s">
        <v>401</v>
      </c>
      <c r="C398" s="4" t="s">
        <v>23</v>
      </c>
      <c r="D398" s="14">
        <v>1955.635</v>
      </c>
      <c r="E398" s="14">
        <v>2290.4899999999998</v>
      </c>
      <c r="F398" s="5">
        <v>11661.51</v>
      </c>
      <c r="G398" s="5">
        <v>6118.24</v>
      </c>
      <c r="H398" s="5">
        <v>248.21</v>
      </c>
      <c r="I398" s="5">
        <v>18027.97</v>
      </c>
      <c r="J398" s="5">
        <v>0</v>
      </c>
      <c r="K398" s="5">
        <v>1269.43</v>
      </c>
      <c r="L398" s="5">
        <v>19297.400000000001</v>
      </c>
      <c r="M398" s="5">
        <f>ROUND('2023-24 Expenditures'!L398/'Exp per ADM'!E398,2)</f>
        <v>10433.19</v>
      </c>
    </row>
    <row r="399" spans="1:13" x14ac:dyDescent="0.2">
      <c r="A399" s="4">
        <v>115508003</v>
      </c>
      <c r="B399" s="4" t="s">
        <v>402</v>
      </c>
      <c r="C399" s="4" t="s">
        <v>23</v>
      </c>
      <c r="D399" s="14">
        <v>2301.81</v>
      </c>
      <c r="E399" s="14">
        <v>2707.6680000000001</v>
      </c>
      <c r="F399" s="5">
        <v>12688.86</v>
      </c>
      <c r="G399" s="5">
        <v>6189.72</v>
      </c>
      <c r="H399" s="5">
        <v>227.44</v>
      </c>
      <c r="I399" s="5">
        <v>19106.03</v>
      </c>
      <c r="J399" s="5">
        <v>1378.67</v>
      </c>
      <c r="K399" s="5">
        <v>894.32</v>
      </c>
      <c r="L399" s="5">
        <v>21379.02</v>
      </c>
      <c r="M399" s="5">
        <f>ROUND('2023-24 Expenditures'!L399/'Exp per ADM'!E399,2)</f>
        <v>11049.75</v>
      </c>
    </row>
    <row r="400" spans="1:13" x14ac:dyDescent="0.2">
      <c r="A400" s="4">
        <v>126515001</v>
      </c>
      <c r="B400" s="4" t="s">
        <v>102</v>
      </c>
      <c r="C400" s="4" t="s">
        <v>112</v>
      </c>
      <c r="D400" s="14">
        <v>196182.91899999999</v>
      </c>
      <c r="E400" s="14">
        <v>228742.97500000001</v>
      </c>
      <c r="F400" s="5">
        <v>15695.5</v>
      </c>
      <c r="G400" s="5">
        <v>5556.73</v>
      </c>
      <c r="H400" s="5">
        <v>107.82</v>
      </c>
      <c r="I400" s="5">
        <v>21360.05</v>
      </c>
      <c r="J400" s="5">
        <v>913.66</v>
      </c>
      <c r="K400" s="5">
        <v>1720.46</v>
      </c>
      <c r="L400" s="5">
        <v>23994.18</v>
      </c>
      <c r="M400" s="5">
        <f>ROUND('2023-24 Expenditures'!L400/'Exp per ADM'!E400,2)</f>
        <v>11213.38</v>
      </c>
    </row>
    <row r="401" spans="1:13" x14ac:dyDescent="0.2">
      <c r="A401" s="4">
        <v>120522003</v>
      </c>
      <c r="B401" s="4" t="s">
        <v>478</v>
      </c>
      <c r="C401" s="4" t="s">
        <v>40</v>
      </c>
      <c r="D401" s="14">
        <v>4387.9059999999999</v>
      </c>
      <c r="E401" s="14">
        <v>5133.1170000000002</v>
      </c>
      <c r="F401" s="5">
        <v>13366.92</v>
      </c>
      <c r="G401" s="5">
        <v>6542.71</v>
      </c>
      <c r="H401" s="5">
        <v>707.93</v>
      </c>
      <c r="I401" s="5">
        <v>20617.560000000001</v>
      </c>
      <c r="J401" s="5">
        <v>0</v>
      </c>
      <c r="K401" s="5">
        <v>713.73</v>
      </c>
      <c r="L401" s="5">
        <v>21331.29</v>
      </c>
      <c r="M401" s="5">
        <f>ROUND('2023-24 Expenditures'!L401/'Exp per ADM'!E401,2)</f>
        <v>12924.77</v>
      </c>
    </row>
    <row r="402" spans="1:13" x14ac:dyDescent="0.2">
      <c r="A402" s="4">
        <v>119648303</v>
      </c>
      <c r="B402" s="4" t="s">
        <v>463</v>
      </c>
      <c r="C402" s="4" t="s">
        <v>40</v>
      </c>
      <c r="D402" s="14">
        <v>2894.4270000000001</v>
      </c>
      <c r="E402" s="14">
        <v>3422.1880000000001</v>
      </c>
      <c r="F402" s="5">
        <v>18254.900000000001</v>
      </c>
      <c r="G402" s="5">
        <v>9233.7000000000007</v>
      </c>
      <c r="H402" s="5">
        <v>1242.75</v>
      </c>
      <c r="I402" s="5">
        <v>28731.34</v>
      </c>
      <c r="J402" s="5">
        <v>0</v>
      </c>
      <c r="K402" s="5">
        <v>2291.09</v>
      </c>
      <c r="L402" s="5">
        <v>31022.43</v>
      </c>
      <c r="M402" s="5">
        <f>ROUND('2023-24 Expenditures'!L402/'Exp per ADM'!E402,2)</f>
        <v>17432.89</v>
      </c>
    </row>
    <row r="403" spans="1:13" x14ac:dyDescent="0.2">
      <c r="A403" s="4">
        <v>109530304</v>
      </c>
      <c r="B403" s="4" t="s">
        <v>294</v>
      </c>
      <c r="C403" s="4" t="s">
        <v>8</v>
      </c>
      <c r="D403" s="14">
        <v>132.72300000000001</v>
      </c>
      <c r="E403" s="14">
        <v>158.35499999999999</v>
      </c>
      <c r="F403" s="5">
        <v>20172.349999999999</v>
      </c>
      <c r="G403" s="5">
        <v>13179.71</v>
      </c>
      <c r="H403" s="5">
        <v>600.36</v>
      </c>
      <c r="I403" s="5">
        <v>33952.42</v>
      </c>
      <c r="J403" s="5">
        <v>0</v>
      </c>
      <c r="K403" s="5">
        <v>1719.75</v>
      </c>
      <c r="L403" s="5">
        <v>35672.17</v>
      </c>
      <c r="M403" s="5">
        <f>ROUND('2023-24 Expenditures'!L403/'Exp per ADM'!E403,2)</f>
        <v>20143.78</v>
      </c>
    </row>
    <row r="404" spans="1:13" x14ac:dyDescent="0.2">
      <c r="A404" s="4">
        <v>109531304</v>
      </c>
      <c r="B404" s="4" t="s">
        <v>295</v>
      </c>
      <c r="C404" s="4" t="s">
        <v>8</v>
      </c>
      <c r="D404" s="14">
        <v>653.84900000000005</v>
      </c>
      <c r="E404" s="14">
        <v>773.03899999999999</v>
      </c>
      <c r="F404" s="5">
        <v>14185.8</v>
      </c>
      <c r="G404" s="5">
        <v>7196.47</v>
      </c>
      <c r="H404" s="5">
        <v>767.96</v>
      </c>
      <c r="I404" s="5">
        <v>22150.22</v>
      </c>
      <c r="J404" s="5">
        <v>0</v>
      </c>
      <c r="K404" s="5">
        <v>1772.85</v>
      </c>
      <c r="L404" s="5">
        <v>23923.07</v>
      </c>
      <c r="M404" s="5">
        <f>ROUND('2023-24 Expenditures'!L404/'Exp per ADM'!E404,2)</f>
        <v>13640.06</v>
      </c>
    </row>
    <row r="405" spans="1:13" x14ac:dyDescent="0.2">
      <c r="A405" s="4">
        <v>109532804</v>
      </c>
      <c r="B405" s="4" t="s">
        <v>296</v>
      </c>
      <c r="C405" s="4" t="s">
        <v>8</v>
      </c>
      <c r="D405" s="14">
        <v>344.49700000000001</v>
      </c>
      <c r="E405" s="14">
        <v>406.858</v>
      </c>
      <c r="F405" s="5">
        <v>15861.23</v>
      </c>
      <c r="G405" s="5">
        <v>8087.9</v>
      </c>
      <c r="H405" s="5">
        <v>662.19</v>
      </c>
      <c r="I405" s="5">
        <v>24611.32</v>
      </c>
      <c r="J405" s="5">
        <v>0</v>
      </c>
      <c r="K405" s="5">
        <v>1224.2</v>
      </c>
      <c r="L405" s="5">
        <v>25835.52</v>
      </c>
      <c r="M405" s="5">
        <f>ROUND('2023-24 Expenditures'!L405/'Exp per ADM'!E405,2)</f>
        <v>15071.54</v>
      </c>
    </row>
    <row r="406" spans="1:13" x14ac:dyDescent="0.2">
      <c r="A406" s="4">
        <v>109535504</v>
      </c>
      <c r="B406" s="4" t="s">
        <v>297</v>
      </c>
      <c r="C406" s="4" t="s">
        <v>8</v>
      </c>
      <c r="D406" s="14">
        <v>532.69899999999996</v>
      </c>
      <c r="E406" s="14">
        <v>618.54600000000005</v>
      </c>
      <c r="F406" s="5">
        <v>13482.08</v>
      </c>
      <c r="G406" s="5">
        <v>7411.54</v>
      </c>
      <c r="H406" s="5">
        <v>401.45</v>
      </c>
      <c r="I406" s="5">
        <v>21295.07</v>
      </c>
      <c r="J406" s="5">
        <v>169.82</v>
      </c>
      <c r="K406" s="5">
        <v>1023.69</v>
      </c>
      <c r="L406" s="5">
        <v>22488.58</v>
      </c>
      <c r="M406" s="5">
        <f>ROUND('2023-24 Expenditures'!L406/'Exp per ADM'!E406,2)</f>
        <v>12098.92</v>
      </c>
    </row>
    <row r="407" spans="1:13" x14ac:dyDescent="0.2">
      <c r="A407" s="4">
        <v>109537504</v>
      </c>
      <c r="B407" s="4" t="s">
        <v>298</v>
      </c>
      <c r="C407" s="4" t="s">
        <v>8</v>
      </c>
      <c r="D407" s="14">
        <v>371.93</v>
      </c>
      <c r="E407" s="14">
        <v>434.55799999999999</v>
      </c>
      <c r="F407" s="5">
        <v>14943.37</v>
      </c>
      <c r="G407" s="5">
        <v>8545.61</v>
      </c>
      <c r="H407" s="5">
        <v>927.37</v>
      </c>
      <c r="I407" s="5">
        <v>24416.35</v>
      </c>
      <c r="J407" s="5">
        <v>1929.71</v>
      </c>
      <c r="K407" s="5">
        <v>0</v>
      </c>
      <c r="L407" s="5">
        <v>26346.06</v>
      </c>
      <c r="M407" s="5">
        <f>ROUND('2023-24 Expenditures'!L407/'Exp per ADM'!E407,2)</f>
        <v>13860.52</v>
      </c>
    </row>
    <row r="408" spans="1:13" x14ac:dyDescent="0.2">
      <c r="A408" s="4">
        <v>129540803</v>
      </c>
      <c r="B408" s="4" t="s">
        <v>528</v>
      </c>
      <c r="C408" s="4" t="s">
        <v>116</v>
      </c>
      <c r="D408" s="14">
        <v>2581.0990000000002</v>
      </c>
      <c r="E408" s="14">
        <v>3035.0520000000001</v>
      </c>
      <c r="F408" s="5">
        <v>11072.64</v>
      </c>
      <c r="G408" s="5">
        <v>6189.5</v>
      </c>
      <c r="H408" s="5">
        <v>566.99</v>
      </c>
      <c r="I408" s="5">
        <v>17829.13</v>
      </c>
      <c r="J408" s="5">
        <v>1179.01</v>
      </c>
      <c r="K408" s="5">
        <v>1418.08</v>
      </c>
      <c r="L408" s="5">
        <v>20426.22</v>
      </c>
      <c r="M408" s="5">
        <f>ROUND('2023-24 Expenditures'!L408/'Exp per ADM'!E408,2)</f>
        <v>10889.88</v>
      </c>
    </row>
    <row r="409" spans="1:13" x14ac:dyDescent="0.2">
      <c r="A409" s="4">
        <v>129544503</v>
      </c>
      <c r="B409" s="4" t="s">
        <v>529</v>
      </c>
      <c r="C409" s="4" t="s">
        <v>116</v>
      </c>
      <c r="D409" s="14">
        <v>1270.4970000000001</v>
      </c>
      <c r="E409" s="14">
        <v>1500.242</v>
      </c>
      <c r="F409" s="5">
        <v>10772.47</v>
      </c>
      <c r="G409" s="5">
        <v>6105.42</v>
      </c>
      <c r="H409" s="5">
        <v>502.86</v>
      </c>
      <c r="I409" s="5">
        <v>17380.740000000002</v>
      </c>
      <c r="J409" s="5">
        <v>1467.02</v>
      </c>
      <c r="K409" s="5">
        <v>661.56</v>
      </c>
      <c r="L409" s="5">
        <v>19509.32</v>
      </c>
      <c r="M409" s="5">
        <f>ROUND('2023-24 Expenditures'!L409/'Exp per ADM'!E409,2)</f>
        <v>9690.2199999999993</v>
      </c>
    </row>
    <row r="410" spans="1:13" x14ac:dyDescent="0.2">
      <c r="A410" s="4">
        <v>129544703</v>
      </c>
      <c r="B410" s="4" t="s">
        <v>530</v>
      </c>
      <c r="C410" s="4" t="s">
        <v>116</v>
      </c>
      <c r="D410" s="14">
        <v>1227.029</v>
      </c>
      <c r="E410" s="14">
        <v>1425.3219999999999</v>
      </c>
      <c r="F410" s="5">
        <v>12110.14</v>
      </c>
      <c r="G410" s="5">
        <v>5506.05</v>
      </c>
      <c r="H410" s="5">
        <v>464.17</v>
      </c>
      <c r="I410" s="5">
        <v>18080.36</v>
      </c>
      <c r="J410" s="5">
        <v>0</v>
      </c>
      <c r="K410" s="5">
        <v>671.47</v>
      </c>
      <c r="L410" s="5">
        <v>18751.830000000002</v>
      </c>
      <c r="M410" s="5">
        <f>ROUND('2023-24 Expenditures'!L410/'Exp per ADM'!E410,2)</f>
        <v>11145.67</v>
      </c>
    </row>
    <row r="411" spans="1:13" x14ac:dyDescent="0.2">
      <c r="A411" s="4">
        <v>129545003</v>
      </c>
      <c r="B411" s="4" t="s">
        <v>531</v>
      </c>
      <c r="C411" s="4" t="s">
        <v>116</v>
      </c>
      <c r="D411" s="14">
        <v>2196.42</v>
      </c>
      <c r="E411" s="14">
        <v>2583.002</v>
      </c>
      <c r="F411" s="5">
        <v>9703.2900000000009</v>
      </c>
      <c r="G411" s="5">
        <v>5183.88</v>
      </c>
      <c r="H411" s="5">
        <v>417.45</v>
      </c>
      <c r="I411" s="5">
        <v>15304.62</v>
      </c>
      <c r="J411" s="5">
        <v>1.18</v>
      </c>
      <c r="K411" s="5">
        <v>1469.05</v>
      </c>
      <c r="L411" s="5">
        <v>16774.849999999999</v>
      </c>
      <c r="M411" s="5">
        <f>ROUND('2023-24 Expenditures'!L411/'Exp per ADM'!E411,2)</f>
        <v>8102.72</v>
      </c>
    </row>
    <row r="412" spans="1:13" x14ac:dyDescent="0.2">
      <c r="A412" s="4">
        <v>129546003</v>
      </c>
      <c r="B412" s="4" t="s">
        <v>532</v>
      </c>
      <c r="C412" s="4" t="s">
        <v>116</v>
      </c>
      <c r="D412" s="14">
        <v>1563.576</v>
      </c>
      <c r="E412" s="14">
        <v>1851.2090000000001</v>
      </c>
      <c r="F412" s="5">
        <v>10485</v>
      </c>
      <c r="G412" s="5">
        <v>6038.77</v>
      </c>
      <c r="H412" s="5">
        <v>387.67</v>
      </c>
      <c r="I412" s="5">
        <v>16911.43</v>
      </c>
      <c r="J412" s="5">
        <v>29.84</v>
      </c>
      <c r="K412" s="5">
        <v>2112.58</v>
      </c>
      <c r="L412" s="5">
        <v>19053.849999999999</v>
      </c>
      <c r="M412" s="5">
        <f>ROUND('2023-24 Expenditures'!L412/'Exp per ADM'!E412,2)</f>
        <v>9448.77</v>
      </c>
    </row>
    <row r="413" spans="1:13" x14ac:dyDescent="0.2">
      <c r="A413" s="4">
        <v>129546103</v>
      </c>
      <c r="B413" s="4" t="s">
        <v>533</v>
      </c>
      <c r="C413" s="4" t="s">
        <v>116</v>
      </c>
      <c r="D413" s="14">
        <v>2563.7190000000001</v>
      </c>
      <c r="E413" s="14">
        <v>3014.3270000000002</v>
      </c>
      <c r="F413" s="5">
        <v>11237.29</v>
      </c>
      <c r="G413" s="5">
        <v>4935.54</v>
      </c>
      <c r="H413" s="5">
        <v>413.28</v>
      </c>
      <c r="I413" s="5">
        <v>16586.12</v>
      </c>
      <c r="J413" s="5">
        <v>740.83</v>
      </c>
      <c r="K413" s="5">
        <v>902.82</v>
      </c>
      <c r="L413" s="5">
        <v>18229.77</v>
      </c>
      <c r="M413" s="5">
        <f>ROUND('2023-24 Expenditures'!L413/'Exp per ADM'!E413,2)</f>
        <v>8894.31</v>
      </c>
    </row>
    <row r="414" spans="1:13" x14ac:dyDescent="0.2">
      <c r="A414" s="4">
        <v>129546803</v>
      </c>
      <c r="B414" s="4" t="s">
        <v>534</v>
      </c>
      <c r="C414" s="4" t="s">
        <v>116</v>
      </c>
      <c r="D414" s="14">
        <v>810.57100000000003</v>
      </c>
      <c r="E414" s="14">
        <v>949.40300000000002</v>
      </c>
      <c r="F414" s="5">
        <v>10153.4</v>
      </c>
      <c r="G414" s="5">
        <v>4377.03</v>
      </c>
      <c r="H414" s="5">
        <v>253.07</v>
      </c>
      <c r="I414" s="5">
        <v>14783.49</v>
      </c>
      <c r="J414" s="5">
        <v>259.38</v>
      </c>
      <c r="K414" s="5">
        <v>938.18</v>
      </c>
      <c r="L414" s="5">
        <v>15981.06</v>
      </c>
      <c r="M414" s="5">
        <f>ROUND('2023-24 Expenditures'!L414/'Exp per ADM'!E414,2)</f>
        <v>7917.32</v>
      </c>
    </row>
    <row r="415" spans="1:13" x14ac:dyDescent="0.2">
      <c r="A415" s="4">
        <v>129547303</v>
      </c>
      <c r="B415" s="4" t="s">
        <v>569</v>
      </c>
      <c r="C415" s="4" t="s">
        <v>116</v>
      </c>
      <c r="D415" s="14">
        <v>1179.4849999999999</v>
      </c>
      <c r="E415" s="14">
        <v>1383.3440000000001</v>
      </c>
      <c r="F415" s="5">
        <v>11342.21</v>
      </c>
      <c r="G415" s="5">
        <v>6855.22</v>
      </c>
      <c r="H415" s="5">
        <v>519.82000000000005</v>
      </c>
      <c r="I415" s="5">
        <v>18717.25</v>
      </c>
      <c r="J415" s="5">
        <v>33.14</v>
      </c>
      <c r="K415" s="5">
        <v>1690.03</v>
      </c>
      <c r="L415" s="5">
        <v>20440.41</v>
      </c>
      <c r="M415" s="5">
        <f>ROUND('2023-24 Expenditures'!L415/'Exp per ADM'!E415,2)</f>
        <v>10462.25</v>
      </c>
    </row>
    <row r="416" spans="1:13" x14ac:dyDescent="0.2">
      <c r="A416" s="4">
        <v>129547203</v>
      </c>
      <c r="B416" s="4" t="s">
        <v>535</v>
      </c>
      <c r="C416" s="4" t="s">
        <v>116</v>
      </c>
      <c r="D416" s="14">
        <v>1317.06</v>
      </c>
      <c r="E416" s="14">
        <v>1533.3620000000001</v>
      </c>
      <c r="F416" s="5">
        <v>11527.86</v>
      </c>
      <c r="G416" s="5">
        <v>5288.83</v>
      </c>
      <c r="H416" s="5">
        <v>334.03</v>
      </c>
      <c r="I416" s="5">
        <v>17150.72</v>
      </c>
      <c r="J416" s="5">
        <v>150.59</v>
      </c>
      <c r="K416" s="5">
        <v>1098.31</v>
      </c>
      <c r="L416" s="5">
        <v>18399.62</v>
      </c>
      <c r="M416" s="5">
        <f>ROUND('2023-24 Expenditures'!L416/'Exp per ADM'!E416,2)</f>
        <v>8871.92</v>
      </c>
    </row>
    <row r="417" spans="1:13" x14ac:dyDescent="0.2">
      <c r="A417" s="4">
        <v>129547603</v>
      </c>
      <c r="B417" s="4" t="s">
        <v>536</v>
      </c>
      <c r="C417" s="4" t="s">
        <v>116</v>
      </c>
      <c r="D417" s="14">
        <v>2257.1460000000002</v>
      </c>
      <c r="E417" s="14">
        <v>2575.5450000000001</v>
      </c>
      <c r="F417" s="5">
        <v>10614.1</v>
      </c>
      <c r="G417" s="5">
        <v>5411.8</v>
      </c>
      <c r="H417" s="5">
        <v>290.33999999999997</v>
      </c>
      <c r="I417" s="5">
        <v>16316.24</v>
      </c>
      <c r="J417" s="5">
        <v>1046.74</v>
      </c>
      <c r="K417" s="5">
        <v>694.79</v>
      </c>
      <c r="L417" s="5">
        <v>18057.77</v>
      </c>
      <c r="M417" s="5">
        <f>ROUND('2023-24 Expenditures'!L417/'Exp per ADM'!E417,2)</f>
        <v>9591.4699999999993</v>
      </c>
    </row>
    <row r="418" spans="1:13" x14ac:dyDescent="0.2">
      <c r="A418" s="4">
        <v>129547803</v>
      </c>
      <c r="B418" s="4" t="s">
        <v>537</v>
      </c>
      <c r="C418" s="4" t="s">
        <v>116</v>
      </c>
      <c r="D418" s="14">
        <v>912.04700000000003</v>
      </c>
      <c r="E418" s="14">
        <v>1080.9169999999999</v>
      </c>
      <c r="F418" s="5">
        <v>9944.35</v>
      </c>
      <c r="G418" s="5">
        <v>5990.84</v>
      </c>
      <c r="H418" s="5">
        <v>365.21</v>
      </c>
      <c r="I418" s="5">
        <v>16300.4</v>
      </c>
      <c r="J418" s="5">
        <v>2.52</v>
      </c>
      <c r="K418" s="5">
        <v>1136.01</v>
      </c>
      <c r="L418" s="5">
        <v>17438.919999999998</v>
      </c>
      <c r="M418" s="5">
        <f>ROUND('2023-24 Expenditures'!L418/'Exp per ADM'!E418,2)</f>
        <v>9270.31</v>
      </c>
    </row>
    <row r="419" spans="1:13" x14ac:dyDescent="0.2">
      <c r="A419" s="4">
        <v>129548803</v>
      </c>
      <c r="B419" s="4" t="s">
        <v>538</v>
      </c>
      <c r="C419" s="4" t="s">
        <v>116</v>
      </c>
      <c r="D419" s="14">
        <v>1041.232</v>
      </c>
      <c r="E419" s="14">
        <v>1224.951</v>
      </c>
      <c r="F419" s="5">
        <v>10717.55</v>
      </c>
      <c r="G419" s="5">
        <v>5086.0200000000004</v>
      </c>
      <c r="H419" s="5">
        <v>484.57</v>
      </c>
      <c r="I419" s="5">
        <v>16288.15</v>
      </c>
      <c r="J419" s="5">
        <v>0</v>
      </c>
      <c r="K419" s="5">
        <v>313.56</v>
      </c>
      <c r="L419" s="5">
        <v>16601.71</v>
      </c>
      <c r="M419" s="5">
        <f>ROUND('2023-24 Expenditures'!L419/'Exp per ADM'!E419,2)</f>
        <v>8795.81</v>
      </c>
    </row>
    <row r="420" spans="1:13" x14ac:dyDescent="0.2">
      <c r="A420" s="17">
        <v>116555003</v>
      </c>
      <c r="B420" s="17" t="s">
        <v>415</v>
      </c>
      <c r="C420" s="17" t="s">
        <v>27</v>
      </c>
      <c r="D420" s="18"/>
      <c r="E420" s="18"/>
      <c r="F420" s="19"/>
      <c r="G420" s="19"/>
      <c r="H420" s="19"/>
      <c r="I420" s="19"/>
      <c r="J420" s="19"/>
      <c r="K420" s="19"/>
      <c r="L420" s="19"/>
      <c r="M420" s="19"/>
    </row>
    <row r="421" spans="1:13" x14ac:dyDescent="0.2">
      <c r="A421" s="4">
        <v>116557103</v>
      </c>
      <c r="B421" s="4" t="s">
        <v>416</v>
      </c>
      <c r="C421" s="4" t="s">
        <v>27</v>
      </c>
      <c r="D421" s="14">
        <v>2467.971</v>
      </c>
      <c r="E421" s="14">
        <v>2905.6030000000001</v>
      </c>
      <c r="F421" s="5">
        <v>11413.63</v>
      </c>
      <c r="G421" s="5">
        <v>5875.02</v>
      </c>
      <c r="H421" s="5">
        <v>516.91</v>
      </c>
      <c r="I421" s="5">
        <v>17805.57</v>
      </c>
      <c r="J421" s="5">
        <v>264.31</v>
      </c>
      <c r="K421" s="5">
        <v>2025.96</v>
      </c>
      <c r="L421" s="5">
        <v>20095.830000000002</v>
      </c>
      <c r="M421" s="5">
        <f>ROUND('2023-24 Expenditures'!L421/'Exp per ADM'!E421,2)</f>
        <v>10869.78</v>
      </c>
    </row>
    <row r="422" spans="1:13" x14ac:dyDescent="0.2">
      <c r="A422" s="4">
        <v>108561003</v>
      </c>
      <c r="B422" s="4" t="s">
        <v>547</v>
      </c>
      <c r="C422" s="4" t="s">
        <v>514</v>
      </c>
      <c r="D422" s="14">
        <v>777.529</v>
      </c>
      <c r="E422" s="14">
        <v>905.39700000000005</v>
      </c>
      <c r="F422" s="5">
        <v>10624.93</v>
      </c>
      <c r="G422" s="5">
        <v>5439.5</v>
      </c>
      <c r="H422" s="5">
        <v>609.1</v>
      </c>
      <c r="I422" s="5">
        <v>16673.53</v>
      </c>
      <c r="J422" s="5">
        <v>32.630000000000003</v>
      </c>
      <c r="K422" s="5">
        <v>1563.31</v>
      </c>
      <c r="L422" s="5">
        <v>18269.47</v>
      </c>
      <c r="M422" s="5">
        <f>ROUND('2023-24 Expenditures'!L422/'Exp per ADM'!E422,2)</f>
        <v>9675.32</v>
      </c>
    </row>
    <row r="423" spans="1:13" x14ac:dyDescent="0.2">
      <c r="A423" s="4">
        <v>108561803</v>
      </c>
      <c r="B423" s="4" t="s">
        <v>548</v>
      </c>
      <c r="C423" s="4" t="s">
        <v>514</v>
      </c>
      <c r="D423" s="14">
        <v>905.18799999999999</v>
      </c>
      <c r="E423" s="14">
        <v>1062.884</v>
      </c>
      <c r="F423" s="5">
        <v>10193.39</v>
      </c>
      <c r="G423" s="5">
        <v>6140.49</v>
      </c>
      <c r="H423" s="5">
        <v>649.22</v>
      </c>
      <c r="I423" s="5">
        <v>16983.099999999999</v>
      </c>
      <c r="J423" s="5">
        <v>122.3</v>
      </c>
      <c r="K423" s="5">
        <v>897.28</v>
      </c>
      <c r="L423" s="5">
        <v>18002.669999999998</v>
      </c>
      <c r="M423" s="5">
        <f>ROUND('2023-24 Expenditures'!L423/'Exp per ADM'!E423,2)</f>
        <v>9606.61</v>
      </c>
    </row>
    <row r="424" spans="1:13" x14ac:dyDescent="0.2">
      <c r="A424" s="4">
        <v>108565203</v>
      </c>
      <c r="B424" s="4" t="s">
        <v>278</v>
      </c>
      <c r="C424" s="4" t="s">
        <v>514</v>
      </c>
      <c r="D424" s="14">
        <v>791.21600000000001</v>
      </c>
      <c r="E424" s="14">
        <v>935.41200000000003</v>
      </c>
      <c r="F424" s="5">
        <v>12667.13</v>
      </c>
      <c r="G424" s="5">
        <v>7485.7</v>
      </c>
      <c r="H424" s="5">
        <v>767.82</v>
      </c>
      <c r="I424" s="5">
        <v>20920.650000000001</v>
      </c>
      <c r="J424" s="5">
        <v>26.35</v>
      </c>
      <c r="K424" s="5">
        <v>814.97</v>
      </c>
      <c r="L424" s="5">
        <v>21761.97</v>
      </c>
      <c r="M424" s="5">
        <f>ROUND('2023-24 Expenditures'!L424/'Exp per ADM'!E424,2)</f>
        <v>10973.15</v>
      </c>
    </row>
    <row r="425" spans="1:13" x14ac:dyDescent="0.2">
      <c r="A425" s="4">
        <v>108565503</v>
      </c>
      <c r="B425" s="4" t="s">
        <v>279</v>
      </c>
      <c r="C425" s="4" t="s">
        <v>514</v>
      </c>
      <c r="D425" s="14">
        <v>1067.241</v>
      </c>
      <c r="E425" s="14">
        <v>1242.796</v>
      </c>
      <c r="F425" s="5">
        <v>11169.63</v>
      </c>
      <c r="G425" s="5">
        <v>6615.51</v>
      </c>
      <c r="H425" s="5">
        <v>501.1</v>
      </c>
      <c r="I425" s="5">
        <v>18286.240000000002</v>
      </c>
      <c r="J425" s="5">
        <v>850.02</v>
      </c>
      <c r="K425" s="5">
        <v>973.88</v>
      </c>
      <c r="L425" s="5">
        <v>20110.14</v>
      </c>
      <c r="M425" s="5">
        <f>ROUND('2023-24 Expenditures'!L425/'Exp per ADM'!E425,2)</f>
        <v>9993.91</v>
      </c>
    </row>
    <row r="426" spans="1:13" x14ac:dyDescent="0.2">
      <c r="A426" s="4">
        <v>108566303</v>
      </c>
      <c r="B426" s="4" t="s">
        <v>280</v>
      </c>
      <c r="C426" s="4" t="s">
        <v>514</v>
      </c>
      <c r="D426" s="14">
        <v>600.06200000000001</v>
      </c>
      <c r="E426" s="14">
        <v>708.43399999999997</v>
      </c>
      <c r="F426" s="5">
        <v>12435.67</v>
      </c>
      <c r="G426" s="5">
        <v>9654.17</v>
      </c>
      <c r="H426" s="5">
        <v>551.42999999999995</v>
      </c>
      <c r="I426" s="5">
        <v>22641.27</v>
      </c>
      <c r="J426" s="5">
        <v>202.57</v>
      </c>
      <c r="K426" s="5">
        <v>25.85</v>
      </c>
      <c r="L426" s="5">
        <v>22869.69</v>
      </c>
      <c r="M426" s="5">
        <f>ROUND('2023-24 Expenditures'!L426/'Exp per ADM'!E426,2)</f>
        <v>13436.42</v>
      </c>
    </row>
    <row r="427" spans="1:13" x14ac:dyDescent="0.2">
      <c r="A427" s="4">
        <v>108567004</v>
      </c>
      <c r="B427" s="4" t="s">
        <v>281</v>
      </c>
      <c r="C427" s="4" t="s">
        <v>514</v>
      </c>
      <c r="D427" s="14">
        <v>253.797</v>
      </c>
      <c r="E427" s="14">
        <v>299.96699999999998</v>
      </c>
      <c r="F427" s="5">
        <v>15089.8</v>
      </c>
      <c r="G427" s="5">
        <v>9105.94</v>
      </c>
      <c r="H427" s="5">
        <v>566.94000000000005</v>
      </c>
      <c r="I427" s="5">
        <v>24762.68</v>
      </c>
      <c r="J427" s="5">
        <v>2872.67</v>
      </c>
      <c r="K427" s="5">
        <v>414.23</v>
      </c>
      <c r="L427" s="5">
        <v>28049.58</v>
      </c>
      <c r="M427" s="5">
        <f>ROUND('2023-24 Expenditures'!L427/'Exp per ADM'!E427,2)</f>
        <v>11346.92</v>
      </c>
    </row>
    <row r="428" spans="1:13" x14ac:dyDescent="0.2">
      <c r="A428" s="4">
        <v>108567204</v>
      </c>
      <c r="B428" s="4" t="s">
        <v>282</v>
      </c>
      <c r="C428" s="4" t="s">
        <v>514</v>
      </c>
      <c r="D428" s="14">
        <v>335.39499999999998</v>
      </c>
      <c r="E428" s="14">
        <v>390.41699999999997</v>
      </c>
      <c r="F428" s="5">
        <v>18036.46</v>
      </c>
      <c r="G428" s="5">
        <v>9875.0499999999993</v>
      </c>
      <c r="H428" s="5">
        <v>584.17999999999995</v>
      </c>
      <c r="I428" s="5">
        <v>28495.69</v>
      </c>
      <c r="J428" s="5">
        <v>0</v>
      </c>
      <c r="K428" s="5">
        <v>441.35</v>
      </c>
      <c r="L428" s="5">
        <v>28937.03</v>
      </c>
      <c r="M428" s="5">
        <f>ROUND('2023-24 Expenditures'!L428/'Exp per ADM'!E428,2)</f>
        <v>15950.82</v>
      </c>
    </row>
    <row r="429" spans="1:13" x14ac:dyDescent="0.2">
      <c r="A429" s="4">
        <v>108567404</v>
      </c>
      <c r="B429" s="4" t="s">
        <v>549</v>
      </c>
      <c r="C429" s="4" t="s">
        <v>514</v>
      </c>
      <c r="D429" s="14">
        <v>288.358</v>
      </c>
      <c r="E429" s="14">
        <v>327.072</v>
      </c>
      <c r="F429" s="5">
        <v>14196.21</v>
      </c>
      <c r="G429" s="5">
        <v>10020.459999999999</v>
      </c>
      <c r="H429" s="5">
        <v>550.99</v>
      </c>
      <c r="I429" s="5">
        <v>24767.66</v>
      </c>
      <c r="J429" s="5">
        <v>0</v>
      </c>
      <c r="K429" s="5">
        <v>3258.18</v>
      </c>
      <c r="L429" s="5">
        <v>28025.84</v>
      </c>
      <c r="M429" s="5">
        <f>ROUND('2023-24 Expenditures'!L429/'Exp per ADM'!E429,2)</f>
        <v>15283.19</v>
      </c>
    </row>
    <row r="430" spans="1:13" x14ac:dyDescent="0.2">
      <c r="A430" s="4">
        <v>108567703</v>
      </c>
      <c r="B430" s="4" t="s">
        <v>283</v>
      </c>
      <c r="C430" s="4" t="s">
        <v>514</v>
      </c>
      <c r="D430" s="14">
        <v>1983.1869999999999</v>
      </c>
      <c r="E430" s="14">
        <v>2321.8270000000002</v>
      </c>
      <c r="F430" s="5">
        <v>12649.37</v>
      </c>
      <c r="G430" s="5">
        <v>6702.42</v>
      </c>
      <c r="H430" s="5">
        <v>843.53</v>
      </c>
      <c r="I430" s="5">
        <v>20195.32</v>
      </c>
      <c r="J430" s="5">
        <v>319.56</v>
      </c>
      <c r="K430" s="5">
        <v>2385.89</v>
      </c>
      <c r="L430" s="5">
        <v>22900.78</v>
      </c>
      <c r="M430" s="5">
        <f>ROUND('2023-24 Expenditures'!L430/'Exp per ADM'!E430,2)</f>
        <v>11967.93</v>
      </c>
    </row>
    <row r="431" spans="1:13" x14ac:dyDescent="0.2">
      <c r="A431" s="4">
        <v>108568404</v>
      </c>
      <c r="B431" s="4" t="s">
        <v>550</v>
      </c>
      <c r="C431" s="4" t="s">
        <v>514</v>
      </c>
      <c r="D431" s="14">
        <v>274.06799999999998</v>
      </c>
      <c r="E431" s="14">
        <v>321.267</v>
      </c>
      <c r="F431" s="5">
        <v>12389.9</v>
      </c>
      <c r="G431" s="5">
        <v>10978.22</v>
      </c>
      <c r="H431" s="5">
        <v>359.93</v>
      </c>
      <c r="I431" s="5">
        <v>23728.04</v>
      </c>
      <c r="J431" s="5">
        <v>0</v>
      </c>
      <c r="K431" s="5">
        <v>114.16</v>
      </c>
      <c r="L431" s="5">
        <v>23842.21</v>
      </c>
      <c r="M431" s="5">
        <f>ROUND('2023-24 Expenditures'!L431/'Exp per ADM'!E431,2)</f>
        <v>12216.11</v>
      </c>
    </row>
    <row r="432" spans="1:13" x14ac:dyDescent="0.2">
      <c r="A432" s="4">
        <v>108569103</v>
      </c>
      <c r="B432" s="4" t="s">
        <v>284</v>
      </c>
      <c r="C432" s="4" t="s">
        <v>514</v>
      </c>
      <c r="D432" s="14">
        <v>1273.434</v>
      </c>
      <c r="E432" s="14">
        <v>1467.807</v>
      </c>
      <c r="F432" s="5">
        <v>9506.6</v>
      </c>
      <c r="G432" s="5">
        <v>5202.22</v>
      </c>
      <c r="H432" s="5">
        <v>577.87</v>
      </c>
      <c r="I432" s="5">
        <v>15286.69</v>
      </c>
      <c r="J432" s="5">
        <v>0</v>
      </c>
      <c r="K432" s="5">
        <v>1185.26</v>
      </c>
      <c r="L432" s="5">
        <v>16471.95</v>
      </c>
      <c r="M432" s="5">
        <f>ROUND('2023-24 Expenditures'!L432/'Exp per ADM'!E432,2)</f>
        <v>7128.6</v>
      </c>
    </row>
    <row r="433" spans="1:13" x14ac:dyDescent="0.2">
      <c r="A433" s="4">
        <v>117576303</v>
      </c>
      <c r="B433" s="4" t="s">
        <v>433</v>
      </c>
      <c r="C433" s="4" t="s">
        <v>31</v>
      </c>
      <c r="D433" s="14">
        <v>648.31899999999996</v>
      </c>
      <c r="E433" s="14">
        <v>762.21299999999997</v>
      </c>
      <c r="F433" s="5">
        <v>17517.38</v>
      </c>
      <c r="G433" s="5">
        <v>9154.5400000000009</v>
      </c>
      <c r="H433" s="5">
        <v>888.95</v>
      </c>
      <c r="I433" s="5">
        <v>27560.880000000001</v>
      </c>
      <c r="J433" s="5">
        <v>161.07</v>
      </c>
      <c r="K433" s="5">
        <v>956.46</v>
      </c>
      <c r="L433" s="5">
        <v>28678.42</v>
      </c>
      <c r="M433" s="5">
        <f>ROUND('2023-24 Expenditures'!L433/'Exp per ADM'!E433,2)</f>
        <v>17242.919999999998</v>
      </c>
    </row>
    <row r="434" spans="1:13" x14ac:dyDescent="0.2">
      <c r="A434" s="4">
        <v>119581003</v>
      </c>
      <c r="B434" s="4" t="s">
        <v>458</v>
      </c>
      <c r="C434" s="4" t="s">
        <v>36</v>
      </c>
      <c r="D434" s="14">
        <v>1051.057</v>
      </c>
      <c r="E434" s="14">
        <v>1199.953</v>
      </c>
      <c r="F434" s="5">
        <v>12932.13</v>
      </c>
      <c r="G434" s="5">
        <v>6881.49</v>
      </c>
      <c r="H434" s="5">
        <v>555.02</v>
      </c>
      <c r="I434" s="5">
        <v>20368.64</v>
      </c>
      <c r="J434" s="5">
        <v>0</v>
      </c>
      <c r="K434" s="5">
        <v>856.44</v>
      </c>
      <c r="L434" s="5">
        <v>21225.08</v>
      </c>
      <c r="M434" s="5">
        <f>ROUND('2023-24 Expenditures'!L434/'Exp per ADM'!E434,2)</f>
        <v>12052.68</v>
      </c>
    </row>
    <row r="435" spans="1:13" x14ac:dyDescent="0.2">
      <c r="A435" s="4">
        <v>119582503</v>
      </c>
      <c r="B435" s="4" t="s">
        <v>459</v>
      </c>
      <c r="C435" s="4" t="s">
        <v>36</v>
      </c>
      <c r="D435" s="14">
        <v>1086.1849999999999</v>
      </c>
      <c r="E435" s="14">
        <v>1270.98</v>
      </c>
      <c r="F435" s="5">
        <v>13629.7</v>
      </c>
      <c r="G435" s="5">
        <v>6359.54</v>
      </c>
      <c r="H435" s="5">
        <v>546.87</v>
      </c>
      <c r="I435" s="5">
        <v>20536.11</v>
      </c>
      <c r="J435" s="5">
        <v>0</v>
      </c>
      <c r="K435" s="5">
        <v>1798.84</v>
      </c>
      <c r="L435" s="5">
        <v>22334.95</v>
      </c>
      <c r="M435" s="5">
        <f>ROUND('2023-24 Expenditures'!L435/'Exp per ADM'!E435,2)</f>
        <v>12108.42</v>
      </c>
    </row>
    <row r="436" spans="1:13" x14ac:dyDescent="0.2">
      <c r="A436" s="4">
        <v>119583003</v>
      </c>
      <c r="B436" s="4" t="s">
        <v>460</v>
      </c>
      <c r="C436" s="4" t="s">
        <v>36</v>
      </c>
      <c r="D436" s="14">
        <v>823.51499999999999</v>
      </c>
      <c r="E436" s="14">
        <v>959.24</v>
      </c>
      <c r="F436" s="5">
        <v>14444.55</v>
      </c>
      <c r="G436" s="5">
        <v>7136.37</v>
      </c>
      <c r="H436" s="5">
        <v>436.72</v>
      </c>
      <c r="I436" s="5">
        <v>22017.64</v>
      </c>
      <c r="J436" s="5">
        <v>634.58000000000004</v>
      </c>
      <c r="K436" s="5">
        <v>911.43</v>
      </c>
      <c r="L436" s="5">
        <v>23563.65</v>
      </c>
      <c r="M436" s="5">
        <f>ROUND('2023-24 Expenditures'!L436/'Exp per ADM'!E436,2)</f>
        <v>12932.56</v>
      </c>
    </row>
    <row r="437" spans="1:13" x14ac:dyDescent="0.2">
      <c r="A437" s="4">
        <v>119584503</v>
      </c>
      <c r="B437" s="4" t="s">
        <v>461</v>
      </c>
      <c r="C437" s="4" t="s">
        <v>36</v>
      </c>
      <c r="D437" s="14">
        <v>1283.5260000000001</v>
      </c>
      <c r="E437" s="14">
        <v>1509.77</v>
      </c>
      <c r="F437" s="5">
        <v>14592.37</v>
      </c>
      <c r="G437" s="5">
        <v>8333.4699999999993</v>
      </c>
      <c r="H437" s="5">
        <v>412.93</v>
      </c>
      <c r="I437" s="5">
        <v>23338.78</v>
      </c>
      <c r="J437" s="5">
        <v>0</v>
      </c>
      <c r="K437" s="5">
        <v>781.74</v>
      </c>
      <c r="L437" s="5">
        <v>24120.52</v>
      </c>
      <c r="M437" s="5">
        <f>ROUND('2023-24 Expenditures'!L437/'Exp per ADM'!E437,2)</f>
        <v>13892.44</v>
      </c>
    </row>
    <row r="438" spans="1:13" x14ac:dyDescent="0.2">
      <c r="A438" s="4">
        <v>119584603</v>
      </c>
      <c r="B438" s="4" t="s">
        <v>462</v>
      </c>
      <c r="C438" s="4" t="s">
        <v>36</v>
      </c>
      <c r="D438" s="14">
        <v>966.25099999999998</v>
      </c>
      <c r="E438" s="14">
        <v>1135.664</v>
      </c>
      <c r="F438" s="5">
        <v>15566.53</v>
      </c>
      <c r="G438" s="5">
        <v>8345.82</v>
      </c>
      <c r="H438" s="5">
        <v>664.79</v>
      </c>
      <c r="I438" s="5">
        <v>24577.14</v>
      </c>
      <c r="J438" s="5">
        <v>0</v>
      </c>
      <c r="K438" s="5">
        <v>621.69000000000005</v>
      </c>
      <c r="L438" s="5">
        <v>25198.83</v>
      </c>
      <c r="M438" s="5">
        <f>ROUND('2023-24 Expenditures'!L438/'Exp per ADM'!E438,2)</f>
        <v>14217.56</v>
      </c>
    </row>
    <row r="439" spans="1:13" x14ac:dyDescent="0.2">
      <c r="A439" s="4">
        <v>119586503</v>
      </c>
      <c r="B439" s="4" t="s">
        <v>560</v>
      </c>
      <c r="C439" s="4" t="s">
        <v>36</v>
      </c>
      <c r="D439" s="14">
        <v>817.36699999999996</v>
      </c>
      <c r="E439" s="14">
        <v>927.71</v>
      </c>
      <c r="F439" s="5">
        <v>13745.05</v>
      </c>
      <c r="G439" s="5">
        <v>7551.04</v>
      </c>
      <c r="H439" s="5">
        <v>562.38</v>
      </c>
      <c r="I439" s="5">
        <v>21858.46</v>
      </c>
      <c r="J439" s="5">
        <v>0</v>
      </c>
      <c r="K439" s="5">
        <v>0</v>
      </c>
      <c r="L439" s="5">
        <v>21858.46</v>
      </c>
      <c r="M439" s="5">
        <f>ROUND('2023-24 Expenditures'!L439/'Exp per ADM'!E439,2)</f>
        <v>12252.14</v>
      </c>
    </row>
    <row r="440" spans="1:13" x14ac:dyDescent="0.2">
      <c r="A440" s="4">
        <v>117596003</v>
      </c>
      <c r="B440" s="4" t="s">
        <v>434</v>
      </c>
      <c r="C440" s="4" t="s">
        <v>32</v>
      </c>
      <c r="D440" s="14">
        <v>2078.0680000000002</v>
      </c>
      <c r="E440" s="14">
        <v>2425.143</v>
      </c>
      <c r="F440" s="5">
        <v>11763.43</v>
      </c>
      <c r="G440" s="5">
        <v>6122.92</v>
      </c>
      <c r="H440" s="5">
        <v>399.42</v>
      </c>
      <c r="I440" s="5">
        <v>18285.77</v>
      </c>
      <c r="J440" s="5">
        <v>1264.74</v>
      </c>
      <c r="K440" s="5">
        <v>1099.9100000000001</v>
      </c>
      <c r="L440" s="5">
        <v>20650.41</v>
      </c>
      <c r="M440" s="5">
        <f>ROUND('2023-24 Expenditures'!L440/'Exp per ADM'!E440,2)</f>
        <v>10676.31</v>
      </c>
    </row>
    <row r="441" spans="1:13" x14ac:dyDescent="0.2">
      <c r="A441" s="4">
        <v>117597003</v>
      </c>
      <c r="B441" s="4" t="s">
        <v>435</v>
      </c>
      <c r="C441" s="4" t="s">
        <v>32</v>
      </c>
      <c r="D441" s="14">
        <v>1757.7550000000001</v>
      </c>
      <c r="E441" s="14">
        <v>2050.4859999999999</v>
      </c>
      <c r="F441" s="5">
        <v>12051.61</v>
      </c>
      <c r="G441" s="5">
        <v>7207.31</v>
      </c>
      <c r="H441" s="5">
        <v>565.95000000000005</v>
      </c>
      <c r="I441" s="5">
        <v>19824.87</v>
      </c>
      <c r="J441" s="5">
        <v>1652.21</v>
      </c>
      <c r="K441" s="5">
        <v>3242.99</v>
      </c>
      <c r="L441" s="5">
        <v>24720.080000000002</v>
      </c>
      <c r="M441" s="5">
        <f>ROUND('2023-24 Expenditures'!L441/'Exp per ADM'!E441,2)</f>
        <v>11443.43</v>
      </c>
    </row>
    <row r="442" spans="1:13" x14ac:dyDescent="0.2">
      <c r="A442" s="4">
        <v>117598503</v>
      </c>
      <c r="B442" s="4" t="s">
        <v>436</v>
      </c>
      <c r="C442" s="4" t="s">
        <v>32</v>
      </c>
      <c r="D442" s="14">
        <v>1471.2719999999999</v>
      </c>
      <c r="E442" s="14">
        <v>1742.2529999999999</v>
      </c>
      <c r="F442" s="5">
        <v>11746.28</v>
      </c>
      <c r="G442" s="5">
        <v>6626.08</v>
      </c>
      <c r="H442" s="5">
        <v>440.26</v>
      </c>
      <c r="I442" s="5">
        <v>18812.62</v>
      </c>
      <c r="J442" s="5">
        <v>149.82</v>
      </c>
      <c r="K442" s="5">
        <v>3347.72</v>
      </c>
      <c r="L442" s="5">
        <v>22310.16</v>
      </c>
      <c r="M442" s="5">
        <f>ROUND('2023-24 Expenditures'!L442/'Exp per ADM'!E442,2)</f>
        <v>10390.77</v>
      </c>
    </row>
    <row r="443" spans="1:13" x14ac:dyDescent="0.2">
      <c r="A443" s="4">
        <v>116604003</v>
      </c>
      <c r="B443" s="4" t="s">
        <v>417</v>
      </c>
      <c r="C443" s="4" t="s">
        <v>28</v>
      </c>
      <c r="D443" s="14">
        <v>1845.67</v>
      </c>
      <c r="E443" s="14">
        <v>2155.0360000000001</v>
      </c>
      <c r="F443" s="5">
        <v>13105.3</v>
      </c>
      <c r="G443" s="5">
        <v>6840.02</v>
      </c>
      <c r="H443" s="5">
        <v>679.91</v>
      </c>
      <c r="I443" s="5">
        <v>20625.240000000002</v>
      </c>
      <c r="J443" s="5">
        <v>0</v>
      </c>
      <c r="K443" s="5">
        <v>2174.29</v>
      </c>
      <c r="L443" s="5">
        <v>22799.52</v>
      </c>
      <c r="M443" s="5">
        <f>ROUND('2023-24 Expenditures'!L443/'Exp per ADM'!E443,2)</f>
        <v>13364.08</v>
      </c>
    </row>
    <row r="444" spans="1:13" x14ac:dyDescent="0.2">
      <c r="A444" s="4">
        <v>116605003</v>
      </c>
      <c r="B444" s="4" t="s">
        <v>418</v>
      </c>
      <c r="C444" s="4" t="s">
        <v>28</v>
      </c>
      <c r="D444" s="14">
        <v>1853.9570000000001</v>
      </c>
      <c r="E444" s="14">
        <v>2182.9160000000002</v>
      </c>
      <c r="F444" s="5">
        <v>11799.58</v>
      </c>
      <c r="G444" s="5">
        <v>6186.88</v>
      </c>
      <c r="H444" s="5">
        <v>449.33</v>
      </c>
      <c r="I444" s="5">
        <v>18435.79</v>
      </c>
      <c r="J444" s="5">
        <v>73.84</v>
      </c>
      <c r="K444" s="5">
        <v>2131.85</v>
      </c>
      <c r="L444" s="5">
        <v>20641.48</v>
      </c>
      <c r="M444" s="5">
        <f>ROUND('2023-24 Expenditures'!L444/'Exp per ADM'!E444,2)</f>
        <v>11463.95</v>
      </c>
    </row>
    <row r="445" spans="1:13" x14ac:dyDescent="0.2">
      <c r="A445" s="4">
        <v>106611303</v>
      </c>
      <c r="B445" s="4" t="s">
        <v>235</v>
      </c>
      <c r="C445" s="4" t="s">
        <v>509</v>
      </c>
      <c r="D445" s="14">
        <v>1185.316</v>
      </c>
      <c r="E445" s="14">
        <v>1396.376</v>
      </c>
      <c r="F445" s="5">
        <v>12046.87</v>
      </c>
      <c r="G445" s="5">
        <v>4976.28</v>
      </c>
      <c r="H445" s="5">
        <v>442.49</v>
      </c>
      <c r="I445" s="5">
        <v>17465.64</v>
      </c>
      <c r="J445" s="5">
        <v>7081.57</v>
      </c>
      <c r="K445" s="5">
        <v>540</v>
      </c>
      <c r="L445" s="5">
        <v>25087.21</v>
      </c>
      <c r="M445" s="5">
        <f>ROUND('2023-24 Expenditures'!L445/'Exp per ADM'!E445,2)</f>
        <v>10846.19</v>
      </c>
    </row>
    <row r="446" spans="1:13" x14ac:dyDescent="0.2">
      <c r="A446" s="4">
        <v>106612203</v>
      </c>
      <c r="B446" s="4" t="s">
        <v>236</v>
      </c>
      <c r="C446" s="4" t="s">
        <v>509</v>
      </c>
      <c r="D446" s="14">
        <v>1839.087</v>
      </c>
      <c r="E446" s="14">
        <v>2156.1819999999998</v>
      </c>
      <c r="F446" s="5">
        <v>13463.37</v>
      </c>
      <c r="G446" s="5">
        <v>6394.33</v>
      </c>
      <c r="H446" s="5">
        <v>484.2</v>
      </c>
      <c r="I446" s="5">
        <v>20341.900000000001</v>
      </c>
      <c r="J446" s="5">
        <v>754.6</v>
      </c>
      <c r="K446" s="5">
        <v>724.98</v>
      </c>
      <c r="L446" s="5">
        <v>21821.47</v>
      </c>
      <c r="M446" s="5">
        <f>ROUND('2023-24 Expenditures'!L446/'Exp per ADM'!E446,2)</f>
        <v>10774.91</v>
      </c>
    </row>
    <row r="447" spans="1:13" x14ac:dyDescent="0.2">
      <c r="A447" s="4">
        <v>106616203</v>
      </c>
      <c r="B447" s="4" t="s">
        <v>237</v>
      </c>
      <c r="C447" s="4" t="s">
        <v>509</v>
      </c>
      <c r="D447" s="14">
        <v>1898.31</v>
      </c>
      <c r="E447" s="14">
        <v>2243.2779999999998</v>
      </c>
      <c r="F447" s="5">
        <v>12030.56</v>
      </c>
      <c r="G447" s="5">
        <v>6012.54</v>
      </c>
      <c r="H447" s="5">
        <v>483.99</v>
      </c>
      <c r="I447" s="5">
        <v>18527.099999999999</v>
      </c>
      <c r="J447" s="5">
        <v>549.77</v>
      </c>
      <c r="K447" s="5">
        <v>1076.45</v>
      </c>
      <c r="L447" s="5">
        <v>20153.32</v>
      </c>
      <c r="M447" s="5">
        <f>ROUND('2023-24 Expenditures'!L447/'Exp per ADM'!E447,2)</f>
        <v>8721.8799999999992</v>
      </c>
    </row>
    <row r="448" spans="1:13" x14ac:dyDescent="0.2">
      <c r="A448" s="4">
        <v>106617203</v>
      </c>
      <c r="B448" s="4" t="s">
        <v>238</v>
      </c>
      <c r="C448" s="4" t="s">
        <v>509</v>
      </c>
      <c r="D448" s="14">
        <v>1919.596</v>
      </c>
      <c r="E448" s="14">
        <v>2200.7759999999998</v>
      </c>
      <c r="F448" s="5">
        <v>12095.52</v>
      </c>
      <c r="G448" s="5">
        <v>7098.08</v>
      </c>
      <c r="H448" s="5">
        <v>558.28</v>
      </c>
      <c r="I448" s="5">
        <v>19751.88</v>
      </c>
      <c r="J448" s="5">
        <v>2068.0700000000002</v>
      </c>
      <c r="K448" s="5">
        <v>1167.58</v>
      </c>
      <c r="L448" s="5">
        <v>22987.53</v>
      </c>
      <c r="M448" s="5">
        <f>ROUND('2023-24 Expenditures'!L448/'Exp per ADM'!E448,2)</f>
        <v>10608.81</v>
      </c>
    </row>
    <row r="449" spans="1:13" x14ac:dyDescent="0.2">
      <c r="A449" s="4">
        <v>106618603</v>
      </c>
      <c r="B449" s="4" t="s">
        <v>239</v>
      </c>
      <c r="C449" s="4" t="s">
        <v>509</v>
      </c>
      <c r="D449" s="14">
        <v>853.35699999999997</v>
      </c>
      <c r="E449" s="14">
        <v>1004.302</v>
      </c>
      <c r="F449" s="5">
        <v>12149.31</v>
      </c>
      <c r="G449" s="5">
        <v>6250.11</v>
      </c>
      <c r="H449" s="5">
        <v>394.32</v>
      </c>
      <c r="I449" s="5">
        <v>18793.740000000002</v>
      </c>
      <c r="J449" s="5">
        <v>104.67</v>
      </c>
      <c r="K449" s="5">
        <v>729.75</v>
      </c>
      <c r="L449" s="5">
        <v>19628.16</v>
      </c>
      <c r="M449" s="5">
        <f>ROUND('2023-24 Expenditures'!L449/'Exp per ADM'!E449,2)</f>
        <v>10428.41</v>
      </c>
    </row>
    <row r="450" spans="1:13" x14ac:dyDescent="0.2">
      <c r="A450" s="4">
        <v>105628302</v>
      </c>
      <c r="B450" s="4" t="s">
        <v>225</v>
      </c>
      <c r="C450" s="4" t="s">
        <v>504</v>
      </c>
      <c r="D450" s="14">
        <v>4230.8</v>
      </c>
      <c r="E450" s="14">
        <v>4986.3829999999998</v>
      </c>
      <c r="F450" s="5">
        <v>11829.14</v>
      </c>
      <c r="G450" s="5">
        <v>7879.13</v>
      </c>
      <c r="H450" s="5">
        <v>338.02</v>
      </c>
      <c r="I450" s="5">
        <v>20046.29</v>
      </c>
      <c r="J450" s="5">
        <v>0</v>
      </c>
      <c r="K450" s="5">
        <v>1945.1</v>
      </c>
      <c r="L450" s="5">
        <v>21991.38</v>
      </c>
      <c r="M450" s="5">
        <f>ROUND('2023-24 Expenditures'!L450/'Exp per ADM'!E450,2)</f>
        <v>8944.75</v>
      </c>
    </row>
    <row r="451" spans="1:13" x14ac:dyDescent="0.2">
      <c r="A451" s="4">
        <v>101630504</v>
      </c>
      <c r="B451" s="4" t="s">
        <v>128</v>
      </c>
      <c r="C451" s="4" t="s">
        <v>497</v>
      </c>
      <c r="D451" s="14">
        <v>488.08699999999999</v>
      </c>
      <c r="E451" s="14">
        <v>575.32399999999996</v>
      </c>
      <c r="F451" s="5">
        <v>14968.97</v>
      </c>
      <c r="G451" s="5">
        <v>8174.84</v>
      </c>
      <c r="H451" s="5">
        <v>885.23</v>
      </c>
      <c r="I451" s="5">
        <v>24029.03</v>
      </c>
      <c r="J451" s="5">
        <v>0</v>
      </c>
      <c r="K451" s="5">
        <v>1499.88</v>
      </c>
      <c r="L451" s="5">
        <v>25528.91</v>
      </c>
      <c r="M451" s="5">
        <f>ROUND('2023-24 Expenditures'!L451/'Exp per ADM'!E451,2)</f>
        <v>14359.45</v>
      </c>
    </row>
    <row r="452" spans="1:13" x14ac:dyDescent="0.2">
      <c r="A452" s="4">
        <v>101630903</v>
      </c>
      <c r="B452" s="4" t="s">
        <v>129</v>
      </c>
      <c r="C452" s="4" t="s">
        <v>497</v>
      </c>
      <c r="D452" s="14">
        <v>1092.424</v>
      </c>
      <c r="E452" s="14">
        <v>1287.4490000000001</v>
      </c>
      <c r="F452" s="5">
        <v>11283.91</v>
      </c>
      <c r="G452" s="5">
        <v>6083.99</v>
      </c>
      <c r="H452" s="5">
        <v>454.55</v>
      </c>
      <c r="I452" s="5">
        <v>17822.439999999999</v>
      </c>
      <c r="J452" s="5">
        <v>364.94</v>
      </c>
      <c r="K452" s="5">
        <v>2051.75</v>
      </c>
      <c r="L452" s="5">
        <v>20239.13</v>
      </c>
      <c r="M452" s="5">
        <f>ROUND('2023-24 Expenditures'!L452/'Exp per ADM'!E452,2)</f>
        <v>10212.290000000001</v>
      </c>
    </row>
    <row r="453" spans="1:13" x14ac:dyDescent="0.2">
      <c r="A453" s="4">
        <v>101631003</v>
      </c>
      <c r="B453" s="4" t="s">
        <v>130</v>
      </c>
      <c r="C453" s="4" t="s">
        <v>497</v>
      </c>
      <c r="D453" s="14">
        <v>1053.7550000000001</v>
      </c>
      <c r="E453" s="14">
        <v>1233.0450000000001</v>
      </c>
      <c r="F453" s="5">
        <v>12378.05</v>
      </c>
      <c r="G453" s="5">
        <v>6735.29</v>
      </c>
      <c r="H453" s="5">
        <v>419.66</v>
      </c>
      <c r="I453" s="5">
        <v>19533</v>
      </c>
      <c r="J453" s="5">
        <v>0</v>
      </c>
      <c r="K453" s="5">
        <v>681.88</v>
      </c>
      <c r="L453" s="5">
        <v>20214.89</v>
      </c>
      <c r="M453" s="5">
        <f>ROUND('2023-24 Expenditures'!L453/'Exp per ADM'!E453,2)</f>
        <v>10581.72</v>
      </c>
    </row>
    <row r="454" spans="1:13" x14ac:dyDescent="0.2">
      <c r="A454" s="4">
        <v>101631203</v>
      </c>
      <c r="B454" s="4" t="s">
        <v>131</v>
      </c>
      <c r="C454" s="4" t="s">
        <v>497</v>
      </c>
      <c r="D454" s="14">
        <v>1035.751</v>
      </c>
      <c r="E454" s="14">
        <v>1218.51</v>
      </c>
      <c r="F454" s="5">
        <v>14063.88</v>
      </c>
      <c r="G454" s="5">
        <v>6828.23</v>
      </c>
      <c r="H454" s="5">
        <v>483.66</v>
      </c>
      <c r="I454" s="5">
        <v>21375.77</v>
      </c>
      <c r="J454" s="5">
        <v>0</v>
      </c>
      <c r="K454" s="5">
        <v>2068.96</v>
      </c>
      <c r="L454" s="5">
        <v>23444.73</v>
      </c>
      <c r="M454" s="5">
        <f>ROUND('2023-24 Expenditures'!L454/'Exp per ADM'!E454,2)</f>
        <v>12396.12</v>
      </c>
    </row>
    <row r="455" spans="1:13" x14ac:dyDescent="0.2">
      <c r="A455" s="4">
        <v>101631503</v>
      </c>
      <c r="B455" s="4" t="s">
        <v>132</v>
      </c>
      <c r="C455" s="4" t="s">
        <v>497</v>
      </c>
      <c r="D455" s="14">
        <v>989.69200000000001</v>
      </c>
      <c r="E455" s="14">
        <v>1162.0139999999999</v>
      </c>
      <c r="F455" s="5">
        <v>10377.23</v>
      </c>
      <c r="G455" s="5">
        <v>6176.88</v>
      </c>
      <c r="H455" s="5">
        <v>535.66</v>
      </c>
      <c r="I455" s="5">
        <v>17089.77</v>
      </c>
      <c r="J455" s="5">
        <v>251.73</v>
      </c>
      <c r="K455" s="5">
        <v>1184.57</v>
      </c>
      <c r="L455" s="5">
        <v>18526.060000000001</v>
      </c>
      <c r="M455" s="5">
        <f>ROUND('2023-24 Expenditures'!L455/'Exp per ADM'!E455,2)</f>
        <v>9442.5300000000007</v>
      </c>
    </row>
    <row r="456" spans="1:13" x14ac:dyDescent="0.2">
      <c r="A456" s="4">
        <v>101631703</v>
      </c>
      <c r="B456" s="4" t="s">
        <v>133</v>
      </c>
      <c r="C456" s="4" t="s">
        <v>497</v>
      </c>
      <c r="D456" s="14">
        <v>5569.482</v>
      </c>
      <c r="E456" s="14">
        <v>6336.45</v>
      </c>
      <c r="F456" s="5">
        <v>10052.1</v>
      </c>
      <c r="G456" s="5">
        <v>6329.7</v>
      </c>
      <c r="H456" s="5">
        <v>424.53</v>
      </c>
      <c r="I456" s="5">
        <v>16806.330000000002</v>
      </c>
      <c r="J456" s="5">
        <v>235</v>
      </c>
      <c r="K456" s="5">
        <v>2910.54</v>
      </c>
      <c r="L456" s="5">
        <v>19951.87</v>
      </c>
      <c r="M456" s="5">
        <f>ROUND('2023-24 Expenditures'!L456/'Exp per ADM'!E456,2)</f>
        <v>10355.56</v>
      </c>
    </row>
    <row r="457" spans="1:13" x14ac:dyDescent="0.2">
      <c r="A457" s="4">
        <v>101631803</v>
      </c>
      <c r="B457" s="4" t="s">
        <v>134</v>
      </c>
      <c r="C457" s="4" t="s">
        <v>497</v>
      </c>
      <c r="D457" s="14">
        <v>1465.809</v>
      </c>
      <c r="E457" s="14">
        <v>1723.1780000000001</v>
      </c>
      <c r="F457" s="5">
        <v>12023.99</v>
      </c>
      <c r="G457" s="5">
        <v>6099.3</v>
      </c>
      <c r="H457" s="5">
        <v>417.74</v>
      </c>
      <c r="I457" s="5">
        <v>18541.03</v>
      </c>
      <c r="J457" s="5">
        <v>140.71</v>
      </c>
      <c r="K457" s="5">
        <v>2936.26</v>
      </c>
      <c r="L457" s="5">
        <v>21618</v>
      </c>
      <c r="M457" s="5">
        <f>ROUND('2023-24 Expenditures'!L457/'Exp per ADM'!E457,2)</f>
        <v>10215.4</v>
      </c>
    </row>
    <row r="458" spans="1:13" x14ac:dyDescent="0.2">
      <c r="A458" s="4">
        <v>101631903</v>
      </c>
      <c r="B458" s="4" t="s">
        <v>135</v>
      </c>
      <c r="C458" s="4" t="s">
        <v>497</v>
      </c>
      <c r="D458" s="14">
        <v>1277.7170000000001</v>
      </c>
      <c r="E458" s="14">
        <v>1488.8530000000001</v>
      </c>
      <c r="F458" s="5">
        <v>10552.18</v>
      </c>
      <c r="G458" s="5">
        <v>6144.98</v>
      </c>
      <c r="H458" s="5">
        <v>534.92999999999995</v>
      </c>
      <c r="I458" s="5">
        <v>17232.099999999999</v>
      </c>
      <c r="J458" s="5">
        <v>1542.83</v>
      </c>
      <c r="K458" s="5">
        <v>2113.84</v>
      </c>
      <c r="L458" s="5">
        <v>20888.77</v>
      </c>
      <c r="M458" s="5">
        <f>ROUND('2023-24 Expenditures'!L458/'Exp per ADM'!E458,2)</f>
        <v>11010.01</v>
      </c>
    </row>
    <row r="459" spans="1:13" x14ac:dyDescent="0.2">
      <c r="A459" s="4">
        <v>101632403</v>
      </c>
      <c r="B459" s="4" t="s">
        <v>136</v>
      </c>
      <c r="C459" s="4" t="s">
        <v>497</v>
      </c>
      <c r="D459" s="14">
        <v>960.38900000000001</v>
      </c>
      <c r="E459" s="14">
        <v>1129.48</v>
      </c>
      <c r="F459" s="5">
        <v>13329.77</v>
      </c>
      <c r="G459" s="5">
        <v>8030.35</v>
      </c>
      <c r="H459" s="5">
        <v>682.69</v>
      </c>
      <c r="I459" s="5">
        <v>22042.81</v>
      </c>
      <c r="J459" s="5">
        <v>0</v>
      </c>
      <c r="K459" s="5">
        <v>643.54999999999995</v>
      </c>
      <c r="L459" s="5">
        <v>22686.36</v>
      </c>
      <c r="M459" s="5">
        <f>ROUND('2023-24 Expenditures'!L459/'Exp per ADM'!E459,2)</f>
        <v>12778.69</v>
      </c>
    </row>
    <row r="460" spans="1:13" x14ac:dyDescent="0.2">
      <c r="A460" s="4">
        <v>101633903</v>
      </c>
      <c r="B460" s="4" t="s">
        <v>137</v>
      </c>
      <c r="C460" s="4" t="s">
        <v>497</v>
      </c>
      <c r="D460" s="14">
        <v>1611.097</v>
      </c>
      <c r="E460" s="14">
        <v>1885.9770000000001</v>
      </c>
      <c r="F460" s="5">
        <v>11843.25</v>
      </c>
      <c r="G460" s="5">
        <v>7008.04</v>
      </c>
      <c r="H460" s="5">
        <v>633.17999999999995</v>
      </c>
      <c r="I460" s="5">
        <v>19484.47</v>
      </c>
      <c r="J460" s="5">
        <v>0</v>
      </c>
      <c r="K460" s="5">
        <v>1949.84</v>
      </c>
      <c r="L460" s="5">
        <v>21434.31</v>
      </c>
      <c r="M460" s="5">
        <f>ROUND('2023-24 Expenditures'!L460/'Exp per ADM'!E460,2)</f>
        <v>11380.61</v>
      </c>
    </row>
    <row r="461" spans="1:13" x14ac:dyDescent="0.2">
      <c r="A461" s="4">
        <v>101636503</v>
      </c>
      <c r="B461" s="4" t="s">
        <v>138</v>
      </c>
      <c r="C461" s="4" t="s">
        <v>497</v>
      </c>
      <c r="D461" s="14">
        <v>4052.7460000000001</v>
      </c>
      <c r="E461" s="14">
        <v>4596.7269999999999</v>
      </c>
      <c r="F461" s="5">
        <v>10921.18</v>
      </c>
      <c r="G461" s="5">
        <v>5603.07</v>
      </c>
      <c r="H461" s="5">
        <v>493.91</v>
      </c>
      <c r="I461" s="5">
        <v>17018.16</v>
      </c>
      <c r="J461" s="5">
        <v>0</v>
      </c>
      <c r="K461" s="5">
        <v>3096.23</v>
      </c>
      <c r="L461" s="5">
        <v>20114.38</v>
      </c>
      <c r="M461" s="5">
        <f>ROUND('2023-24 Expenditures'!L461/'Exp per ADM'!E461,2)</f>
        <v>11654.07</v>
      </c>
    </row>
    <row r="462" spans="1:13" x14ac:dyDescent="0.2">
      <c r="A462" s="4">
        <v>101637002</v>
      </c>
      <c r="B462" s="4" t="s">
        <v>139</v>
      </c>
      <c r="C462" s="4" t="s">
        <v>497</v>
      </c>
      <c r="D462" s="14">
        <v>2723.4560000000001</v>
      </c>
      <c r="E462" s="14">
        <v>3211.0419999999999</v>
      </c>
      <c r="F462" s="5">
        <v>11098.61</v>
      </c>
      <c r="G462" s="5">
        <v>6726.16</v>
      </c>
      <c r="H462" s="5">
        <v>406.42</v>
      </c>
      <c r="I462" s="5">
        <v>18231.189999999999</v>
      </c>
      <c r="J462" s="5">
        <v>21.09</v>
      </c>
      <c r="K462" s="5">
        <v>2482.0700000000002</v>
      </c>
      <c r="L462" s="5">
        <v>20734.34</v>
      </c>
      <c r="M462" s="5">
        <f>ROUND('2023-24 Expenditures'!L462/'Exp per ADM'!E462,2)</f>
        <v>9972.98</v>
      </c>
    </row>
    <row r="463" spans="1:13" x14ac:dyDescent="0.2">
      <c r="A463" s="4">
        <v>101638003</v>
      </c>
      <c r="B463" s="4" t="s">
        <v>140</v>
      </c>
      <c r="C463" s="4" t="s">
        <v>497</v>
      </c>
      <c r="D463" s="14">
        <v>3315.9209999999998</v>
      </c>
      <c r="E463" s="14">
        <v>3884.904</v>
      </c>
      <c r="F463" s="5">
        <v>11866.45</v>
      </c>
      <c r="G463" s="5">
        <v>7591.34</v>
      </c>
      <c r="H463" s="5">
        <v>551.09</v>
      </c>
      <c r="I463" s="5">
        <v>20008.88</v>
      </c>
      <c r="J463" s="5">
        <v>16.809999999999999</v>
      </c>
      <c r="K463" s="5">
        <v>2094.6</v>
      </c>
      <c r="L463" s="5">
        <v>22120.29</v>
      </c>
      <c r="M463" s="5">
        <f>ROUND('2023-24 Expenditures'!L463/'Exp per ADM'!E463,2)</f>
        <v>11598.57</v>
      </c>
    </row>
    <row r="464" spans="1:13" x14ac:dyDescent="0.2">
      <c r="A464" s="4">
        <v>101638803</v>
      </c>
      <c r="B464" s="4" t="s">
        <v>141</v>
      </c>
      <c r="C464" s="4" t="s">
        <v>497</v>
      </c>
      <c r="D464" s="14">
        <v>1581.6869999999999</v>
      </c>
      <c r="E464" s="14">
        <v>1827.143</v>
      </c>
      <c r="F464" s="5">
        <v>12349.93</v>
      </c>
      <c r="G464" s="5">
        <v>5818.53</v>
      </c>
      <c r="H464" s="5">
        <v>556.20000000000005</v>
      </c>
      <c r="I464" s="5">
        <v>18724.66</v>
      </c>
      <c r="J464" s="5">
        <v>1118.8900000000001</v>
      </c>
      <c r="K464" s="5">
        <v>3131.05</v>
      </c>
      <c r="L464" s="5">
        <v>22974.6</v>
      </c>
      <c r="M464" s="5">
        <f>ROUND('2023-24 Expenditures'!L464/'Exp per ADM'!E464,2)</f>
        <v>10061.049999999999</v>
      </c>
    </row>
    <row r="465" spans="1:13" x14ac:dyDescent="0.2">
      <c r="A465" s="4">
        <v>119648703</v>
      </c>
      <c r="B465" s="4" t="s">
        <v>464</v>
      </c>
      <c r="C465" s="4" t="s">
        <v>37</v>
      </c>
      <c r="D465" s="14">
        <v>2483.7190000000001</v>
      </c>
      <c r="E465" s="14">
        <v>2913.1590000000001</v>
      </c>
      <c r="F465" s="5">
        <v>16346.34</v>
      </c>
      <c r="G465" s="5">
        <v>8042.29</v>
      </c>
      <c r="H465" s="5">
        <v>545.32000000000005</v>
      </c>
      <c r="I465" s="5">
        <v>24933.95</v>
      </c>
      <c r="J465" s="5">
        <v>533.85</v>
      </c>
      <c r="K465" s="5">
        <v>1756.68</v>
      </c>
      <c r="L465" s="5">
        <v>27224.48</v>
      </c>
      <c r="M465" s="5">
        <f>ROUND('2023-24 Expenditures'!L465/'Exp per ADM'!E465,2)</f>
        <v>15273.67</v>
      </c>
    </row>
    <row r="466" spans="1:13" x14ac:dyDescent="0.2">
      <c r="A466" s="4">
        <v>119648903</v>
      </c>
      <c r="B466" s="4" t="s">
        <v>465</v>
      </c>
      <c r="C466" s="4" t="s">
        <v>37</v>
      </c>
      <c r="D466" s="14">
        <v>1876.0740000000001</v>
      </c>
      <c r="E466" s="14">
        <v>2139.7600000000002</v>
      </c>
      <c r="F466" s="5">
        <v>16433.080000000002</v>
      </c>
      <c r="G466" s="5">
        <v>10553.21</v>
      </c>
      <c r="H466" s="5">
        <v>729.48</v>
      </c>
      <c r="I466" s="5">
        <v>27715.77</v>
      </c>
      <c r="J466" s="5">
        <v>0</v>
      </c>
      <c r="K466" s="5">
        <v>1905.91</v>
      </c>
      <c r="L466" s="5">
        <v>29621.68</v>
      </c>
      <c r="M466" s="5">
        <f>ROUND('2023-24 Expenditures'!L466/'Exp per ADM'!E466,2)</f>
        <v>15736.37</v>
      </c>
    </row>
    <row r="467" spans="1:13" x14ac:dyDescent="0.2">
      <c r="A467" s="4">
        <v>107650603</v>
      </c>
      <c r="B467" s="4" t="s">
        <v>240</v>
      </c>
      <c r="C467" s="4" t="s">
        <v>510</v>
      </c>
      <c r="D467" s="14">
        <v>2522.261</v>
      </c>
      <c r="E467" s="14">
        <v>2945.7849999999999</v>
      </c>
      <c r="F467" s="5">
        <v>10386.040000000001</v>
      </c>
      <c r="G467" s="5">
        <v>4939.8900000000003</v>
      </c>
      <c r="H467" s="5">
        <v>550.27</v>
      </c>
      <c r="I467" s="5">
        <v>15876.2</v>
      </c>
      <c r="J467" s="5">
        <v>0</v>
      </c>
      <c r="K467" s="5">
        <v>1970.75</v>
      </c>
      <c r="L467" s="5">
        <v>17846.95</v>
      </c>
      <c r="M467" s="5">
        <f>ROUND('2023-24 Expenditures'!L467/'Exp per ADM'!E467,2)</f>
        <v>9232.2999999999993</v>
      </c>
    </row>
    <row r="468" spans="1:13" x14ac:dyDescent="0.2">
      <c r="A468" s="4">
        <v>107650703</v>
      </c>
      <c r="B468" s="4" t="s">
        <v>241</v>
      </c>
      <c r="C468" s="4" t="s">
        <v>510</v>
      </c>
      <c r="D468" s="14">
        <v>1718.165</v>
      </c>
      <c r="E468" s="14">
        <v>2023.482</v>
      </c>
      <c r="F468" s="5">
        <v>11833.5</v>
      </c>
      <c r="G468" s="5">
        <v>6564.82</v>
      </c>
      <c r="H468" s="5">
        <v>489.19</v>
      </c>
      <c r="I468" s="5">
        <v>18887.509999999998</v>
      </c>
      <c r="J468" s="5">
        <v>0</v>
      </c>
      <c r="K468" s="5">
        <v>1922.85</v>
      </c>
      <c r="L468" s="5">
        <v>20810.349999999999</v>
      </c>
      <c r="M468" s="5">
        <f>ROUND('2023-24 Expenditures'!L468/'Exp per ADM'!E468,2)</f>
        <v>11224.79</v>
      </c>
    </row>
    <row r="469" spans="1:13" x14ac:dyDescent="0.2">
      <c r="A469" s="4">
        <v>107651603</v>
      </c>
      <c r="B469" s="4" t="s">
        <v>242</v>
      </c>
      <c r="C469" s="4" t="s">
        <v>510</v>
      </c>
      <c r="D469" s="14">
        <v>1872.1130000000001</v>
      </c>
      <c r="E469" s="14">
        <v>2211.7049999999999</v>
      </c>
      <c r="F469" s="5">
        <v>11667.11</v>
      </c>
      <c r="G469" s="5">
        <v>6424.86</v>
      </c>
      <c r="H469" s="5">
        <v>452.7</v>
      </c>
      <c r="I469" s="5">
        <v>18544.669999999998</v>
      </c>
      <c r="J469" s="5">
        <v>292.26</v>
      </c>
      <c r="K469" s="5">
        <v>2286.61</v>
      </c>
      <c r="L469" s="5">
        <v>21123.54</v>
      </c>
      <c r="M469" s="5">
        <f>ROUND('2023-24 Expenditures'!L469/'Exp per ADM'!E469,2)</f>
        <v>9786.48</v>
      </c>
    </row>
    <row r="470" spans="1:13" x14ac:dyDescent="0.2">
      <c r="A470" s="4">
        <v>107652603</v>
      </c>
      <c r="B470" s="4" t="s">
        <v>243</v>
      </c>
      <c r="C470" s="4" t="s">
        <v>510</v>
      </c>
      <c r="D470" s="14">
        <v>3383.4720000000002</v>
      </c>
      <c r="E470" s="14">
        <v>3978.645</v>
      </c>
      <c r="F470" s="5">
        <v>11751.66</v>
      </c>
      <c r="G470" s="5">
        <v>5973.91</v>
      </c>
      <c r="H470" s="5">
        <v>523.61</v>
      </c>
      <c r="I470" s="5">
        <v>18249.169999999998</v>
      </c>
      <c r="J470" s="5">
        <v>28.45</v>
      </c>
      <c r="K470" s="5">
        <v>1455.9</v>
      </c>
      <c r="L470" s="5">
        <v>19733.52</v>
      </c>
      <c r="M470" s="5">
        <f>ROUND('2023-24 Expenditures'!L470/'Exp per ADM'!E470,2)</f>
        <v>11526.38</v>
      </c>
    </row>
    <row r="471" spans="1:13" x14ac:dyDescent="0.2">
      <c r="A471" s="4">
        <v>107653102</v>
      </c>
      <c r="B471" s="4" t="s">
        <v>244</v>
      </c>
      <c r="C471" s="4" t="s">
        <v>510</v>
      </c>
      <c r="D471" s="14">
        <v>3476.1149999999998</v>
      </c>
      <c r="E471" s="14">
        <v>4099.6409999999996</v>
      </c>
      <c r="F471" s="5">
        <v>11614.49</v>
      </c>
      <c r="G471" s="5">
        <v>5162.1899999999996</v>
      </c>
      <c r="H471" s="5">
        <v>475.31</v>
      </c>
      <c r="I471" s="5">
        <v>17252</v>
      </c>
      <c r="J471" s="5">
        <v>292.8</v>
      </c>
      <c r="K471" s="5">
        <v>1093.69</v>
      </c>
      <c r="L471" s="5">
        <v>18638.490000000002</v>
      </c>
      <c r="M471" s="5">
        <f>ROUND('2023-24 Expenditures'!L471/'Exp per ADM'!E471,2)</f>
        <v>10533.58</v>
      </c>
    </row>
    <row r="472" spans="1:13" x14ac:dyDescent="0.2">
      <c r="A472" s="4">
        <v>107653203</v>
      </c>
      <c r="B472" s="4" t="s">
        <v>245</v>
      </c>
      <c r="C472" s="4" t="s">
        <v>510</v>
      </c>
      <c r="D472" s="14">
        <v>2658.7370000000001</v>
      </c>
      <c r="E472" s="14">
        <v>3136.3130000000001</v>
      </c>
      <c r="F472" s="5">
        <v>12264.88</v>
      </c>
      <c r="G472" s="5">
        <v>5399.38</v>
      </c>
      <c r="H472" s="5">
        <v>457.54</v>
      </c>
      <c r="I472" s="5">
        <v>18121.79</v>
      </c>
      <c r="J472" s="5">
        <v>344.2</v>
      </c>
      <c r="K472" s="5">
        <v>1167.26</v>
      </c>
      <c r="L472" s="5">
        <v>19633.25</v>
      </c>
      <c r="M472" s="5">
        <f>ROUND('2023-24 Expenditures'!L472/'Exp per ADM'!E472,2)</f>
        <v>10177.43</v>
      </c>
    </row>
    <row r="473" spans="1:13" x14ac:dyDescent="0.2">
      <c r="A473" s="4">
        <v>107653802</v>
      </c>
      <c r="B473" s="4" t="s">
        <v>246</v>
      </c>
      <c r="C473" s="4" t="s">
        <v>510</v>
      </c>
      <c r="D473" s="14">
        <v>5292.0739999999996</v>
      </c>
      <c r="E473" s="14">
        <v>6223.3140000000003</v>
      </c>
      <c r="F473" s="5">
        <v>13244.07</v>
      </c>
      <c r="G473" s="5">
        <v>5211.28</v>
      </c>
      <c r="H473" s="5">
        <v>415.3</v>
      </c>
      <c r="I473" s="5">
        <v>18870.66</v>
      </c>
      <c r="J473" s="5">
        <v>0</v>
      </c>
      <c r="K473" s="5">
        <v>1760.72</v>
      </c>
      <c r="L473" s="5">
        <v>20631.37</v>
      </c>
      <c r="M473" s="5">
        <f>ROUND('2023-24 Expenditures'!L473/'Exp per ADM'!E473,2)</f>
        <v>11552.45</v>
      </c>
    </row>
    <row r="474" spans="1:13" x14ac:dyDescent="0.2">
      <c r="A474" s="4">
        <v>107654103</v>
      </c>
      <c r="B474" s="4" t="s">
        <v>247</v>
      </c>
      <c r="C474" s="4" t="s">
        <v>510</v>
      </c>
      <c r="D474" s="14">
        <v>1023.885</v>
      </c>
      <c r="E474" s="14">
        <v>1201.182</v>
      </c>
      <c r="F474" s="5">
        <v>13764.22</v>
      </c>
      <c r="G474" s="5">
        <v>6450.62</v>
      </c>
      <c r="H474" s="5">
        <v>466.98</v>
      </c>
      <c r="I474" s="5">
        <v>20681.82</v>
      </c>
      <c r="J474" s="5">
        <v>0</v>
      </c>
      <c r="K474" s="5">
        <v>1824.61</v>
      </c>
      <c r="L474" s="5">
        <v>22506.44</v>
      </c>
      <c r="M474" s="5">
        <f>ROUND('2023-24 Expenditures'!L474/'Exp per ADM'!E474,2)</f>
        <v>11570.25</v>
      </c>
    </row>
    <row r="475" spans="1:13" x14ac:dyDescent="0.2">
      <c r="A475" s="4">
        <v>107654403</v>
      </c>
      <c r="B475" s="4" t="s">
        <v>248</v>
      </c>
      <c r="C475" s="4" t="s">
        <v>510</v>
      </c>
      <c r="D475" s="14">
        <v>3459.2289999999998</v>
      </c>
      <c r="E475" s="14">
        <v>4075.51</v>
      </c>
      <c r="F475" s="5">
        <v>11820.59</v>
      </c>
      <c r="G475" s="5">
        <v>5675.18</v>
      </c>
      <c r="H475" s="5">
        <v>437.69</v>
      </c>
      <c r="I475" s="5">
        <v>17933.46</v>
      </c>
      <c r="J475" s="5">
        <v>142.94999999999999</v>
      </c>
      <c r="K475" s="5">
        <v>1492.15</v>
      </c>
      <c r="L475" s="5">
        <v>19568.560000000001</v>
      </c>
      <c r="M475" s="5">
        <f>ROUND('2023-24 Expenditures'!L475/'Exp per ADM'!E475,2)</f>
        <v>10389.620000000001</v>
      </c>
    </row>
    <row r="476" spans="1:13" x14ac:dyDescent="0.2">
      <c r="A476" s="4">
        <v>107654903</v>
      </c>
      <c r="B476" s="4" t="s">
        <v>249</v>
      </c>
      <c r="C476" s="4" t="s">
        <v>510</v>
      </c>
      <c r="D476" s="14">
        <v>1425.6759999999999</v>
      </c>
      <c r="E476" s="14">
        <v>1685.2660000000001</v>
      </c>
      <c r="F476" s="5">
        <v>13969.33</v>
      </c>
      <c r="G476" s="5">
        <v>8279.5400000000009</v>
      </c>
      <c r="H476" s="5">
        <v>508.63</v>
      </c>
      <c r="I476" s="5">
        <v>22757.5</v>
      </c>
      <c r="J476" s="5">
        <v>0</v>
      </c>
      <c r="K476" s="5">
        <v>1912.44</v>
      </c>
      <c r="L476" s="5">
        <v>24669.95</v>
      </c>
      <c r="M476" s="5">
        <f>ROUND('2023-24 Expenditures'!L476/'Exp per ADM'!E476,2)</f>
        <v>12748.95</v>
      </c>
    </row>
    <row r="477" spans="1:13" x14ac:dyDescent="0.2">
      <c r="A477" s="4">
        <v>107655803</v>
      </c>
      <c r="B477" s="4" t="s">
        <v>250</v>
      </c>
      <c r="C477" s="4" t="s">
        <v>510</v>
      </c>
      <c r="D477" s="14">
        <v>680.62300000000005</v>
      </c>
      <c r="E477" s="14">
        <v>796.13300000000004</v>
      </c>
      <c r="F477" s="5">
        <v>17087.57</v>
      </c>
      <c r="G477" s="5">
        <v>7595.56</v>
      </c>
      <c r="H477" s="5">
        <v>716.09</v>
      </c>
      <c r="I477" s="5">
        <v>25399.22</v>
      </c>
      <c r="J477" s="5">
        <v>194.63</v>
      </c>
      <c r="K477" s="5">
        <v>1695.07</v>
      </c>
      <c r="L477" s="5">
        <v>27288.92</v>
      </c>
      <c r="M477" s="5">
        <f>ROUND('2023-24 Expenditures'!L477/'Exp per ADM'!E477,2)</f>
        <v>13823.83</v>
      </c>
    </row>
    <row r="478" spans="1:13" x14ac:dyDescent="0.2">
      <c r="A478" s="4">
        <v>107655903</v>
      </c>
      <c r="B478" s="4" t="s">
        <v>251</v>
      </c>
      <c r="C478" s="4" t="s">
        <v>510</v>
      </c>
      <c r="D478" s="14">
        <v>2083.5970000000002</v>
      </c>
      <c r="E478" s="14">
        <v>2457.9250000000002</v>
      </c>
      <c r="F478" s="5">
        <v>10791.75</v>
      </c>
      <c r="G478" s="5">
        <v>5267.28</v>
      </c>
      <c r="H478" s="5">
        <v>412.54</v>
      </c>
      <c r="I478" s="5">
        <v>16471.57</v>
      </c>
      <c r="J478" s="5">
        <v>565.28</v>
      </c>
      <c r="K478" s="5">
        <v>1471.7</v>
      </c>
      <c r="L478" s="5">
        <v>18508.55</v>
      </c>
      <c r="M478" s="5">
        <f>ROUND('2023-24 Expenditures'!L478/'Exp per ADM'!E478,2)</f>
        <v>9544.35</v>
      </c>
    </row>
    <row r="479" spans="1:13" x14ac:dyDescent="0.2">
      <c r="A479" s="4">
        <v>107656303</v>
      </c>
      <c r="B479" s="4" t="s">
        <v>544</v>
      </c>
      <c r="C479" s="4" t="s">
        <v>510</v>
      </c>
      <c r="D479" s="14">
        <v>2058.8200000000002</v>
      </c>
      <c r="E479" s="14">
        <v>2398.7959999999998</v>
      </c>
      <c r="F479" s="5">
        <v>14345</v>
      </c>
      <c r="G479" s="5">
        <v>5681.26</v>
      </c>
      <c r="H479" s="5">
        <v>331.99</v>
      </c>
      <c r="I479" s="5">
        <v>20358.25</v>
      </c>
      <c r="J479" s="5">
        <v>2493.5500000000002</v>
      </c>
      <c r="K479" s="5">
        <v>2016.96</v>
      </c>
      <c r="L479" s="5">
        <v>24868.77</v>
      </c>
      <c r="M479" s="5">
        <f>ROUND('2023-24 Expenditures'!L479/'Exp per ADM'!E479,2)</f>
        <v>10722.16</v>
      </c>
    </row>
    <row r="480" spans="1:13" x14ac:dyDescent="0.2">
      <c r="A480" s="4">
        <v>107656502</v>
      </c>
      <c r="B480" s="4" t="s">
        <v>252</v>
      </c>
      <c r="C480" s="4" t="s">
        <v>510</v>
      </c>
      <c r="D480" s="14">
        <v>5192.165</v>
      </c>
      <c r="E480" s="14">
        <v>6034.7870000000003</v>
      </c>
      <c r="F480" s="5">
        <v>10088.31</v>
      </c>
      <c r="G480" s="5">
        <v>4867.05</v>
      </c>
      <c r="H480" s="5">
        <v>456.19</v>
      </c>
      <c r="I480" s="5">
        <v>15411.55</v>
      </c>
      <c r="J480" s="5">
        <v>0</v>
      </c>
      <c r="K480" s="5">
        <v>1356.59</v>
      </c>
      <c r="L480" s="5">
        <v>16768.14</v>
      </c>
      <c r="M480" s="5">
        <f>ROUND('2023-24 Expenditures'!L480/'Exp per ADM'!E480,2)</f>
        <v>9599.76</v>
      </c>
    </row>
    <row r="481" spans="1:13" x14ac:dyDescent="0.2">
      <c r="A481" s="4">
        <v>107657103</v>
      </c>
      <c r="B481" s="4" t="s">
        <v>253</v>
      </c>
      <c r="C481" s="4" t="s">
        <v>510</v>
      </c>
      <c r="D481" s="14">
        <v>3966.1750000000002</v>
      </c>
      <c r="E481" s="14">
        <v>4500.1530000000002</v>
      </c>
      <c r="F481" s="5">
        <v>10128.26</v>
      </c>
      <c r="G481" s="5">
        <v>5533.31</v>
      </c>
      <c r="H481" s="5">
        <v>517.11</v>
      </c>
      <c r="I481" s="5">
        <v>16178.68</v>
      </c>
      <c r="J481" s="5">
        <v>444.48</v>
      </c>
      <c r="K481" s="5">
        <v>874.16</v>
      </c>
      <c r="L481" s="5">
        <v>17497.32</v>
      </c>
      <c r="M481" s="5">
        <f>ROUND('2023-24 Expenditures'!L481/'Exp per ADM'!E481,2)</f>
        <v>10347.790000000001</v>
      </c>
    </row>
    <row r="482" spans="1:13" x14ac:dyDescent="0.2">
      <c r="A482" s="4">
        <v>107657503</v>
      </c>
      <c r="B482" s="4" t="s">
        <v>254</v>
      </c>
      <c r="C482" s="4" t="s">
        <v>510</v>
      </c>
      <c r="D482" s="14">
        <v>1898.434</v>
      </c>
      <c r="E482" s="14">
        <v>2221.5030000000002</v>
      </c>
      <c r="F482" s="5">
        <v>10919.82</v>
      </c>
      <c r="G482" s="5">
        <v>5707.09</v>
      </c>
      <c r="H482" s="5">
        <v>469.05</v>
      </c>
      <c r="I482" s="5">
        <v>17095.96</v>
      </c>
      <c r="J482" s="5">
        <v>77.3</v>
      </c>
      <c r="K482" s="5">
        <v>1539.92</v>
      </c>
      <c r="L482" s="5">
        <v>18713.18</v>
      </c>
      <c r="M482" s="5">
        <f>ROUND('2023-24 Expenditures'!L482/'Exp per ADM'!E482,2)</f>
        <v>9668.2099999999991</v>
      </c>
    </row>
    <row r="483" spans="1:13" x14ac:dyDescent="0.2">
      <c r="A483" s="4">
        <v>107658903</v>
      </c>
      <c r="B483" s="4" t="s">
        <v>255</v>
      </c>
      <c r="C483" s="4" t="s">
        <v>510</v>
      </c>
      <c r="D483" s="14">
        <v>1894.865</v>
      </c>
      <c r="E483" s="14">
        <v>2222.547</v>
      </c>
      <c r="F483" s="5">
        <v>11107.79</v>
      </c>
      <c r="G483" s="5">
        <v>6428.41</v>
      </c>
      <c r="H483" s="5">
        <v>498.92</v>
      </c>
      <c r="I483" s="5">
        <v>18035.13</v>
      </c>
      <c r="J483" s="5">
        <v>231.53</v>
      </c>
      <c r="K483" s="5">
        <v>1520.33</v>
      </c>
      <c r="L483" s="5">
        <v>19786.98</v>
      </c>
      <c r="M483" s="5">
        <f>ROUND('2023-24 Expenditures'!L483/'Exp per ADM'!E483,2)</f>
        <v>9737</v>
      </c>
    </row>
    <row r="484" spans="1:13" x14ac:dyDescent="0.2">
      <c r="A484" s="4">
        <v>119665003</v>
      </c>
      <c r="B484" s="4" t="s">
        <v>466</v>
      </c>
      <c r="C484" s="4" t="s">
        <v>34</v>
      </c>
      <c r="D484" s="14">
        <v>1012.2380000000001</v>
      </c>
      <c r="E484" s="14">
        <v>1184.9269999999999</v>
      </c>
      <c r="F484" s="5">
        <v>15564.36</v>
      </c>
      <c r="G484" s="5">
        <v>6576</v>
      </c>
      <c r="H484" s="5">
        <v>592.04999999999995</v>
      </c>
      <c r="I484" s="5">
        <v>22732.41</v>
      </c>
      <c r="J484" s="5">
        <v>3413.98</v>
      </c>
      <c r="K484" s="5">
        <v>353.33</v>
      </c>
      <c r="L484" s="5">
        <v>26499.71</v>
      </c>
      <c r="M484" s="5">
        <f>ROUND('2023-24 Expenditures'!L484/'Exp per ADM'!E484,2)</f>
        <v>13973.82</v>
      </c>
    </row>
    <row r="485" spans="1:13" x14ac:dyDescent="0.2">
      <c r="A485" s="4">
        <v>118667503</v>
      </c>
      <c r="B485" s="4" t="s">
        <v>447</v>
      </c>
      <c r="C485" s="4" t="s">
        <v>34</v>
      </c>
      <c r="D485" s="14">
        <v>2117.2890000000002</v>
      </c>
      <c r="E485" s="14">
        <v>2504.259</v>
      </c>
      <c r="F485" s="5">
        <v>14739.08</v>
      </c>
      <c r="G485" s="5">
        <v>7827.34</v>
      </c>
      <c r="H485" s="5">
        <v>563.57000000000005</v>
      </c>
      <c r="I485" s="5">
        <v>23129.98</v>
      </c>
      <c r="J485" s="5">
        <v>248.71</v>
      </c>
      <c r="K485" s="5">
        <v>472.87</v>
      </c>
      <c r="L485" s="5">
        <v>23851.56</v>
      </c>
      <c r="M485" s="5">
        <f>ROUND('2023-24 Expenditures'!L485/'Exp per ADM'!E485,2)</f>
        <v>13733.79</v>
      </c>
    </row>
    <row r="486" spans="1:13" x14ac:dyDescent="0.2">
      <c r="A486" s="4">
        <v>112671303</v>
      </c>
      <c r="B486" s="4" t="s">
        <v>329</v>
      </c>
      <c r="C486" s="4" t="s">
        <v>17</v>
      </c>
      <c r="D486" s="14">
        <v>5908.5870000000004</v>
      </c>
      <c r="E486" s="14">
        <v>6955.2969999999996</v>
      </c>
      <c r="F486" s="5">
        <v>11802.8</v>
      </c>
      <c r="G486" s="5">
        <v>5279.42</v>
      </c>
      <c r="H486" s="5">
        <v>381.31</v>
      </c>
      <c r="I486" s="5">
        <v>17463.53</v>
      </c>
      <c r="J486" s="5">
        <v>0</v>
      </c>
      <c r="K486" s="5">
        <v>251.83</v>
      </c>
      <c r="L486" s="5">
        <v>17715.36</v>
      </c>
      <c r="M486" s="5">
        <f>ROUND('2023-24 Expenditures'!L486/'Exp per ADM'!E486,2)</f>
        <v>11328.99</v>
      </c>
    </row>
    <row r="487" spans="1:13" x14ac:dyDescent="0.2">
      <c r="A487" s="4">
        <v>112671603</v>
      </c>
      <c r="B487" s="4" t="s">
        <v>330</v>
      </c>
      <c r="C487" s="4" t="s">
        <v>17</v>
      </c>
      <c r="D487" s="14">
        <v>6707.5330000000004</v>
      </c>
      <c r="E487" s="14">
        <v>7903.9030000000002</v>
      </c>
      <c r="F487" s="5">
        <v>12098.22</v>
      </c>
      <c r="G487" s="5">
        <v>5292.29</v>
      </c>
      <c r="H487" s="5">
        <v>281.51</v>
      </c>
      <c r="I487" s="5">
        <v>17672.03</v>
      </c>
      <c r="J487" s="5">
        <v>128.66999999999999</v>
      </c>
      <c r="K487" s="5">
        <v>1873.41</v>
      </c>
      <c r="L487" s="5">
        <v>19674.11</v>
      </c>
      <c r="M487" s="5">
        <f>ROUND('2023-24 Expenditures'!L487/'Exp per ADM'!E487,2)</f>
        <v>10669.72</v>
      </c>
    </row>
    <row r="488" spans="1:13" x14ac:dyDescent="0.2">
      <c r="A488" s="4">
        <v>112671803</v>
      </c>
      <c r="B488" s="4" t="s">
        <v>331</v>
      </c>
      <c r="C488" s="4" t="s">
        <v>17</v>
      </c>
      <c r="D488" s="14">
        <v>3491.4630000000002</v>
      </c>
      <c r="E488" s="14">
        <v>4115.2839999999997</v>
      </c>
      <c r="F488" s="5">
        <v>12425.89</v>
      </c>
      <c r="G488" s="5">
        <v>5597.4</v>
      </c>
      <c r="H488" s="5">
        <v>346.26</v>
      </c>
      <c r="I488" s="5">
        <v>18369.54</v>
      </c>
      <c r="J488" s="5">
        <v>150.9</v>
      </c>
      <c r="K488" s="5">
        <v>2238.8000000000002</v>
      </c>
      <c r="L488" s="5">
        <v>20759.240000000002</v>
      </c>
      <c r="M488" s="5">
        <f>ROUND('2023-24 Expenditures'!L488/'Exp per ADM'!E488,2)</f>
        <v>10792.3</v>
      </c>
    </row>
    <row r="489" spans="1:13" x14ac:dyDescent="0.2">
      <c r="A489" s="4">
        <v>112672203</v>
      </c>
      <c r="B489" s="4" t="s">
        <v>332</v>
      </c>
      <c r="C489" s="4" t="s">
        <v>17</v>
      </c>
      <c r="D489" s="14">
        <v>2492.2719999999999</v>
      </c>
      <c r="E489" s="14">
        <v>2920.0259999999998</v>
      </c>
      <c r="F489" s="5">
        <v>13653.01</v>
      </c>
      <c r="G489" s="5">
        <v>6307.67</v>
      </c>
      <c r="H489" s="5">
        <v>507.68</v>
      </c>
      <c r="I489" s="5">
        <v>20468.36</v>
      </c>
      <c r="J489" s="5">
        <v>0</v>
      </c>
      <c r="K489" s="5">
        <v>1953.94</v>
      </c>
      <c r="L489" s="5">
        <v>22422.3</v>
      </c>
      <c r="M489" s="5">
        <f>ROUND('2023-24 Expenditures'!L489/'Exp per ADM'!E489,2)</f>
        <v>11618.25</v>
      </c>
    </row>
    <row r="490" spans="1:13" x14ac:dyDescent="0.2">
      <c r="A490" s="4">
        <v>112672803</v>
      </c>
      <c r="B490" s="4" t="s">
        <v>333</v>
      </c>
      <c r="C490" s="4" t="s">
        <v>17</v>
      </c>
      <c r="D490" s="14">
        <v>2129.6320000000001</v>
      </c>
      <c r="E490" s="14">
        <v>2494.1210000000001</v>
      </c>
      <c r="F490" s="5">
        <v>12165.86</v>
      </c>
      <c r="G490" s="5">
        <v>5826.72</v>
      </c>
      <c r="H490" s="5">
        <v>356.28</v>
      </c>
      <c r="I490" s="5">
        <v>18348.86</v>
      </c>
      <c r="J490" s="5">
        <v>0</v>
      </c>
      <c r="K490" s="5">
        <v>1738.3</v>
      </c>
      <c r="L490" s="5">
        <v>20087.16</v>
      </c>
      <c r="M490" s="5">
        <f>ROUND('2023-24 Expenditures'!L490/'Exp per ADM'!E490,2)</f>
        <v>10457.41</v>
      </c>
    </row>
    <row r="491" spans="1:13" x14ac:dyDescent="0.2">
      <c r="A491" s="4">
        <v>112674403</v>
      </c>
      <c r="B491" s="4" t="s">
        <v>334</v>
      </c>
      <c r="C491" s="4" t="s">
        <v>17</v>
      </c>
      <c r="D491" s="14">
        <v>4318.3190000000004</v>
      </c>
      <c r="E491" s="14">
        <v>5067.018</v>
      </c>
      <c r="F491" s="5">
        <v>12092.39</v>
      </c>
      <c r="G491" s="5">
        <v>5432.59</v>
      </c>
      <c r="H491" s="5">
        <v>267.12</v>
      </c>
      <c r="I491" s="5">
        <v>17792.099999999999</v>
      </c>
      <c r="J491" s="5">
        <v>38.18</v>
      </c>
      <c r="K491" s="5">
        <v>1356.01</v>
      </c>
      <c r="L491" s="5">
        <v>19186.29</v>
      </c>
      <c r="M491" s="5">
        <f>ROUND('2023-24 Expenditures'!L491/'Exp per ADM'!E491,2)</f>
        <v>10846.43</v>
      </c>
    </row>
    <row r="492" spans="1:13" x14ac:dyDescent="0.2">
      <c r="A492" s="4">
        <v>115674603</v>
      </c>
      <c r="B492" s="4" t="s">
        <v>556</v>
      </c>
      <c r="C492" s="4" t="s">
        <v>17</v>
      </c>
      <c r="D492" s="14">
        <v>3488.1039999999998</v>
      </c>
      <c r="E492" s="14">
        <v>4079.0770000000002</v>
      </c>
      <c r="F492" s="5">
        <v>10152.959999999999</v>
      </c>
      <c r="G492" s="5">
        <v>5814.28</v>
      </c>
      <c r="H492" s="5">
        <v>528.45000000000005</v>
      </c>
      <c r="I492" s="5">
        <v>16495.7</v>
      </c>
      <c r="J492" s="5">
        <v>216.37</v>
      </c>
      <c r="K492" s="5">
        <v>1561.96</v>
      </c>
      <c r="L492" s="5">
        <v>18274.02</v>
      </c>
      <c r="M492" s="5">
        <f>ROUND('2023-24 Expenditures'!L492/'Exp per ADM'!E492,2)</f>
        <v>10079.93</v>
      </c>
    </row>
    <row r="493" spans="1:13" x14ac:dyDescent="0.2">
      <c r="A493" s="4">
        <v>112675503</v>
      </c>
      <c r="B493" s="4" t="s">
        <v>335</v>
      </c>
      <c r="C493" s="4" t="s">
        <v>17</v>
      </c>
      <c r="D493" s="14">
        <v>5268.8879999999999</v>
      </c>
      <c r="E493" s="14">
        <v>6207.9809999999998</v>
      </c>
      <c r="F493" s="5">
        <v>11767.62</v>
      </c>
      <c r="G493" s="5">
        <v>5174.6899999999996</v>
      </c>
      <c r="H493" s="5">
        <v>263.89999999999998</v>
      </c>
      <c r="I493" s="5">
        <v>17206.22</v>
      </c>
      <c r="J493" s="5">
        <v>0</v>
      </c>
      <c r="K493" s="5">
        <v>1538.08</v>
      </c>
      <c r="L493" s="5">
        <v>18744.3</v>
      </c>
      <c r="M493" s="5">
        <f>ROUND('2023-24 Expenditures'!L493/'Exp per ADM'!E493,2)</f>
        <v>10158</v>
      </c>
    </row>
    <row r="494" spans="1:13" x14ac:dyDescent="0.2">
      <c r="A494" s="4">
        <v>112676203</v>
      </c>
      <c r="B494" s="4" t="s">
        <v>336</v>
      </c>
      <c r="C494" s="4" t="s">
        <v>17</v>
      </c>
      <c r="D494" s="14">
        <v>2628.482</v>
      </c>
      <c r="E494" s="14">
        <v>3089.5160000000001</v>
      </c>
      <c r="F494" s="5">
        <v>13421.85</v>
      </c>
      <c r="G494" s="5">
        <v>7306.45</v>
      </c>
      <c r="H494" s="5">
        <v>461.15</v>
      </c>
      <c r="I494" s="5">
        <v>21189.45</v>
      </c>
      <c r="J494" s="5">
        <v>226.67</v>
      </c>
      <c r="K494" s="5">
        <v>3383.99</v>
      </c>
      <c r="L494" s="5">
        <v>24800.11</v>
      </c>
      <c r="M494" s="5">
        <f>ROUND('2023-24 Expenditures'!L494/'Exp per ADM'!E494,2)</f>
        <v>13023.38</v>
      </c>
    </row>
    <row r="495" spans="1:13" x14ac:dyDescent="0.2">
      <c r="A495" s="4">
        <v>112676403</v>
      </c>
      <c r="B495" s="4" t="s">
        <v>337</v>
      </c>
      <c r="C495" s="4" t="s">
        <v>17</v>
      </c>
      <c r="D495" s="14">
        <v>4660.6360000000004</v>
      </c>
      <c r="E495" s="14">
        <v>5467.3320000000003</v>
      </c>
      <c r="F495" s="5">
        <v>11821.9</v>
      </c>
      <c r="G495" s="5">
        <v>5806.93</v>
      </c>
      <c r="H495" s="5">
        <v>298.7</v>
      </c>
      <c r="I495" s="5">
        <v>17927.52</v>
      </c>
      <c r="J495" s="5">
        <v>0</v>
      </c>
      <c r="K495" s="5">
        <v>1934.54</v>
      </c>
      <c r="L495" s="5">
        <v>19862.060000000001</v>
      </c>
      <c r="M495" s="5">
        <f>ROUND('2023-24 Expenditures'!L495/'Exp per ADM'!E495,2)</f>
        <v>10860.54</v>
      </c>
    </row>
    <row r="496" spans="1:13" x14ac:dyDescent="0.2">
      <c r="A496" s="4">
        <v>112676503</v>
      </c>
      <c r="B496" s="4" t="s">
        <v>338</v>
      </c>
      <c r="C496" s="4" t="s">
        <v>17</v>
      </c>
      <c r="D496" s="14">
        <v>2964.9009999999998</v>
      </c>
      <c r="E496" s="14">
        <v>3508.2739999999999</v>
      </c>
      <c r="F496" s="5">
        <v>11552.18</v>
      </c>
      <c r="G496" s="5">
        <v>7459.58</v>
      </c>
      <c r="H496" s="5">
        <v>393.36</v>
      </c>
      <c r="I496" s="5">
        <v>19405.12</v>
      </c>
      <c r="J496" s="5">
        <v>0</v>
      </c>
      <c r="K496" s="5">
        <v>1745.99</v>
      </c>
      <c r="L496" s="5">
        <v>21151.119999999999</v>
      </c>
      <c r="M496" s="5">
        <f>ROUND('2023-24 Expenditures'!L496/'Exp per ADM'!E496,2)</f>
        <v>11681.99</v>
      </c>
    </row>
    <row r="497" spans="1:13" x14ac:dyDescent="0.2">
      <c r="A497" s="4">
        <v>112676703</v>
      </c>
      <c r="B497" s="4" t="s">
        <v>339</v>
      </c>
      <c r="C497" s="4" t="s">
        <v>17</v>
      </c>
      <c r="D497" s="14">
        <v>4222.4669999999996</v>
      </c>
      <c r="E497" s="14">
        <v>4962.5460000000003</v>
      </c>
      <c r="F497" s="5">
        <v>11205.34</v>
      </c>
      <c r="G497" s="5">
        <v>6665.5</v>
      </c>
      <c r="H497" s="5">
        <v>345.87</v>
      </c>
      <c r="I497" s="5">
        <v>18216.71</v>
      </c>
      <c r="J497" s="5">
        <v>119.44</v>
      </c>
      <c r="K497" s="5">
        <v>4868.13</v>
      </c>
      <c r="L497" s="5">
        <v>23204.28</v>
      </c>
      <c r="M497" s="5">
        <f>ROUND('2023-24 Expenditures'!L497/'Exp per ADM'!E497,2)</f>
        <v>10837.26</v>
      </c>
    </row>
    <row r="498" spans="1:13" x14ac:dyDescent="0.2">
      <c r="A498" s="4">
        <v>115219002</v>
      </c>
      <c r="B498" s="4" t="s">
        <v>388</v>
      </c>
      <c r="C498" s="4" t="s">
        <v>17</v>
      </c>
      <c r="D498" s="14">
        <v>7962.7020000000002</v>
      </c>
      <c r="E498" s="14">
        <v>9125.0360000000001</v>
      </c>
      <c r="F498" s="5">
        <v>11980.03</v>
      </c>
      <c r="G498" s="5">
        <v>5663.99</v>
      </c>
      <c r="H498" s="5">
        <v>304.04000000000002</v>
      </c>
      <c r="I498" s="5">
        <v>17948.060000000001</v>
      </c>
      <c r="J498" s="5">
        <v>46.48</v>
      </c>
      <c r="K498" s="5">
        <v>1946.16</v>
      </c>
      <c r="L498" s="5">
        <v>19940.689999999999</v>
      </c>
      <c r="M498" s="5">
        <f>ROUND('2023-24 Expenditures'!L498/'Exp per ADM'!E498,2)</f>
        <v>11044.16</v>
      </c>
    </row>
    <row r="499" spans="1:13" x14ac:dyDescent="0.2">
      <c r="A499" s="4">
        <v>112678503</v>
      </c>
      <c r="B499" s="4" t="s">
        <v>340</v>
      </c>
      <c r="C499" s="4" t="s">
        <v>17</v>
      </c>
      <c r="D499" s="14">
        <v>3140.2579999999998</v>
      </c>
      <c r="E499" s="14">
        <v>3682.797</v>
      </c>
      <c r="F499" s="5">
        <v>13867.72</v>
      </c>
      <c r="G499" s="5">
        <v>6625.14</v>
      </c>
      <c r="H499" s="5">
        <v>350.82</v>
      </c>
      <c r="I499" s="5">
        <v>20843.689999999999</v>
      </c>
      <c r="J499" s="5">
        <v>53.47</v>
      </c>
      <c r="K499" s="5">
        <v>1569.55</v>
      </c>
      <c r="L499" s="5">
        <v>22466.71</v>
      </c>
      <c r="M499" s="5">
        <f>ROUND('2023-24 Expenditures'!L499/'Exp per ADM'!E499,2)</f>
        <v>12713.74</v>
      </c>
    </row>
    <row r="500" spans="1:13" x14ac:dyDescent="0.2">
      <c r="A500" s="4">
        <v>112679002</v>
      </c>
      <c r="B500" s="4" t="s">
        <v>341</v>
      </c>
      <c r="C500" s="4" t="s">
        <v>17</v>
      </c>
      <c r="D500" s="14">
        <v>8163.0320000000002</v>
      </c>
      <c r="E500" s="14">
        <v>9450.8160000000007</v>
      </c>
      <c r="F500" s="5">
        <v>14618.22</v>
      </c>
      <c r="G500" s="5">
        <v>6036.5</v>
      </c>
      <c r="H500" s="5">
        <v>190.59</v>
      </c>
      <c r="I500" s="5">
        <v>20845.310000000001</v>
      </c>
      <c r="J500" s="5">
        <v>29.46</v>
      </c>
      <c r="K500" s="5">
        <v>3450.72</v>
      </c>
      <c r="L500" s="5">
        <v>24325.49</v>
      </c>
      <c r="M500" s="5">
        <f>ROUND('2023-24 Expenditures'!L500/'Exp per ADM'!E500,2)</f>
        <v>10933.11</v>
      </c>
    </row>
    <row r="501" spans="1:13" x14ac:dyDescent="0.2">
      <c r="A501" s="4">
        <v>112679403</v>
      </c>
      <c r="B501" s="4" t="s">
        <v>342</v>
      </c>
      <c r="C501" s="4" t="s">
        <v>17</v>
      </c>
      <c r="D501" s="14">
        <v>3249.2220000000002</v>
      </c>
      <c r="E501" s="14">
        <v>3820.5929999999998</v>
      </c>
      <c r="F501" s="5">
        <v>13606.49</v>
      </c>
      <c r="G501" s="5">
        <v>5673.51</v>
      </c>
      <c r="H501" s="5">
        <v>357.2</v>
      </c>
      <c r="I501" s="5">
        <v>19637.21</v>
      </c>
      <c r="J501" s="5">
        <v>0</v>
      </c>
      <c r="K501" s="5">
        <v>2000.11</v>
      </c>
      <c r="L501" s="5">
        <v>21637.32</v>
      </c>
      <c r="M501" s="5">
        <f>ROUND('2023-24 Expenditures'!L501/'Exp per ADM'!E501,2)</f>
        <v>12869.81</v>
      </c>
    </row>
    <row r="502" spans="1:13" x14ac:dyDescent="0.2">
      <c r="K502" s="22"/>
    </row>
    <row r="503" spans="1:13" x14ac:dyDescent="0.2">
      <c r="B503" s="20" t="s">
        <v>706</v>
      </c>
      <c r="D503" s="21">
        <v>1673308.7840000002</v>
      </c>
      <c r="E503" s="21">
        <v>1955294.8459999999</v>
      </c>
      <c r="F503" s="23">
        <v>13473.47</v>
      </c>
      <c r="G503" s="23">
        <v>6334.97</v>
      </c>
      <c r="H503" s="23">
        <v>383.08</v>
      </c>
      <c r="I503" s="23">
        <v>20191.52</v>
      </c>
      <c r="J503" s="23">
        <v>374.57</v>
      </c>
      <c r="K503" s="23">
        <v>2126.23</v>
      </c>
      <c r="L503" s="23">
        <v>22692.32</v>
      </c>
      <c r="M503" s="24">
        <v>11900.06</v>
      </c>
    </row>
  </sheetData>
  <sortState xmlns:xlrd2="http://schemas.microsoft.com/office/spreadsheetml/2017/richdata2" ref="A2:M501">
    <sortCondition ref="C2:C501"/>
    <sortCondition ref="B2:B5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Expenditures</vt:lpstr>
      <vt:lpstr>Exp per ADM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Hanft</dc:creator>
  <cp:lastModifiedBy>Hollenbach, Jonathan</cp:lastModifiedBy>
  <cp:lastPrinted>2019-04-30T18:13:48Z</cp:lastPrinted>
  <dcterms:created xsi:type="dcterms:W3CDTF">2006-10-17T20:11:08Z</dcterms:created>
  <dcterms:modified xsi:type="dcterms:W3CDTF">2025-05-01T18:19:29Z</dcterms:modified>
</cp:coreProperties>
</file>