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agov-my.sharepoint.com/personal/bhanft_pa_gov/Documents/! State Budget files/2026-27 State Budget files/Web files/2. Enactment/"/>
    </mc:Choice>
  </mc:AlternateContent>
  <xr:revisionPtr revIDLastSave="206" documentId="13_ncr:1_{F9ED9189-A6BD-4BCF-A87A-4DCB0DAD4741}" xr6:coauthVersionLast="47" xr6:coauthVersionMax="47" xr10:uidLastSave="{F339C4C5-63CC-46E0-B134-9C40AABC7038}"/>
  <bookViews>
    <workbookView xWindow="-120" yWindow="-120" windowWidth="29040" windowHeight="15720" activeTab="1" xr2:uid="{06614A0B-829E-4DA9-8C0A-F04E32F308DD}"/>
  </bookViews>
  <sheets>
    <sheet name="Narrative" sheetId="8" r:id="rId1"/>
    <sheet name="2026-27 RTL July2026" sheetId="7" r:id="rId2"/>
    <sheet name="Adequacy 2026-27" sheetId="1" r:id="rId3"/>
    <sheet name="Tax Equity 2026-27" sheetId="5" r:id="rId4"/>
  </sheets>
  <externalReferences>
    <externalReference r:id="rId5"/>
    <externalReference r:id="rId6"/>
    <externalReference r:id="rId7"/>
    <externalReference r:id="rId8"/>
    <externalReference r:id="rId9"/>
  </externalReferences>
  <definedNames>
    <definedName name="_AFR_Snapshot_Year" localSheetId="0">[1]_InputParameters!$AH$2</definedName>
    <definedName name="_AFR_Snapshot_Year">#REF!</definedName>
    <definedName name="_Allocation_type">#REF!</definedName>
    <definedName name="_Correction_Factor" localSheetId="0">[2]_InputParameters!$AO$2</definedName>
    <definedName name="_Correction_Factor">#REF!</definedName>
    <definedName name="_Digits_to_Round_BasedOnType" localSheetId="0">[2]_InputParameters!$AN$2</definedName>
    <definedName name="_Digits_to_Round_BasedOnType">#REF!</definedName>
    <definedName name="_xlnm._FilterDatabase" localSheetId="2" hidden="1">'Adequacy 2026-27'!$A$1:$AG$501</definedName>
    <definedName name="_xlnm._FilterDatabase" localSheetId="3" hidden="1">'Tax Equity 2026-27'!$A$1:$J$501</definedName>
    <definedName name="_Payable_Year">#REF!</definedName>
    <definedName name="Admin_RTI_Switch">#REF!</definedName>
    <definedName name="Administration_EM_Switch">#REF!</definedName>
    <definedName name="Administration_EM_Switch_2">#REF!</definedName>
    <definedName name="Administration_FundsSwitch">#REF!</definedName>
    <definedName name="Administration_RTI_Switch">#REF!</definedName>
    <definedName name="Administration_RTI_Switch_2">#REF!</definedName>
    <definedName name="BACKTABLE_FullCodeNumber" localSheetId="0">OFFSET('[3]BACK TABLES'!$E$14,1,0,'[3]BACK TABLES'!$C$16,COLUMNS('[3]BACK TABLES'!$E$15:$G$15))</definedName>
    <definedName name="BACKTABLE_FullCodeNumber">OFFSET(#REF!,1,0,#REF!,COLUMNS(#REF!))</definedName>
    <definedName name="BEFPhaseIn_Yr1">#REF!</definedName>
    <definedName name="BEFPhaseIn_Yr1_2">#REF!</definedName>
    <definedName name="BEFPhaseIn_Yr2">#REF!</definedName>
    <definedName name="BEFPhaseIn_Yr2_2">#REF!</definedName>
    <definedName name="BEFPhaseIn_Yr3">#REF!</definedName>
    <definedName name="BEFPhaseIn_Yr3_2">#REF!</definedName>
    <definedName name="BEFPhaseIn_Yr4">#REF!</definedName>
    <definedName name="BEFPhaseIn_Yr4_2">#REF!</definedName>
    <definedName name="BEFPhaseIn_Yr5">#REF!</definedName>
    <definedName name="BEFPhaseIn_Yr5_2">#REF!</definedName>
    <definedName name="Browne_Paste_Range">#REF!</definedName>
    <definedName name="Cohort_SD_AVGAmtADM_Dol">OFFSET(#REF!,0,0,#REF!-1,1)</definedName>
    <definedName name="Cohort_SD_AVGAmtADM_Perc">OFFSET(#REF!,0,0,#REF!-1,1)</definedName>
    <definedName name="Cohort_SD_AVGAmtDol">OFFSET(#REF!,0,0,#REF!-1,1)</definedName>
    <definedName name="cohort_SD_AVGAmtPerc">OFFSET(#REF!,0,0,#REF!-1,1)</definedName>
    <definedName name="cohort_SD_List">OFFSET(#REF!,0,0,#REF!-1,1)</definedName>
    <definedName name="cohort_SD_TotalAmt_Dol">OFFSET(#REF!,0,0,#REF!-1,1)</definedName>
    <definedName name="cohort_SD_TotalAmt_Perc">OFFSET(#REF!,0,0,#REF!-1,1)</definedName>
    <definedName name="cohort_selection_pick">#REF!</definedName>
    <definedName name="Cohort_Sort_List">#REF!</definedName>
    <definedName name="CompFilterRange">#REF!</definedName>
    <definedName name="CompSelectedSD">#REF!</definedName>
    <definedName name="CS_ConcenMinPct">#REF!</definedName>
    <definedName name="CS_ConcenWeight">#REF!</definedName>
    <definedName name="CS_Weight" localSheetId="0">'[4]2015-16 section 2502.53(b)'!$Q$505</definedName>
    <definedName name="CS_Weight">#REF!</definedName>
    <definedName name="CS_Weight_2">#REF!</definedName>
    <definedName name="CSWeightRuss">#REF!</definedName>
    <definedName name="CTC_Weight">#REF!</definedName>
    <definedName name="CTC_Weight2" localSheetId="0">'[5]Control Panel'!$C$16</definedName>
    <definedName name="CTC_Weight2">#REF!</definedName>
    <definedName name="ELL_Weight" localSheetId="0">'[4]2015-16 section 2502.53(b)'!$S$505</definedName>
    <definedName name="ELL_Weight">#REF!</definedName>
    <definedName name="ELL_Weight_2">#REF!</definedName>
    <definedName name="ELLWeightRuss">#REF!</definedName>
    <definedName name="FilterCriteria">#REF!</definedName>
    <definedName name="Fiscal_Year_End">"01/04/01"</definedName>
    <definedName name="FMCT_Cohort">#REF!</definedName>
    <definedName name="FMCT_Cohort_match">#REF!</definedName>
    <definedName name="FMCT_Cohort_Selection">#REF!</definedName>
    <definedName name="FMCT_County">#REF!</definedName>
    <definedName name="FMCT_County_Selection">#REF!</definedName>
    <definedName name="FMCT_Filter_Range">#REF!</definedName>
    <definedName name="FMCT_Rep">#REF!</definedName>
    <definedName name="FMCT_Rep_Selection">#REF!</definedName>
    <definedName name="FMCT_Senator">#REF!</definedName>
    <definedName name="FMCT_Senator_Selection">#REF!</definedName>
    <definedName name="FMCT_Sort_Selection">#REF!</definedName>
    <definedName name="FMCT_Tab_List">#REF!</definedName>
    <definedName name="Funding_Comparison_Baseline" localSheetId="0">'[3]Funding Model Comparison Engine'!$CS$7</definedName>
    <definedName name="Funding_Comparison_Baseline">#REF!</definedName>
    <definedName name="Funding_Formula_Header_Range_1">#REF!</definedName>
    <definedName name="Funding_Formula_Header_Range_2">#REF!</definedName>
    <definedName name="Funding_Formula_Header_Range_3">#REF!</definedName>
    <definedName name="Funding_Formula_Header_Range_4">#REF!</definedName>
    <definedName name="FundingModelFormulas" localSheetId="0">'[3]Funding Model Comparison Engine'!$CR$10:$CR$19</definedName>
    <definedName name="FundingModelFormulas">#REF!</definedName>
    <definedName name="HouseLegFilterSelection" localSheetId="0">'[3]List of House'!$C$7</definedName>
    <definedName name="HouseLegFilterSelection">#REF!</definedName>
    <definedName name="Leg_RTI_Switch">#REF!</definedName>
    <definedName name="Legislature_FundsSwitch_2">#REF!</definedName>
    <definedName name="LocalShareBEF_Yr1">#REF!</definedName>
    <definedName name="LocalShareBEF_Yr1_2">#REF!</definedName>
    <definedName name="LocalShareBEF_Yr2">#REF!</definedName>
    <definedName name="LocalShareBEF_Yr2_2">#REF!</definedName>
    <definedName name="LocalShareBEF_Yr3">#REF!</definedName>
    <definedName name="LocalShareBEF_Yr3_2">#REF!</definedName>
    <definedName name="LocalShareBEF_Yr4">#REF!</definedName>
    <definedName name="LocalShareBEF_Yr4_2">#REF!</definedName>
    <definedName name="LocalShareBEF_Yr5">#REF!</definedName>
    <definedName name="LocalShareBEF_Yr5_2">#REF!</definedName>
    <definedName name="LocalShareNonresMV_Yr1">#REF!</definedName>
    <definedName name="LocalShareNonresMV_Yr1_2">#REF!</definedName>
    <definedName name="LocalShareNonresMV_Yr2">#REF!</definedName>
    <definedName name="LocalShareNonresMV_Yr2_2">#REF!</definedName>
    <definedName name="LocalShareNonresMV_Yr3">#REF!</definedName>
    <definedName name="LocalShareNonresMV_Yr3_2">#REF!</definedName>
    <definedName name="LocalShareNonresMV_Yr4">#REF!</definedName>
    <definedName name="LocalShareNonresMV_Yr4_2">#REF!</definedName>
    <definedName name="LocalShareNonresMV_Yr5">#REF!</definedName>
    <definedName name="LocalShareNonresMV_Yr5_2">#REF!</definedName>
    <definedName name="LocalSharePI_Yr1">#REF!</definedName>
    <definedName name="LocalSharePI_Yr1_2">#REF!</definedName>
    <definedName name="LocalSharePI_Yr2">#REF!</definedName>
    <definedName name="LocalSharePI_Yr2_2">#REF!</definedName>
    <definedName name="LocalSharePI_Yr3">#REF!</definedName>
    <definedName name="LocalSharePI_Yr3_2">#REF!</definedName>
    <definedName name="LocalSharePI_Yr4">#REF!</definedName>
    <definedName name="LocalSharePI_Yr4_2">#REF!</definedName>
    <definedName name="LocalSharePI_Yr5">#REF!</definedName>
    <definedName name="LocalSharePI_Yr5_2">#REF!</definedName>
    <definedName name="max_100">#REF!</definedName>
    <definedName name="max_101_185">#REF!</definedName>
    <definedName name="max_5yr_adm">#REF!</definedName>
    <definedName name="max_charter">#REF!</definedName>
    <definedName name="Max_Filter_100">#REF!</definedName>
    <definedName name="Max_Filter_101_185">#REF!</definedName>
    <definedName name="Max_Filter_5Yr_ADM">#REF!</definedName>
    <definedName name="Max_Filter_ADM_Factor">#REF!</definedName>
    <definedName name="Max_Filter_ADM_Growth">#REF!</definedName>
    <definedName name="Max_Filter_Aid_Ratio_Factor">#REF!</definedName>
    <definedName name="Max_Filter_Browne">#REF!</definedName>
    <definedName name="Max_Filter_Browne2">#REF!</definedName>
    <definedName name="Max_Filter_Career_and_Technical_Edu">#REF!</definedName>
    <definedName name="Max_Filter_Charter">#REF!</definedName>
    <definedName name="Max_Filter_Comp_Browne">#REF!</definedName>
    <definedName name="Max_Filter_Comp_Browne2">#REF!</definedName>
    <definedName name="Max_Filter_Comp_FEF">#REF!</definedName>
    <definedName name="Max_Filter_Comp_PASBO">#REF!</definedName>
    <definedName name="Max_Filter_Comp_WSF0">#REF!</definedName>
    <definedName name="Max_Filter_Comp_WSF1">#REF!</definedName>
    <definedName name="Max_Filter_Comp_WSF2">#REF!</definedName>
    <definedName name="Max_Filter_Comp_WSF3">#REF!</definedName>
    <definedName name="Max_Filter_Comp_WSF4">#REF!</definedName>
    <definedName name="Max_Filter_Comp_WSF5">#REF!</definedName>
    <definedName name="Max_Filter_Dollar">#REF!</definedName>
    <definedName name="Max_Filter_DollarADM">#REF!</definedName>
    <definedName name="Max_Filter_Equalized_Mills_Factor">#REF!</definedName>
    <definedName name="Max_Filter_FEF">#REF!</definedName>
    <definedName name="Max_Filter_Foster_Factor">#REF!</definedName>
    <definedName name="Max_Filter_Homeless_Factor">#REF!</definedName>
    <definedName name="Max_Filter_Local_Cost_Metric_Factor">#REF!</definedName>
    <definedName name="Max_Filter_MHII">#REF!</definedName>
    <definedName name="Max_Filter_Migrant_Laborers_Factor">#REF!</definedName>
    <definedName name="Max_Filter_Orphan_Factor">#REF!</definedName>
    <definedName name="Max_Filter_PASBO">#REF!</definedName>
    <definedName name="Max_Filter_PASBO_Poverty">#REF!</definedName>
    <definedName name="Max_Filter_PASBO_Sparsity_Factor">#REF!</definedName>
    <definedName name="Max_Filter_PASBOSparsity_Factor">#REF!</definedName>
    <definedName name="Max_Filter_Percentage">#REF!</definedName>
    <definedName name="Max_Filter_Placeholder_1">#REF!</definedName>
    <definedName name="Max_Filter_Poverty_Factor">#REF!</definedName>
    <definedName name="Max_Filter_RTI">#REF!</definedName>
    <definedName name="Max_Filter_Sparsity_Factor">#REF!</definedName>
    <definedName name="Max_Filter_Special_Education">#REF!</definedName>
    <definedName name="Max_Filter_Student_ELL_Amount">#REF!</definedName>
    <definedName name="Max_Filter_Student_Poverty_Amount">#REF!</definedName>
    <definedName name="Max_Filter_WSF_0">#REF!</definedName>
    <definedName name="Max_Filter_WSF_1">#REF!</definedName>
    <definedName name="Max_Filter_WSF_2">#REF!</definedName>
    <definedName name="Max_Filter_WSF_3">#REF!</definedName>
    <definedName name="Max_Filter_WSF_4">#REF!</definedName>
    <definedName name="Max_Filter_WSF_5">#REF!</definedName>
    <definedName name="Max_Filter_WSF_Placeholder_1">#REF!</definedName>
    <definedName name="Max_Filter100">#REF!</definedName>
    <definedName name="Max_Filter101_185">#REF!</definedName>
    <definedName name="Max_FilterCharter">#REF!</definedName>
    <definedName name="Max_FilterFoster_Factor">#REF!</definedName>
    <definedName name="Max_FilterHomeless_Factor">#REF!</definedName>
    <definedName name="Max_FilterMHII">#REF!</definedName>
    <definedName name="Max_FilterPASBO_Poverty">#REF!</definedName>
    <definedName name="Max_FilterRTI">#REF!</definedName>
    <definedName name="max_foster">#REF!</definedName>
    <definedName name="max_homeless">#REF!</definedName>
    <definedName name="max_mhii">#REF!</definedName>
    <definedName name="max_pasbo_poverty">#REF!</definedName>
    <definedName name="max_rti">#REF!</definedName>
    <definedName name="max_sparsity_size">#REF!</definedName>
    <definedName name="max5YrADM">#REF!</definedName>
    <definedName name="MaxADM">#REF!</definedName>
    <definedName name="MaxADMGrowth">#REF!</definedName>
    <definedName name="MaxAidRatio">#REF!</definedName>
    <definedName name="MaxBrowne">#REF!</definedName>
    <definedName name="MaxBrowne2">#REF!</definedName>
    <definedName name="MaxCareerandTech">#REF!</definedName>
    <definedName name="maxCharter">#REF!</definedName>
    <definedName name="MaxCompBrowne">#REF!</definedName>
    <definedName name="MaxCompBrowne2">#REF!</definedName>
    <definedName name="MaxCompFEF">#REF!</definedName>
    <definedName name="MaxCompPASBO">#REF!</definedName>
    <definedName name="MaxCompWSF0">#REF!</definedName>
    <definedName name="MaxCompWSF1">#REF!</definedName>
    <definedName name="MaxCompWSF2">#REF!</definedName>
    <definedName name="MaxCompWSF3">#REF!</definedName>
    <definedName name="MaxCompWSF4">#REF!</definedName>
    <definedName name="MaxCompWSF5">#REF!</definedName>
    <definedName name="MaxDollar">#REF!</definedName>
    <definedName name="MaxDollarADM">#REF!</definedName>
    <definedName name="MaxELLAmount">#REF!</definedName>
    <definedName name="MaxEqualizedMills">#REF!</definedName>
    <definedName name="MaxFEF">#REF!</definedName>
    <definedName name="maxFoster">#REF!</definedName>
    <definedName name="MaxFoundationPH">#REF!</definedName>
    <definedName name="maxHighFPIG">#REF!</definedName>
    <definedName name="maxHomeless">#REF!</definedName>
    <definedName name="MaxLocalCostMetric">#REF!</definedName>
    <definedName name="maxlowFPIG">#REF!</definedName>
    <definedName name="maxMHII">#REF!</definedName>
    <definedName name="MaxMigrant">#REF!</definedName>
    <definedName name="MaxOrphan">#REF!</definedName>
    <definedName name="MaxPASBO">#REF!</definedName>
    <definedName name="maxPASBOPoverty">#REF!</definedName>
    <definedName name="MaxPercentage">#REF!</definedName>
    <definedName name="MaxPoverty">#REF!</definedName>
    <definedName name="MaxPovertyAmount">#REF!</definedName>
    <definedName name="maxRTI">#REF!</definedName>
    <definedName name="MaxSparsity">#REF!</definedName>
    <definedName name="MaxSparsity_Size">#REF!</definedName>
    <definedName name="MaxSpecialEducation">#REF!</definedName>
    <definedName name="MaxWSF0">#REF!</definedName>
    <definedName name="MaxWSF1">#REF!</definedName>
    <definedName name="MaxWSF2">#REF!</definedName>
    <definedName name="MaxWSF3">#REF!</definedName>
    <definedName name="MaxWSF4">#REF!</definedName>
    <definedName name="MaxWSF5">#REF!</definedName>
    <definedName name="MaxWSFPH">#REF!</definedName>
    <definedName name="min_100">#REF!</definedName>
    <definedName name="min_101_185">#REF!</definedName>
    <definedName name="min_5yr_adm">#REF!</definedName>
    <definedName name="min_charter">#REF!</definedName>
    <definedName name="Min_Filter_100">#REF!</definedName>
    <definedName name="Min_Filter_101_185">#REF!</definedName>
    <definedName name="Min_Filter_5Yr_ADM">#REF!</definedName>
    <definedName name="Min_Filter_5YrADM">#REF!</definedName>
    <definedName name="Min_Filter_ADM_Factor">#REF!</definedName>
    <definedName name="Min_Filter_ADM_Growth">#REF!</definedName>
    <definedName name="Min_Filter_Aid_Ratio_Factor">#REF!</definedName>
    <definedName name="Min_Filter_Browne">#REF!</definedName>
    <definedName name="Min_Filter_Browne2">#REF!</definedName>
    <definedName name="Min_Filter_Career_and_Technical_Edu">#REF!</definedName>
    <definedName name="Min_Filter_Charter">#REF!</definedName>
    <definedName name="Min_Filter_Comp_Browne">#REF!</definedName>
    <definedName name="Min_Filter_Comp_Browne2">#REF!</definedName>
    <definedName name="Min_Filter_Comp_FEF">#REF!</definedName>
    <definedName name="Min_Filter_Comp_PASBO">#REF!</definedName>
    <definedName name="Min_Filter_Comp_WSF0">#REF!</definedName>
    <definedName name="Min_Filter_Comp_WSF1">#REF!</definedName>
    <definedName name="Min_Filter_Comp_WSF2">#REF!</definedName>
    <definedName name="Min_Filter_Comp_WSF3">#REF!</definedName>
    <definedName name="Min_Filter_Comp_WSF4">#REF!</definedName>
    <definedName name="Min_Filter_Comp_WSF5">#REF!</definedName>
    <definedName name="Min_Filter_Dollar">#REF!</definedName>
    <definedName name="Min_Filter_DollarADM">#REF!</definedName>
    <definedName name="Min_Filter_Equalized_Mills_Factor">#REF!</definedName>
    <definedName name="Min_Filter_FEF">#REF!</definedName>
    <definedName name="Min_Filter_Foster_Factor">#REF!</definedName>
    <definedName name="Min_Filter_Homeless_Factor">#REF!</definedName>
    <definedName name="Min_Filter_Local_Cost_Metric_Factor">#REF!</definedName>
    <definedName name="Min_Filter_MHII">#REF!</definedName>
    <definedName name="Min_Filter_Migrant_Laborers_Factor">#REF!</definedName>
    <definedName name="Min_Filter_Orphan_Factor">#REF!</definedName>
    <definedName name="Min_Filter_PASBO">#REF!</definedName>
    <definedName name="Min_Filter_PASBO_Poverty">#REF!</definedName>
    <definedName name="Min_Filter_PASBO_Sparsity_Factor">#REF!</definedName>
    <definedName name="Min_Filter_PASBOSparsity_Factor">#REF!</definedName>
    <definedName name="Min_Filter_Percentage">#REF!</definedName>
    <definedName name="Min_Filter_Placeholder_1">#REF!</definedName>
    <definedName name="Min_Filter_Poverty_Factor">#REF!</definedName>
    <definedName name="Min_Filter_RTI">#REF!</definedName>
    <definedName name="Min_Filter_Sparsity_Factor">#REF!</definedName>
    <definedName name="Min_Filter_Special_Education">#REF!</definedName>
    <definedName name="Min_Filter_Student_ELL_Amount">#REF!</definedName>
    <definedName name="Min_Filter_Student_Poverty_Amount">#REF!</definedName>
    <definedName name="Min_Filter_WSF_0">#REF!</definedName>
    <definedName name="Min_Filter_WSF_1">#REF!</definedName>
    <definedName name="Min_Filter_WSF_2">#REF!</definedName>
    <definedName name="Min_Filter_WSF_3">#REF!</definedName>
    <definedName name="Min_Filter_WSF_4">#REF!</definedName>
    <definedName name="Min_Filter_WSF_5">#REF!</definedName>
    <definedName name="Min_Filter_WSF_Placeholder_1">#REF!</definedName>
    <definedName name="Min_Filter100">#REF!</definedName>
    <definedName name="Min_Filter101_185">#REF!</definedName>
    <definedName name="Min_Filter5YrADM">#REF!</definedName>
    <definedName name="Min_FilterCharter">#REF!</definedName>
    <definedName name="Min_FilterFoster_Factor">#REF!</definedName>
    <definedName name="Min_FilterHomeless_Factor">#REF!</definedName>
    <definedName name="Min_FilterMHII">#REF!</definedName>
    <definedName name="Min_FilterPASBO_Poverty">#REF!</definedName>
    <definedName name="Min_FilterRTI">#REF!</definedName>
    <definedName name="min_foster">#REF!</definedName>
    <definedName name="min_homeless">#REF!</definedName>
    <definedName name="min_mhii">#REF!</definedName>
    <definedName name="min_pasbo_poverty">#REF!</definedName>
    <definedName name="min_rti">#REF!</definedName>
    <definedName name="min_sparsity_size">#REF!</definedName>
    <definedName name="min5YrADM">#REF!</definedName>
    <definedName name="MinADM">#REF!</definedName>
    <definedName name="MinADMGrowth">#REF!</definedName>
    <definedName name="MinAidRatio">#REF!</definedName>
    <definedName name="MinBrowne">#REF!</definedName>
    <definedName name="MinBrowne2">#REF!</definedName>
    <definedName name="MinCareerandTech">#REF!</definedName>
    <definedName name="minCharter">#REF!</definedName>
    <definedName name="MinCompBrowne">#REF!</definedName>
    <definedName name="MinCompBrowne2">#REF!</definedName>
    <definedName name="MinCompFEF">#REF!</definedName>
    <definedName name="MinCompPASBO">#REF!</definedName>
    <definedName name="MinCompWSF0">#REF!</definedName>
    <definedName name="MinCompWSF1">#REF!</definedName>
    <definedName name="MinCompWSF2">#REF!</definedName>
    <definedName name="MinCompWSF3">#REF!</definedName>
    <definedName name="MinCompWSF4">#REF!</definedName>
    <definedName name="MinCompWSF5">#REF!</definedName>
    <definedName name="MinDollar">#REF!</definedName>
    <definedName name="MinDollarADM">#REF!</definedName>
    <definedName name="MinELLAmount">#REF!</definedName>
    <definedName name="MinEqualizedMills">#REF!</definedName>
    <definedName name="MinFEF">#REF!</definedName>
    <definedName name="minFoster">#REF!</definedName>
    <definedName name="MinFoundationPH">#REF!</definedName>
    <definedName name="minHighFPIG">#REF!</definedName>
    <definedName name="minHomeless">#REF!</definedName>
    <definedName name="MinLocalCostMetric">#REF!</definedName>
    <definedName name="minlowFPIG">#REF!</definedName>
    <definedName name="minMHII">#REF!</definedName>
    <definedName name="MinMigrant">#REF!</definedName>
    <definedName name="MinOrphan">#REF!</definedName>
    <definedName name="MinPASBO">#REF!</definedName>
    <definedName name="minPASBOPoverty">#REF!</definedName>
    <definedName name="MinPercentage">#REF!</definedName>
    <definedName name="MinPoverty">#REF!</definedName>
    <definedName name="MinPovertyAmount">#REF!</definedName>
    <definedName name="minRTI">#REF!</definedName>
    <definedName name="MinSparsity">#REF!</definedName>
    <definedName name="MinSparsity_Size">#REF!</definedName>
    <definedName name="MinSparsitySize">#REF!</definedName>
    <definedName name="MinSpecialEducation">#REF!</definedName>
    <definedName name="MinWSF0">#REF!</definedName>
    <definedName name="MinWSF1">#REF!</definedName>
    <definedName name="MinWSF2">#REF!</definedName>
    <definedName name="MinWSF3">#REF!</definedName>
    <definedName name="MinWSF4">#REF!</definedName>
    <definedName name="MinWSF5">#REF!</definedName>
    <definedName name="MinWSFPH">#REF!</definedName>
    <definedName name="Perf_Weight">#REF!</definedName>
    <definedName name="Perf_Weight_2">#REF!</definedName>
    <definedName name="PovAltRuss">#REF!</definedName>
    <definedName name="PovConRuss">#REF!</definedName>
    <definedName name="PovConWeightRuss">#REF!</definedName>
    <definedName name="Poverty_ConcenMinPct" localSheetId="0">'[4]2015-16 section 2502.53(b)'!$N$505</definedName>
    <definedName name="Poverty_ConcenMinPct">#REF!</definedName>
    <definedName name="Poverty_ConcenMinPct_2">#REF!</definedName>
    <definedName name="Poverty_ConcenWeight" localSheetId="0">'[4]2015-16 section 2502.53(b)'!$N$507</definedName>
    <definedName name="Poverty_ConcenWeight">#REF!</definedName>
    <definedName name="Poverty_ConcenWeight_2">#REF!</definedName>
    <definedName name="Poverty_Tier1" localSheetId="0">'[4]2015-16 section 2502.53(b)'!$L$505</definedName>
    <definedName name="Poverty_Tier1">#REF!</definedName>
    <definedName name="Poverty_Tier1_2">#REF!</definedName>
    <definedName name="Poverty_Tier2" localSheetId="0">'[4]2015-16 section 2502.53(b)'!$M$505</definedName>
    <definedName name="Poverty_Tier2">#REF!</definedName>
    <definedName name="Poverty_Tier2_2">#REF!</definedName>
    <definedName name="_xlnm.Print_Titles" localSheetId="1">'2026-27 RTL July2026'!$1:$1</definedName>
    <definedName name="_xlnm.Print_Titles" localSheetId="2">'Adequacy 2026-27'!$A:$C,'Adequacy 2026-27'!$1:$1</definedName>
    <definedName name="_xlnm.Print_Titles" localSheetId="3">'Tax Equity 2026-27'!$A:$C,'Tax Equity 2026-27'!$1:$1</definedName>
    <definedName name="PSSA_Weight" localSheetId="0">'[5]Control Panel'!$C$15</definedName>
    <definedName name="PSSA_Weight">#REF!</definedName>
    <definedName name="Rank_Graph_Selection" localSheetId="0">'[3]BACK TABLES'!$AL$12</definedName>
    <definedName name="Rank_Graph_Selection">#REF!</definedName>
    <definedName name="SAPBEXrevision" hidden="1">1</definedName>
    <definedName name="SAPBEXsysID" hidden="1">"PW1"</definedName>
    <definedName name="SAPBEXwbID" hidden="1">"4BWEZLJJUJQVD4MCPFVP42FRP"</definedName>
    <definedName name="SD_Select_1">#REF!</definedName>
    <definedName name="SD_Select_2">#REF!</definedName>
    <definedName name="SD_Select_3">#REF!</definedName>
    <definedName name="SD_Select_4">#REF!</definedName>
    <definedName name="SD_Select_5">#REF!</definedName>
    <definedName name="SDFilterRange">#REF!</definedName>
    <definedName name="Selected_Browne">#REF!</definedName>
    <definedName name="Selected_Browne2">#REF!</definedName>
    <definedName name="Selected_FEF">#REF!</definedName>
    <definedName name="Selected_PASBO">#REF!</definedName>
    <definedName name="Selected_Sparsity_Size">#REF!</definedName>
    <definedName name="Selected_WSF0">#REF!</definedName>
    <definedName name="Selected_WSF1">#REF!</definedName>
    <definedName name="Selected_WSF2">#REF!</definedName>
    <definedName name="Selected_WSF3">#REF!</definedName>
    <definedName name="Selected_WSF4">#REF!</definedName>
    <definedName name="Selected_WSF5">#REF!</definedName>
    <definedName name="Selected5YrADM">#REF!</definedName>
    <definedName name="SelectedADM">#REF!</definedName>
    <definedName name="SelectedADMGrowth">#REF!</definedName>
    <definedName name="SelectedAidRatio">#REF!</definedName>
    <definedName name="SelectedCareerandTech">#REF!</definedName>
    <definedName name="SelectedCharter">#REF!</definedName>
    <definedName name="SelectedDollar">#REF!</definedName>
    <definedName name="SelectedDollarADM">#REF!</definedName>
    <definedName name="SelectedELLAmount">#REF!</definedName>
    <definedName name="SelectedEqualizedMills">#REF!</definedName>
    <definedName name="SelectedFoster">#REF!</definedName>
    <definedName name="SelectedFoundationPH">#REF!</definedName>
    <definedName name="SelectedHighFPIG">#REF!</definedName>
    <definedName name="SelectedHomeless">#REF!</definedName>
    <definedName name="SelectedLocalCostMetric">#REF!</definedName>
    <definedName name="SelectedLowFPIG">#REF!</definedName>
    <definedName name="SelectedMHII">#REF!</definedName>
    <definedName name="SelectedMigrant">#REF!</definedName>
    <definedName name="SelectedOrphan">#REF!</definedName>
    <definedName name="SelectedPASBOPoverty">#REF!</definedName>
    <definedName name="SelectedPercentage">#REF!</definedName>
    <definedName name="SelectedPoverty">#REF!</definedName>
    <definedName name="SelectedPovertyAmount">#REF!</definedName>
    <definedName name="SelectedRTI">#REF!</definedName>
    <definedName name="SelectedSparsity">#REF!</definedName>
    <definedName name="SelectedSpecialEducation">#REF!</definedName>
    <definedName name="SelectedWSFPH">#REF!</definedName>
    <definedName name="SenateLegFilterSelection" localSheetId="0">'[3]List of Senate'!$C$7</definedName>
    <definedName name="SenateLegFilterSelection">#REF!</definedName>
    <definedName name="SS_Weigh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5" i="7" l="1"/>
  <c r="E236" i="7"/>
  <c r="E237" i="7"/>
  <c r="E238" i="7"/>
  <c r="E239" i="7"/>
  <c r="E249" i="7"/>
  <c r="E250" i="7"/>
  <c r="E251" i="7"/>
  <c r="E252" i="7"/>
  <c r="E253" i="7"/>
  <c r="E451" i="7"/>
  <c r="E452" i="7"/>
  <c r="E453" i="7"/>
  <c r="E454" i="7"/>
  <c r="E455" i="7"/>
  <c r="E456" i="7"/>
  <c r="E457" i="7"/>
  <c r="E458" i="7"/>
  <c r="E459" i="7"/>
  <c r="E460" i="7"/>
  <c r="E461" i="7"/>
  <c r="E462" i="7"/>
  <c r="E463" i="7"/>
  <c r="E464" i="7"/>
  <c r="E35" i="7"/>
  <c r="E8" i="7"/>
  <c r="E9" i="7"/>
  <c r="E34" i="7"/>
  <c r="E10" i="7"/>
  <c r="E11" i="7"/>
  <c r="E12" i="7"/>
  <c r="E13" i="7"/>
  <c r="E14" i="7"/>
  <c r="E15" i="7"/>
  <c r="E16" i="7"/>
  <c r="E17" i="7"/>
  <c r="E18" i="7"/>
  <c r="E19" i="7"/>
  <c r="E20" i="7"/>
  <c r="E21" i="7"/>
  <c r="E22" i="7"/>
  <c r="E23" i="7"/>
  <c r="E24" i="7"/>
  <c r="E25" i="7"/>
  <c r="E26" i="7"/>
  <c r="E27" i="7"/>
  <c r="E28" i="7"/>
  <c r="E29" i="7"/>
  <c r="E30" i="7"/>
  <c r="E32" i="7"/>
  <c r="E31" i="7"/>
  <c r="E33" i="7"/>
  <c r="E36" i="7"/>
  <c r="E37" i="7"/>
  <c r="E38" i="7"/>
  <c r="E39" i="7"/>
  <c r="E40" i="7"/>
  <c r="E41" i="7"/>
  <c r="E42" i="7"/>
  <c r="E43" i="7"/>
  <c r="E44" i="7"/>
  <c r="E45" i="7"/>
  <c r="E46" i="7"/>
  <c r="E47" i="7"/>
  <c r="E48" i="7"/>
  <c r="E49" i="7"/>
  <c r="E50" i="7"/>
  <c r="E119" i="7"/>
  <c r="E120" i="7"/>
  <c r="E122" i="7"/>
  <c r="E123" i="7"/>
  <c r="E125" i="7"/>
  <c r="E121" i="7"/>
  <c r="E124" i="7"/>
  <c r="E295" i="7"/>
  <c r="E296" i="7"/>
  <c r="E297" i="7"/>
  <c r="E298" i="7"/>
  <c r="E299" i="7"/>
  <c r="E300" i="7"/>
  <c r="E301" i="7"/>
  <c r="E302" i="7"/>
  <c r="E342" i="7"/>
  <c r="E343" i="7"/>
  <c r="E344" i="7"/>
  <c r="E345" i="7"/>
  <c r="E346" i="7"/>
  <c r="E347" i="7"/>
  <c r="E348" i="7"/>
  <c r="E349" i="7"/>
  <c r="E350" i="7"/>
  <c r="E351" i="7"/>
  <c r="E352" i="7"/>
  <c r="E353" i="7"/>
  <c r="E182" i="7"/>
  <c r="E183" i="7"/>
  <c r="E184" i="7"/>
  <c r="E221" i="7"/>
  <c r="E222" i="7"/>
  <c r="E223" i="7"/>
  <c r="E224" i="7"/>
  <c r="E225" i="7"/>
  <c r="E226" i="7"/>
  <c r="E227" i="7"/>
  <c r="E228" i="7"/>
  <c r="E229" i="7"/>
  <c r="E230" i="7"/>
  <c r="E231" i="7"/>
  <c r="E232" i="7"/>
  <c r="E233" i="7"/>
  <c r="E450" i="7"/>
  <c r="E160" i="7"/>
  <c r="E161" i="7"/>
  <c r="E162" i="7"/>
  <c r="E163" i="7"/>
  <c r="E164" i="7"/>
  <c r="E165" i="7"/>
  <c r="E166" i="7"/>
  <c r="E169" i="7"/>
  <c r="E240" i="7"/>
  <c r="E265" i="7"/>
  <c r="E266" i="7"/>
  <c r="E267" i="7"/>
  <c r="E445" i="7"/>
  <c r="E446" i="7"/>
  <c r="E447" i="7"/>
  <c r="E448" i="7"/>
  <c r="E449" i="7"/>
  <c r="E467" i="7"/>
  <c r="E468" i="7"/>
  <c r="E469" i="7"/>
  <c r="E470" i="7"/>
  <c r="E471" i="7"/>
  <c r="E472" i="7"/>
  <c r="E473" i="7"/>
  <c r="E474" i="7"/>
  <c r="E475" i="7"/>
  <c r="E476" i="7"/>
  <c r="E477" i="7"/>
  <c r="E478" i="7"/>
  <c r="E479" i="7"/>
  <c r="E480" i="7"/>
  <c r="E481" i="7"/>
  <c r="E482" i="7"/>
  <c r="E483" i="7"/>
  <c r="E69" i="7"/>
  <c r="E70" i="7"/>
  <c r="E71" i="7"/>
  <c r="E72" i="7"/>
  <c r="E73" i="7"/>
  <c r="E92" i="7"/>
  <c r="E93" i="7"/>
  <c r="E94" i="7"/>
  <c r="E95" i="7"/>
  <c r="E96" i="7"/>
  <c r="E97" i="7"/>
  <c r="E98" i="7"/>
  <c r="E126" i="7"/>
  <c r="E127" i="7"/>
  <c r="E128" i="7"/>
  <c r="E129" i="7"/>
  <c r="E130" i="7"/>
  <c r="E131" i="7"/>
  <c r="E132" i="7"/>
  <c r="E133" i="7"/>
  <c r="E134" i="7"/>
  <c r="E135" i="7"/>
  <c r="E136" i="7"/>
  <c r="E137" i="7"/>
  <c r="E422" i="7"/>
  <c r="E423" i="7"/>
  <c r="E424" i="7"/>
  <c r="E425" i="7"/>
  <c r="E426" i="7"/>
  <c r="E427" i="7"/>
  <c r="E428" i="7"/>
  <c r="E429" i="7"/>
  <c r="E430" i="7"/>
  <c r="E431" i="7"/>
  <c r="E432" i="7"/>
  <c r="E138" i="7"/>
  <c r="E218" i="7"/>
  <c r="E219" i="7"/>
  <c r="E220" i="7"/>
  <c r="E337" i="7"/>
  <c r="E338" i="7"/>
  <c r="E339" i="7"/>
  <c r="E340" i="7"/>
  <c r="E341" i="7"/>
  <c r="E403" i="7"/>
  <c r="E404" i="7"/>
  <c r="E405" i="7"/>
  <c r="E406" i="7"/>
  <c r="E407" i="7"/>
  <c r="E144" i="7"/>
  <c r="E145" i="7"/>
  <c r="E146" i="7"/>
  <c r="E147" i="7"/>
  <c r="E167" i="7"/>
  <c r="E168" i="7"/>
  <c r="E170" i="7"/>
  <c r="E171" i="7"/>
  <c r="E172" i="7"/>
  <c r="E173" i="7"/>
  <c r="E174" i="7"/>
  <c r="E175" i="7"/>
  <c r="E246" i="7"/>
  <c r="E247" i="7"/>
  <c r="E248" i="7"/>
  <c r="E254" i="7"/>
  <c r="E255" i="7"/>
  <c r="E256" i="7"/>
  <c r="E257" i="7"/>
  <c r="E268" i="7"/>
  <c r="E354" i="7"/>
  <c r="E2" i="7"/>
  <c r="E3" i="7"/>
  <c r="E4" i="7"/>
  <c r="E5" i="7"/>
  <c r="E6" i="7"/>
  <c r="E7" i="7"/>
  <c r="E241" i="7"/>
  <c r="E242" i="7"/>
  <c r="E243" i="7"/>
  <c r="E244" i="7"/>
  <c r="E245" i="7"/>
  <c r="E486" i="7"/>
  <c r="E487" i="7"/>
  <c r="E488" i="7"/>
  <c r="E489" i="7"/>
  <c r="E490" i="7"/>
  <c r="E491" i="7"/>
  <c r="E493" i="7"/>
  <c r="E494" i="7"/>
  <c r="E495" i="7"/>
  <c r="E496" i="7"/>
  <c r="E497" i="7"/>
  <c r="E499" i="7"/>
  <c r="E500" i="7"/>
  <c r="E501" i="7"/>
  <c r="E279" i="7"/>
  <c r="E280" i="7"/>
  <c r="E281" i="7"/>
  <c r="E282" i="7"/>
  <c r="E283" i="7"/>
  <c r="E284" i="7"/>
  <c r="E285" i="7"/>
  <c r="E286" i="7"/>
  <c r="E287" i="7"/>
  <c r="E288" i="7"/>
  <c r="E289" i="7"/>
  <c r="E290" i="7"/>
  <c r="E291" i="7"/>
  <c r="E292" i="7"/>
  <c r="E293" i="7"/>
  <c r="E294" i="7"/>
  <c r="E303" i="7"/>
  <c r="E304" i="7"/>
  <c r="E305" i="7"/>
  <c r="E306" i="7"/>
  <c r="E307" i="7"/>
  <c r="E308" i="7"/>
  <c r="E74" i="7"/>
  <c r="E75" i="7"/>
  <c r="E76" i="7"/>
  <c r="E77" i="7"/>
  <c r="E78" i="7"/>
  <c r="E79" i="7"/>
  <c r="E80" i="7"/>
  <c r="E81" i="7"/>
  <c r="E82" i="7"/>
  <c r="E83" i="7"/>
  <c r="E84" i="7"/>
  <c r="E85" i="7"/>
  <c r="E86" i="7"/>
  <c r="E87" i="7"/>
  <c r="E88" i="7"/>
  <c r="E89" i="7"/>
  <c r="E90" i="7"/>
  <c r="E91" i="7"/>
  <c r="E185" i="7"/>
  <c r="E186" i="7"/>
  <c r="E187" i="7"/>
  <c r="E188" i="7"/>
  <c r="E189" i="7"/>
  <c r="E190" i="7"/>
  <c r="E191" i="7"/>
  <c r="E192" i="7"/>
  <c r="E498" i="7"/>
  <c r="E193" i="7"/>
  <c r="E194" i="7"/>
  <c r="E195" i="7"/>
  <c r="E196" i="7"/>
  <c r="E197" i="7"/>
  <c r="E198" i="7"/>
  <c r="E199" i="7"/>
  <c r="E200" i="7"/>
  <c r="E201" i="7"/>
  <c r="E202" i="7"/>
  <c r="E396" i="7"/>
  <c r="E397" i="7"/>
  <c r="E398" i="7"/>
  <c r="E399" i="7"/>
  <c r="E492" i="7"/>
  <c r="E176" i="7"/>
  <c r="E177" i="7"/>
  <c r="E178" i="7"/>
  <c r="E179" i="7"/>
  <c r="E180" i="7"/>
  <c r="E181" i="7"/>
  <c r="E381" i="7"/>
  <c r="E390" i="7"/>
  <c r="E391" i="7"/>
  <c r="E392" i="7"/>
  <c r="E393" i="7"/>
  <c r="E394" i="7"/>
  <c r="E395" i="7"/>
  <c r="E420" i="7"/>
  <c r="E421" i="7"/>
  <c r="E443" i="7"/>
  <c r="E444" i="7"/>
  <c r="E99" i="7"/>
  <c r="E100" i="7"/>
  <c r="E101" i="7"/>
  <c r="E102" i="7"/>
  <c r="E103" i="7"/>
  <c r="E104" i="7"/>
  <c r="E105" i="7"/>
  <c r="E329" i="7"/>
  <c r="E330" i="7"/>
  <c r="E331" i="7"/>
  <c r="E332" i="7"/>
  <c r="E333" i="7"/>
  <c r="E334" i="7"/>
  <c r="E335" i="7"/>
  <c r="E336" i="7"/>
  <c r="E433" i="7"/>
  <c r="E440" i="7"/>
  <c r="E441" i="7"/>
  <c r="E442" i="7"/>
  <c r="E318" i="7"/>
  <c r="E319" i="7"/>
  <c r="E320" i="7"/>
  <c r="E321" i="7"/>
  <c r="E322" i="7"/>
  <c r="E323" i="7"/>
  <c r="E324" i="7"/>
  <c r="E325" i="7"/>
  <c r="E326" i="7"/>
  <c r="E327" i="7"/>
  <c r="E328" i="7"/>
  <c r="E485" i="7"/>
  <c r="E269" i="7"/>
  <c r="E270" i="7"/>
  <c r="E271" i="7"/>
  <c r="E272" i="7"/>
  <c r="E273" i="7"/>
  <c r="E274" i="7"/>
  <c r="E275" i="7"/>
  <c r="E276" i="7"/>
  <c r="E277" i="7"/>
  <c r="E278" i="7"/>
  <c r="E434" i="7"/>
  <c r="E435" i="7"/>
  <c r="E436" i="7"/>
  <c r="E437" i="7"/>
  <c r="E438" i="7"/>
  <c r="E439" i="7"/>
  <c r="E402" i="7"/>
  <c r="E465" i="7"/>
  <c r="E466" i="7"/>
  <c r="E484" i="7"/>
  <c r="E355" i="7"/>
  <c r="E356" i="7"/>
  <c r="E357" i="7"/>
  <c r="E358" i="7"/>
  <c r="E382" i="7"/>
  <c r="E383" i="7"/>
  <c r="E384" i="7"/>
  <c r="E385" i="7"/>
  <c r="E386" i="7"/>
  <c r="E387" i="7"/>
  <c r="E388" i="7"/>
  <c r="E389" i="7"/>
  <c r="E401" i="7"/>
  <c r="E139" i="7"/>
  <c r="E140" i="7"/>
  <c r="E141" i="7"/>
  <c r="E142" i="7"/>
  <c r="E143" i="7"/>
  <c r="E309" i="7"/>
  <c r="E310" i="7"/>
  <c r="E311" i="7"/>
  <c r="E312" i="7"/>
  <c r="E313" i="7"/>
  <c r="E314" i="7"/>
  <c r="E315" i="7"/>
  <c r="E316" i="7"/>
  <c r="E317" i="7"/>
  <c r="E106" i="7"/>
  <c r="E107" i="7"/>
  <c r="E108" i="7"/>
  <c r="E109" i="7"/>
  <c r="E110" i="7"/>
  <c r="E111" i="7"/>
  <c r="E112" i="7"/>
  <c r="E113" i="7"/>
  <c r="E114" i="7"/>
  <c r="E115" i="7"/>
  <c r="E116" i="7"/>
  <c r="E117" i="7"/>
  <c r="E118" i="7"/>
  <c r="E359" i="7"/>
  <c r="E360" i="7"/>
  <c r="E361" i="7"/>
  <c r="E362" i="7"/>
  <c r="E363" i="7"/>
  <c r="E364" i="7"/>
  <c r="E365" i="7"/>
  <c r="E366" i="7"/>
  <c r="E367" i="7"/>
  <c r="E368" i="7"/>
  <c r="E369" i="7"/>
  <c r="E370" i="7"/>
  <c r="E371" i="7"/>
  <c r="E372" i="7"/>
  <c r="E373" i="7"/>
  <c r="E374" i="7"/>
  <c r="E375" i="7"/>
  <c r="E376" i="7"/>
  <c r="E377" i="7"/>
  <c r="E378" i="7"/>
  <c r="E379" i="7"/>
  <c r="E380" i="7"/>
  <c r="E148" i="7"/>
  <c r="E149" i="7"/>
  <c r="E150" i="7"/>
  <c r="E151" i="7"/>
  <c r="E152" i="7"/>
  <c r="E153" i="7"/>
  <c r="E154" i="7"/>
  <c r="E155" i="7"/>
  <c r="E156" i="7"/>
  <c r="E157" i="7"/>
  <c r="E158" i="7"/>
  <c r="E159" i="7"/>
  <c r="E203" i="7"/>
  <c r="E204" i="7"/>
  <c r="E205" i="7"/>
  <c r="E206" i="7"/>
  <c r="E207" i="7"/>
  <c r="E208" i="7"/>
  <c r="E209" i="7"/>
  <c r="E210" i="7"/>
  <c r="E211" i="7"/>
  <c r="E212" i="7"/>
  <c r="E213" i="7"/>
  <c r="E214" i="7"/>
  <c r="E215" i="7"/>
  <c r="E216" i="7"/>
  <c r="E217" i="7"/>
  <c r="E400" i="7"/>
  <c r="E55" i="7"/>
  <c r="E56" i="7"/>
  <c r="E57" i="7"/>
  <c r="E58" i="7"/>
  <c r="E59" i="7"/>
  <c r="E60" i="7"/>
  <c r="E61" i="7"/>
  <c r="E62" i="7"/>
  <c r="E63" i="7"/>
  <c r="E64" i="7"/>
  <c r="E65" i="7"/>
  <c r="E66" i="7"/>
  <c r="E67" i="7"/>
  <c r="E68" i="7"/>
  <c r="E51" i="7"/>
  <c r="E52" i="7"/>
  <c r="E53" i="7"/>
  <c r="E54" i="7"/>
  <c r="E263" i="7"/>
  <c r="E258" i="7"/>
  <c r="E259" i="7"/>
  <c r="E260" i="7"/>
  <c r="E261" i="7"/>
  <c r="E262" i="7"/>
  <c r="E264" i="7"/>
  <c r="E408" i="7"/>
  <c r="E409" i="7"/>
  <c r="E410" i="7"/>
  <c r="E411" i="7"/>
  <c r="E412" i="7"/>
  <c r="E413" i="7"/>
  <c r="E414" i="7"/>
  <c r="E416" i="7"/>
  <c r="E415" i="7"/>
  <c r="E417" i="7"/>
  <c r="E418" i="7"/>
  <c r="E419" i="7"/>
  <c r="E568" i="7"/>
  <c r="E505" i="7"/>
  <c r="E504" i="7"/>
  <c r="E507" i="7"/>
  <c r="E518" i="7"/>
  <c r="E512" i="7"/>
  <c r="E513" i="7"/>
  <c r="E514" i="7"/>
  <c r="E511" i="7"/>
  <c r="E508" i="7"/>
  <c r="E517" i="7"/>
  <c r="E516" i="7"/>
  <c r="E520" i="7"/>
  <c r="E515" i="7"/>
  <c r="E519" i="7"/>
  <c r="E551" i="7"/>
  <c r="E539" i="7"/>
  <c r="E538" i="7"/>
  <c r="E540" i="7"/>
  <c r="E625" i="7"/>
  <c r="E524" i="7"/>
  <c r="E525" i="7"/>
  <c r="E612" i="7"/>
  <c r="E528" i="7"/>
  <c r="E527" i="7"/>
  <c r="E542" i="7"/>
  <c r="E541" i="7"/>
  <c r="E626" i="7"/>
  <c r="E627" i="7"/>
  <c r="E545" i="7"/>
  <c r="E611" i="7"/>
  <c r="E534" i="7"/>
  <c r="E509" i="7"/>
  <c r="E535" i="7"/>
  <c r="E550" i="7"/>
  <c r="E543" i="7"/>
  <c r="E544" i="7"/>
  <c r="E552" i="7"/>
  <c r="E556" i="7"/>
  <c r="E557" i="7"/>
  <c r="E548" i="7"/>
  <c r="E546" i="7"/>
  <c r="E526" i="7"/>
  <c r="E554" i="7"/>
  <c r="E555" i="7"/>
  <c r="E529" i="7"/>
  <c r="E531" i="7"/>
  <c r="E532" i="7"/>
  <c r="E533" i="7"/>
  <c r="E553" i="7"/>
  <c r="E537" i="7"/>
  <c r="E536" i="7"/>
  <c r="E610" i="7"/>
  <c r="E587" i="7"/>
  <c r="E602" i="7"/>
  <c r="E574" i="7"/>
  <c r="E619" i="7"/>
  <c r="E620" i="7"/>
  <c r="E609" i="7"/>
  <c r="E605" i="7"/>
  <c r="E561" i="7"/>
  <c r="E565" i="7"/>
  <c r="E581" i="7"/>
  <c r="E585" i="7"/>
  <c r="E559" i="7"/>
  <c r="E606" i="7"/>
  <c r="E600" i="7"/>
  <c r="E530" i="7"/>
  <c r="E569" i="7"/>
  <c r="E594" i="7"/>
  <c r="E596" i="7"/>
  <c r="E567" i="7"/>
  <c r="E589" i="7"/>
  <c r="E564" i="7"/>
  <c r="E575" i="7"/>
  <c r="E623" i="7"/>
  <c r="E608" i="7"/>
  <c r="E577" i="7"/>
  <c r="E560" i="7"/>
  <c r="E598" i="7"/>
  <c r="E618" i="7"/>
  <c r="E579" i="7"/>
  <c r="E582" i="7"/>
  <c r="E586" i="7"/>
  <c r="E563" i="7"/>
  <c r="E616" i="7"/>
  <c r="E621" i="7"/>
  <c r="E572" i="7"/>
  <c r="E603" i="7"/>
  <c r="E576" i="7"/>
  <c r="E573" i="7"/>
  <c r="E607" i="7"/>
  <c r="E599" i="7"/>
  <c r="E566" i="7"/>
  <c r="E571" i="7"/>
  <c r="E584" i="7"/>
  <c r="E578" i="7"/>
  <c r="E590" i="7"/>
  <c r="E604" i="7"/>
  <c r="E591" i="7"/>
  <c r="E595" i="7"/>
  <c r="E615" i="7"/>
  <c r="E622" i="7"/>
  <c r="E597" i="7"/>
  <c r="E592" i="7"/>
  <c r="E614" i="7"/>
  <c r="E583" i="7"/>
  <c r="E588" i="7"/>
  <c r="E522" i="7"/>
  <c r="E523" i="7"/>
  <c r="E521" i="7"/>
  <c r="E624" i="7"/>
  <c r="E558" i="7"/>
  <c r="E503" i="7"/>
  <c r="E570" i="7"/>
  <c r="E593" i="7"/>
  <c r="E510" i="7"/>
  <c r="E601" i="7"/>
  <c r="E547" i="7"/>
  <c r="E580" i="7"/>
  <c r="E562" i="7"/>
  <c r="E549" i="7"/>
  <c r="E628" i="7"/>
  <c r="E613" i="7"/>
  <c r="E502" i="7"/>
  <c r="E506" i="7"/>
  <c r="E234" i="7"/>
  <c r="D235" i="1" l="1"/>
  <c r="D236" i="1"/>
  <c r="D237" i="1"/>
  <c r="D238" i="1"/>
  <c r="D239" i="1"/>
  <c r="D249" i="1"/>
  <c r="D250" i="1"/>
  <c r="D251" i="1"/>
  <c r="D252" i="1"/>
  <c r="D253" i="1"/>
  <c r="D451" i="1"/>
  <c r="D452" i="1"/>
  <c r="D453" i="1"/>
  <c r="D454" i="1"/>
  <c r="D455" i="1"/>
  <c r="D456" i="1"/>
  <c r="D457" i="1"/>
  <c r="D458" i="1"/>
  <c r="D459" i="1"/>
  <c r="D460" i="1"/>
  <c r="D461" i="1"/>
  <c r="D462" i="1"/>
  <c r="D463" i="1"/>
  <c r="D464" i="1"/>
  <c r="D35" i="1"/>
  <c r="D8" i="1"/>
  <c r="D9" i="1"/>
  <c r="D34" i="1"/>
  <c r="D10" i="1"/>
  <c r="D11" i="1"/>
  <c r="D12" i="1"/>
  <c r="D13" i="1"/>
  <c r="D14" i="1"/>
  <c r="D15" i="1"/>
  <c r="D16" i="1"/>
  <c r="D17" i="1"/>
  <c r="D18" i="1"/>
  <c r="D19" i="1"/>
  <c r="D20" i="1"/>
  <c r="D21" i="1"/>
  <c r="D22" i="1"/>
  <c r="D23" i="1"/>
  <c r="D24" i="1"/>
  <c r="D25" i="1"/>
  <c r="D26" i="1"/>
  <c r="D27" i="1"/>
  <c r="D28" i="1"/>
  <c r="D29" i="1"/>
  <c r="D30" i="1"/>
  <c r="D32" i="1"/>
  <c r="D31" i="1"/>
  <c r="D33" i="1"/>
  <c r="D36" i="1"/>
  <c r="D37" i="1"/>
  <c r="D38" i="1"/>
  <c r="D39" i="1"/>
  <c r="D40" i="1"/>
  <c r="D41" i="1"/>
  <c r="D42" i="1"/>
  <c r="D43" i="1"/>
  <c r="D44" i="1"/>
  <c r="D45" i="1"/>
  <c r="D46" i="1"/>
  <c r="D47" i="1"/>
  <c r="D48" i="1"/>
  <c r="D49" i="1"/>
  <c r="D50" i="1"/>
  <c r="D119" i="1"/>
  <c r="D120" i="1"/>
  <c r="D122" i="1"/>
  <c r="D123" i="1"/>
  <c r="D125" i="1"/>
  <c r="D121" i="1"/>
  <c r="D124" i="1"/>
  <c r="D295" i="1"/>
  <c r="D296" i="1"/>
  <c r="D297" i="1"/>
  <c r="D298" i="1"/>
  <c r="D299" i="1"/>
  <c r="D300" i="1"/>
  <c r="D301" i="1"/>
  <c r="D302" i="1"/>
  <c r="D342" i="1"/>
  <c r="D343" i="1"/>
  <c r="D344" i="1"/>
  <c r="D345" i="1"/>
  <c r="D346" i="1"/>
  <c r="D347" i="1"/>
  <c r="D348" i="1"/>
  <c r="D349" i="1"/>
  <c r="D350" i="1"/>
  <c r="D351" i="1"/>
  <c r="D352" i="1"/>
  <c r="D353" i="1"/>
  <c r="D182" i="1"/>
  <c r="D183" i="1"/>
  <c r="D184" i="1"/>
  <c r="D221" i="1"/>
  <c r="D222" i="1"/>
  <c r="D223" i="1"/>
  <c r="D224" i="1"/>
  <c r="D225" i="1"/>
  <c r="D226" i="1"/>
  <c r="D227" i="1"/>
  <c r="D228" i="1"/>
  <c r="D229" i="1"/>
  <c r="D230" i="1"/>
  <c r="D231" i="1"/>
  <c r="D232" i="1"/>
  <c r="D233" i="1"/>
  <c r="D450" i="1"/>
  <c r="D160" i="1"/>
  <c r="D161" i="1"/>
  <c r="D162" i="1"/>
  <c r="D163" i="1"/>
  <c r="D164" i="1"/>
  <c r="D165" i="1"/>
  <c r="D166" i="1"/>
  <c r="D169" i="1"/>
  <c r="D240" i="1"/>
  <c r="D265" i="1"/>
  <c r="D266" i="1"/>
  <c r="D267" i="1"/>
  <c r="D445" i="1"/>
  <c r="D446" i="1"/>
  <c r="D447" i="1"/>
  <c r="D448" i="1"/>
  <c r="D449" i="1"/>
  <c r="D467" i="1"/>
  <c r="D468" i="1"/>
  <c r="D469" i="1"/>
  <c r="D470" i="1"/>
  <c r="D471" i="1"/>
  <c r="D472" i="1"/>
  <c r="D473" i="1"/>
  <c r="D474" i="1"/>
  <c r="D475" i="1"/>
  <c r="D476" i="1"/>
  <c r="D477" i="1"/>
  <c r="D478" i="1"/>
  <c r="D479" i="1"/>
  <c r="D480" i="1"/>
  <c r="D481" i="1"/>
  <c r="D482" i="1"/>
  <c r="D483" i="1"/>
  <c r="D69" i="1"/>
  <c r="D70" i="1"/>
  <c r="D71" i="1"/>
  <c r="D72" i="1"/>
  <c r="D73" i="1"/>
  <c r="D92" i="1"/>
  <c r="D93" i="1"/>
  <c r="D94" i="1"/>
  <c r="D95" i="1"/>
  <c r="D96" i="1"/>
  <c r="D97" i="1"/>
  <c r="D98" i="1"/>
  <c r="D126" i="1"/>
  <c r="D127" i="1"/>
  <c r="D128" i="1"/>
  <c r="D129" i="1"/>
  <c r="D130" i="1"/>
  <c r="D131" i="1"/>
  <c r="D132" i="1"/>
  <c r="D133" i="1"/>
  <c r="D134" i="1"/>
  <c r="D135" i="1"/>
  <c r="D136" i="1"/>
  <c r="D137" i="1"/>
  <c r="D422" i="1"/>
  <c r="D423" i="1"/>
  <c r="D424" i="1"/>
  <c r="D425" i="1"/>
  <c r="D426" i="1"/>
  <c r="D427" i="1"/>
  <c r="D428" i="1"/>
  <c r="D429" i="1"/>
  <c r="D430" i="1"/>
  <c r="D431" i="1"/>
  <c r="D432" i="1"/>
  <c r="D138" i="1"/>
  <c r="D218" i="1"/>
  <c r="D219" i="1"/>
  <c r="D220" i="1"/>
  <c r="D337" i="1"/>
  <c r="D338" i="1"/>
  <c r="D339" i="1"/>
  <c r="D340" i="1"/>
  <c r="D341" i="1"/>
  <c r="D403" i="1"/>
  <c r="D404" i="1"/>
  <c r="D405" i="1"/>
  <c r="D406" i="1"/>
  <c r="D407" i="1"/>
  <c r="D144" i="1"/>
  <c r="D145" i="1"/>
  <c r="D146" i="1"/>
  <c r="D147" i="1"/>
  <c r="D167" i="1"/>
  <c r="D168" i="1"/>
  <c r="D170" i="1"/>
  <c r="D171" i="1"/>
  <c r="D172" i="1"/>
  <c r="D173" i="1"/>
  <c r="D174" i="1"/>
  <c r="D175" i="1"/>
  <c r="D246" i="1"/>
  <c r="D247" i="1"/>
  <c r="D248" i="1"/>
  <c r="D254" i="1"/>
  <c r="D255" i="1"/>
  <c r="D256" i="1"/>
  <c r="D257" i="1"/>
  <c r="D268" i="1"/>
  <c r="D354" i="1"/>
  <c r="D2" i="1"/>
  <c r="D3" i="1"/>
  <c r="D4" i="1"/>
  <c r="D5" i="1"/>
  <c r="D6" i="1"/>
  <c r="D7" i="1"/>
  <c r="D241" i="1"/>
  <c r="D242" i="1"/>
  <c r="D243" i="1"/>
  <c r="D244" i="1"/>
  <c r="D245" i="1"/>
  <c r="D486" i="1"/>
  <c r="D487" i="1"/>
  <c r="D488" i="1"/>
  <c r="D489" i="1"/>
  <c r="D490" i="1"/>
  <c r="D491" i="1"/>
  <c r="D493" i="1"/>
  <c r="D494" i="1"/>
  <c r="D495" i="1"/>
  <c r="D496" i="1"/>
  <c r="D497" i="1"/>
  <c r="D499" i="1"/>
  <c r="D500" i="1"/>
  <c r="D501" i="1"/>
  <c r="D279" i="1"/>
  <c r="D280" i="1"/>
  <c r="D281" i="1"/>
  <c r="D282" i="1"/>
  <c r="D283" i="1"/>
  <c r="D284" i="1"/>
  <c r="D285" i="1"/>
  <c r="D286" i="1"/>
  <c r="D287" i="1"/>
  <c r="D288" i="1"/>
  <c r="D289" i="1"/>
  <c r="D290" i="1"/>
  <c r="D291" i="1"/>
  <c r="D292" i="1"/>
  <c r="D293" i="1"/>
  <c r="D294" i="1"/>
  <c r="D303" i="1"/>
  <c r="D304" i="1"/>
  <c r="D305" i="1"/>
  <c r="D306" i="1"/>
  <c r="D307" i="1"/>
  <c r="D308" i="1"/>
  <c r="D74" i="1"/>
  <c r="D75" i="1"/>
  <c r="D76" i="1"/>
  <c r="D77" i="1"/>
  <c r="D78" i="1"/>
  <c r="D79" i="1"/>
  <c r="D80" i="1"/>
  <c r="D81" i="1"/>
  <c r="D82" i="1"/>
  <c r="D83" i="1"/>
  <c r="D84" i="1"/>
  <c r="D85" i="1"/>
  <c r="D86" i="1"/>
  <c r="D87" i="1"/>
  <c r="D88" i="1"/>
  <c r="D89" i="1"/>
  <c r="D90" i="1"/>
  <c r="D91" i="1"/>
  <c r="D185" i="1"/>
  <c r="D186" i="1"/>
  <c r="D187" i="1"/>
  <c r="D188" i="1"/>
  <c r="D189" i="1"/>
  <c r="D190" i="1"/>
  <c r="D191" i="1"/>
  <c r="D192" i="1"/>
  <c r="D498" i="1"/>
  <c r="D193" i="1"/>
  <c r="D194" i="1"/>
  <c r="D195" i="1"/>
  <c r="D196" i="1"/>
  <c r="D197" i="1"/>
  <c r="D198" i="1"/>
  <c r="D199" i="1"/>
  <c r="D200" i="1"/>
  <c r="D201" i="1"/>
  <c r="D202" i="1"/>
  <c r="D396" i="1"/>
  <c r="D397" i="1"/>
  <c r="D398" i="1"/>
  <c r="D399" i="1"/>
  <c r="D492" i="1"/>
  <c r="D176" i="1"/>
  <c r="D177" i="1"/>
  <c r="D178" i="1"/>
  <c r="D179" i="1"/>
  <c r="D180" i="1"/>
  <c r="D181" i="1"/>
  <c r="D381" i="1"/>
  <c r="D390" i="1"/>
  <c r="D391" i="1"/>
  <c r="D392" i="1"/>
  <c r="D393" i="1"/>
  <c r="D394" i="1"/>
  <c r="D395" i="1"/>
  <c r="D420" i="1"/>
  <c r="D421" i="1"/>
  <c r="D443" i="1"/>
  <c r="D444" i="1"/>
  <c r="D99" i="1"/>
  <c r="D100" i="1"/>
  <c r="D101" i="1"/>
  <c r="D102" i="1"/>
  <c r="D103" i="1"/>
  <c r="D104" i="1"/>
  <c r="D105" i="1"/>
  <c r="D329" i="1"/>
  <c r="D330" i="1"/>
  <c r="D331" i="1"/>
  <c r="D332" i="1"/>
  <c r="D333" i="1"/>
  <c r="D334" i="1"/>
  <c r="D335" i="1"/>
  <c r="D336" i="1"/>
  <c r="D433" i="1"/>
  <c r="D440" i="1"/>
  <c r="D441" i="1"/>
  <c r="D442" i="1"/>
  <c r="D318" i="1"/>
  <c r="D319" i="1"/>
  <c r="D320" i="1"/>
  <c r="D321" i="1"/>
  <c r="D322" i="1"/>
  <c r="D323" i="1"/>
  <c r="D324" i="1"/>
  <c r="D325" i="1"/>
  <c r="D326" i="1"/>
  <c r="D327" i="1"/>
  <c r="D328" i="1"/>
  <c r="D485" i="1"/>
  <c r="D269" i="1"/>
  <c r="D270" i="1"/>
  <c r="D271" i="1"/>
  <c r="D272" i="1"/>
  <c r="D273" i="1"/>
  <c r="D274" i="1"/>
  <c r="D275" i="1"/>
  <c r="D276" i="1"/>
  <c r="D277" i="1"/>
  <c r="D278" i="1"/>
  <c r="D434" i="1"/>
  <c r="D435" i="1"/>
  <c r="D436" i="1"/>
  <c r="D437" i="1"/>
  <c r="D438" i="1"/>
  <c r="D439" i="1"/>
  <c r="D402" i="1"/>
  <c r="D465" i="1"/>
  <c r="D466" i="1"/>
  <c r="D484" i="1"/>
  <c r="D355" i="1"/>
  <c r="D356" i="1"/>
  <c r="D357" i="1"/>
  <c r="D358" i="1"/>
  <c r="D382" i="1"/>
  <c r="D383" i="1"/>
  <c r="D384" i="1"/>
  <c r="D385" i="1"/>
  <c r="D386" i="1"/>
  <c r="D387" i="1"/>
  <c r="D388" i="1"/>
  <c r="D389" i="1"/>
  <c r="D401" i="1"/>
  <c r="D139" i="1"/>
  <c r="D140" i="1"/>
  <c r="D141" i="1"/>
  <c r="D142" i="1"/>
  <c r="D143" i="1"/>
  <c r="D309" i="1"/>
  <c r="D310" i="1"/>
  <c r="D311" i="1"/>
  <c r="D312" i="1"/>
  <c r="D313" i="1"/>
  <c r="D314" i="1"/>
  <c r="D315" i="1"/>
  <c r="D316" i="1"/>
  <c r="D317" i="1"/>
  <c r="D106" i="1"/>
  <c r="D107" i="1"/>
  <c r="D108" i="1"/>
  <c r="D109" i="1"/>
  <c r="D110" i="1"/>
  <c r="D111" i="1"/>
  <c r="D112" i="1"/>
  <c r="D113" i="1"/>
  <c r="D114" i="1"/>
  <c r="D115" i="1"/>
  <c r="D116" i="1"/>
  <c r="D117" i="1"/>
  <c r="D118" i="1"/>
  <c r="D359" i="1"/>
  <c r="D360" i="1"/>
  <c r="D361" i="1"/>
  <c r="D362" i="1"/>
  <c r="D363" i="1"/>
  <c r="D364" i="1"/>
  <c r="D365" i="1"/>
  <c r="D366" i="1"/>
  <c r="D367" i="1"/>
  <c r="D368" i="1"/>
  <c r="D369" i="1"/>
  <c r="D370" i="1"/>
  <c r="D371" i="1"/>
  <c r="D372" i="1"/>
  <c r="D373" i="1"/>
  <c r="D374" i="1"/>
  <c r="D375" i="1"/>
  <c r="D376" i="1"/>
  <c r="D377" i="1"/>
  <c r="D378" i="1"/>
  <c r="D379" i="1"/>
  <c r="D380" i="1"/>
  <c r="D148" i="1"/>
  <c r="D149" i="1"/>
  <c r="D150" i="1"/>
  <c r="D151" i="1"/>
  <c r="D152" i="1"/>
  <c r="D153" i="1"/>
  <c r="D154" i="1"/>
  <c r="D155" i="1"/>
  <c r="D156" i="1"/>
  <c r="D157" i="1"/>
  <c r="D158" i="1"/>
  <c r="D159" i="1"/>
  <c r="D203" i="1"/>
  <c r="D204" i="1"/>
  <c r="D205" i="1"/>
  <c r="D206" i="1"/>
  <c r="D207" i="1"/>
  <c r="D208" i="1"/>
  <c r="D209" i="1"/>
  <c r="D210" i="1"/>
  <c r="D211" i="1"/>
  <c r="D212" i="1"/>
  <c r="D213" i="1"/>
  <c r="D214" i="1"/>
  <c r="D215" i="1"/>
  <c r="D216" i="1"/>
  <c r="D217" i="1"/>
  <c r="D400" i="1"/>
  <c r="D55" i="1"/>
  <c r="D56" i="1"/>
  <c r="D57" i="1"/>
  <c r="D58" i="1"/>
  <c r="D59" i="1"/>
  <c r="D60" i="1"/>
  <c r="D61" i="1"/>
  <c r="D62" i="1"/>
  <c r="D63" i="1"/>
  <c r="D64" i="1"/>
  <c r="D65" i="1"/>
  <c r="D66" i="1"/>
  <c r="D67" i="1"/>
  <c r="D68" i="1"/>
  <c r="D51" i="1"/>
  <c r="D52" i="1"/>
  <c r="D53" i="1"/>
  <c r="D54" i="1"/>
  <c r="D263" i="1"/>
  <c r="D258" i="1"/>
  <c r="D259" i="1"/>
  <c r="D260" i="1"/>
  <c r="D261" i="1"/>
  <c r="D262" i="1"/>
  <c r="D264" i="1"/>
  <c r="D408" i="1"/>
  <c r="D409" i="1"/>
  <c r="D410" i="1"/>
  <c r="D411" i="1"/>
  <c r="D412" i="1"/>
  <c r="D413" i="1"/>
  <c r="D414" i="1"/>
  <c r="D416" i="1"/>
  <c r="D415" i="1"/>
  <c r="D417" i="1"/>
  <c r="D418" i="1"/>
  <c r="D419" i="1"/>
  <c r="D234" i="1"/>
  <c r="F504" i="1" l="1"/>
  <c r="E504" i="1"/>
  <c r="D503" i="1"/>
  <c r="F503" i="1"/>
  <c r="E503" i="1"/>
  <c r="F630" i="7"/>
  <c r="G630" i="7"/>
  <c r="H630" i="7"/>
  <c r="E630" i="7" l="1"/>
  <c r="D503" i="5"/>
  <c r="E503" i="5"/>
</calcChain>
</file>

<file path=xl/sharedStrings.xml><?xml version="1.0" encoding="utf-8"?>
<sst xmlns="http://schemas.openxmlformats.org/spreadsheetml/2006/main" count="3643" uniqueCount="766">
  <si>
    <t>2026-27 Ready to Learn Block Grant</t>
  </si>
  <si>
    <t>The enacted 2026-27 fiscal year budget includes $1,948,481,000 for the Ready to Learn Block Grant appropriation. This amount is a $565,000,000 (40.8%) increase over the 2025-26 enacted fiscal year appropriation.</t>
  </si>
  <si>
    <t>The enacted Ready to Learn Block Grant allocations are calculated as follows:</t>
  </si>
  <si>
    <t>2.  Qualifying school districts will receive a share of $526,440,000 for an Adequacy Supplement.</t>
  </si>
  <si>
    <t>3.  Qualifying school districts will receive a share of $6,437,000 for a mimum adequacy supplement for K-12 education</t>
  </si>
  <si>
    <t>3.  Qualifying school districts will receive a share of $32,202,000 for a Tax Equity Supplement.</t>
  </si>
  <si>
    <t>The Adequacy and Tax Equity Supplements are determined using data from the Basic Education Funding formula as follows:</t>
  </si>
  <si>
    <t>(a) The Adequacy Supplement is calculated by:</t>
  </si>
  <si>
    <t>•  Calculating an Adequacy Target for each school district, equal to the sum of the school district's total student-weighted BEF ADM and weighted student count from the SEF formula
    (adjusted to eliminate duplicity in student counts in BEF ADM) multiplied by $14,120.</t>
  </si>
  <si>
    <t>•  Calculating the Adequacy Gap for each school district, equal to the difference (if greater than $0) between the net current expenditures used in the 2023-24 BEF formula and the
    school district's adequacy target.</t>
  </si>
  <si>
    <t>•  Determine the state's share of each school district's adequacy gap by 1) calculating and adding a poverty adjustment to the adequacy gap.</t>
  </si>
  <si>
    <t>•  The adequacy supplement for each school district is a share of $526,440,000 based on the sum of all school districts' adequacy gaps.</t>
  </si>
  <si>
    <t>•  For all school districts whose Adequacy and Tax Equity supplements sum to less than $50,000, the minimum adequacy supplement is $50,000 minus the sum of their Adequacy and
    Tax Equity supplements.</t>
  </si>
  <si>
    <t>•  For all other school districts, the minimum adequacy supplement is $0.</t>
  </si>
  <si>
    <t>(c) The Tax Equity Supplement is calculated by:</t>
  </si>
  <si>
    <t>•  For all school districts with a Local Effort Rate greater than the 90th percentile, provide a tax equity supplement equal to the difference between the school district’s revenue
   generated at its current local effort rate and the revenue it would generate at the 90th percentile local effort rate, and multiply that difference by a fractional local capacity index.</t>
  </si>
  <si>
    <t>•  The fractional local capacity index is calculated for school district with a local capacity greater than the median by dividing a school district’s local capacity per weighted student
   by the median value, subtracting one, and then subtracting that result from one. The value is one for school districts below the median value.</t>
  </si>
  <si>
    <t>July 2026</t>
  </si>
  <si>
    <t>Ctgy</t>
  </si>
  <si>
    <t>AUN</t>
  </si>
  <si>
    <t>LEA Name</t>
  </si>
  <si>
    <t>County</t>
  </si>
  <si>
    <t>2026-27
Ready to Learn Block Grant
July 2026</t>
  </si>
  <si>
    <t>2026-27
RTL-
Foundation</t>
  </si>
  <si>
    <t>2026-27
RTL-Tax Equity Supplement</t>
  </si>
  <si>
    <t>Bermudian Springs SD</t>
  </si>
  <si>
    <t>Adams</t>
  </si>
  <si>
    <t>Conewago Valley SD</t>
  </si>
  <si>
    <t>Fairfield Area SD</t>
  </si>
  <si>
    <t>Gettysburg Area SD</t>
  </si>
  <si>
    <t>Littlestown Area SD</t>
  </si>
  <si>
    <t>Upper Adams SD</t>
  </si>
  <si>
    <t>Allegheny Valley SD</t>
  </si>
  <si>
    <t>Allegheny</t>
  </si>
  <si>
    <t>Avonworth SD</t>
  </si>
  <si>
    <t>Baldwin-Whitehall SD</t>
  </si>
  <si>
    <t>Bethel Park SD</t>
  </si>
  <si>
    <t>Brentwood Borough SD</t>
  </si>
  <si>
    <t>Carlynton SD</t>
  </si>
  <si>
    <t>Chartiers Valley SD</t>
  </si>
  <si>
    <t>Clairton City SD</t>
  </si>
  <si>
    <t>Cornell SD</t>
  </si>
  <si>
    <t>Deer Lakes SD</t>
  </si>
  <si>
    <t>Duquesne City SD</t>
  </si>
  <si>
    <t>East Allegheny SD</t>
  </si>
  <si>
    <t>Elizabeth Forward SD</t>
  </si>
  <si>
    <t>Fox Chapel Area SD</t>
  </si>
  <si>
    <t>Gateway SD</t>
  </si>
  <si>
    <t>Hampton Township SD</t>
  </si>
  <si>
    <t>Highlands SD</t>
  </si>
  <si>
    <t>Keystone Oaks SD</t>
  </si>
  <si>
    <t>McKeesport Area SD</t>
  </si>
  <si>
    <t>Montour SD</t>
  </si>
  <si>
    <t>Moon Area SD</t>
  </si>
  <si>
    <t>Mt Lebanon SD</t>
  </si>
  <si>
    <t>North Allegheny SD</t>
  </si>
  <si>
    <t>North Hills SD</t>
  </si>
  <si>
    <t>Northgate SD</t>
  </si>
  <si>
    <t>Penn Hills SD</t>
  </si>
  <si>
    <t>Pine-Richland SD</t>
  </si>
  <si>
    <t>Pittsburgh SD</t>
  </si>
  <si>
    <t>Plum Borough SD</t>
  </si>
  <si>
    <t>Quaker Valley SD</t>
  </si>
  <si>
    <t>Riverview SD</t>
  </si>
  <si>
    <t>Shaler Area SD</t>
  </si>
  <si>
    <t>South Allegheny SD</t>
  </si>
  <si>
    <t>South Fayette Township SD</t>
  </si>
  <si>
    <t>South Park SD</t>
  </si>
  <si>
    <t>Steel Valley SD</t>
  </si>
  <si>
    <t>Sto-Rox SD</t>
  </si>
  <si>
    <t>Upper Saint Clair SD</t>
  </si>
  <si>
    <t>West Allegheny SD</t>
  </si>
  <si>
    <t>West Jefferson Hills SD</t>
  </si>
  <si>
    <t>West Mifflin Area SD</t>
  </si>
  <si>
    <t>Wilkinsburg Borough SD</t>
  </si>
  <si>
    <t>Woodland Hills SD</t>
  </si>
  <si>
    <t>Apollo-Ridge SD</t>
  </si>
  <si>
    <t>Armstrong</t>
  </si>
  <si>
    <t>Armstrong SD</t>
  </si>
  <si>
    <t>Freeport Area SD</t>
  </si>
  <si>
    <t>Leechburg Area SD</t>
  </si>
  <si>
    <t>Aliquippa SD</t>
  </si>
  <si>
    <t>Beaver</t>
  </si>
  <si>
    <t>Ambridge Area SD</t>
  </si>
  <si>
    <t>Beaver Area SD</t>
  </si>
  <si>
    <t>Big Beaver Falls Area SD</t>
  </si>
  <si>
    <t>Blackhawk SD</t>
  </si>
  <si>
    <t>Central Valley SD</t>
  </si>
  <si>
    <t>Freedom Area SD</t>
  </si>
  <si>
    <t>Hopewell Area SD</t>
  </si>
  <si>
    <t>Midland Borough SD</t>
  </si>
  <si>
    <t>New Brighton Area SD</t>
  </si>
  <si>
    <t>Riverside Beaver County SD</t>
  </si>
  <si>
    <t>Rochester Area SD</t>
  </si>
  <si>
    <t>South Side Area SD</t>
  </si>
  <si>
    <t>Western Beaver County SD</t>
  </si>
  <si>
    <t>Bedford Area SD</t>
  </si>
  <si>
    <t>Bedford</t>
  </si>
  <si>
    <t>Chestnut Ridge SD</t>
  </si>
  <si>
    <t>Everett Area SD</t>
  </si>
  <si>
    <t>Northern Bedford County SD</t>
  </si>
  <si>
    <t>Tussey Mountain SD</t>
  </si>
  <si>
    <t>Antietam SD</t>
  </si>
  <si>
    <t>Berks</t>
  </si>
  <si>
    <t>Boyertown Area SD</t>
  </si>
  <si>
    <t>Brandywine Heights Area SD</t>
  </si>
  <si>
    <t>Conrad Weiser Area SD</t>
  </si>
  <si>
    <t>Daniel Boone Area SD</t>
  </si>
  <si>
    <t>Exeter Township SD</t>
  </si>
  <si>
    <t>Fleetwood Area SD</t>
  </si>
  <si>
    <t>Governor Mifflin SD</t>
  </si>
  <si>
    <t>Hamburg Area SD</t>
  </si>
  <si>
    <t>Kutztown Area SD</t>
  </si>
  <si>
    <t>Muhlenberg SD</t>
  </si>
  <si>
    <t>Oley Valley SD</t>
  </si>
  <si>
    <t>Reading SD</t>
  </si>
  <si>
    <t>Schuylkill Valley SD</t>
  </si>
  <si>
    <t>Tulpehocken Area SD</t>
  </si>
  <si>
    <t>Twin Valley SD</t>
  </si>
  <si>
    <t>Wilson  SD</t>
  </si>
  <si>
    <t>Wyomissing Area SD</t>
  </si>
  <si>
    <t>Altoona Area SD</t>
  </si>
  <si>
    <t>Blair</t>
  </si>
  <si>
    <t>Bellwood-Antis SD</t>
  </si>
  <si>
    <t>Claysburg-Kimmel SD</t>
  </si>
  <si>
    <t>Hollidaysburg Area SD</t>
  </si>
  <si>
    <t>Spring Cove SD</t>
  </si>
  <si>
    <t>Tyrone Area SD</t>
  </si>
  <si>
    <t>Williamsburg Community SD</t>
  </si>
  <si>
    <t>Athens Area SD</t>
  </si>
  <si>
    <t>Bradford</t>
  </si>
  <si>
    <t>Canton Area SD</t>
  </si>
  <si>
    <t>Northeast Bradford SD</t>
  </si>
  <si>
    <t>Sayre Area SD</t>
  </si>
  <si>
    <t>Towanda Area SD</t>
  </si>
  <si>
    <t>Troy Area SD</t>
  </si>
  <si>
    <t>Wyalusing Area SD</t>
  </si>
  <si>
    <t>Bensalem Township SD</t>
  </si>
  <si>
    <t>Bucks</t>
  </si>
  <si>
    <t>Bristol Borough SD</t>
  </si>
  <si>
    <t>Bristol Township SD</t>
  </si>
  <si>
    <t>Centennial SD</t>
  </si>
  <si>
    <t>Central Bucks SD</t>
  </si>
  <si>
    <t>Council Rock SD</t>
  </si>
  <si>
    <t>Morrisville Borough SD</t>
  </si>
  <si>
    <t>Neshaminy SD</t>
  </si>
  <si>
    <t>New Hope-Solebury SD</t>
  </si>
  <si>
    <t>Palisades SD</t>
  </si>
  <si>
    <t>Pennridge SD</t>
  </si>
  <si>
    <t>Pennsbury SD</t>
  </si>
  <si>
    <t>Quakertown Community SD</t>
  </si>
  <si>
    <t>Butler Area SD</t>
  </si>
  <si>
    <t>Butler</t>
  </si>
  <si>
    <t>Karns City Area SD</t>
  </si>
  <si>
    <t>Knoch SD</t>
  </si>
  <si>
    <t>Mars Area SD</t>
  </si>
  <si>
    <t>Moniteau SD</t>
  </si>
  <si>
    <t>Seneca Valley SD</t>
  </si>
  <si>
    <t>Slippery Rock Area SD</t>
  </si>
  <si>
    <t>Blacklick Valley SD</t>
  </si>
  <si>
    <t>Cambria</t>
  </si>
  <si>
    <t>Cambria Heights SD</t>
  </si>
  <si>
    <t>Central Cambria SD</t>
  </si>
  <si>
    <t>Conemaugh Valley SD</t>
  </si>
  <si>
    <t>Ferndale Area SD</t>
  </si>
  <si>
    <t>Forest Hills SD</t>
  </si>
  <si>
    <t>Greater Johnstown SD</t>
  </si>
  <si>
    <t>Northern Cambria SD</t>
  </si>
  <si>
    <t>Penn Cambria SD</t>
  </si>
  <si>
    <t>Portage Area SD</t>
  </si>
  <si>
    <t>Richland SD</t>
  </si>
  <si>
    <t>Westmont Hilltop SD</t>
  </si>
  <si>
    <t>Cameron County SD</t>
  </si>
  <si>
    <t>Cameron</t>
  </si>
  <si>
    <t>Jim Thorpe Area SD</t>
  </si>
  <si>
    <t>Carbon</t>
  </si>
  <si>
    <t>Lehighton Area SD</t>
  </si>
  <si>
    <t>Palmerton Area SD</t>
  </si>
  <si>
    <t>Panther Valley SD</t>
  </si>
  <si>
    <t>Weatherly Area SD</t>
  </si>
  <si>
    <t>Bald Eagle Area SD</t>
  </si>
  <si>
    <t>Centre</t>
  </si>
  <si>
    <t>Bellefonte Area SD</t>
  </si>
  <si>
    <t>Penns Valley Area SD</t>
  </si>
  <si>
    <t>State College Area SD</t>
  </si>
  <si>
    <t>Avon Grove SD</t>
  </si>
  <si>
    <t>Chester</t>
  </si>
  <si>
    <t>Coatesville Area SD</t>
  </si>
  <si>
    <t>Downingtown Area SD</t>
  </si>
  <si>
    <t>Great Valley SD</t>
  </si>
  <si>
    <t>Kennett Consolidated SD</t>
  </si>
  <si>
    <t>Octorara Area SD</t>
  </si>
  <si>
    <t>Owen J Roberts SD</t>
  </si>
  <si>
    <t>Oxford Area SD</t>
  </si>
  <si>
    <t>Phoenixville Area SD</t>
  </si>
  <si>
    <t>Tredyffrin-Easttown SD</t>
  </si>
  <si>
    <t>Unionville-Chadds Ford SD</t>
  </si>
  <si>
    <t>West Chester Area SD</t>
  </si>
  <si>
    <t>Allegheny-Clarion Valley SD</t>
  </si>
  <si>
    <t>Clarion</t>
  </si>
  <si>
    <t>Clarion Area SD</t>
  </si>
  <si>
    <t>Clarion-Limestone Area SD</t>
  </si>
  <si>
    <t>Keystone  SD</t>
  </si>
  <si>
    <t>North Clarion County SD</t>
  </si>
  <si>
    <t>Redbank Valley SD</t>
  </si>
  <si>
    <t>Union  SD</t>
  </si>
  <si>
    <t>Clearfield Area SD</t>
  </si>
  <si>
    <t>Clearfield</t>
  </si>
  <si>
    <t>Curwensville Area SD</t>
  </si>
  <si>
    <t>Dubois Area SD</t>
  </si>
  <si>
    <t>Glendale SD</t>
  </si>
  <si>
    <t>Harmony Area SD</t>
  </si>
  <si>
    <t>Moshannon Valley SD</t>
  </si>
  <si>
    <t>Philipsburg-Osceola Area SD</t>
  </si>
  <si>
    <t>West Branch Area SD</t>
  </si>
  <si>
    <t>Keystone Central SD</t>
  </si>
  <si>
    <t>Clinton</t>
  </si>
  <si>
    <t>Benton Area SD</t>
  </si>
  <si>
    <t>Columbia</t>
  </si>
  <si>
    <t>Berwick Area SD</t>
  </si>
  <si>
    <t>Bloomsburg Area SD</t>
  </si>
  <si>
    <t>Central Columbia SD</t>
  </si>
  <si>
    <t>Millville Area SD</t>
  </si>
  <si>
    <t>Southern Columbia Area SD</t>
  </si>
  <si>
    <t>Conneaut SD</t>
  </si>
  <si>
    <t>Crawford</t>
  </si>
  <si>
    <t>Crawford Central SD</t>
  </si>
  <si>
    <t>Penncrest SD</t>
  </si>
  <si>
    <t>Big Spring SD</t>
  </si>
  <si>
    <t>Cumberland</t>
  </si>
  <si>
    <t>Camp Hill SD</t>
  </si>
  <si>
    <t>Carlisle Area SD</t>
  </si>
  <si>
    <t>Cumberland Valley SD</t>
  </si>
  <si>
    <t>East Pennsboro Area SD</t>
  </si>
  <si>
    <t>Mechanicsburg Area SD</t>
  </si>
  <si>
    <t>Shippensburg Area SD</t>
  </si>
  <si>
    <t>South Middleton SD</t>
  </si>
  <si>
    <t>Central Dauphin SD</t>
  </si>
  <si>
    <t>Dauphin</t>
  </si>
  <si>
    <t>Derry Township SD</t>
  </si>
  <si>
    <t>Halifax Area SD</t>
  </si>
  <si>
    <t>Harrisburg City SD</t>
  </si>
  <si>
    <t>Lower Dauphin SD</t>
  </si>
  <si>
    <t>Middletown Area SD</t>
  </si>
  <si>
    <t>Millersburg Area SD</t>
  </si>
  <si>
    <t>Steelton-Highspire SD</t>
  </si>
  <si>
    <t>Susquehanna Township SD</t>
  </si>
  <si>
    <t>Upper Dauphin Area SD</t>
  </si>
  <si>
    <t>Chester-Upland SD</t>
  </si>
  <si>
    <t>Delaware</t>
  </si>
  <si>
    <t>Chichester SD</t>
  </si>
  <si>
    <t>Garnet Valley SD</t>
  </si>
  <si>
    <t>Haverford Township SD</t>
  </si>
  <si>
    <t>Interboro SD</t>
  </si>
  <si>
    <t>Marple Newtown SD</t>
  </si>
  <si>
    <t>Penn-Delco SD</t>
  </si>
  <si>
    <t>Radnor Township SD</t>
  </si>
  <si>
    <t>Ridley SD</t>
  </si>
  <si>
    <t>Rose Tree Media SD</t>
  </si>
  <si>
    <t>Southeast Delco SD</t>
  </si>
  <si>
    <t>Springfield SD</t>
  </si>
  <si>
    <t>Upper Darby SD</t>
  </si>
  <si>
    <t>Wallingford-Swarthmore SD</t>
  </si>
  <si>
    <t>William Penn SD</t>
  </si>
  <si>
    <t>Johnsonburg Area SD</t>
  </si>
  <si>
    <t>Elk</t>
  </si>
  <si>
    <t>Ridgway Area SD</t>
  </si>
  <si>
    <t>Saint Marys Area SD</t>
  </si>
  <si>
    <t>Corry Area SD</t>
  </si>
  <si>
    <t>Erie</t>
  </si>
  <si>
    <t>Erie City SD</t>
  </si>
  <si>
    <t>Fairview SD</t>
  </si>
  <si>
    <t>Fort LeBoeuf SD</t>
  </si>
  <si>
    <t>General McLane SD</t>
  </si>
  <si>
    <t>Girard SD</t>
  </si>
  <si>
    <t>Harbor Creek SD</t>
  </si>
  <si>
    <t>Iroquois SD</t>
  </si>
  <si>
    <t>Millcreek Township SD</t>
  </si>
  <si>
    <t>North East SD</t>
  </si>
  <si>
    <t>Northwestern  SD</t>
  </si>
  <si>
    <t>Union City Area SD</t>
  </si>
  <si>
    <t>Wattsburg Area SD</t>
  </si>
  <si>
    <t>Albert Gallatin Area SD</t>
  </si>
  <si>
    <t>Fayette</t>
  </si>
  <si>
    <t>Brownsville Area SD</t>
  </si>
  <si>
    <t>Connellsville Area SD</t>
  </si>
  <si>
    <t>Frazier SD</t>
  </si>
  <si>
    <t>Laurel Highlands SD</t>
  </si>
  <si>
    <t>Uniontown Area SD</t>
  </si>
  <si>
    <t>Forest Area SD</t>
  </si>
  <si>
    <t>Forest</t>
  </si>
  <si>
    <t>Chambersburg Area SD</t>
  </si>
  <si>
    <t>Franklin</t>
  </si>
  <si>
    <t>Fannett-Metal SD</t>
  </si>
  <si>
    <t>Greencastle-Antrim SD</t>
  </si>
  <si>
    <t>Tuscarora SD</t>
  </si>
  <si>
    <t>Waynesboro Area SD</t>
  </si>
  <si>
    <t>Central Fulton SD</t>
  </si>
  <si>
    <t>Fulton</t>
  </si>
  <si>
    <t>Forbes Road SD</t>
  </si>
  <si>
    <t>Southern Fulton SD</t>
  </si>
  <si>
    <t>Carmichaels Area SD</t>
  </si>
  <si>
    <t>Greene</t>
  </si>
  <si>
    <t>Central Greene SD</t>
  </si>
  <si>
    <t>Jefferson-Morgan SD</t>
  </si>
  <si>
    <t>Southeastern Greene SD</t>
  </si>
  <si>
    <t>West Greene SD</t>
  </si>
  <si>
    <t>Huntingdon Area SD</t>
  </si>
  <si>
    <t>Huntingdon</t>
  </si>
  <si>
    <t>Juniata Valley SD</t>
  </si>
  <si>
    <t>Mount Union Area SD</t>
  </si>
  <si>
    <t>Southern Huntingdon County SD</t>
  </si>
  <si>
    <t>Homer-Center SD</t>
  </si>
  <si>
    <t>Indiana</t>
  </si>
  <si>
    <t>Indiana Area SD</t>
  </si>
  <si>
    <t>Marion Center Area SD</t>
  </si>
  <si>
    <t>Penns Manor Area SD</t>
  </si>
  <si>
    <t>Purchase Line SD</t>
  </si>
  <si>
    <t>River Valley SD</t>
  </si>
  <si>
    <t>United SD</t>
  </si>
  <si>
    <t>Brockway Area SD</t>
  </si>
  <si>
    <t>Jefferson</t>
  </si>
  <si>
    <t>Brookville Area SD</t>
  </si>
  <si>
    <t>Punxsutawney Area SD</t>
  </si>
  <si>
    <t>Juniata County SD</t>
  </si>
  <si>
    <t>Juniata</t>
  </si>
  <si>
    <t>Abington Heights SD</t>
  </si>
  <si>
    <t>Lackawanna</t>
  </si>
  <si>
    <t>Carbondale Area SD</t>
  </si>
  <si>
    <t>Dunmore SD</t>
  </si>
  <si>
    <t>Lakeland SD</t>
  </si>
  <si>
    <t>Mid Valley SD</t>
  </si>
  <si>
    <t>North Pocono SD</t>
  </si>
  <si>
    <t>Old Forge SD</t>
  </si>
  <si>
    <t>Riverside  SD</t>
  </si>
  <si>
    <t>Scranton SD</t>
  </si>
  <si>
    <t>Valley View SD</t>
  </si>
  <si>
    <t>Cocalico SD</t>
  </si>
  <si>
    <t>Lancaster</t>
  </si>
  <si>
    <t>Columbia Borough SD</t>
  </si>
  <si>
    <t>Conestoga Valley SD</t>
  </si>
  <si>
    <t>Donegal SD</t>
  </si>
  <si>
    <t>Eastern Lancaster County SD</t>
  </si>
  <si>
    <t>Elizabethtown Area SD</t>
  </si>
  <si>
    <t>Ephrata Area SD</t>
  </si>
  <si>
    <t>Hempfield  SD</t>
  </si>
  <si>
    <t>Lampeter-Strasburg SD</t>
  </si>
  <si>
    <t>Lancaster SD</t>
  </si>
  <si>
    <t>Manheim Central SD</t>
  </si>
  <si>
    <t>Manheim Township SD</t>
  </si>
  <si>
    <t>Penn Manor SD</t>
  </si>
  <si>
    <t>Pequea Valley SD</t>
  </si>
  <si>
    <t>Solanco SD</t>
  </si>
  <si>
    <t>Warwick SD</t>
  </si>
  <si>
    <t>Ellwood City Area SD</t>
  </si>
  <si>
    <t>Lawrence</t>
  </si>
  <si>
    <t>Laurel  SD</t>
  </si>
  <si>
    <t>Mohawk Area SD</t>
  </si>
  <si>
    <t>Neshannock Township SD</t>
  </si>
  <si>
    <t>New Castle Area SD</t>
  </si>
  <si>
    <t>Shenango Area SD</t>
  </si>
  <si>
    <t>Union Area SD</t>
  </si>
  <si>
    <t>Wilmington Area SD</t>
  </si>
  <si>
    <t>Annville-Cleona SD</t>
  </si>
  <si>
    <t>Lebanon</t>
  </si>
  <si>
    <t>Cornwall-Lebanon SD</t>
  </si>
  <si>
    <t>Eastern Lebanon County SD</t>
  </si>
  <si>
    <t>Lebanon SD</t>
  </si>
  <si>
    <t>Northern Lebanon SD</t>
  </si>
  <si>
    <t>Palmyra Area SD</t>
  </si>
  <si>
    <t>Allentown City SD</t>
  </si>
  <si>
    <t>Lehigh</t>
  </si>
  <si>
    <t>Catasauqua Area SD</t>
  </si>
  <si>
    <t>East Penn SD</t>
  </si>
  <si>
    <t>Northern Lehigh SD</t>
  </si>
  <si>
    <t>Northwestern Lehigh SD</t>
  </si>
  <si>
    <t>Parkland SD</t>
  </si>
  <si>
    <t>Salisbury Township SD</t>
  </si>
  <si>
    <t>Southern Lehigh SD</t>
  </si>
  <si>
    <t>Whitehall-Coplay SD</t>
  </si>
  <si>
    <t>Crestwood SD</t>
  </si>
  <si>
    <t>Luzerne</t>
  </si>
  <si>
    <t>Dallas SD</t>
  </si>
  <si>
    <t>Greater Nanticoke Area SD</t>
  </si>
  <si>
    <t>Hanover Area SD</t>
  </si>
  <si>
    <t>Hazleton Area SD</t>
  </si>
  <si>
    <t>Lake-Lehman SD</t>
  </si>
  <si>
    <t>Northwest Area SD</t>
  </si>
  <si>
    <t>Pittston Area SD</t>
  </si>
  <si>
    <t>Wilkes-Barre Area SD</t>
  </si>
  <si>
    <t>Wyoming Area SD</t>
  </si>
  <si>
    <t>Wyoming Valley West SD</t>
  </si>
  <si>
    <t>East Lycoming SD</t>
  </si>
  <si>
    <t>Lycoming</t>
  </si>
  <si>
    <t>Jersey Shore Area SD</t>
  </si>
  <si>
    <t>Loyalsock Township SD</t>
  </si>
  <si>
    <t>Montgomery Area SD</t>
  </si>
  <si>
    <t>Montoursville Area SD</t>
  </si>
  <si>
    <t>Muncy SD</t>
  </si>
  <si>
    <t>South Williamsport Area SD</t>
  </si>
  <si>
    <t>Williamsport Area SD</t>
  </si>
  <si>
    <t>Bradford Area SD</t>
  </si>
  <si>
    <t>McKean</t>
  </si>
  <si>
    <t>Kane Area SD</t>
  </si>
  <si>
    <t>Otto-Eldred SD</t>
  </si>
  <si>
    <t>Port Allegany SD</t>
  </si>
  <si>
    <t>Smethport Area SD</t>
  </si>
  <si>
    <t>Commodore Perry SD</t>
  </si>
  <si>
    <t>Mercer</t>
  </si>
  <si>
    <t>Farrell Area SD</t>
  </si>
  <si>
    <t>Greenville Area SD</t>
  </si>
  <si>
    <t>Grove City Area SD</t>
  </si>
  <si>
    <t>Hermitage SD</t>
  </si>
  <si>
    <t>Jamestown Area SD</t>
  </si>
  <si>
    <t>Lakeview SD</t>
  </si>
  <si>
    <t>Mercer Area SD</t>
  </si>
  <si>
    <t>Reynolds SD</t>
  </si>
  <si>
    <t>Sharon City SD</t>
  </si>
  <si>
    <t>Sharpsville Area SD</t>
  </si>
  <si>
    <t>West Middlesex Area SD</t>
  </si>
  <si>
    <t>Mifflin County SD</t>
  </si>
  <si>
    <t>Mifflin</t>
  </si>
  <si>
    <t>East Stroudsburg Area SD</t>
  </si>
  <si>
    <t>Monroe</t>
  </si>
  <si>
    <t>Pleasant Valley SD</t>
  </si>
  <si>
    <t>Pocono Mountain SD</t>
  </si>
  <si>
    <t>Stroudsburg Area SD</t>
  </si>
  <si>
    <t>Abington  SD</t>
  </si>
  <si>
    <t>Montgomery</t>
  </si>
  <si>
    <t>Bryn Athyn SD</t>
  </si>
  <si>
    <t>Cheltenham Township SD</t>
  </si>
  <si>
    <t>Colonial SD</t>
  </si>
  <si>
    <t>Hatboro-Horsham SD</t>
  </si>
  <si>
    <t>Jenkintown SD</t>
  </si>
  <si>
    <t>Lower Merion SD</t>
  </si>
  <si>
    <t>Lower Moreland Township SD</t>
  </si>
  <si>
    <t>Methacton SD</t>
  </si>
  <si>
    <t>Norristown Area SD</t>
  </si>
  <si>
    <t>North Penn SD</t>
  </si>
  <si>
    <t>Perkiomen Valley SD</t>
  </si>
  <si>
    <t>Pottsgrove SD</t>
  </si>
  <si>
    <t>Pottstown SD ******</t>
  </si>
  <si>
    <t>Souderton Area SD</t>
  </si>
  <si>
    <t>Springfield Township SD</t>
  </si>
  <si>
    <t>Spring-Ford Area SD</t>
  </si>
  <si>
    <t>Upper Dublin SD</t>
  </si>
  <si>
    <t>Upper Merion Area SD</t>
  </si>
  <si>
    <t>Upper Moreland Township SD</t>
  </si>
  <si>
    <t>Upper Perkiomen SD</t>
  </si>
  <si>
    <t>Wissahickon SD</t>
  </si>
  <si>
    <t>Danville Area SD</t>
  </si>
  <si>
    <t>Montour</t>
  </si>
  <si>
    <t>Bangor Area SD</t>
  </si>
  <si>
    <t>Northampton</t>
  </si>
  <si>
    <t>Bethlehem Area SD</t>
  </si>
  <si>
    <t>Easton Area SD</t>
  </si>
  <si>
    <t>Nazareth Area SD</t>
  </si>
  <si>
    <t>Northampton Area SD</t>
  </si>
  <si>
    <t>Pen Argyl Area SD</t>
  </si>
  <si>
    <t>Saucon Valley SD</t>
  </si>
  <si>
    <t>Wilson Area SD</t>
  </si>
  <si>
    <t>Line Mountain SD</t>
  </si>
  <si>
    <t>Northumberland</t>
  </si>
  <si>
    <t>Milton Area SD</t>
  </si>
  <si>
    <t>Mount Carmel Area SD</t>
  </si>
  <si>
    <t>Shamokin Area SD</t>
  </si>
  <si>
    <t>Shikellamy SD</t>
  </si>
  <si>
    <t>Warrior Run SD</t>
  </si>
  <si>
    <t>Greenwood SD</t>
  </si>
  <si>
    <t>Perry</t>
  </si>
  <si>
    <t>Newport SD</t>
  </si>
  <si>
    <t>Susquenita SD</t>
  </si>
  <si>
    <t>West Perry SD</t>
  </si>
  <si>
    <t>Philadelphia City SD</t>
  </si>
  <si>
    <t>Philadelphia</t>
  </si>
  <si>
    <t>Delaware Valley SD</t>
  </si>
  <si>
    <t>Pike</t>
  </si>
  <si>
    <t>Wallenpaupack Area SD</t>
  </si>
  <si>
    <t>Austin Area SD</t>
  </si>
  <si>
    <t>Potter</t>
  </si>
  <si>
    <t>Coudersport Area SD</t>
  </si>
  <si>
    <t>Galeton Area SD</t>
  </si>
  <si>
    <t>Northern Potter SD</t>
  </si>
  <si>
    <t>Oswayo Valley SD</t>
  </si>
  <si>
    <t>Blue Mountain SD</t>
  </si>
  <si>
    <t>Schuylkill</t>
  </si>
  <si>
    <t>Mahanoy Area SD</t>
  </si>
  <si>
    <t>Minersville Area SD</t>
  </si>
  <si>
    <t>North Schuylkill SD</t>
  </si>
  <si>
    <t>Pine Grove Area SD</t>
  </si>
  <si>
    <t>Pottsville Area SD</t>
  </si>
  <si>
    <t>Saint Clair Area SD</t>
  </si>
  <si>
    <t>Schuylkill Haven Area SD</t>
  </si>
  <si>
    <t>Shenandoah Valley SD</t>
  </si>
  <si>
    <t>Tamaqua Area SD</t>
  </si>
  <si>
    <t>Tri-Valley SD</t>
  </si>
  <si>
    <t>Williams Valley SD</t>
  </si>
  <si>
    <t>Midd-West SD</t>
  </si>
  <si>
    <t>Snyder</t>
  </si>
  <si>
    <t>Selinsgrove Area SD</t>
  </si>
  <si>
    <t>Berlin Brothersvalley SD</t>
  </si>
  <si>
    <t>Somerset</t>
  </si>
  <si>
    <t>Conemaugh Township Area SD</t>
  </si>
  <si>
    <t>Meyersdale Area SD</t>
  </si>
  <si>
    <t>North Star SD</t>
  </si>
  <si>
    <t>Rockwood Area SD</t>
  </si>
  <si>
    <t>Salisbury-Elk Lick SD</t>
  </si>
  <si>
    <t>Shade-Central City SD</t>
  </si>
  <si>
    <t>Shanksville-Stonycreek SD</t>
  </si>
  <si>
    <t>Somerset Area SD</t>
  </si>
  <si>
    <t>Turkeyfoot Valley Area SD</t>
  </si>
  <si>
    <t>Windber Area SD</t>
  </si>
  <si>
    <t>Sullivan County SD</t>
  </si>
  <si>
    <t>Sullivan</t>
  </si>
  <si>
    <t>Blue Ridge SD</t>
  </si>
  <si>
    <t>Susquehanna</t>
  </si>
  <si>
    <t>Elk Lake SD</t>
  </si>
  <si>
    <t>Forest City Regional SD</t>
  </si>
  <si>
    <t>Montrose Area SD</t>
  </si>
  <si>
    <t>Mountain View SD</t>
  </si>
  <si>
    <t>Susquehanna Community SD</t>
  </si>
  <si>
    <t>Northern Tioga SD</t>
  </si>
  <si>
    <t>Tioga</t>
  </si>
  <si>
    <t>Southern Tioga SD</t>
  </si>
  <si>
    <t>Wellsboro Area SD</t>
  </si>
  <si>
    <t>Lewisburg Area SD</t>
  </si>
  <si>
    <t>Union</t>
  </si>
  <si>
    <t>Mifflinburg Area SD</t>
  </si>
  <si>
    <t>Cranberry Area SD</t>
  </si>
  <si>
    <t>Venango</t>
  </si>
  <si>
    <t>Franklin Area SD</t>
  </si>
  <si>
    <t>Oil City Area SD</t>
  </si>
  <si>
    <t>Titusville Area SD</t>
  </si>
  <si>
    <t>Valley Grove SD</t>
  </si>
  <si>
    <t>Warren County SD</t>
  </si>
  <si>
    <t>Warren</t>
  </si>
  <si>
    <t>Avella Area SD</t>
  </si>
  <si>
    <t>Washington</t>
  </si>
  <si>
    <t>Bentworth SD</t>
  </si>
  <si>
    <t>Bethlehem-Center SD</t>
  </si>
  <si>
    <t>Burgettstown Area SD</t>
  </si>
  <si>
    <t>California Area SD</t>
  </si>
  <si>
    <t>Canon-McMillan SD</t>
  </si>
  <si>
    <t>Charleroi SD</t>
  </si>
  <si>
    <t>Chartiers-Houston SD</t>
  </si>
  <si>
    <t>Fort Cherry SD</t>
  </si>
  <si>
    <t>McGuffey SD</t>
  </si>
  <si>
    <t>Peters Township SD</t>
  </si>
  <si>
    <t>Ringgold SD</t>
  </si>
  <si>
    <t>Trinity Area SD</t>
  </si>
  <si>
    <t>Washington SD</t>
  </si>
  <si>
    <t>Wayne Highlands SD</t>
  </si>
  <si>
    <t>Wayne</t>
  </si>
  <si>
    <t>Western Wayne SD</t>
  </si>
  <si>
    <t>Belle Vernon Area SD</t>
  </si>
  <si>
    <t>Westmoreland</t>
  </si>
  <si>
    <t>Burrell SD</t>
  </si>
  <si>
    <t>Derry Area SD</t>
  </si>
  <si>
    <t>Franklin Regional SD</t>
  </si>
  <si>
    <t>Greater Latrobe SD</t>
  </si>
  <si>
    <t>Greensburg Salem SD</t>
  </si>
  <si>
    <t>Hempfield Area SD</t>
  </si>
  <si>
    <t>Jeannette City SD</t>
  </si>
  <si>
    <t>Kiski Area SD</t>
  </si>
  <si>
    <t>Ligonier Valley SD</t>
  </si>
  <si>
    <t>Monessen City SD</t>
  </si>
  <si>
    <t>Mount Pleasant Area SD</t>
  </si>
  <si>
    <t>New Kensington-Arnold SD</t>
  </si>
  <si>
    <t>Norwin SD</t>
  </si>
  <si>
    <t>Penn-Trafford SD</t>
  </si>
  <si>
    <t>Southmoreland SD</t>
  </si>
  <si>
    <t>Yough SD</t>
  </si>
  <si>
    <t>Lackawanna Trail SD</t>
  </si>
  <si>
    <t>Wyoming</t>
  </si>
  <si>
    <t>Tunkhannock Area SD</t>
  </si>
  <si>
    <t>Central York SD</t>
  </si>
  <si>
    <t>York</t>
  </si>
  <si>
    <t>Dallastown Area SD</t>
  </si>
  <si>
    <t>Dover Area SD</t>
  </si>
  <si>
    <t>Eastern York SD</t>
  </si>
  <si>
    <t>Hanover Public SD</t>
  </si>
  <si>
    <t>Northeastern York SD</t>
  </si>
  <si>
    <t>Northern York County SD</t>
  </si>
  <si>
    <t>Red Lion Area SD</t>
  </si>
  <si>
    <t>South Eastern SD</t>
  </si>
  <si>
    <t>South Western SD</t>
  </si>
  <si>
    <t>Southern York County SD</t>
  </si>
  <si>
    <t>Spring Grove Area SD</t>
  </si>
  <si>
    <t>West Shore SD</t>
  </si>
  <si>
    <t>West York Area SD</t>
  </si>
  <si>
    <t>York City SD</t>
  </si>
  <si>
    <t>York Suburban SD</t>
  </si>
  <si>
    <t>Gettysburg Montessori CS</t>
  </si>
  <si>
    <t>Vida CS</t>
  </si>
  <si>
    <t>Academy CS</t>
  </si>
  <si>
    <t>City CHS</t>
  </si>
  <si>
    <t>Environmental CS at Frick Park</t>
  </si>
  <si>
    <t>Manchester Academic CS</t>
  </si>
  <si>
    <t>Penn Hills CS for Entrepreneurship</t>
  </si>
  <si>
    <t>Pennsylvania Distance Learning CS</t>
  </si>
  <si>
    <t>Propel CS-Braddock Hills</t>
  </si>
  <si>
    <t>Propel CS-East</t>
  </si>
  <si>
    <t>Propel CS-Homestead</t>
  </si>
  <si>
    <t>Propel CS-McKeesport</t>
  </si>
  <si>
    <t>Propel CS-Montour</t>
  </si>
  <si>
    <t>Propel CS-Northside</t>
  </si>
  <si>
    <t>Propel CS-Pitcairn</t>
  </si>
  <si>
    <t>Urban League of Greater Pittsburgh CS</t>
  </si>
  <si>
    <t>Urban Pathways 6-12 CS</t>
  </si>
  <si>
    <t>Urban Pathways K-5 College CS</t>
  </si>
  <si>
    <t>Young Scholars of Western PA CS</t>
  </si>
  <si>
    <t>Baden Academy CS</t>
  </si>
  <si>
    <t>Lincoln Park Performing Arts CS</t>
  </si>
  <si>
    <t>Pennsylvania Cyber CS</t>
  </si>
  <si>
    <t>HOPE for Hyndman CS</t>
  </si>
  <si>
    <t>Central PA Digital Learning Foundation CS</t>
  </si>
  <si>
    <t>School Lane CS</t>
  </si>
  <si>
    <t>Nittany Valley CS</t>
  </si>
  <si>
    <t>Young Scholars of Central PA CS</t>
  </si>
  <si>
    <t>21st Century Cyber CS</t>
  </si>
  <si>
    <t>Agora Cyber CS</t>
  </si>
  <si>
    <t>Avon Grove CS</t>
  </si>
  <si>
    <t>Collegium CS</t>
  </si>
  <si>
    <t>Renaissance Academy-Edison CS</t>
  </si>
  <si>
    <t>Commonwealth Charter Academy</t>
  </si>
  <si>
    <t>Sylvan Heights Science CS</t>
  </si>
  <si>
    <t>Chester Charter Scholars Academy CS</t>
  </si>
  <si>
    <t>Chester Community CS</t>
  </si>
  <si>
    <t>Montessori Regional CS</t>
  </si>
  <si>
    <t>Perseus House CS of Excellence</t>
  </si>
  <si>
    <t>Robert Benjamin Wiley Community CS</t>
  </si>
  <si>
    <t>New Day CS</t>
  </si>
  <si>
    <t>Stone Valley Community CS</t>
  </si>
  <si>
    <t>Fell CS</t>
  </si>
  <si>
    <t>Howard Gardner Multiple Intelligence CS</t>
  </si>
  <si>
    <t>La Academia-The Partnership CS</t>
  </si>
  <si>
    <t>Arts Academy CS</t>
  </si>
  <si>
    <t>Lincoln Leadership Academy CS</t>
  </si>
  <si>
    <t>Roberto Clemente CS</t>
  </si>
  <si>
    <t>Seven Generations CS</t>
  </si>
  <si>
    <t>Bear Creek Community CS</t>
  </si>
  <si>
    <t>Keystone Education Center CS</t>
  </si>
  <si>
    <t>Evergreen Community CS</t>
  </si>
  <si>
    <t>Achievement House CS</t>
  </si>
  <si>
    <t>Pennsylvania Virtual CS</t>
  </si>
  <si>
    <t>Souderton CS Collaborative</t>
  </si>
  <si>
    <t>Lehigh Valley Academy Regional CS</t>
  </si>
  <si>
    <t>Lehigh Valley CHS for Performing Arts</t>
  </si>
  <si>
    <t>Lehigh Valley Dual Language CS</t>
  </si>
  <si>
    <t>Ad Prima CS</t>
  </si>
  <si>
    <t>Alliance for Progress CS</t>
  </si>
  <si>
    <t>Belmont CS</t>
  </si>
  <si>
    <t>Boys Latin of Philadelphia CS</t>
  </si>
  <si>
    <t>Christopher Columbus CS</t>
  </si>
  <si>
    <t>Community Academy of Philadelphia CS</t>
  </si>
  <si>
    <t>Discovery CS</t>
  </si>
  <si>
    <t>Esperanza Academy CHS</t>
  </si>
  <si>
    <t>Esperanza Cyber CS</t>
  </si>
  <si>
    <t>First Philadelphia CS for Literacy</t>
  </si>
  <si>
    <t>Folk Arts-Cultural Treasures CS</t>
  </si>
  <si>
    <t>Franklin Towne CES</t>
  </si>
  <si>
    <t>Franklin Towne CHS</t>
  </si>
  <si>
    <t>Freire CS</t>
  </si>
  <si>
    <t>Global Leadership Academy CS</t>
  </si>
  <si>
    <t>Green Woods CS</t>
  </si>
  <si>
    <t>Harambee Institute of Science and Technology CS</t>
  </si>
  <si>
    <t>Hardy Williams Academy CS</t>
  </si>
  <si>
    <t>Imhotep Institute CHS</t>
  </si>
  <si>
    <t>Independence CS</t>
  </si>
  <si>
    <t>Inquiry CS</t>
  </si>
  <si>
    <t>Keystone Academy CS</t>
  </si>
  <si>
    <t>KIPP Academy CS</t>
  </si>
  <si>
    <t>Laboratory CS</t>
  </si>
  <si>
    <t>Lindley Academy CS at Birney</t>
  </si>
  <si>
    <t>Mariana Bracetti Academy CS</t>
  </si>
  <si>
    <t>Maritime Academy CS</t>
  </si>
  <si>
    <t>MaST Community CS</t>
  </si>
  <si>
    <t>Mastery CHS-Lenfest Campus</t>
  </si>
  <si>
    <t>Mastery CS-Cleveland Elementary</t>
  </si>
  <si>
    <t>Mastery CS-Clymer Elementary</t>
  </si>
  <si>
    <t>Mastery CS-Gratz Campus</t>
  </si>
  <si>
    <t>Mastery CS-Harrity Campus</t>
  </si>
  <si>
    <t>Mastery CS-Mann Campus</t>
  </si>
  <si>
    <t>Mastery CS-Pickett Campus</t>
  </si>
  <si>
    <t>Mastery CS-Shoemaker Campus</t>
  </si>
  <si>
    <t>Mastery CS-Smedley Campus</t>
  </si>
  <si>
    <t>Mastery CS-Thomas Campus</t>
  </si>
  <si>
    <t>Memphis Street Academy CS</t>
  </si>
  <si>
    <t>Multi-Cultural Academy CS</t>
  </si>
  <si>
    <t>New Foundations CS</t>
  </si>
  <si>
    <t>Northwood Academy CS</t>
  </si>
  <si>
    <t>Pan American Academy CS</t>
  </si>
  <si>
    <t>People for People CS</t>
  </si>
  <si>
    <t>Philadelphia Academy CS</t>
  </si>
  <si>
    <t>Philadelphia CS for the Arts and Sciences</t>
  </si>
  <si>
    <t>Philadelphia Electrical &amp; Technology CHS</t>
  </si>
  <si>
    <t>Philadelphia Montessori CS</t>
  </si>
  <si>
    <t>Philadelphia Performing Arts CS</t>
  </si>
  <si>
    <t>Preparatory CS</t>
  </si>
  <si>
    <t>Richard Allen Preparatory CS</t>
  </si>
  <si>
    <t>Russell Byers CS</t>
  </si>
  <si>
    <t>Sankofa Freedom Academy CS</t>
  </si>
  <si>
    <t>Southwest Leadership Academy CS</t>
  </si>
  <si>
    <t>Tacony Academy CS</t>
  </si>
  <si>
    <t>Universal Audenried CS</t>
  </si>
  <si>
    <t>Universal Creighton CS</t>
  </si>
  <si>
    <t>Universal Institute CS</t>
  </si>
  <si>
    <t>Universal Vare CS</t>
  </si>
  <si>
    <t>West Oak Lane CS</t>
  </si>
  <si>
    <t>West Philadelphia Achievement CES</t>
  </si>
  <si>
    <t>Wissahickon CS</t>
  </si>
  <si>
    <t>Young Scholars CS</t>
  </si>
  <si>
    <t>Young Scholars Frederick Douglas CS</t>
  </si>
  <si>
    <t>Youth Build Philadelphia CS</t>
  </si>
  <si>
    <t>Gillingham CS</t>
  </si>
  <si>
    <t>Tidioute Community CS</t>
  </si>
  <si>
    <t>Crispus Attucks Youthbuild CS</t>
  </si>
  <si>
    <t>Lincoln CS</t>
  </si>
  <si>
    <t>York Academy Regional CS</t>
  </si>
  <si>
    <t>Closed June 30, 2026</t>
  </si>
  <si>
    <t>School District</t>
  </si>
  <si>
    <t>2026-27 Adequacy and Minimum Supplements
July 2026</t>
  </si>
  <si>
    <t>2026-27
Adequacy Supplement
July 2026</t>
  </si>
  <si>
    <t>2026-27
Minimum Supplement
July 2026</t>
  </si>
  <si>
    <t>Poverty Adjustment</t>
  </si>
  <si>
    <r>
      <rPr>
        <sz val="9"/>
        <color rgb="FFFF0000"/>
        <rFont val="Calibri"/>
        <family val="2"/>
      </rPr>
      <t>2021-22</t>
    </r>
    <r>
      <rPr>
        <sz val="9"/>
        <color theme="4" tint="-0.249977111117893"/>
        <rFont val="Calibri"/>
        <family val="2"/>
      </rPr>
      <t xml:space="preserve">
State Property Tax Reduction Allocation</t>
    </r>
  </si>
  <si>
    <r>
      <rPr>
        <sz val="9"/>
        <color rgb="FFFF0000"/>
        <rFont val="Calibri"/>
        <family val="2"/>
      </rPr>
      <t>2021</t>
    </r>
    <r>
      <rPr>
        <sz val="9"/>
        <color theme="4" tint="-0.249977111117893"/>
        <rFont val="Calibri"/>
        <family val="2"/>
      </rPr>
      <t xml:space="preserve">
STEB Market Value</t>
    </r>
  </si>
  <si>
    <r>
      <rPr>
        <sz val="9"/>
        <color rgb="FFFF0000"/>
        <rFont val="Calibri"/>
        <family val="2"/>
      </rPr>
      <t>2020</t>
    </r>
    <r>
      <rPr>
        <sz val="9"/>
        <color theme="4" tint="-0.249977111117893"/>
        <rFont val="Calibri"/>
        <family val="2"/>
      </rPr>
      <t xml:space="preserve">
Adjusted Personal Income</t>
    </r>
  </si>
  <si>
    <t>2021-22
Current Expenditures minus Tuition from Patrons rev</t>
  </si>
  <si>
    <t>2021-22
Curr Exp</t>
  </si>
  <si>
    <t>2021-22
tax rev</t>
  </si>
  <si>
    <t>2021-22
local gov't</t>
  </si>
  <si>
    <t>2021-22 
other local rev</t>
  </si>
  <si>
    <t>2021-22
tuit from patr</t>
  </si>
  <si>
    <t xml:space="preserve">Total 
Student-Weighted ADM </t>
  </si>
  <si>
    <t>2021-22
Cat 1 Count
(SD+CS)</t>
  </si>
  <si>
    <t>2021-22
Cat 2 Count
(SD+CS)</t>
  </si>
  <si>
    <t>2021-22
Cat 3 Count
(SD+CS)</t>
  </si>
  <si>
    <t>2020-21
Cat 1 Count
(SD+CS)</t>
  </si>
  <si>
    <t>2020-21
Cat 2 Count
(SD+CS)</t>
  </si>
  <si>
    <t>2020-21
Cat 3 Count
(SD+CS)</t>
  </si>
  <si>
    <t>2019-20
Cat 1 Count
(SD+CS)</t>
  </si>
  <si>
    <t>2019-20
Cat 2 Count
(SD+CS)</t>
  </si>
  <si>
    <t>2019-20
Cat 3 Count
(SD+CS)</t>
  </si>
  <si>
    <t>Act 16 Weighted Student Count</t>
  </si>
  <si>
    <t>Total
WSC for Adequacy calc</t>
  </si>
  <si>
    <t>Adequacy Target
Weighted Student Count (new) x $14,120</t>
  </si>
  <si>
    <t xml:space="preserve">Adequacy Gap </t>
  </si>
  <si>
    <t>Local Effort for Adequacy
(from 2023-24 BEF data)</t>
  </si>
  <si>
    <t>Local Capacity per weighted student (from 2023-24 final BEF)</t>
  </si>
  <si>
    <r>
      <t xml:space="preserve">Local Effort Rate (Local Effort </t>
    </r>
    <r>
      <rPr>
        <i/>
        <sz val="9"/>
        <rFont val="Calibri"/>
        <family val="2"/>
      </rPr>
      <t xml:space="preserve">divided by </t>
    </r>
    <r>
      <rPr>
        <sz val="9"/>
        <rFont val="Calibri"/>
        <family val="2"/>
      </rPr>
      <t xml:space="preserve">
(MV +PI))</t>
    </r>
  </si>
  <si>
    <t>County class
(only relevant counties)</t>
  </si>
  <si>
    <t/>
  </si>
  <si>
    <t>2a</t>
  </si>
  <si>
    <t>Pottstown SD</t>
  </si>
  <si>
    <t>Median</t>
  </si>
  <si>
    <t>33rd</t>
  </si>
  <si>
    <t>66th</t>
  </si>
  <si>
    <t>90th</t>
  </si>
  <si>
    <t>2026-27
Tax Equity Supplement
July 2026</t>
  </si>
  <si>
    <t>Tax Equity Gap x Local Capacity per Student Factor</t>
  </si>
  <si>
    <t>Local Capacity per student divided by median</t>
  </si>
  <si>
    <t>Local Capacity per Student Factor</t>
  </si>
  <si>
    <t>1.  Each school district and charter school will receive a Foundation (base) amount, totaling $1,383,402,000, equivalent to its 2025-26 Ready to Learn Block Grant Foundation, Adequacy Supplement, and Tax Equity Supplement.</t>
  </si>
  <si>
    <t xml:space="preserve">             (b) The Minimum Adequacy Supplement is calculated as follows:</t>
  </si>
  <si>
    <t>2026-27
RTL-Adequacy Supplement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</si>
</sst>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
    <numFmt numFmtId="165" formatCode="0.0000;[Red]\-0.0000"/>
    <numFmt numFmtId="166" formatCode="#,##0.000"/>
    <numFmt numFmtId="167" formatCode="0.0000"/>
    <numFmt numFmtId="168" formatCode="&quot;$&quot;#,##0.00"/>
    <numFmt numFmtId="169" formatCode="&quot;$&quot;#,##0.00;[Red]\-&quot;$&quot;#,##0.00"/>
    <numFmt numFmtId="170" formatCode="&quot;$&quot;#,##0;[Red]\-&quot;$&quot;#,##0"/>
  </numFmts>
  <fonts count="21" x14ac:knownFonts="1">
    <font>
      <sz val="11"/>
      <color theme="1"/>
      <name val="Calibri"/>
      <family val="2"/>
    </font>
    <font>
      <sz val="11"/>
      <color theme="1"/>
      <name val="Aptos Narrow"/>
      <family val="2"/>
      <scheme val="minor"/>
    </font>
    <font>
      <sz val="11"/>
      <color theme="1"/>
      <name val="Calibri"/>
      <family val="2"/>
    </font>
    <font>
      <sz val="10"/>
      <name val="Arial"/>
      <family val="2"/>
    </font>
    <font>
      <sz val="8"/>
      <name val="Tahoma"/>
      <family val="2"/>
    </font>
    <font>
      <sz val="8"/>
      <name val="Arial"/>
      <family val="2"/>
    </font>
    <font>
      <sz val="11"/>
      <color theme="1"/>
      <name val="Aptos Narrow"/>
      <family val="2"/>
      <scheme val="minor"/>
    </font>
    <font>
      <sz val="9"/>
      <name val="Calibri"/>
      <family val="2"/>
    </font>
    <font>
      <b/>
      <sz val="9"/>
      <name val="Calibri"/>
      <family val="2"/>
    </font>
    <font>
      <sz val="9"/>
      <color theme="4" tint="-0.249977111117893"/>
      <name val="Calibri"/>
      <family val="2"/>
    </font>
    <font>
      <sz val="9"/>
      <color rgb="FFFF0000"/>
      <name val="Calibri"/>
      <family val="2"/>
    </font>
    <font>
      <sz val="9"/>
      <color rgb="FF993300"/>
      <name val="Calibri"/>
      <family val="2"/>
    </font>
    <font>
      <sz val="9"/>
      <color theme="1"/>
      <name val="Calibri"/>
      <family val="2"/>
    </font>
    <font>
      <sz val="9"/>
      <color rgb="FF002E8A"/>
      <name val="Calibri"/>
      <family val="2"/>
    </font>
    <font>
      <b/>
      <sz val="9"/>
      <color theme="1"/>
      <name val="Calibri"/>
      <family val="2"/>
    </font>
    <font>
      <i/>
      <sz val="9"/>
      <name val="Calibri"/>
      <family val="2"/>
    </font>
    <font>
      <sz val="12"/>
      <color theme="1"/>
      <name val="Arial"/>
      <family val="2"/>
    </font>
    <font>
      <sz val="10"/>
      <color theme="1"/>
      <name val="Arial"/>
      <family val="2"/>
    </font>
    <font>
      <sz val="8"/>
      <color theme="1"/>
      <name val="Arial"/>
      <family val="2"/>
    </font>
    <font>
      <b/>
      <sz val="12"/>
      <name val="Arial"/>
      <family val="2"/>
    </font>
    <font>
      <sz val="9"/>
      <color theme="1"/>
      <name val="Aptos Narrow"/>
      <family val="2"/>
      <scheme val="minor"/>
    </font>
  </fonts>
  <fills count="3">
    <fill>
      <patternFill patternType="none"/>
    </fill>
    <fill>
      <patternFill patternType="gray125"/>
    </fill>
    <fill>
      <patternFill patternType="solid">
        <fgColor theme="5" tint="0.59999389629810485"/>
        <bgColor indexed="64"/>
      </patternFill>
    </fill>
  </fills>
  <borders count="6">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s>
  <cellStyleXfs count="16">
    <xf numFmtId="0" fontId="0" fillId="0" borderId="0"/>
    <xf numFmtId="9" fontId="2" fillId="0" borderId="0" applyFont="0" applyFill="0" applyBorder="0" applyAlignment="0" applyProtection="0"/>
    <xf numFmtId="0" fontId="3" fillId="0" borderId="0"/>
    <xf numFmtId="0" fontId="4" fillId="0" borderId="0"/>
    <xf numFmtId="0" fontId="5" fillId="0" borderId="0"/>
    <xf numFmtId="43" fontId="6" fillId="0" borderId="0" applyFont="0" applyFill="0" applyBorder="0" applyAlignment="0" applyProtection="0"/>
    <xf numFmtId="0" fontId="3" fillId="0" borderId="0"/>
    <xf numFmtId="9" fontId="5" fillId="0" borderId="0" applyFont="0" applyFill="0" applyBorder="0" applyAlignment="0" applyProtection="0"/>
    <xf numFmtId="0" fontId="5" fillId="0" borderId="0"/>
    <xf numFmtId="0" fontId="6" fillId="0" borderId="0"/>
    <xf numFmtId="0" fontId="6" fillId="0" borderId="0"/>
    <xf numFmtId="0" fontId="3" fillId="0" borderId="0"/>
    <xf numFmtId="0" fontId="16" fillId="0" borderId="0"/>
    <xf numFmtId="0" fontId="1" fillId="0" borderId="0"/>
    <xf numFmtId="0" fontId="1" fillId="0" borderId="0"/>
    <xf numFmtId="9" fontId="1" fillId="0" borderId="0" applyFont="0" applyFill="0" applyBorder="0" applyAlignment="0" applyProtection="0"/>
  </cellStyleXfs>
  <cellXfs count="77">
    <xf numFmtId="0" fontId="0" fillId="0" borderId="0" xfId="0"/>
    <xf numFmtId="49" fontId="8" fillId="0" borderId="1" xfId="3" applyNumberFormat="1" applyFont="1" applyBorder="1" applyAlignment="1">
      <alignment horizontal="right" wrapText="1"/>
    </xf>
    <xf numFmtId="0" fontId="7" fillId="0" borderId="0" xfId="2" applyFont="1" applyAlignment="1">
      <alignment horizontal="center"/>
    </xf>
    <xf numFmtId="0" fontId="7" fillId="0" borderId="0" xfId="2" applyFont="1"/>
    <xf numFmtId="0" fontId="7" fillId="0" borderId="0" xfId="8" applyFont="1"/>
    <xf numFmtId="0" fontId="7" fillId="0" borderId="0" xfId="4" applyFont="1"/>
    <xf numFmtId="0" fontId="12" fillId="0" borderId="0" xfId="0" applyFont="1"/>
    <xf numFmtId="168" fontId="12" fillId="0" borderId="0" xfId="0" applyNumberFormat="1" applyFont="1"/>
    <xf numFmtId="166" fontId="12" fillId="0" borderId="0" xfId="0" applyNumberFormat="1" applyFont="1"/>
    <xf numFmtId="167" fontId="12" fillId="0" borderId="0" xfId="0" applyNumberFormat="1" applyFont="1"/>
    <xf numFmtId="10" fontId="12" fillId="0" borderId="0" xfId="1" applyNumberFormat="1" applyFont="1"/>
    <xf numFmtId="10" fontId="12" fillId="0" borderId="0" xfId="0" applyNumberFormat="1" applyFont="1"/>
    <xf numFmtId="3" fontId="12" fillId="0" borderId="0" xfId="0" applyNumberFormat="1" applyFont="1"/>
    <xf numFmtId="164" fontId="12" fillId="0" borderId="0" xfId="0" applyNumberFormat="1" applyFont="1"/>
    <xf numFmtId="168" fontId="14" fillId="0" borderId="0" xfId="0" applyNumberFormat="1" applyFont="1"/>
    <xf numFmtId="169" fontId="8" fillId="0" borderId="1" xfId="3" applyNumberFormat="1" applyFont="1" applyBorder="1" applyAlignment="1">
      <alignment horizontal="right" wrapText="1"/>
    </xf>
    <xf numFmtId="49" fontId="8" fillId="0" borderId="1" xfId="2" applyNumberFormat="1" applyFont="1" applyBorder="1" applyAlignment="1">
      <alignment horizontal="center" wrapText="1"/>
    </xf>
    <xf numFmtId="49" fontId="8" fillId="0" borderId="1" xfId="2" applyNumberFormat="1" applyFont="1" applyBorder="1" applyAlignment="1">
      <alignment wrapText="1"/>
    </xf>
    <xf numFmtId="169" fontId="7" fillId="0" borderId="1" xfId="3" applyNumberFormat="1" applyFont="1" applyBorder="1" applyAlignment="1">
      <alignment horizontal="right" wrapText="1"/>
    </xf>
    <xf numFmtId="0" fontId="9" fillId="0" borderId="1" xfId="3" applyFont="1" applyBorder="1" applyAlignment="1">
      <alignment horizontal="right" wrapText="1"/>
    </xf>
    <xf numFmtId="165" fontId="7" fillId="0" borderId="1" xfId="3" applyNumberFormat="1" applyFont="1" applyBorder="1" applyAlignment="1">
      <alignment horizontal="right" wrapText="1"/>
    </xf>
    <xf numFmtId="0" fontId="9" fillId="0" borderId="1" xfId="3" applyFont="1" applyBorder="1" applyAlignment="1">
      <alignment horizontal="center" wrapText="1"/>
    </xf>
    <xf numFmtId="0" fontId="11" fillId="0" borderId="1" xfId="4" applyFont="1" applyBorder="1" applyAlignment="1">
      <alignment horizontal="right" wrapText="1"/>
    </xf>
    <xf numFmtId="0" fontId="12" fillId="0" borderId="0" xfId="0" applyFont="1" applyAlignment="1">
      <alignment horizontal="right" wrapText="1"/>
    </xf>
    <xf numFmtId="3" fontId="13" fillId="0" borderId="1" xfId="11" applyNumberFormat="1" applyFont="1" applyBorder="1" applyAlignment="1">
      <alignment horizontal="right" wrapText="1"/>
    </xf>
    <xf numFmtId="0" fontId="14" fillId="0" borderId="0" xfId="0" applyFont="1" applyAlignment="1">
      <alignment horizontal="right" wrapText="1"/>
    </xf>
    <xf numFmtId="49" fontId="7" fillId="0" borderId="1" xfId="3" applyNumberFormat="1" applyFont="1" applyBorder="1" applyAlignment="1">
      <alignment horizontal="right" wrapText="1"/>
    </xf>
    <xf numFmtId="164" fontId="7" fillId="0" borderId="1" xfId="3" applyNumberFormat="1" applyFont="1" applyBorder="1" applyAlignment="1">
      <alignment horizontal="right" wrapText="1"/>
    </xf>
    <xf numFmtId="168" fontId="7" fillId="0" borderId="0" xfId="2" applyNumberFormat="1" applyFont="1"/>
    <xf numFmtId="164" fontId="7" fillId="0" borderId="0" xfId="2" applyNumberFormat="1" applyFont="1"/>
    <xf numFmtId="0" fontId="14" fillId="0" borderId="1" xfId="8" applyFont="1" applyBorder="1" applyAlignment="1">
      <alignment horizontal="center"/>
    </xf>
    <xf numFmtId="0" fontId="14" fillId="0" borderId="1" xfId="8" applyFont="1" applyBorder="1" applyAlignment="1">
      <alignment horizontal="left"/>
    </xf>
    <xf numFmtId="0" fontId="7" fillId="0" borderId="0" xfId="8" applyFont="1" applyAlignment="1">
      <alignment horizontal="center"/>
    </xf>
    <xf numFmtId="0" fontId="7" fillId="0" borderId="0" xfId="8" applyFont="1" applyAlignment="1">
      <alignment horizontal="left"/>
    </xf>
    <xf numFmtId="164" fontId="14" fillId="0" borderId="1" xfId="8" applyNumberFormat="1" applyFont="1" applyBorder="1" applyAlignment="1">
      <alignment horizontal="right" wrapText="1"/>
    </xf>
    <xf numFmtId="0" fontId="14" fillId="0" borderId="1" xfId="2" applyFont="1" applyBorder="1" applyAlignment="1">
      <alignment horizontal="left" wrapText="1"/>
    </xf>
    <xf numFmtId="0" fontId="7" fillId="0" borderId="0" xfId="2" applyFont="1" applyAlignment="1">
      <alignment horizontal="left"/>
    </xf>
    <xf numFmtId="0" fontId="7" fillId="0" borderId="0" xfId="4" applyFont="1" applyAlignment="1">
      <alignment horizontal="left"/>
    </xf>
    <xf numFmtId="0" fontId="12" fillId="0" borderId="0" xfId="0" applyFont="1" applyAlignment="1">
      <alignment horizontal="center"/>
    </xf>
    <xf numFmtId="49" fontId="7" fillId="0" borderId="1" xfId="2" applyNumberFormat="1" applyFont="1" applyBorder="1" applyAlignment="1">
      <alignment horizontal="right" wrapText="1"/>
    </xf>
    <xf numFmtId="168" fontId="7" fillId="0" borderId="0" xfId="2" applyNumberFormat="1" applyFont="1" applyAlignment="1">
      <alignment horizontal="right"/>
    </xf>
    <xf numFmtId="168" fontId="12" fillId="0" borderId="0" xfId="0" applyNumberFormat="1" applyFont="1" applyAlignment="1">
      <alignment horizontal="right"/>
    </xf>
    <xf numFmtId="0" fontId="12" fillId="0" borderId="0" xfId="0" applyFont="1" applyAlignment="1">
      <alignment horizontal="right"/>
    </xf>
    <xf numFmtId="0" fontId="3" fillId="0" borderId="2" xfId="4" applyFont="1" applyBorder="1"/>
    <xf numFmtId="170" fontId="3" fillId="0" borderId="2" xfId="4" applyNumberFormat="1" applyFont="1" applyBorder="1"/>
    <xf numFmtId="0" fontId="17" fillId="0" borderId="2" xfId="12" applyFont="1" applyBorder="1"/>
    <xf numFmtId="17" fontId="3" fillId="0" borderId="2" xfId="4" quotePrefix="1" applyNumberFormat="1" applyFont="1" applyBorder="1"/>
    <xf numFmtId="0" fontId="3" fillId="0" borderId="2" xfId="4" applyFont="1" applyBorder="1" applyAlignment="1">
      <alignment horizontal="left" indent="3"/>
    </xf>
    <xf numFmtId="170" fontId="3" fillId="0" borderId="2" xfId="4" applyNumberFormat="1" applyFont="1" applyBorder="1" applyAlignment="1">
      <alignment horizontal="left" indent="3"/>
    </xf>
    <xf numFmtId="0" fontId="17" fillId="0" borderId="2" xfId="12" applyFont="1" applyBorder="1" applyAlignment="1">
      <alignment horizontal="left" indent="3"/>
    </xf>
    <xf numFmtId="0" fontId="3" fillId="0" borderId="2" xfId="4" applyFont="1" applyBorder="1" applyAlignment="1">
      <alignment horizontal="left" indent="6"/>
    </xf>
    <xf numFmtId="0" fontId="5" fillId="0" borderId="2" xfId="4" applyBorder="1"/>
    <xf numFmtId="170" fontId="5" fillId="0" borderId="2" xfId="4" applyNumberFormat="1" applyBorder="1"/>
    <xf numFmtId="0" fontId="18" fillId="0" borderId="2" xfId="12" applyFont="1" applyBorder="1"/>
    <xf numFmtId="0" fontId="19" fillId="0" borderId="2" xfId="4" applyFont="1" applyBorder="1"/>
    <xf numFmtId="0" fontId="3" fillId="0" borderId="5" xfId="4" applyFont="1" applyBorder="1" applyAlignment="1">
      <alignment horizontal="left"/>
    </xf>
    <xf numFmtId="0" fontId="20" fillId="0" borderId="0" xfId="0" applyFont="1"/>
    <xf numFmtId="0" fontId="7" fillId="2" borderId="0" xfId="8" applyFont="1" applyFill="1" applyAlignment="1">
      <alignment horizontal="center"/>
    </xf>
    <xf numFmtId="0" fontId="7" fillId="2" borderId="0" xfId="8" applyFont="1" applyFill="1" applyAlignment="1">
      <alignment horizontal="left"/>
    </xf>
    <xf numFmtId="0" fontId="7" fillId="2" borderId="0" xfId="2" applyFont="1" applyFill="1" applyAlignment="1">
      <alignment horizontal="left"/>
    </xf>
    <xf numFmtId="168" fontId="12" fillId="2" borderId="0" xfId="0" applyNumberFormat="1" applyFont="1" applyFill="1"/>
    <xf numFmtId="0" fontId="3" fillId="0" borderId="2" xfId="4" applyFont="1" applyBorder="1" applyAlignment="1">
      <alignment horizontal="left" wrapText="1" indent="8"/>
    </xf>
    <xf numFmtId="0" fontId="3" fillId="0" borderId="2" xfId="4" applyFont="1" applyBorder="1" applyAlignment="1">
      <alignment horizontal="left" indent="8"/>
    </xf>
    <xf numFmtId="0" fontId="19" fillId="0" borderId="5" xfId="4" applyFont="1" applyBorder="1" applyAlignment="1">
      <alignment horizontal="left"/>
    </xf>
    <xf numFmtId="0" fontId="19" fillId="0" borderId="4" xfId="4" applyFont="1" applyBorder="1" applyAlignment="1">
      <alignment horizontal="left"/>
    </xf>
    <xf numFmtId="0" fontId="19" fillId="0" borderId="3" xfId="4" applyFont="1" applyBorder="1" applyAlignment="1">
      <alignment horizontal="left"/>
    </xf>
    <xf numFmtId="0" fontId="17" fillId="0" borderId="5" xfId="4" applyFont="1" applyBorder="1" applyAlignment="1">
      <alignment horizontal="left" vertical="top" wrapText="1"/>
    </xf>
    <xf numFmtId="0" fontId="17" fillId="0" borderId="4" xfId="4" applyFont="1" applyBorder="1" applyAlignment="1">
      <alignment horizontal="left" vertical="top" wrapText="1"/>
    </xf>
    <xf numFmtId="0" fontId="17" fillId="0" borderId="3" xfId="4" applyFont="1" applyBorder="1" applyAlignment="1">
      <alignment horizontal="left" vertical="top" wrapText="1"/>
    </xf>
    <xf numFmtId="0" fontId="3" fillId="0" borderId="5" xfId="4" applyFont="1" applyBorder="1" applyAlignment="1">
      <alignment horizontal="left" wrapText="1" indent="3"/>
    </xf>
    <xf numFmtId="0" fontId="3" fillId="0" borderId="4" xfId="4" applyFont="1" applyBorder="1" applyAlignment="1">
      <alignment horizontal="left" wrapText="1" indent="3"/>
    </xf>
    <xf numFmtId="0" fontId="3" fillId="0" borderId="3" xfId="4" applyFont="1" applyBorder="1" applyAlignment="1">
      <alignment horizontal="left" wrapText="1" indent="3"/>
    </xf>
    <xf numFmtId="0" fontId="3" fillId="0" borderId="5" xfId="4" applyFont="1" applyBorder="1" applyAlignment="1">
      <alignment horizontal="left" wrapText="1" indent="8"/>
    </xf>
    <xf numFmtId="0" fontId="3" fillId="0" borderId="4" xfId="4" applyFont="1" applyBorder="1" applyAlignment="1">
      <alignment horizontal="left" wrapText="1" indent="8"/>
    </xf>
    <xf numFmtId="0" fontId="3" fillId="0" borderId="3" xfId="4" applyFont="1" applyBorder="1" applyAlignment="1">
      <alignment horizontal="left" wrapText="1" indent="8"/>
    </xf>
    <xf numFmtId="0" fontId="3" fillId="0" borderId="2" xfId="4" applyFont="1" applyBorder="1" applyAlignment="1">
      <alignment horizontal="left" wrapText="1" indent="8"/>
    </xf>
    <xf numFmtId="0" fontId="3" fillId="0" borderId="2" xfId="4" applyFont="1" applyBorder="1" applyAlignment="1">
      <alignment horizontal="left" indent="8"/>
    </xf>
  </cellXfs>
  <cellStyles count="16">
    <cellStyle name="Comma 2" xfId="5" xr:uid="{BD637580-D1C0-406C-9252-24315F4C1C28}"/>
    <cellStyle name="Normal" xfId="0" builtinId="0"/>
    <cellStyle name="Normal 17" xfId="4" xr:uid="{F5D6A6F1-DCD2-461D-8BBC-2E38995D76BE}"/>
    <cellStyle name="Normal 2" xfId="8" xr:uid="{B0ABAD23-34C5-4B4D-AA33-B82435612B2A}"/>
    <cellStyle name="Normal 2 2" xfId="6" xr:uid="{A3FC9095-3DF3-4A13-B9B2-DA16A20D0832}"/>
    <cellStyle name="Normal 21" xfId="12" xr:uid="{AA60ED86-5C5C-4B31-B4DA-D29DC2E03AF2}"/>
    <cellStyle name="Normal 3" xfId="9" xr:uid="{95D9CB50-47FD-4614-B999-62D83E6B9454}"/>
    <cellStyle name="Normal 3 5" xfId="11" xr:uid="{442A5942-0EDF-4205-9071-E3B71387BD5F}"/>
    <cellStyle name="Normal 4" xfId="13" xr:uid="{1B837440-B4F8-45B9-BCCB-ABA724D2FA10}"/>
    <cellStyle name="Normal 9" xfId="10" xr:uid="{0F1CA628-C23E-4D33-850E-F44F08F13429}"/>
    <cellStyle name="Normal 9 2" xfId="14" xr:uid="{9C3B2196-3372-424A-9F31-2328D853CF4B}"/>
    <cellStyle name="Normal_2008-09 BEF" xfId="2" xr:uid="{85231365-6BB6-4A5A-B492-36F6EFB0D2BC}"/>
    <cellStyle name="Normal_BEF0708 PDE 2-1-07" xfId="3" xr:uid="{8AFE88C7-0636-4762-A4E2-BD940EF6A1B4}"/>
    <cellStyle name="Percent" xfId="1" builtinId="5"/>
    <cellStyle name="Percent 2" xfId="7" xr:uid="{3BC14782-74FC-4725-9047-AD4C067C4336}"/>
    <cellStyle name="Percent 3" xfId="15" xr:uid="{8BFF7118-B7B6-4EC7-81B6-C4C1E402EB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ducation.pa.gov/BEF%202021-22/@EDC/BEF%20Allocation%202021-22%20calculated%20on%2007-28-2021%200147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hanft\Downloads\BEF%20Allocation%20calculated%20on%2005-17-2020%200927P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education.pa.gov/Users/nsabadish/AppData/Local/Microsoft/Windows/Temporary%20Internet%20Files/Content.Outlook/H8B2IIIP/2016-17%20proposed%20BEF%20analysis%206-10_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education.pa.gov/Users/bhanft/AppData/Local/Microsoft/Windows/Temporary%20Internet%20Files/Content.Outlook/2ZN72MCM/Copy%20of%202015-16%20estimated%20BEF%2012-1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sabadish\AppData\Local\Microsoft\Windows\Temporary%20Internet%20Files\Content.IE5\1XJG3AE0\Copy%20of%202016-17%20proposed%20BEF%20w-taxing%20capacity%205-31-15%20BJN2_N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InputParameters"/>
      <sheetName val="_DataForCalc"/>
      <sheetName val="_AdditionstoBEF"/>
      <sheetName val="_SparsitySizeRatio"/>
      <sheetName val="_Intermediate"/>
      <sheetName val="_StudentWeightedDistribution"/>
      <sheetName val="_BE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InputParameters"/>
      <sheetName val="_DataForCalc"/>
      <sheetName val="_AdditionstoBEF"/>
      <sheetName val="_SparsitySizeRatio"/>
      <sheetName val="_Intermediate"/>
      <sheetName val="_StudentWeightedDistribution"/>
      <sheetName val="_BEF"/>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 TABLES"/>
      <sheetName val="Overview"/>
      <sheetName val="List of House"/>
      <sheetName val="List of Senate"/>
      <sheetName val="Admin. Simulation Totals"/>
      <sheetName val="Admin. Analysis Prep"/>
      <sheetName val="Data Engine"/>
      <sheetName val="Rankings Engine"/>
      <sheetName val="Sparsity_Size Ratio Calculation"/>
      <sheetName val="Admin. Analysis"/>
      <sheetName val="Browne Simulation Totals"/>
      <sheetName val="Browne Analysis Prep"/>
      <sheetName val="Browne Analysis"/>
      <sheetName val="Funding Model Comparison Eng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16 transition BEF"/>
      <sheetName val="2015-16 section 2502.53(b)"/>
      <sheetName val="Local Effort Capacity Index"/>
      <sheetName val="Sparsity-Size Ratio"/>
      <sheetName val="2015-16 section 2502.54(b)"/>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Panel"/>
      <sheetName val="Simulation totals"/>
      <sheetName val="Taxing Capacity 2016-17"/>
      <sheetName val="Taxing Capacity 2017-18"/>
      <sheetName val="Taxing Capacity 2018-19"/>
      <sheetName val="Taxing Capacity 2019-20"/>
      <sheetName val="Taxing Capacity 2020-21"/>
      <sheetName val="Analysis prep"/>
      <sheetName val="Analysis"/>
    </sheetNames>
    <sheetDataSet>
      <sheetData sheetId="0"/>
      <sheetData sheetId="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C171C-F7C5-48E0-9004-6E05B9176475}">
  <sheetPr>
    <pageSetUpPr fitToPage="1"/>
  </sheetPr>
  <dimension ref="A1:R29"/>
  <sheetViews>
    <sheetView workbookViewId="0">
      <selection sqref="A1:F1"/>
    </sheetView>
  </sheetViews>
  <sheetFormatPr defaultColWidth="9.28515625" defaultRowHeight="12.75" x14ac:dyDescent="0.2"/>
  <cols>
    <col min="1" max="4" width="9.28515625" style="43"/>
    <col min="5" max="7" width="9.28515625" style="44"/>
    <col min="8" max="8" width="9.28515625" style="45"/>
    <col min="9" max="11" width="9.28515625" style="44"/>
    <col min="12" max="15" width="9.28515625" style="43"/>
    <col min="16" max="16" width="11" style="43" bestFit="1" customWidth="1"/>
    <col min="17" max="17" width="10.7109375" style="43" bestFit="1" customWidth="1"/>
    <col min="18" max="16384" width="9.28515625" style="43"/>
  </cols>
  <sheetData>
    <row r="1" spans="1:18" ht="15.75" x14ac:dyDescent="0.25">
      <c r="A1" s="63" t="s">
        <v>0</v>
      </c>
      <c r="B1" s="64"/>
      <c r="C1" s="64"/>
      <c r="D1" s="64"/>
      <c r="E1" s="64"/>
      <c r="F1" s="65"/>
      <c r="G1" s="54"/>
      <c r="H1" s="54"/>
      <c r="I1" s="54"/>
      <c r="J1" s="54"/>
      <c r="K1" s="54"/>
      <c r="L1" s="54"/>
      <c r="M1" s="54"/>
    </row>
    <row r="3" spans="1:18" x14ac:dyDescent="0.2">
      <c r="A3" s="66" t="s">
        <v>1</v>
      </c>
      <c r="B3" s="67"/>
      <c r="C3" s="67"/>
      <c r="D3" s="67"/>
      <c r="E3" s="67"/>
      <c r="F3" s="67"/>
      <c r="G3" s="67"/>
      <c r="H3" s="67"/>
      <c r="I3" s="67"/>
      <c r="J3" s="67"/>
      <c r="K3" s="67"/>
      <c r="L3" s="67"/>
      <c r="M3" s="67"/>
      <c r="N3" s="67"/>
      <c r="O3" s="67"/>
      <c r="P3" s="67"/>
      <c r="Q3" s="67"/>
      <c r="R3" s="68"/>
    </row>
    <row r="5" spans="1:18" x14ac:dyDescent="0.2">
      <c r="A5" s="43" t="s">
        <v>2</v>
      </c>
    </row>
    <row r="7" spans="1:18" x14ac:dyDescent="0.2">
      <c r="A7" s="43" t="s">
        <v>763</v>
      </c>
    </row>
    <row r="8" spans="1:18" x14ac:dyDescent="0.2">
      <c r="A8" s="43" t="s">
        <v>3</v>
      </c>
    </row>
    <row r="9" spans="1:18" x14ac:dyDescent="0.2">
      <c r="A9" s="43" t="s">
        <v>4</v>
      </c>
    </row>
    <row r="10" spans="1:18" x14ac:dyDescent="0.2">
      <c r="A10" s="43" t="s">
        <v>5</v>
      </c>
    </row>
    <row r="11" spans="1:18" x14ac:dyDescent="0.2">
      <c r="A11" s="51"/>
      <c r="B11" s="51"/>
      <c r="C11" s="51"/>
      <c r="D11" s="51"/>
      <c r="E11" s="52"/>
      <c r="F11" s="52"/>
      <c r="G11" s="52"/>
      <c r="H11" s="53"/>
      <c r="I11" s="52"/>
      <c r="J11" s="52"/>
      <c r="K11" s="52"/>
      <c r="L11" s="51"/>
      <c r="M11" s="51"/>
      <c r="N11" s="51"/>
      <c r="O11" s="51"/>
      <c r="P11" s="51"/>
      <c r="Q11" s="51"/>
      <c r="R11" s="51"/>
    </row>
    <row r="12" spans="1:18" s="51" customFormat="1" x14ac:dyDescent="0.2">
      <c r="A12" s="69" t="s">
        <v>6</v>
      </c>
      <c r="B12" s="70"/>
      <c r="C12" s="70"/>
      <c r="D12" s="70"/>
      <c r="E12" s="70"/>
      <c r="F12" s="70"/>
      <c r="G12" s="70"/>
      <c r="H12" s="70"/>
      <c r="I12" s="70"/>
      <c r="J12" s="70"/>
      <c r="K12" s="70"/>
      <c r="L12" s="70"/>
      <c r="M12" s="70"/>
      <c r="N12" s="70"/>
      <c r="O12" s="70"/>
      <c r="P12" s="70"/>
      <c r="Q12" s="70"/>
      <c r="R12" s="71"/>
    </row>
    <row r="13" spans="1:18" x14ac:dyDescent="0.2">
      <c r="A13" s="51"/>
      <c r="B13" s="51"/>
      <c r="C13" s="51"/>
      <c r="D13" s="51"/>
      <c r="E13" s="52"/>
      <c r="F13" s="52"/>
      <c r="G13" s="52"/>
      <c r="H13" s="53"/>
      <c r="I13" s="52"/>
      <c r="J13" s="52"/>
      <c r="K13" s="52"/>
      <c r="L13" s="51"/>
      <c r="M13" s="51"/>
      <c r="N13" s="51"/>
      <c r="O13" s="51"/>
      <c r="P13" s="51"/>
      <c r="Q13" s="51"/>
      <c r="R13" s="51"/>
    </row>
    <row r="14" spans="1:18" x14ac:dyDescent="0.2">
      <c r="A14" s="50" t="s">
        <v>7</v>
      </c>
      <c r="B14" s="47"/>
      <c r="C14" s="47"/>
      <c r="D14" s="47"/>
      <c r="E14" s="48"/>
      <c r="F14" s="48"/>
      <c r="G14" s="48"/>
      <c r="H14" s="49"/>
      <c r="I14" s="48"/>
      <c r="J14" s="48"/>
      <c r="K14" s="48"/>
      <c r="L14" s="47"/>
      <c r="M14" s="47"/>
      <c r="N14" s="47"/>
      <c r="O14" s="47"/>
      <c r="P14" s="47"/>
      <c r="Q14" s="47"/>
      <c r="R14" s="47"/>
    </row>
    <row r="15" spans="1:18" ht="26.45" customHeight="1" x14ac:dyDescent="0.2">
      <c r="A15" s="75" t="s">
        <v>8</v>
      </c>
      <c r="B15" s="76"/>
      <c r="C15" s="76"/>
      <c r="D15" s="76"/>
      <c r="E15" s="76"/>
      <c r="F15" s="76"/>
      <c r="G15" s="76"/>
      <c r="H15" s="76"/>
      <c r="I15" s="76"/>
      <c r="J15" s="76"/>
      <c r="K15" s="76"/>
      <c r="L15" s="76"/>
      <c r="M15" s="76"/>
      <c r="N15" s="76"/>
      <c r="O15" s="76"/>
      <c r="P15" s="76"/>
      <c r="Q15" s="76"/>
      <c r="R15" s="76"/>
    </row>
    <row r="16" spans="1:18" ht="26.45" customHeight="1" x14ac:dyDescent="0.2">
      <c r="A16" s="75" t="s">
        <v>9</v>
      </c>
      <c r="B16" s="76"/>
      <c r="C16" s="76"/>
      <c r="D16" s="76"/>
      <c r="E16" s="76"/>
      <c r="F16" s="76"/>
      <c r="G16" s="76"/>
      <c r="H16" s="76"/>
      <c r="I16" s="76"/>
      <c r="J16" s="76"/>
      <c r="K16" s="76"/>
      <c r="L16" s="76"/>
      <c r="M16" s="76"/>
      <c r="N16" s="76"/>
      <c r="O16" s="76"/>
      <c r="P16" s="76"/>
      <c r="Q16" s="76"/>
      <c r="R16" s="76"/>
    </row>
    <row r="17" spans="1:18" x14ac:dyDescent="0.2">
      <c r="A17" s="75" t="s">
        <v>10</v>
      </c>
      <c r="B17" s="76"/>
      <c r="C17" s="76"/>
      <c r="D17" s="76"/>
      <c r="E17" s="76"/>
      <c r="F17" s="76"/>
      <c r="G17" s="76"/>
      <c r="H17" s="76"/>
      <c r="I17" s="76"/>
      <c r="J17" s="76"/>
      <c r="K17" s="76"/>
      <c r="L17" s="76"/>
      <c r="M17" s="76"/>
      <c r="N17" s="76"/>
      <c r="O17" s="76"/>
      <c r="P17" s="76"/>
      <c r="Q17" s="76"/>
      <c r="R17" s="76"/>
    </row>
    <row r="18" spans="1:18" x14ac:dyDescent="0.2">
      <c r="A18" s="75" t="s">
        <v>11</v>
      </c>
      <c r="B18" s="76"/>
      <c r="C18" s="76"/>
      <c r="D18" s="76"/>
      <c r="E18" s="76"/>
      <c r="F18" s="76"/>
      <c r="G18" s="76"/>
      <c r="H18" s="76"/>
      <c r="I18" s="76"/>
      <c r="J18" s="76"/>
      <c r="K18" s="76"/>
      <c r="L18" s="76"/>
      <c r="M18" s="76"/>
      <c r="N18" s="76"/>
      <c r="O18" s="76"/>
      <c r="P18" s="76"/>
      <c r="Q18" s="76"/>
      <c r="R18" s="76"/>
    </row>
    <row r="19" spans="1:18" x14ac:dyDescent="0.2">
      <c r="A19" s="61"/>
      <c r="B19" s="62"/>
      <c r="C19" s="62"/>
      <c r="D19" s="62"/>
      <c r="E19" s="62"/>
      <c r="F19" s="62"/>
      <c r="G19" s="62"/>
      <c r="H19" s="62"/>
      <c r="I19" s="62"/>
      <c r="J19" s="62"/>
      <c r="K19" s="62"/>
      <c r="L19" s="62"/>
      <c r="M19" s="62"/>
      <c r="N19" s="62"/>
      <c r="O19" s="62"/>
      <c r="P19" s="62"/>
      <c r="Q19" s="62"/>
      <c r="R19" s="62"/>
    </row>
    <row r="20" spans="1:18" x14ac:dyDescent="0.2">
      <c r="A20" s="55" t="s">
        <v>764</v>
      </c>
    </row>
    <row r="21" spans="1:18" ht="26.45" customHeight="1" x14ac:dyDescent="0.2">
      <c r="A21" s="72" t="s">
        <v>12</v>
      </c>
      <c r="B21" s="73"/>
      <c r="C21" s="73"/>
      <c r="D21" s="73"/>
      <c r="E21" s="73"/>
      <c r="F21" s="73"/>
      <c r="G21" s="73"/>
      <c r="H21" s="73"/>
      <c r="I21" s="73"/>
      <c r="J21" s="73"/>
      <c r="K21" s="73"/>
      <c r="L21" s="73"/>
      <c r="M21" s="73"/>
      <c r="N21" s="73"/>
      <c r="O21" s="73"/>
      <c r="P21" s="73"/>
      <c r="Q21" s="73"/>
      <c r="R21" s="74"/>
    </row>
    <row r="22" spans="1:18" ht="13.15" customHeight="1" x14ac:dyDescent="0.2">
      <c r="A22" s="72" t="s">
        <v>13</v>
      </c>
      <c r="B22" s="73"/>
      <c r="C22" s="73"/>
      <c r="D22" s="73"/>
      <c r="E22" s="73"/>
      <c r="F22" s="73"/>
      <c r="G22" s="73"/>
      <c r="H22" s="73"/>
      <c r="I22" s="73"/>
      <c r="J22" s="73"/>
      <c r="K22" s="73"/>
      <c r="L22" s="73"/>
      <c r="M22" s="73"/>
      <c r="N22" s="73"/>
      <c r="O22" s="73"/>
      <c r="P22" s="73"/>
      <c r="Q22" s="73"/>
      <c r="R22" s="74"/>
    </row>
    <row r="23" spans="1:18" x14ac:dyDescent="0.2">
      <c r="A23" s="61"/>
      <c r="B23" s="62"/>
      <c r="C23" s="62"/>
      <c r="D23" s="62"/>
      <c r="E23" s="62"/>
      <c r="F23" s="62"/>
      <c r="G23" s="62"/>
      <c r="H23" s="62"/>
      <c r="I23" s="62"/>
      <c r="J23" s="62"/>
      <c r="K23" s="62"/>
      <c r="L23" s="62"/>
      <c r="M23" s="62"/>
      <c r="N23" s="62"/>
      <c r="O23" s="62"/>
      <c r="P23" s="62"/>
      <c r="Q23" s="62"/>
      <c r="R23" s="62"/>
    </row>
    <row r="24" spans="1:18" x14ac:dyDescent="0.2">
      <c r="A24" s="50" t="s">
        <v>14</v>
      </c>
      <c r="B24" s="47"/>
      <c r="C24" s="47"/>
      <c r="D24" s="47"/>
      <c r="E24" s="48"/>
      <c r="F24" s="48"/>
      <c r="G24" s="48"/>
      <c r="H24" s="49"/>
      <c r="I24" s="48"/>
      <c r="J24" s="48"/>
      <c r="K24" s="48"/>
      <c r="L24" s="47"/>
      <c r="M24" s="47"/>
      <c r="N24" s="47"/>
      <c r="O24" s="47"/>
      <c r="P24" s="47"/>
      <c r="Q24" s="47"/>
      <c r="R24" s="47"/>
    </row>
    <row r="25" spans="1:18" ht="28.15" customHeight="1" x14ac:dyDescent="0.2">
      <c r="A25" s="72" t="s">
        <v>15</v>
      </c>
      <c r="B25" s="73"/>
      <c r="C25" s="73"/>
      <c r="D25" s="73"/>
      <c r="E25" s="73"/>
      <c r="F25" s="73"/>
      <c r="G25" s="73"/>
      <c r="H25" s="73"/>
      <c r="I25" s="73"/>
      <c r="J25" s="73"/>
      <c r="K25" s="73"/>
      <c r="L25" s="73"/>
      <c r="M25" s="73"/>
      <c r="N25" s="73"/>
      <c r="O25" s="73"/>
      <c r="P25" s="73"/>
      <c r="Q25" s="74"/>
      <c r="R25" s="47"/>
    </row>
    <row r="26" spans="1:18" ht="28.9" customHeight="1" x14ac:dyDescent="0.2">
      <c r="A26" s="72" t="s">
        <v>16</v>
      </c>
      <c r="B26" s="73"/>
      <c r="C26" s="73"/>
      <c r="D26" s="73"/>
      <c r="E26" s="73"/>
      <c r="F26" s="73"/>
      <c r="G26" s="73"/>
      <c r="H26" s="73"/>
      <c r="I26" s="73"/>
      <c r="J26" s="73"/>
      <c r="K26" s="73"/>
      <c r="L26" s="73"/>
      <c r="M26" s="73"/>
      <c r="N26" s="73"/>
      <c r="O26" s="73"/>
      <c r="P26" s="73"/>
      <c r="Q26" s="74"/>
      <c r="R26" s="47"/>
    </row>
    <row r="27" spans="1:18" x14ac:dyDescent="0.2">
      <c r="A27" s="72"/>
      <c r="B27" s="73"/>
      <c r="C27" s="73"/>
      <c r="D27" s="73"/>
      <c r="E27" s="73"/>
      <c r="F27" s="73"/>
      <c r="G27" s="73"/>
      <c r="H27" s="73"/>
      <c r="I27" s="73"/>
      <c r="J27" s="73"/>
      <c r="K27" s="73"/>
      <c r="L27" s="73"/>
      <c r="M27" s="73"/>
      <c r="N27" s="73"/>
      <c r="O27" s="73"/>
      <c r="P27" s="73"/>
      <c r="Q27" s="73"/>
      <c r="R27" s="74"/>
    </row>
    <row r="28" spans="1:18" x14ac:dyDescent="0.2">
      <c r="E28" s="43"/>
      <c r="F28" s="43"/>
      <c r="G28" s="43"/>
      <c r="H28" s="43"/>
      <c r="I28" s="43"/>
      <c r="J28" s="43"/>
      <c r="K28" s="43"/>
      <c r="R28" s="47"/>
    </row>
    <row r="29" spans="1:18" x14ac:dyDescent="0.2">
      <c r="A29" s="46" t="s">
        <v>17</v>
      </c>
    </row>
  </sheetData>
  <mergeCells count="12">
    <mergeCell ref="A1:F1"/>
    <mergeCell ref="A3:R3"/>
    <mergeCell ref="A12:R12"/>
    <mergeCell ref="A27:R27"/>
    <mergeCell ref="A15:R15"/>
    <mergeCell ref="A16:R16"/>
    <mergeCell ref="A17:R17"/>
    <mergeCell ref="A18:R18"/>
    <mergeCell ref="A25:Q25"/>
    <mergeCell ref="A26:Q26"/>
    <mergeCell ref="A21:R21"/>
    <mergeCell ref="A22:R22"/>
  </mergeCells>
  <pageMargins left="0.15" right="0.15" top="0.5" bottom="0.5" header="0.3" footer="0.3"/>
  <pageSetup scale="77" orientation="landscape"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23C71-5806-4783-BDC9-8C5D705F4191}">
  <dimension ref="A1:H633"/>
  <sheetViews>
    <sheetView tabSelected="1" workbookViewId="0">
      <pane xSplit="4" ySplit="1" topLeftCell="E2" activePane="bottomRight" state="frozen"/>
      <selection pane="topRight" activeCell="E1" sqref="E1"/>
      <selection pane="bottomLeft" activeCell="A2" sqref="A2"/>
      <selection pane="bottomRight"/>
    </sheetView>
  </sheetViews>
  <sheetFormatPr defaultColWidth="8.85546875" defaultRowHeight="12" x14ac:dyDescent="0.2"/>
  <cols>
    <col min="1" max="1" width="4.140625" style="32" bestFit="1" customWidth="1"/>
    <col min="2" max="2" width="8.7109375" style="32" customWidth="1"/>
    <col min="3" max="3" width="40.28515625" style="33" bestFit="1" customWidth="1"/>
    <col min="4" max="4" width="14" style="37" bestFit="1" customWidth="1"/>
    <col min="5" max="5" width="14.5703125" style="6" bestFit="1" customWidth="1"/>
    <col min="6" max="6" width="14" style="6" bestFit="1" customWidth="1"/>
    <col min="7" max="7" width="12.5703125" style="6" bestFit="1" customWidth="1"/>
    <col min="8" max="8" width="12.42578125" style="6" bestFit="1" customWidth="1"/>
    <col min="9" max="16384" width="8.85546875" style="6"/>
  </cols>
  <sheetData>
    <row r="1" spans="1:8" ht="48" x14ac:dyDescent="0.2">
      <c r="A1" s="30" t="s">
        <v>18</v>
      </c>
      <c r="B1" s="30" t="s">
        <v>19</v>
      </c>
      <c r="C1" s="31" t="s">
        <v>20</v>
      </c>
      <c r="D1" s="35" t="s">
        <v>21</v>
      </c>
      <c r="E1" s="34" t="s">
        <v>22</v>
      </c>
      <c r="F1" s="34" t="s">
        <v>23</v>
      </c>
      <c r="G1" s="1" t="s">
        <v>765</v>
      </c>
      <c r="H1" s="15" t="s">
        <v>24</v>
      </c>
    </row>
    <row r="2" spans="1:8" x14ac:dyDescent="0.2">
      <c r="A2" s="32">
        <v>1</v>
      </c>
      <c r="B2" s="32">
        <v>112011103</v>
      </c>
      <c r="C2" s="33" t="s">
        <v>25</v>
      </c>
      <c r="D2" s="36" t="s">
        <v>26</v>
      </c>
      <c r="E2" s="7">
        <f t="shared" ref="E2:E65" si="0">ROUND(SUM(F2:H2),2)</f>
        <v>1418366.81</v>
      </c>
      <c r="F2" s="7">
        <v>1055896.52</v>
      </c>
      <c r="G2" s="7">
        <v>362470.29</v>
      </c>
      <c r="H2" s="7">
        <v>0</v>
      </c>
    </row>
    <row r="3" spans="1:8" x14ac:dyDescent="0.2">
      <c r="A3" s="32">
        <v>1</v>
      </c>
      <c r="B3" s="32">
        <v>112011603</v>
      </c>
      <c r="C3" s="33" t="s">
        <v>27</v>
      </c>
      <c r="D3" s="36" t="s">
        <v>26</v>
      </c>
      <c r="E3" s="7">
        <f t="shared" si="0"/>
        <v>5380973.6399999997</v>
      </c>
      <c r="F3" s="7">
        <v>3778974.47</v>
      </c>
      <c r="G3" s="7">
        <v>1601999.17</v>
      </c>
      <c r="H3" s="7">
        <v>0</v>
      </c>
    </row>
    <row r="4" spans="1:8" x14ac:dyDescent="0.2">
      <c r="A4" s="32">
        <v>1</v>
      </c>
      <c r="B4" s="32">
        <v>112013054</v>
      </c>
      <c r="C4" s="33" t="s">
        <v>28</v>
      </c>
      <c r="D4" s="36" t="s">
        <v>26</v>
      </c>
      <c r="E4" s="7">
        <f t="shared" si="0"/>
        <v>799519.17</v>
      </c>
      <c r="F4" s="7">
        <v>582377.07999999996</v>
      </c>
      <c r="G4" s="7">
        <v>217142.09</v>
      </c>
      <c r="H4" s="7">
        <v>0</v>
      </c>
    </row>
    <row r="5" spans="1:8" x14ac:dyDescent="0.2">
      <c r="A5" s="32">
        <v>1</v>
      </c>
      <c r="B5" s="32">
        <v>112013753</v>
      </c>
      <c r="C5" s="33" t="s">
        <v>29</v>
      </c>
      <c r="D5" s="36" t="s">
        <v>26</v>
      </c>
      <c r="E5" s="7">
        <f t="shared" si="0"/>
        <v>398479</v>
      </c>
      <c r="F5" s="7">
        <v>348479</v>
      </c>
      <c r="G5" s="7">
        <v>50000</v>
      </c>
      <c r="H5" s="7">
        <v>0</v>
      </c>
    </row>
    <row r="6" spans="1:8" x14ac:dyDescent="0.2">
      <c r="A6" s="32">
        <v>1</v>
      </c>
      <c r="B6" s="32">
        <v>112015203</v>
      </c>
      <c r="C6" s="33" t="s">
        <v>30</v>
      </c>
      <c r="D6" s="36" t="s">
        <v>26</v>
      </c>
      <c r="E6" s="7">
        <f t="shared" si="0"/>
        <v>1815801.31</v>
      </c>
      <c r="F6" s="7">
        <v>1314683.1399999999</v>
      </c>
      <c r="G6" s="7">
        <v>501118.17</v>
      </c>
      <c r="H6" s="7">
        <v>0</v>
      </c>
    </row>
    <row r="7" spans="1:8" x14ac:dyDescent="0.2">
      <c r="A7" s="32">
        <v>1</v>
      </c>
      <c r="B7" s="32">
        <v>112018523</v>
      </c>
      <c r="C7" s="33" t="s">
        <v>31</v>
      </c>
      <c r="D7" s="36" t="s">
        <v>26</v>
      </c>
      <c r="E7" s="7">
        <f t="shared" si="0"/>
        <v>2794173.29</v>
      </c>
      <c r="F7" s="7">
        <v>1952569.41</v>
      </c>
      <c r="G7" s="7">
        <v>841603.88</v>
      </c>
      <c r="H7" s="7">
        <v>0</v>
      </c>
    </row>
    <row r="8" spans="1:8" x14ac:dyDescent="0.2">
      <c r="A8" s="32">
        <v>1</v>
      </c>
      <c r="B8" s="32">
        <v>103020603</v>
      </c>
      <c r="C8" s="33" t="s">
        <v>32</v>
      </c>
      <c r="D8" s="36" t="s">
        <v>33</v>
      </c>
      <c r="E8" s="7">
        <f t="shared" si="0"/>
        <v>204493</v>
      </c>
      <c r="F8" s="7">
        <v>154493</v>
      </c>
      <c r="G8" s="7">
        <v>50000</v>
      </c>
      <c r="H8" s="7">
        <v>0</v>
      </c>
    </row>
    <row r="9" spans="1:8" x14ac:dyDescent="0.2">
      <c r="A9" s="32">
        <v>1</v>
      </c>
      <c r="B9" s="32">
        <v>103020753</v>
      </c>
      <c r="C9" s="33" t="s">
        <v>34</v>
      </c>
      <c r="D9" s="36" t="s">
        <v>33</v>
      </c>
      <c r="E9" s="7">
        <f t="shared" si="0"/>
        <v>208288</v>
      </c>
      <c r="F9" s="7">
        <v>158288</v>
      </c>
      <c r="G9" s="7">
        <v>50000</v>
      </c>
      <c r="H9" s="7">
        <v>0</v>
      </c>
    </row>
    <row r="10" spans="1:8" x14ac:dyDescent="0.2">
      <c r="A10" s="32">
        <v>1</v>
      </c>
      <c r="B10" s="32">
        <v>103021102</v>
      </c>
      <c r="C10" s="33" t="s">
        <v>35</v>
      </c>
      <c r="D10" s="36" t="s">
        <v>33</v>
      </c>
      <c r="E10" s="7">
        <f t="shared" si="0"/>
        <v>9008987.8699999992</v>
      </c>
      <c r="F10" s="7">
        <v>6378623.5999999996</v>
      </c>
      <c r="G10" s="7">
        <v>2630364.27</v>
      </c>
      <c r="H10" s="7">
        <v>0</v>
      </c>
    </row>
    <row r="11" spans="1:8" x14ac:dyDescent="0.2">
      <c r="A11" s="32">
        <v>1</v>
      </c>
      <c r="B11" s="32">
        <v>103021252</v>
      </c>
      <c r="C11" s="33" t="s">
        <v>36</v>
      </c>
      <c r="D11" s="36" t="s">
        <v>33</v>
      </c>
      <c r="E11" s="7">
        <f t="shared" si="0"/>
        <v>605751</v>
      </c>
      <c r="F11" s="7">
        <v>555751</v>
      </c>
      <c r="G11" s="7">
        <v>50000</v>
      </c>
      <c r="H11" s="7">
        <v>0</v>
      </c>
    </row>
    <row r="12" spans="1:8" x14ac:dyDescent="0.2">
      <c r="A12" s="32">
        <v>1</v>
      </c>
      <c r="B12" s="32">
        <v>103021453</v>
      </c>
      <c r="C12" s="33" t="s">
        <v>37</v>
      </c>
      <c r="D12" s="36" t="s">
        <v>33</v>
      </c>
      <c r="E12" s="7">
        <f t="shared" si="0"/>
        <v>2378090.0699999998</v>
      </c>
      <c r="F12" s="7">
        <v>1658379.37</v>
      </c>
      <c r="G12" s="7">
        <v>244223.82</v>
      </c>
      <c r="H12" s="7">
        <v>475486.88</v>
      </c>
    </row>
    <row r="13" spans="1:8" x14ac:dyDescent="0.2">
      <c r="A13" s="32">
        <v>1</v>
      </c>
      <c r="B13" s="32">
        <v>103021603</v>
      </c>
      <c r="C13" s="33" t="s">
        <v>38</v>
      </c>
      <c r="D13" s="36" t="s">
        <v>33</v>
      </c>
      <c r="E13" s="7">
        <f t="shared" si="0"/>
        <v>522041.94</v>
      </c>
      <c r="F13" s="7">
        <v>411037.96</v>
      </c>
      <c r="G13" s="7">
        <v>0</v>
      </c>
      <c r="H13" s="7">
        <v>111003.98</v>
      </c>
    </row>
    <row r="14" spans="1:8" x14ac:dyDescent="0.2">
      <c r="A14" s="32">
        <v>1</v>
      </c>
      <c r="B14" s="32">
        <v>103021752</v>
      </c>
      <c r="C14" s="33" t="s">
        <v>39</v>
      </c>
      <c r="D14" s="36" t="s">
        <v>33</v>
      </c>
      <c r="E14" s="7">
        <f t="shared" si="0"/>
        <v>403975</v>
      </c>
      <c r="F14" s="7">
        <v>353975</v>
      </c>
      <c r="G14" s="7">
        <v>50000</v>
      </c>
      <c r="H14" s="7">
        <v>0</v>
      </c>
    </row>
    <row r="15" spans="1:8" x14ac:dyDescent="0.2">
      <c r="A15" s="32">
        <v>1</v>
      </c>
      <c r="B15" s="32">
        <v>103021903</v>
      </c>
      <c r="C15" s="33" t="s">
        <v>40</v>
      </c>
      <c r="D15" s="36" t="s">
        <v>33</v>
      </c>
      <c r="E15" s="7">
        <f t="shared" si="0"/>
        <v>538953.19999999995</v>
      </c>
      <c r="F15" s="7">
        <v>432862.64</v>
      </c>
      <c r="G15" s="7">
        <v>106090.56</v>
      </c>
      <c r="H15" s="7">
        <v>0</v>
      </c>
    </row>
    <row r="16" spans="1:8" x14ac:dyDescent="0.2">
      <c r="A16" s="32">
        <v>1</v>
      </c>
      <c r="B16" s="32">
        <v>103022103</v>
      </c>
      <c r="C16" s="33" t="s">
        <v>41</v>
      </c>
      <c r="D16" s="36" t="s">
        <v>33</v>
      </c>
      <c r="E16" s="7">
        <f t="shared" si="0"/>
        <v>766160.63</v>
      </c>
      <c r="F16" s="7">
        <v>709682.42</v>
      </c>
      <c r="G16" s="7">
        <v>0</v>
      </c>
      <c r="H16" s="7">
        <v>56478.21</v>
      </c>
    </row>
    <row r="17" spans="1:8" x14ac:dyDescent="0.2">
      <c r="A17" s="32">
        <v>1</v>
      </c>
      <c r="B17" s="32">
        <v>103022253</v>
      </c>
      <c r="C17" s="33" t="s">
        <v>42</v>
      </c>
      <c r="D17" s="36" t="s">
        <v>33</v>
      </c>
      <c r="E17" s="7">
        <f t="shared" si="0"/>
        <v>621916.16000000003</v>
      </c>
      <c r="F17" s="7">
        <v>502796.66</v>
      </c>
      <c r="G17" s="7">
        <v>119119.5</v>
      </c>
      <c r="H17" s="7">
        <v>0</v>
      </c>
    </row>
    <row r="18" spans="1:8" x14ac:dyDescent="0.2">
      <c r="A18" s="32">
        <v>1</v>
      </c>
      <c r="B18" s="32">
        <v>103022503</v>
      </c>
      <c r="C18" s="33" t="s">
        <v>43</v>
      </c>
      <c r="D18" s="36" t="s">
        <v>33</v>
      </c>
      <c r="E18" s="7">
        <f t="shared" si="0"/>
        <v>943775.22</v>
      </c>
      <c r="F18" s="7">
        <v>696849.84</v>
      </c>
      <c r="G18" s="7">
        <v>246925.38</v>
      </c>
      <c r="H18" s="7">
        <v>0</v>
      </c>
    </row>
    <row r="19" spans="1:8" x14ac:dyDescent="0.2">
      <c r="A19" s="32">
        <v>1</v>
      </c>
      <c r="B19" s="32">
        <v>103022803</v>
      </c>
      <c r="C19" s="33" t="s">
        <v>44</v>
      </c>
      <c r="D19" s="36" t="s">
        <v>33</v>
      </c>
      <c r="E19" s="7">
        <f t="shared" si="0"/>
        <v>4972390.0199999996</v>
      </c>
      <c r="F19" s="7">
        <v>4107105.9</v>
      </c>
      <c r="G19" s="7">
        <v>524064.78</v>
      </c>
      <c r="H19" s="7">
        <v>341219.34</v>
      </c>
    </row>
    <row r="20" spans="1:8" x14ac:dyDescent="0.2">
      <c r="A20" s="32">
        <v>1</v>
      </c>
      <c r="B20" s="32">
        <v>103023153</v>
      </c>
      <c r="C20" s="33" t="s">
        <v>45</v>
      </c>
      <c r="D20" s="36" t="s">
        <v>33</v>
      </c>
      <c r="E20" s="7">
        <f t="shared" si="0"/>
        <v>955434.32</v>
      </c>
      <c r="F20" s="7">
        <v>788177.29</v>
      </c>
      <c r="G20" s="7">
        <v>44003.57</v>
      </c>
      <c r="H20" s="7">
        <v>123253.46</v>
      </c>
    </row>
    <row r="21" spans="1:8" x14ac:dyDescent="0.2">
      <c r="A21" s="32">
        <v>1</v>
      </c>
      <c r="B21" s="32">
        <v>103023912</v>
      </c>
      <c r="C21" s="33" t="s">
        <v>46</v>
      </c>
      <c r="D21" s="36" t="s">
        <v>33</v>
      </c>
      <c r="E21" s="7">
        <f t="shared" si="0"/>
        <v>305030</v>
      </c>
      <c r="F21" s="7">
        <v>255030</v>
      </c>
      <c r="G21" s="7">
        <v>50000</v>
      </c>
      <c r="H21" s="7">
        <v>0</v>
      </c>
    </row>
    <row r="22" spans="1:8" x14ac:dyDescent="0.2">
      <c r="A22" s="32">
        <v>1</v>
      </c>
      <c r="B22" s="32">
        <v>103024102</v>
      </c>
      <c r="C22" s="33" t="s">
        <v>47</v>
      </c>
      <c r="D22" s="36" t="s">
        <v>33</v>
      </c>
      <c r="E22" s="7">
        <f t="shared" si="0"/>
        <v>485880</v>
      </c>
      <c r="F22" s="7">
        <v>435880</v>
      </c>
      <c r="G22" s="7">
        <v>50000</v>
      </c>
      <c r="H22" s="7">
        <v>0</v>
      </c>
    </row>
    <row r="23" spans="1:8" x14ac:dyDescent="0.2">
      <c r="A23" s="32">
        <v>1</v>
      </c>
      <c r="B23" s="32">
        <v>103024603</v>
      </c>
      <c r="C23" s="33" t="s">
        <v>48</v>
      </c>
      <c r="D23" s="36" t="s">
        <v>33</v>
      </c>
      <c r="E23" s="7">
        <f t="shared" si="0"/>
        <v>394130</v>
      </c>
      <c r="F23" s="7">
        <v>344130</v>
      </c>
      <c r="G23" s="7">
        <v>50000</v>
      </c>
      <c r="H23" s="7">
        <v>0</v>
      </c>
    </row>
    <row r="24" spans="1:8" x14ac:dyDescent="0.2">
      <c r="A24" s="32">
        <v>1</v>
      </c>
      <c r="B24" s="32">
        <v>103024753</v>
      </c>
      <c r="C24" s="33" t="s">
        <v>49</v>
      </c>
      <c r="D24" s="36" t="s">
        <v>33</v>
      </c>
      <c r="E24" s="7">
        <f t="shared" si="0"/>
        <v>2679041.7200000002</v>
      </c>
      <c r="F24" s="7">
        <v>1939798.8</v>
      </c>
      <c r="G24" s="7">
        <v>714724.98</v>
      </c>
      <c r="H24" s="7">
        <v>24517.94</v>
      </c>
    </row>
    <row r="25" spans="1:8" x14ac:dyDescent="0.2">
      <c r="A25" s="32">
        <v>1</v>
      </c>
      <c r="B25" s="32">
        <v>103025002</v>
      </c>
      <c r="C25" s="33" t="s">
        <v>50</v>
      </c>
      <c r="D25" s="36" t="s">
        <v>33</v>
      </c>
      <c r="E25" s="7">
        <f t="shared" si="0"/>
        <v>331127</v>
      </c>
      <c r="F25" s="7">
        <v>281127</v>
      </c>
      <c r="G25" s="7">
        <v>50000</v>
      </c>
      <c r="H25" s="7">
        <v>0</v>
      </c>
    </row>
    <row r="26" spans="1:8" x14ac:dyDescent="0.2">
      <c r="A26" s="32">
        <v>1</v>
      </c>
      <c r="B26" s="32">
        <v>103026002</v>
      </c>
      <c r="C26" s="33" t="s">
        <v>51</v>
      </c>
      <c r="D26" s="36" t="s">
        <v>33</v>
      </c>
      <c r="E26" s="7">
        <f t="shared" si="0"/>
        <v>8476584.7200000007</v>
      </c>
      <c r="F26" s="7">
        <v>5947786.5</v>
      </c>
      <c r="G26" s="7">
        <v>2528798.2200000002</v>
      </c>
      <c r="H26" s="7">
        <v>0</v>
      </c>
    </row>
    <row r="27" spans="1:8" x14ac:dyDescent="0.2">
      <c r="A27" s="32">
        <v>1</v>
      </c>
      <c r="B27" s="32">
        <v>103026303</v>
      </c>
      <c r="C27" s="33" t="s">
        <v>52</v>
      </c>
      <c r="D27" s="36" t="s">
        <v>33</v>
      </c>
      <c r="E27" s="7">
        <f t="shared" si="0"/>
        <v>296733</v>
      </c>
      <c r="F27" s="7">
        <v>246733</v>
      </c>
      <c r="G27" s="7">
        <v>50000</v>
      </c>
      <c r="H27" s="7">
        <v>0</v>
      </c>
    </row>
    <row r="28" spans="1:8" x14ac:dyDescent="0.2">
      <c r="A28" s="32">
        <v>1</v>
      </c>
      <c r="B28" s="32">
        <v>103026343</v>
      </c>
      <c r="C28" s="33" t="s">
        <v>53</v>
      </c>
      <c r="D28" s="36" t="s">
        <v>33</v>
      </c>
      <c r="E28" s="7">
        <f t="shared" si="0"/>
        <v>435009</v>
      </c>
      <c r="F28" s="7">
        <v>385009</v>
      </c>
      <c r="G28" s="7">
        <v>50000</v>
      </c>
      <c r="H28" s="7">
        <v>0</v>
      </c>
    </row>
    <row r="29" spans="1:8" x14ac:dyDescent="0.2">
      <c r="A29" s="32">
        <v>1</v>
      </c>
      <c r="B29" s="32">
        <v>103026402</v>
      </c>
      <c r="C29" s="33" t="s">
        <v>54</v>
      </c>
      <c r="D29" s="36" t="s">
        <v>33</v>
      </c>
      <c r="E29" s="7">
        <f t="shared" si="0"/>
        <v>518618</v>
      </c>
      <c r="F29" s="7">
        <v>468618</v>
      </c>
      <c r="G29" s="7">
        <v>50000</v>
      </c>
      <c r="H29" s="7">
        <v>0</v>
      </c>
    </row>
    <row r="30" spans="1:8" x14ac:dyDescent="0.2">
      <c r="A30" s="32">
        <v>1</v>
      </c>
      <c r="B30" s="32">
        <v>103026852</v>
      </c>
      <c r="C30" s="33" t="s">
        <v>55</v>
      </c>
      <c r="D30" s="36" t="s">
        <v>33</v>
      </c>
      <c r="E30" s="7">
        <f t="shared" si="0"/>
        <v>681758</v>
      </c>
      <c r="F30" s="7">
        <v>631758</v>
      </c>
      <c r="G30" s="7">
        <v>50000</v>
      </c>
      <c r="H30" s="7">
        <v>0</v>
      </c>
    </row>
    <row r="31" spans="1:8" x14ac:dyDescent="0.2">
      <c r="A31" s="32">
        <v>1</v>
      </c>
      <c r="B31" s="32">
        <v>103026902</v>
      </c>
      <c r="C31" s="33" t="s">
        <v>56</v>
      </c>
      <c r="D31" s="36" t="s">
        <v>33</v>
      </c>
      <c r="E31" s="7">
        <f t="shared" si="0"/>
        <v>1125819.8600000001</v>
      </c>
      <c r="F31" s="7">
        <v>881619.89</v>
      </c>
      <c r="G31" s="7">
        <v>244199.97</v>
      </c>
      <c r="H31" s="7">
        <v>0</v>
      </c>
    </row>
    <row r="32" spans="1:8" x14ac:dyDescent="0.2">
      <c r="A32" s="32">
        <v>1</v>
      </c>
      <c r="B32" s="32">
        <v>103026873</v>
      </c>
      <c r="C32" s="33" t="s">
        <v>57</v>
      </c>
      <c r="D32" s="36" t="s">
        <v>33</v>
      </c>
      <c r="E32" s="7">
        <f t="shared" si="0"/>
        <v>367441.48</v>
      </c>
      <c r="F32" s="7">
        <v>311995.32</v>
      </c>
      <c r="G32" s="7">
        <v>0</v>
      </c>
      <c r="H32" s="7">
        <v>55446.16</v>
      </c>
    </row>
    <row r="33" spans="1:8" x14ac:dyDescent="0.2">
      <c r="A33" s="32">
        <v>1</v>
      </c>
      <c r="B33" s="32">
        <v>103027352</v>
      </c>
      <c r="C33" s="33" t="s">
        <v>58</v>
      </c>
      <c r="D33" s="36" t="s">
        <v>33</v>
      </c>
      <c r="E33" s="7">
        <f t="shared" si="0"/>
        <v>8257628.6600000001</v>
      </c>
      <c r="F33" s="7">
        <v>6205537.5300000003</v>
      </c>
      <c r="G33" s="7">
        <v>860404.67</v>
      </c>
      <c r="H33" s="7">
        <v>1191686.46</v>
      </c>
    </row>
    <row r="34" spans="1:8" x14ac:dyDescent="0.2">
      <c r="A34" s="32">
        <v>1</v>
      </c>
      <c r="B34" s="32">
        <v>103021003</v>
      </c>
      <c r="C34" s="33" t="s">
        <v>59</v>
      </c>
      <c r="D34" s="36" t="s">
        <v>33</v>
      </c>
      <c r="E34" s="7">
        <f t="shared" si="0"/>
        <v>518675</v>
      </c>
      <c r="F34" s="7">
        <v>468675</v>
      </c>
      <c r="G34" s="7">
        <v>50000</v>
      </c>
      <c r="H34" s="7">
        <v>0</v>
      </c>
    </row>
    <row r="35" spans="1:8" x14ac:dyDescent="0.2">
      <c r="A35" s="32">
        <v>1</v>
      </c>
      <c r="B35" s="32">
        <v>102027451</v>
      </c>
      <c r="C35" s="33" t="s">
        <v>60</v>
      </c>
      <c r="D35" s="36" t="s">
        <v>33</v>
      </c>
      <c r="E35" s="7">
        <f t="shared" si="0"/>
        <v>10055423</v>
      </c>
      <c r="F35" s="7">
        <v>10005423</v>
      </c>
      <c r="G35" s="7">
        <v>50000</v>
      </c>
      <c r="H35" s="7">
        <v>0</v>
      </c>
    </row>
    <row r="36" spans="1:8" x14ac:dyDescent="0.2">
      <c r="A36" s="32">
        <v>1</v>
      </c>
      <c r="B36" s="32">
        <v>103027503</v>
      </c>
      <c r="C36" s="33" t="s">
        <v>61</v>
      </c>
      <c r="D36" s="36" t="s">
        <v>33</v>
      </c>
      <c r="E36" s="7">
        <f t="shared" si="0"/>
        <v>2345054.2000000002</v>
      </c>
      <c r="F36" s="7">
        <v>1769633.67</v>
      </c>
      <c r="G36" s="7">
        <v>575420.53</v>
      </c>
      <c r="H36" s="7">
        <v>0</v>
      </c>
    </row>
    <row r="37" spans="1:8" x14ac:dyDescent="0.2">
      <c r="A37" s="32">
        <v>1</v>
      </c>
      <c r="B37" s="32">
        <v>103027753</v>
      </c>
      <c r="C37" s="33" t="s">
        <v>62</v>
      </c>
      <c r="D37" s="36" t="s">
        <v>33</v>
      </c>
      <c r="E37" s="7">
        <f t="shared" si="0"/>
        <v>166366</v>
      </c>
      <c r="F37" s="7">
        <v>116366</v>
      </c>
      <c r="G37" s="7">
        <v>50000</v>
      </c>
      <c r="H37" s="7">
        <v>0</v>
      </c>
    </row>
    <row r="38" spans="1:8" x14ac:dyDescent="0.2">
      <c r="A38" s="32">
        <v>1</v>
      </c>
      <c r="B38" s="32">
        <v>103028203</v>
      </c>
      <c r="C38" s="33" t="s">
        <v>63</v>
      </c>
      <c r="D38" s="36" t="s">
        <v>33</v>
      </c>
      <c r="E38" s="7">
        <f t="shared" si="0"/>
        <v>226151</v>
      </c>
      <c r="F38" s="7">
        <v>176151</v>
      </c>
      <c r="G38" s="7">
        <v>50000</v>
      </c>
      <c r="H38" s="7">
        <v>0</v>
      </c>
    </row>
    <row r="39" spans="1:8" x14ac:dyDescent="0.2">
      <c r="A39" s="32">
        <v>1</v>
      </c>
      <c r="B39" s="32">
        <v>103028302</v>
      </c>
      <c r="C39" s="33" t="s">
        <v>64</v>
      </c>
      <c r="D39" s="36" t="s">
        <v>33</v>
      </c>
      <c r="E39" s="7">
        <f t="shared" si="0"/>
        <v>806471</v>
      </c>
      <c r="F39" s="7">
        <v>756471</v>
      </c>
      <c r="G39" s="7">
        <v>50000</v>
      </c>
      <c r="H39" s="7">
        <v>0</v>
      </c>
    </row>
    <row r="40" spans="1:8" x14ac:dyDescent="0.2">
      <c r="A40" s="32">
        <v>1</v>
      </c>
      <c r="B40" s="32">
        <v>103028653</v>
      </c>
      <c r="C40" s="33" t="s">
        <v>65</v>
      </c>
      <c r="D40" s="36" t="s">
        <v>33</v>
      </c>
      <c r="E40" s="7">
        <f t="shared" si="0"/>
        <v>2318296.17</v>
      </c>
      <c r="F40" s="7">
        <v>1660112.77</v>
      </c>
      <c r="G40" s="7">
        <v>658183.4</v>
      </c>
      <c r="H40" s="7">
        <v>0</v>
      </c>
    </row>
    <row r="41" spans="1:8" x14ac:dyDescent="0.2">
      <c r="A41" s="32">
        <v>1</v>
      </c>
      <c r="B41" s="32">
        <v>103028703</v>
      </c>
      <c r="C41" s="33" t="s">
        <v>66</v>
      </c>
      <c r="D41" s="36" t="s">
        <v>33</v>
      </c>
      <c r="E41" s="7">
        <f t="shared" si="0"/>
        <v>2015473.37</v>
      </c>
      <c r="F41" s="7">
        <v>1431675.3</v>
      </c>
      <c r="G41" s="7">
        <v>106926.7</v>
      </c>
      <c r="H41" s="7">
        <v>476871.37</v>
      </c>
    </row>
    <row r="42" spans="1:8" x14ac:dyDescent="0.2">
      <c r="A42" s="32">
        <v>1</v>
      </c>
      <c r="B42" s="32">
        <v>103028753</v>
      </c>
      <c r="C42" s="33" t="s">
        <v>67</v>
      </c>
      <c r="D42" s="36" t="s">
        <v>33</v>
      </c>
      <c r="E42" s="7">
        <f t="shared" si="0"/>
        <v>750338.47</v>
      </c>
      <c r="F42" s="7">
        <v>602947.57999999996</v>
      </c>
      <c r="G42" s="7">
        <v>94893.25</v>
      </c>
      <c r="H42" s="7">
        <v>52497.64</v>
      </c>
    </row>
    <row r="43" spans="1:8" x14ac:dyDescent="0.2">
      <c r="A43" s="32">
        <v>1</v>
      </c>
      <c r="B43" s="32">
        <v>103028833</v>
      </c>
      <c r="C43" s="33" t="s">
        <v>68</v>
      </c>
      <c r="D43" s="36" t="s">
        <v>33</v>
      </c>
      <c r="E43" s="7">
        <f t="shared" si="0"/>
        <v>1196853.28</v>
      </c>
      <c r="F43" s="7">
        <v>914982.52</v>
      </c>
      <c r="G43" s="7">
        <v>0</v>
      </c>
      <c r="H43" s="7">
        <v>281870.76</v>
      </c>
    </row>
    <row r="44" spans="1:8" x14ac:dyDescent="0.2">
      <c r="A44" s="32">
        <v>1</v>
      </c>
      <c r="B44" s="32">
        <v>103028853</v>
      </c>
      <c r="C44" s="33" t="s">
        <v>69</v>
      </c>
      <c r="D44" s="36" t="s">
        <v>33</v>
      </c>
      <c r="E44" s="7">
        <f t="shared" si="0"/>
        <v>5572831.4199999999</v>
      </c>
      <c r="F44" s="7">
        <v>3846462.98</v>
      </c>
      <c r="G44" s="7">
        <v>1649538.24</v>
      </c>
      <c r="H44" s="7">
        <v>76830.2</v>
      </c>
    </row>
    <row r="45" spans="1:8" x14ac:dyDescent="0.2">
      <c r="A45" s="32">
        <v>1</v>
      </c>
      <c r="B45" s="32">
        <v>103029203</v>
      </c>
      <c r="C45" s="33" t="s">
        <v>70</v>
      </c>
      <c r="D45" s="36" t="s">
        <v>33</v>
      </c>
      <c r="E45" s="7">
        <f t="shared" si="0"/>
        <v>600954.31999999995</v>
      </c>
      <c r="F45" s="7">
        <v>511317.88</v>
      </c>
      <c r="G45" s="7">
        <v>0</v>
      </c>
      <c r="H45" s="7">
        <v>89636.44</v>
      </c>
    </row>
    <row r="46" spans="1:8" x14ac:dyDescent="0.2">
      <c r="A46" s="32">
        <v>1</v>
      </c>
      <c r="B46" s="32">
        <v>103029403</v>
      </c>
      <c r="C46" s="33" t="s">
        <v>71</v>
      </c>
      <c r="D46" s="36" t="s">
        <v>33</v>
      </c>
      <c r="E46" s="7">
        <f t="shared" si="0"/>
        <v>453119</v>
      </c>
      <c r="F46" s="7">
        <v>403119</v>
      </c>
      <c r="G46" s="7">
        <v>50000</v>
      </c>
      <c r="H46" s="7">
        <v>0</v>
      </c>
    </row>
    <row r="47" spans="1:8" x14ac:dyDescent="0.2">
      <c r="A47" s="32">
        <v>1</v>
      </c>
      <c r="B47" s="32">
        <v>103029553</v>
      </c>
      <c r="C47" s="33" t="s">
        <v>72</v>
      </c>
      <c r="D47" s="36" t="s">
        <v>33</v>
      </c>
      <c r="E47" s="7">
        <f t="shared" si="0"/>
        <v>1204314.98</v>
      </c>
      <c r="F47" s="7">
        <v>915391.9</v>
      </c>
      <c r="G47" s="7">
        <v>288923.08</v>
      </c>
      <c r="H47" s="7">
        <v>0</v>
      </c>
    </row>
    <row r="48" spans="1:8" x14ac:dyDescent="0.2">
      <c r="A48" s="32">
        <v>1</v>
      </c>
      <c r="B48" s="32">
        <v>103029603</v>
      </c>
      <c r="C48" s="33" t="s">
        <v>73</v>
      </c>
      <c r="D48" s="36" t="s">
        <v>33</v>
      </c>
      <c r="E48" s="7">
        <f t="shared" si="0"/>
        <v>4126606.98</v>
      </c>
      <c r="F48" s="7">
        <v>2914469.77</v>
      </c>
      <c r="G48" s="7">
        <v>504380.54</v>
      </c>
      <c r="H48" s="7">
        <v>707756.67</v>
      </c>
    </row>
    <row r="49" spans="1:8" x14ac:dyDescent="0.2">
      <c r="A49" s="32">
        <v>1</v>
      </c>
      <c r="B49" s="32">
        <v>103029803</v>
      </c>
      <c r="C49" s="33" t="s">
        <v>74</v>
      </c>
      <c r="D49" s="36" t="s">
        <v>33</v>
      </c>
      <c r="E49" s="7">
        <f t="shared" si="0"/>
        <v>380424</v>
      </c>
      <c r="F49" s="7">
        <v>330424</v>
      </c>
      <c r="G49" s="7">
        <v>50000</v>
      </c>
      <c r="H49" s="7">
        <v>0</v>
      </c>
    </row>
    <row r="50" spans="1:8" x14ac:dyDescent="0.2">
      <c r="A50" s="32">
        <v>1</v>
      </c>
      <c r="B50" s="32">
        <v>103029902</v>
      </c>
      <c r="C50" s="33" t="s">
        <v>75</v>
      </c>
      <c r="D50" s="36" t="s">
        <v>33</v>
      </c>
      <c r="E50" s="7">
        <f t="shared" si="0"/>
        <v>7002493.96</v>
      </c>
      <c r="F50" s="7">
        <v>4914239.92</v>
      </c>
      <c r="G50" s="7">
        <v>1651765.79</v>
      </c>
      <c r="H50" s="7">
        <v>436488.25</v>
      </c>
    </row>
    <row r="51" spans="1:8" x14ac:dyDescent="0.2">
      <c r="A51" s="32">
        <v>1</v>
      </c>
      <c r="B51" s="32">
        <v>128030603</v>
      </c>
      <c r="C51" s="33" t="s">
        <v>76</v>
      </c>
      <c r="D51" s="36" t="s">
        <v>77</v>
      </c>
      <c r="E51" s="7">
        <f t="shared" si="0"/>
        <v>385312.61</v>
      </c>
      <c r="F51" s="7">
        <v>335312.61</v>
      </c>
      <c r="G51" s="7">
        <v>50000</v>
      </c>
      <c r="H51" s="7">
        <v>0</v>
      </c>
    </row>
    <row r="52" spans="1:8" x14ac:dyDescent="0.2">
      <c r="A52" s="32">
        <v>1</v>
      </c>
      <c r="B52" s="32">
        <v>128030852</v>
      </c>
      <c r="C52" s="33" t="s">
        <v>78</v>
      </c>
      <c r="D52" s="36" t="s">
        <v>77</v>
      </c>
      <c r="E52" s="7">
        <f t="shared" si="0"/>
        <v>3276470.87</v>
      </c>
      <c r="F52" s="7">
        <v>2547509.59</v>
      </c>
      <c r="G52" s="7">
        <v>728961.28</v>
      </c>
      <c r="H52" s="7">
        <v>0</v>
      </c>
    </row>
    <row r="53" spans="1:8" x14ac:dyDescent="0.2">
      <c r="A53" s="32">
        <v>1</v>
      </c>
      <c r="B53" s="32">
        <v>128033053</v>
      </c>
      <c r="C53" s="33" t="s">
        <v>79</v>
      </c>
      <c r="D53" s="36" t="s">
        <v>77</v>
      </c>
      <c r="E53" s="7">
        <f t="shared" si="0"/>
        <v>1159559.3799999999</v>
      </c>
      <c r="F53" s="7">
        <v>864394.79</v>
      </c>
      <c r="G53" s="7">
        <v>295164.59000000003</v>
      </c>
      <c r="H53" s="7">
        <v>0</v>
      </c>
    </row>
    <row r="54" spans="1:8" x14ac:dyDescent="0.2">
      <c r="A54" s="32">
        <v>1</v>
      </c>
      <c r="B54" s="32">
        <v>128034503</v>
      </c>
      <c r="C54" s="33" t="s">
        <v>80</v>
      </c>
      <c r="D54" s="36" t="s">
        <v>77</v>
      </c>
      <c r="E54" s="7">
        <f t="shared" si="0"/>
        <v>316567.19</v>
      </c>
      <c r="F54" s="7">
        <v>258283.46</v>
      </c>
      <c r="G54" s="7">
        <v>0</v>
      </c>
      <c r="H54" s="7">
        <v>58283.73</v>
      </c>
    </row>
    <row r="55" spans="1:8" x14ac:dyDescent="0.2">
      <c r="A55" s="32">
        <v>1</v>
      </c>
      <c r="B55" s="32">
        <v>127040503</v>
      </c>
      <c r="C55" s="33" t="s">
        <v>81</v>
      </c>
      <c r="D55" s="36" t="s">
        <v>82</v>
      </c>
      <c r="E55" s="7">
        <f t="shared" si="0"/>
        <v>3131894.54</v>
      </c>
      <c r="F55" s="7">
        <v>2192982.4700000002</v>
      </c>
      <c r="G55" s="7">
        <v>938912.07</v>
      </c>
      <c r="H55" s="7">
        <v>0</v>
      </c>
    </row>
    <row r="56" spans="1:8" x14ac:dyDescent="0.2">
      <c r="A56" s="32">
        <v>1</v>
      </c>
      <c r="B56" s="32">
        <v>127040703</v>
      </c>
      <c r="C56" s="33" t="s">
        <v>83</v>
      </c>
      <c r="D56" s="36" t="s">
        <v>82</v>
      </c>
      <c r="E56" s="7">
        <f t="shared" si="0"/>
        <v>4026032.17</v>
      </c>
      <c r="F56" s="7">
        <v>2908629.51</v>
      </c>
      <c r="G56" s="7">
        <v>1117402.6599999999</v>
      </c>
      <c r="H56" s="7">
        <v>0</v>
      </c>
    </row>
    <row r="57" spans="1:8" x14ac:dyDescent="0.2">
      <c r="A57" s="32">
        <v>1</v>
      </c>
      <c r="B57" s="32">
        <v>127041203</v>
      </c>
      <c r="C57" s="33" t="s">
        <v>84</v>
      </c>
      <c r="D57" s="36" t="s">
        <v>82</v>
      </c>
      <c r="E57" s="7">
        <f t="shared" si="0"/>
        <v>2036225.72</v>
      </c>
      <c r="F57" s="7">
        <v>1437622.36</v>
      </c>
      <c r="G57" s="7">
        <v>598603.36</v>
      </c>
      <c r="H57" s="7">
        <v>0</v>
      </c>
    </row>
    <row r="58" spans="1:8" x14ac:dyDescent="0.2">
      <c r="A58" s="32">
        <v>1</v>
      </c>
      <c r="B58" s="32">
        <v>127041503</v>
      </c>
      <c r="C58" s="33" t="s">
        <v>85</v>
      </c>
      <c r="D58" s="36" t="s">
        <v>82</v>
      </c>
      <c r="E58" s="7">
        <f t="shared" si="0"/>
        <v>4225282.42</v>
      </c>
      <c r="F58" s="7">
        <v>2945300.5</v>
      </c>
      <c r="G58" s="7">
        <v>1279981.92</v>
      </c>
      <c r="H58" s="7">
        <v>0</v>
      </c>
    </row>
    <row r="59" spans="1:8" x14ac:dyDescent="0.2">
      <c r="A59" s="32">
        <v>1</v>
      </c>
      <c r="B59" s="32">
        <v>127041603</v>
      </c>
      <c r="C59" s="33" t="s">
        <v>86</v>
      </c>
      <c r="D59" s="36" t="s">
        <v>82</v>
      </c>
      <c r="E59" s="7">
        <f t="shared" si="0"/>
        <v>2015672.61</v>
      </c>
      <c r="F59" s="7">
        <v>1383906.74</v>
      </c>
      <c r="G59" s="7">
        <v>631765.87</v>
      </c>
      <c r="H59" s="7">
        <v>0</v>
      </c>
    </row>
    <row r="60" spans="1:8" x14ac:dyDescent="0.2">
      <c r="A60" s="32">
        <v>1</v>
      </c>
      <c r="B60" s="32">
        <v>127042003</v>
      </c>
      <c r="C60" s="33" t="s">
        <v>87</v>
      </c>
      <c r="D60" s="37" t="s">
        <v>82</v>
      </c>
      <c r="E60" s="7">
        <f t="shared" si="0"/>
        <v>1520931.23</v>
      </c>
      <c r="F60" s="7">
        <v>1104397.52</v>
      </c>
      <c r="G60" s="7">
        <v>416533.71</v>
      </c>
      <c r="H60" s="7">
        <v>0</v>
      </c>
    </row>
    <row r="61" spans="1:8" x14ac:dyDescent="0.2">
      <c r="A61" s="32">
        <v>1</v>
      </c>
      <c r="B61" s="32">
        <v>127042853</v>
      </c>
      <c r="C61" s="33" t="s">
        <v>88</v>
      </c>
      <c r="D61" s="36" t="s">
        <v>82</v>
      </c>
      <c r="E61" s="7">
        <f t="shared" si="0"/>
        <v>2066262.61</v>
      </c>
      <c r="F61" s="7">
        <v>1467265.72</v>
      </c>
      <c r="G61" s="7">
        <v>598996.89</v>
      </c>
      <c r="H61" s="7">
        <v>0</v>
      </c>
    </row>
    <row r="62" spans="1:8" x14ac:dyDescent="0.2">
      <c r="A62" s="32">
        <v>1</v>
      </c>
      <c r="B62" s="32">
        <v>127044103</v>
      </c>
      <c r="C62" s="33" t="s">
        <v>89</v>
      </c>
      <c r="D62" s="36" t="s">
        <v>82</v>
      </c>
      <c r="E62" s="7">
        <f t="shared" si="0"/>
        <v>762489.02</v>
      </c>
      <c r="F62" s="7">
        <v>712489.02</v>
      </c>
      <c r="G62" s="7">
        <v>50000</v>
      </c>
      <c r="H62" s="7">
        <v>0</v>
      </c>
    </row>
    <row r="63" spans="1:8" x14ac:dyDescent="0.2">
      <c r="A63" s="32">
        <v>1</v>
      </c>
      <c r="B63" s="32">
        <v>127045303</v>
      </c>
      <c r="C63" s="33" t="s">
        <v>90</v>
      </c>
      <c r="D63" s="36" t="s">
        <v>82</v>
      </c>
      <c r="E63" s="7">
        <f t="shared" si="0"/>
        <v>582101.31000000006</v>
      </c>
      <c r="F63" s="7">
        <v>411439.35999999999</v>
      </c>
      <c r="G63" s="7">
        <v>170661.95</v>
      </c>
      <c r="H63" s="7">
        <v>0</v>
      </c>
    </row>
    <row r="64" spans="1:8" x14ac:dyDescent="0.2">
      <c r="A64" s="32">
        <v>1</v>
      </c>
      <c r="B64" s="32">
        <v>127045653</v>
      </c>
      <c r="C64" s="33" t="s">
        <v>91</v>
      </c>
      <c r="D64" s="36" t="s">
        <v>82</v>
      </c>
      <c r="E64" s="7">
        <f t="shared" si="0"/>
        <v>1869128.23</v>
      </c>
      <c r="F64" s="7">
        <v>1356748.01</v>
      </c>
      <c r="G64" s="7">
        <v>512380.22</v>
      </c>
      <c r="H64" s="7">
        <v>0</v>
      </c>
    </row>
    <row r="65" spans="1:8" x14ac:dyDescent="0.2">
      <c r="A65" s="32">
        <v>1</v>
      </c>
      <c r="B65" s="32">
        <v>127045853</v>
      </c>
      <c r="C65" s="33" t="s">
        <v>92</v>
      </c>
      <c r="D65" s="36" t="s">
        <v>82</v>
      </c>
      <c r="E65" s="7">
        <f t="shared" si="0"/>
        <v>823299.06</v>
      </c>
      <c r="F65" s="7">
        <v>636311.81999999995</v>
      </c>
      <c r="G65" s="7">
        <v>186987.24</v>
      </c>
      <c r="H65" s="7">
        <v>0</v>
      </c>
    </row>
    <row r="66" spans="1:8" x14ac:dyDescent="0.2">
      <c r="A66" s="32">
        <v>1</v>
      </c>
      <c r="B66" s="32">
        <v>127046903</v>
      </c>
      <c r="C66" s="33" t="s">
        <v>93</v>
      </c>
      <c r="D66" s="36" t="s">
        <v>82</v>
      </c>
      <c r="E66" s="7">
        <f t="shared" ref="E66:E129" si="1">ROUND(SUM(F66:H66),2)</f>
        <v>283274</v>
      </c>
      <c r="F66" s="7">
        <v>233274</v>
      </c>
      <c r="G66" s="7">
        <v>50000</v>
      </c>
      <c r="H66" s="7">
        <v>0</v>
      </c>
    </row>
    <row r="67" spans="1:8" x14ac:dyDescent="0.2">
      <c r="A67" s="32">
        <v>1</v>
      </c>
      <c r="B67" s="32">
        <v>127047404</v>
      </c>
      <c r="C67" s="33" t="s">
        <v>94</v>
      </c>
      <c r="D67" s="36" t="s">
        <v>82</v>
      </c>
      <c r="E67" s="7">
        <f t="shared" si="1"/>
        <v>288678</v>
      </c>
      <c r="F67" s="7">
        <v>238678</v>
      </c>
      <c r="G67" s="7">
        <v>50000</v>
      </c>
      <c r="H67" s="7">
        <v>0</v>
      </c>
    </row>
    <row r="68" spans="1:8" x14ac:dyDescent="0.2">
      <c r="A68" s="32">
        <v>1</v>
      </c>
      <c r="B68" s="32">
        <v>127049303</v>
      </c>
      <c r="C68" s="33" t="s">
        <v>95</v>
      </c>
      <c r="D68" s="36" t="s">
        <v>82</v>
      </c>
      <c r="E68" s="7">
        <f t="shared" si="1"/>
        <v>304075.37</v>
      </c>
      <c r="F68" s="7">
        <v>246821.66</v>
      </c>
      <c r="G68" s="7">
        <v>57253.71</v>
      </c>
      <c r="H68" s="7">
        <v>0</v>
      </c>
    </row>
    <row r="69" spans="1:8" x14ac:dyDescent="0.2">
      <c r="A69" s="32">
        <v>1</v>
      </c>
      <c r="B69" s="32">
        <v>108051003</v>
      </c>
      <c r="C69" s="33" t="s">
        <v>96</v>
      </c>
      <c r="D69" s="36" t="s">
        <v>97</v>
      </c>
      <c r="E69" s="7">
        <f t="shared" si="1"/>
        <v>1775416.04</v>
      </c>
      <c r="F69" s="7">
        <v>1136628.99</v>
      </c>
      <c r="G69" s="7">
        <v>638787.05000000005</v>
      </c>
      <c r="H69" s="7">
        <v>0</v>
      </c>
    </row>
    <row r="70" spans="1:8" x14ac:dyDescent="0.2">
      <c r="A70" s="32">
        <v>1</v>
      </c>
      <c r="B70" s="32">
        <v>108051503</v>
      </c>
      <c r="C70" s="33" t="s">
        <v>98</v>
      </c>
      <c r="D70" s="36" t="s">
        <v>97</v>
      </c>
      <c r="E70" s="7">
        <f t="shared" si="1"/>
        <v>1729578.85</v>
      </c>
      <c r="F70" s="7">
        <v>1115077.74</v>
      </c>
      <c r="G70" s="7">
        <v>614501.11</v>
      </c>
      <c r="H70" s="7">
        <v>0</v>
      </c>
    </row>
    <row r="71" spans="1:8" x14ac:dyDescent="0.2">
      <c r="A71" s="32">
        <v>1</v>
      </c>
      <c r="B71" s="32">
        <v>108053003</v>
      </c>
      <c r="C71" s="33" t="s">
        <v>99</v>
      </c>
      <c r="D71" s="36" t="s">
        <v>97</v>
      </c>
      <c r="E71" s="7">
        <f t="shared" si="1"/>
        <v>1997750.67</v>
      </c>
      <c r="F71" s="7">
        <v>1381356.98</v>
      </c>
      <c r="G71" s="7">
        <v>616393.68999999994</v>
      </c>
      <c r="H71" s="7">
        <v>0</v>
      </c>
    </row>
    <row r="72" spans="1:8" x14ac:dyDescent="0.2">
      <c r="A72" s="32">
        <v>1</v>
      </c>
      <c r="B72" s="32">
        <v>108056004</v>
      </c>
      <c r="C72" s="33" t="s">
        <v>100</v>
      </c>
      <c r="D72" s="36" t="s">
        <v>97</v>
      </c>
      <c r="E72" s="7">
        <f t="shared" si="1"/>
        <v>1248991.9099999999</v>
      </c>
      <c r="F72" s="7">
        <v>810448.04</v>
      </c>
      <c r="G72" s="7">
        <v>438543.87</v>
      </c>
      <c r="H72" s="7">
        <v>0</v>
      </c>
    </row>
    <row r="73" spans="1:8" x14ac:dyDescent="0.2">
      <c r="A73" s="32">
        <v>1</v>
      </c>
      <c r="B73" s="32">
        <v>108058003</v>
      </c>
      <c r="C73" s="33" t="s">
        <v>101</v>
      </c>
      <c r="D73" s="36" t="s">
        <v>97</v>
      </c>
      <c r="E73" s="7">
        <f t="shared" si="1"/>
        <v>1315548.02</v>
      </c>
      <c r="F73" s="7">
        <v>916732.79</v>
      </c>
      <c r="G73" s="7">
        <v>398815.23</v>
      </c>
      <c r="H73" s="7">
        <v>0</v>
      </c>
    </row>
    <row r="74" spans="1:8" x14ac:dyDescent="0.2">
      <c r="A74" s="32">
        <v>1</v>
      </c>
      <c r="B74" s="32">
        <v>114060503</v>
      </c>
      <c r="C74" s="33" t="s">
        <v>102</v>
      </c>
      <c r="D74" s="36" t="s">
        <v>103</v>
      </c>
      <c r="E74" s="7">
        <f t="shared" si="1"/>
        <v>2777217.33</v>
      </c>
      <c r="F74" s="7">
        <v>1907328.44</v>
      </c>
      <c r="G74" s="7">
        <v>538213.75</v>
      </c>
      <c r="H74" s="7">
        <v>331675.14</v>
      </c>
    </row>
    <row r="75" spans="1:8" x14ac:dyDescent="0.2">
      <c r="A75" s="32">
        <v>1</v>
      </c>
      <c r="B75" s="32">
        <v>114060753</v>
      </c>
      <c r="C75" s="33" t="s">
        <v>104</v>
      </c>
      <c r="D75" s="36" t="s">
        <v>103</v>
      </c>
      <c r="E75" s="7">
        <f t="shared" si="1"/>
        <v>5124479.38</v>
      </c>
      <c r="F75" s="7">
        <v>3675639.25</v>
      </c>
      <c r="G75" s="7">
        <v>1448840.13</v>
      </c>
      <c r="H75" s="7">
        <v>0</v>
      </c>
    </row>
    <row r="76" spans="1:8" x14ac:dyDescent="0.2">
      <c r="A76" s="32">
        <v>1</v>
      </c>
      <c r="B76" s="32">
        <v>114060853</v>
      </c>
      <c r="C76" s="33" t="s">
        <v>105</v>
      </c>
      <c r="D76" s="36" t="s">
        <v>103</v>
      </c>
      <c r="E76" s="7">
        <f t="shared" si="1"/>
        <v>305220</v>
      </c>
      <c r="F76" s="7">
        <v>255220</v>
      </c>
      <c r="G76" s="7">
        <v>50000</v>
      </c>
      <c r="H76" s="7">
        <v>0</v>
      </c>
    </row>
    <row r="77" spans="1:8" x14ac:dyDescent="0.2">
      <c r="A77" s="32">
        <v>1</v>
      </c>
      <c r="B77" s="32">
        <v>114061103</v>
      </c>
      <c r="C77" s="33" t="s">
        <v>106</v>
      </c>
      <c r="D77" s="36" t="s">
        <v>103</v>
      </c>
      <c r="E77" s="7">
        <f t="shared" si="1"/>
        <v>470988</v>
      </c>
      <c r="F77" s="7">
        <v>420988</v>
      </c>
      <c r="G77" s="7">
        <v>50000</v>
      </c>
      <c r="H77" s="7">
        <v>0</v>
      </c>
    </row>
    <row r="78" spans="1:8" x14ac:dyDescent="0.2">
      <c r="A78" s="32">
        <v>1</v>
      </c>
      <c r="B78" s="32">
        <v>114061503</v>
      </c>
      <c r="C78" s="33" t="s">
        <v>107</v>
      </c>
      <c r="D78" s="36" t="s">
        <v>103</v>
      </c>
      <c r="E78" s="7">
        <f t="shared" si="1"/>
        <v>1494652.26</v>
      </c>
      <c r="F78" s="7">
        <v>1159570.3899999999</v>
      </c>
      <c r="G78" s="7">
        <v>335081.87</v>
      </c>
      <c r="H78" s="7">
        <v>0</v>
      </c>
    </row>
    <row r="79" spans="1:8" x14ac:dyDescent="0.2">
      <c r="A79" s="32">
        <v>1</v>
      </c>
      <c r="B79" s="32">
        <v>114062003</v>
      </c>
      <c r="C79" s="33" t="s">
        <v>108</v>
      </c>
      <c r="D79" s="36" t="s">
        <v>103</v>
      </c>
      <c r="E79" s="7">
        <f t="shared" si="1"/>
        <v>2893723.8</v>
      </c>
      <c r="F79" s="7">
        <v>2110245.98</v>
      </c>
      <c r="G79" s="7">
        <v>474823.35</v>
      </c>
      <c r="H79" s="7">
        <v>308654.46999999997</v>
      </c>
    </row>
    <row r="80" spans="1:8" x14ac:dyDescent="0.2">
      <c r="A80" s="32">
        <v>1</v>
      </c>
      <c r="B80" s="32">
        <v>114062503</v>
      </c>
      <c r="C80" s="33" t="s">
        <v>109</v>
      </c>
      <c r="D80" s="36" t="s">
        <v>103</v>
      </c>
      <c r="E80" s="7">
        <f t="shared" si="1"/>
        <v>471717</v>
      </c>
      <c r="F80" s="7">
        <v>421717</v>
      </c>
      <c r="G80" s="7">
        <v>50000</v>
      </c>
      <c r="H80" s="7">
        <v>0</v>
      </c>
    </row>
    <row r="81" spans="1:8" x14ac:dyDescent="0.2">
      <c r="A81" s="32">
        <v>1</v>
      </c>
      <c r="B81" s="32">
        <v>114063003</v>
      </c>
      <c r="C81" s="33" t="s">
        <v>110</v>
      </c>
      <c r="D81" s="36" t="s">
        <v>103</v>
      </c>
      <c r="E81" s="7">
        <f t="shared" si="1"/>
        <v>5457461.6500000004</v>
      </c>
      <c r="F81" s="7">
        <v>3867688.31</v>
      </c>
      <c r="G81" s="7">
        <v>1589773.34</v>
      </c>
      <c r="H81" s="7">
        <v>0</v>
      </c>
    </row>
    <row r="82" spans="1:8" x14ac:dyDescent="0.2">
      <c r="A82" s="32">
        <v>1</v>
      </c>
      <c r="B82" s="32">
        <v>114063503</v>
      </c>
      <c r="C82" s="33" t="s">
        <v>111</v>
      </c>
      <c r="D82" s="36" t="s">
        <v>103</v>
      </c>
      <c r="E82" s="7">
        <f t="shared" si="1"/>
        <v>458680.05</v>
      </c>
      <c r="F82" s="7">
        <v>408680.05</v>
      </c>
      <c r="G82" s="7">
        <v>50000</v>
      </c>
      <c r="H82" s="7">
        <v>0</v>
      </c>
    </row>
    <row r="83" spans="1:8" x14ac:dyDescent="0.2">
      <c r="A83" s="32">
        <v>1</v>
      </c>
      <c r="B83" s="32">
        <v>114064003</v>
      </c>
      <c r="C83" s="33" t="s">
        <v>112</v>
      </c>
      <c r="D83" s="36" t="s">
        <v>103</v>
      </c>
      <c r="E83" s="7">
        <f t="shared" si="1"/>
        <v>240805</v>
      </c>
      <c r="F83" s="7">
        <v>190805</v>
      </c>
      <c r="G83" s="7">
        <v>50000</v>
      </c>
      <c r="H83" s="7">
        <v>0</v>
      </c>
    </row>
    <row r="84" spans="1:8" x14ac:dyDescent="0.2">
      <c r="A84" s="32">
        <v>1</v>
      </c>
      <c r="B84" s="32">
        <v>114065503</v>
      </c>
      <c r="C84" s="33" t="s">
        <v>113</v>
      </c>
      <c r="D84" s="36" t="s">
        <v>103</v>
      </c>
      <c r="E84" s="7">
        <f t="shared" si="1"/>
        <v>7385734.46</v>
      </c>
      <c r="F84" s="7">
        <v>5240321</v>
      </c>
      <c r="G84" s="7">
        <v>1996616.13</v>
      </c>
      <c r="H84" s="7">
        <v>148797.32999999999</v>
      </c>
    </row>
    <row r="85" spans="1:8" x14ac:dyDescent="0.2">
      <c r="A85" s="32">
        <v>1</v>
      </c>
      <c r="B85" s="32">
        <v>114066503</v>
      </c>
      <c r="C85" s="33" t="s">
        <v>114</v>
      </c>
      <c r="D85" s="36" t="s">
        <v>103</v>
      </c>
      <c r="E85" s="7">
        <f t="shared" si="1"/>
        <v>306179</v>
      </c>
      <c r="F85" s="7">
        <v>256179</v>
      </c>
      <c r="G85" s="7">
        <v>50000</v>
      </c>
      <c r="H85" s="7">
        <v>0</v>
      </c>
    </row>
    <row r="86" spans="1:8" x14ac:dyDescent="0.2">
      <c r="A86" s="32">
        <v>1</v>
      </c>
      <c r="B86" s="32">
        <v>114067002</v>
      </c>
      <c r="C86" s="33" t="s">
        <v>115</v>
      </c>
      <c r="D86" s="36" t="s">
        <v>103</v>
      </c>
      <c r="E86" s="7">
        <f t="shared" si="1"/>
        <v>81694730.849999994</v>
      </c>
      <c r="F86" s="7">
        <v>56065030.350000001</v>
      </c>
      <c r="G86" s="7">
        <v>25629700.5</v>
      </c>
      <c r="H86" s="7">
        <v>0</v>
      </c>
    </row>
    <row r="87" spans="1:8" x14ac:dyDescent="0.2">
      <c r="A87" s="32">
        <v>1</v>
      </c>
      <c r="B87" s="32">
        <v>114067503</v>
      </c>
      <c r="C87" s="33" t="s">
        <v>116</v>
      </c>
      <c r="D87" s="36" t="s">
        <v>103</v>
      </c>
      <c r="E87" s="7">
        <f t="shared" si="1"/>
        <v>297972</v>
      </c>
      <c r="F87" s="7">
        <v>247972</v>
      </c>
      <c r="G87" s="7">
        <v>50000</v>
      </c>
      <c r="H87" s="7">
        <v>0</v>
      </c>
    </row>
    <row r="88" spans="1:8" x14ac:dyDescent="0.2">
      <c r="A88" s="32">
        <v>1</v>
      </c>
      <c r="B88" s="32">
        <v>114068003</v>
      </c>
      <c r="C88" s="33" t="s">
        <v>117</v>
      </c>
      <c r="D88" s="36" t="s">
        <v>103</v>
      </c>
      <c r="E88" s="7">
        <f t="shared" si="1"/>
        <v>300065</v>
      </c>
      <c r="F88" s="7">
        <v>250065</v>
      </c>
      <c r="G88" s="7">
        <v>50000</v>
      </c>
      <c r="H88" s="7">
        <v>0</v>
      </c>
    </row>
    <row r="89" spans="1:8" x14ac:dyDescent="0.2">
      <c r="A89" s="32">
        <v>1</v>
      </c>
      <c r="B89" s="32">
        <v>114068103</v>
      </c>
      <c r="C89" s="33" t="s">
        <v>118</v>
      </c>
      <c r="D89" s="36" t="s">
        <v>103</v>
      </c>
      <c r="E89" s="7">
        <f t="shared" si="1"/>
        <v>946413.22</v>
      </c>
      <c r="F89" s="7">
        <v>740845.78</v>
      </c>
      <c r="G89" s="7">
        <v>205567.44</v>
      </c>
      <c r="H89" s="7">
        <v>0</v>
      </c>
    </row>
    <row r="90" spans="1:8" x14ac:dyDescent="0.2">
      <c r="A90" s="32">
        <v>1</v>
      </c>
      <c r="B90" s="32">
        <v>114069103</v>
      </c>
      <c r="C90" s="33" t="s">
        <v>119</v>
      </c>
      <c r="D90" s="36" t="s">
        <v>103</v>
      </c>
      <c r="E90" s="7">
        <f t="shared" si="1"/>
        <v>6407253.1500000004</v>
      </c>
      <c r="F90" s="7">
        <v>4465170.66</v>
      </c>
      <c r="G90" s="7">
        <v>1942082.49</v>
      </c>
      <c r="H90" s="7">
        <v>0</v>
      </c>
    </row>
    <row r="91" spans="1:8" x14ac:dyDescent="0.2">
      <c r="A91" s="32">
        <v>1</v>
      </c>
      <c r="B91" s="32">
        <v>114069353</v>
      </c>
      <c r="C91" s="33" t="s">
        <v>120</v>
      </c>
      <c r="D91" s="36" t="s">
        <v>103</v>
      </c>
      <c r="E91" s="7">
        <f t="shared" si="1"/>
        <v>239739</v>
      </c>
      <c r="F91" s="7">
        <v>189739</v>
      </c>
      <c r="G91" s="7">
        <v>50000</v>
      </c>
      <c r="H91" s="7">
        <v>0</v>
      </c>
    </row>
    <row r="92" spans="1:8" x14ac:dyDescent="0.2">
      <c r="A92" s="32">
        <v>1</v>
      </c>
      <c r="B92" s="32">
        <v>108070502</v>
      </c>
      <c r="C92" s="33" t="s">
        <v>121</v>
      </c>
      <c r="D92" s="36" t="s">
        <v>122</v>
      </c>
      <c r="E92" s="7">
        <f t="shared" si="1"/>
        <v>13934906.140000001</v>
      </c>
      <c r="F92" s="7">
        <v>9220148.3200000003</v>
      </c>
      <c r="G92" s="7">
        <v>4714757.82</v>
      </c>
      <c r="H92" s="7">
        <v>0</v>
      </c>
    </row>
    <row r="93" spans="1:8" x14ac:dyDescent="0.2">
      <c r="A93" s="32">
        <v>1</v>
      </c>
      <c r="B93" s="32">
        <v>108071003</v>
      </c>
      <c r="C93" s="33" t="s">
        <v>123</v>
      </c>
      <c r="D93" s="36" t="s">
        <v>122</v>
      </c>
      <c r="E93" s="7">
        <f t="shared" si="1"/>
        <v>1217299.3999999999</v>
      </c>
      <c r="F93" s="7">
        <v>809689.36</v>
      </c>
      <c r="G93" s="7">
        <v>407610.04</v>
      </c>
      <c r="H93" s="7">
        <v>0</v>
      </c>
    </row>
    <row r="94" spans="1:8" x14ac:dyDescent="0.2">
      <c r="A94" s="32">
        <v>1</v>
      </c>
      <c r="B94" s="32">
        <v>108071504</v>
      </c>
      <c r="C94" s="33" t="s">
        <v>124</v>
      </c>
      <c r="D94" s="36" t="s">
        <v>122</v>
      </c>
      <c r="E94" s="7">
        <f t="shared" si="1"/>
        <v>1263643.27</v>
      </c>
      <c r="F94" s="7">
        <v>852703.22</v>
      </c>
      <c r="G94" s="7">
        <v>410940.05</v>
      </c>
      <c r="H94" s="7">
        <v>0</v>
      </c>
    </row>
    <row r="95" spans="1:8" x14ac:dyDescent="0.2">
      <c r="A95" s="32">
        <v>1</v>
      </c>
      <c r="B95" s="32">
        <v>108073503</v>
      </c>
      <c r="C95" s="33" t="s">
        <v>125</v>
      </c>
      <c r="D95" s="36" t="s">
        <v>122</v>
      </c>
      <c r="E95" s="7">
        <f t="shared" si="1"/>
        <v>2700856.75</v>
      </c>
      <c r="F95" s="7">
        <v>1654651.67</v>
      </c>
      <c r="G95" s="7">
        <v>1046205.08</v>
      </c>
      <c r="H95" s="7">
        <v>0</v>
      </c>
    </row>
    <row r="96" spans="1:8" x14ac:dyDescent="0.2">
      <c r="A96" s="32">
        <v>1</v>
      </c>
      <c r="B96" s="32">
        <v>108077503</v>
      </c>
      <c r="C96" s="33" t="s">
        <v>126</v>
      </c>
      <c r="D96" s="36" t="s">
        <v>122</v>
      </c>
      <c r="E96" s="7">
        <f t="shared" si="1"/>
        <v>2037123.98</v>
      </c>
      <c r="F96" s="7">
        <v>1394960.13</v>
      </c>
      <c r="G96" s="7">
        <v>642163.85</v>
      </c>
      <c r="H96" s="7">
        <v>0</v>
      </c>
    </row>
    <row r="97" spans="1:8" x14ac:dyDescent="0.2">
      <c r="A97" s="32">
        <v>1</v>
      </c>
      <c r="B97" s="32">
        <v>108078003</v>
      </c>
      <c r="C97" s="33" t="s">
        <v>127</v>
      </c>
      <c r="D97" s="36" t="s">
        <v>122</v>
      </c>
      <c r="E97" s="7">
        <f t="shared" si="1"/>
        <v>1614685.78</v>
      </c>
      <c r="F97" s="7">
        <v>1008493.21</v>
      </c>
      <c r="G97" s="7">
        <v>606192.56999999995</v>
      </c>
      <c r="H97" s="7">
        <v>0</v>
      </c>
    </row>
    <row r="98" spans="1:8" x14ac:dyDescent="0.2">
      <c r="A98" s="32">
        <v>1</v>
      </c>
      <c r="B98" s="32">
        <v>108079004</v>
      </c>
      <c r="C98" s="33" t="s">
        <v>128</v>
      </c>
      <c r="D98" s="36" t="s">
        <v>122</v>
      </c>
      <c r="E98" s="7">
        <f t="shared" si="1"/>
        <v>1017050.59</v>
      </c>
      <c r="F98" s="7">
        <v>695660.7</v>
      </c>
      <c r="G98" s="7">
        <v>321389.89</v>
      </c>
      <c r="H98" s="7">
        <v>0</v>
      </c>
    </row>
    <row r="99" spans="1:8" x14ac:dyDescent="0.2">
      <c r="A99" s="32">
        <v>1</v>
      </c>
      <c r="B99" s="32">
        <v>117080503</v>
      </c>
      <c r="C99" s="33" t="s">
        <v>129</v>
      </c>
      <c r="D99" s="36" t="s">
        <v>130</v>
      </c>
      <c r="E99" s="7">
        <f t="shared" si="1"/>
        <v>518272</v>
      </c>
      <c r="F99" s="7">
        <v>468272</v>
      </c>
      <c r="G99" s="7">
        <v>50000</v>
      </c>
      <c r="H99" s="7">
        <v>0</v>
      </c>
    </row>
    <row r="100" spans="1:8" x14ac:dyDescent="0.2">
      <c r="A100" s="32">
        <v>1</v>
      </c>
      <c r="B100" s="32">
        <v>117081003</v>
      </c>
      <c r="C100" s="33" t="s">
        <v>131</v>
      </c>
      <c r="D100" s="36" t="s">
        <v>130</v>
      </c>
      <c r="E100" s="7">
        <f t="shared" si="1"/>
        <v>1208846.6100000001</v>
      </c>
      <c r="F100" s="7">
        <v>847860.77</v>
      </c>
      <c r="G100" s="7">
        <v>360985.84</v>
      </c>
      <c r="H100" s="7">
        <v>0</v>
      </c>
    </row>
    <row r="101" spans="1:8" x14ac:dyDescent="0.2">
      <c r="A101" s="32">
        <v>1</v>
      </c>
      <c r="B101" s="32">
        <v>117083004</v>
      </c>
      <c r="C101" s="33" t="s">
        <v>132</v>
      </c>
      <c r="D101" s="36" t="s">
        <v>130</v>
      </c>
      <c r="E101" s="7">
        <f t="shared" si="1"/>
        <v>571525.99</v>
      </c>
      <c r="F101" s="7">
        <v>410234.35</v>
      </c>
      <c r="G101" s="7">
        <v>161291.64000000001</v>
      </c>
      <c r="H101" s="7">
        <v>0</v>
      </c>
    </row>
    <row r="102" spans="1:8" x14ac:dyDescent="0.2">
      <c r="A102" s="32">
        <v>1</v>
      </c>
      <c r="B102" s="32">
        <v>117086003</v>
      </c>
      <c r="C102" s="33" t="s">
        <v>133</v>
      </c>
      <c r="D102" s="36" t="s">
        <v>130</v>
      </c>
      <c r="E102" s="7">
        <f t="shared" si="1"/>
        <v>459839.95</v>
      </c>
      <c r="F102" s="7">
        <v>373912.25</v>
      </c>
      <c r="G102" s="7">
        <v>85927.7</v>
      </c>
      <c r="H102" s="7">
        <v>0</v>
      </c>
    </row>
    <row r="103" spans="1:8" x14ac:dyDescent="0.2">
      <c r="A103" s="32">
        <v>1</v>
      </c>
      <c r="B103" s="32">
        <v>117086503</v>
      </c>
      <c r="C103" s="33" t="s">
        <v>134</v>
      </c>
      <c r="D103" s="36" t="s">
        <v>130</v>
      </c>
      <c r="E103" s="7">
        <f t="shared" si="1"/>
        <v>1852618.57</v>
      </c>
      <c r="F103" s="7">
        <v>1332030.3600000001</v>
      </c>
      <c r="G103" s="7">
        <v>520588.21</v>
      </c>
      <c r="H103" s="7">
        <v>0</v>
      </c>
    </row>
    <row r="104" spans="1:8" x14ac:dyDescent="0.2">
      <c r="A104" s="32">
        <v>1</v>
      </c>
      <c r="B104" s="32">
        <v>117086653</v>
      </c>
      <c r="C104" s="33" t="s">
        <v>135</v>
      </c>
      <c r="D104" s="36" t="s">
        <v>130</v>
      </c>
      <c r="E104" s="7">
        <f t="shared" si="1"/>
        <v>1934677.43</v>
      </c>
      <c r="F104" s="7">
        <v>1367044.24</v>
      </c>
      <c r="G104" s="7">
        <v>567633.18999999994</v>
      </c>
      <c r="H104" s="7">
        <v>0</v>
      </c>
    </row>
    <row r="105" spans="1:8" x14ac:dyDescent="0.2">
      <c r="A105" s="32">
        <v>1</v>
      </c>
      <c r="B105" s="32">
        <v>117089003</v>
      </c>
      <c r="C105" s="33" t="s">
        <v>136</v>
      </c>
      <c r="D105" s="36" t="s">
        <v>130</v>
      </c>
      <c r="E105" s="7">
        <f t="shared" si="1"/>
        <v>1660734.25</v>
      </c>
      <c r="F105" s="7">
        <v>1184292.3700000001</v>
      </c>
      <c r="G105" s="7">
        <v>476441.88</v>
      </c>
      <c r="H105" s="7">
        <v>0</v>
      </c>
    </row>
    <row r="106" spans="1:8" x14ac:dyDescent="0.2">
      <c r="A106" s="32">
        <v>1</v>
      </c>
      <c r="B106" s="32">
        <v>122091002</v>
      </c>
      <c r="C106" s="33" t="s">
        <v>137</v>
      </c>
      <c r="D106" s="36" t="s">
        <v>138</v>
      </c>
      <c r="E106" s="7">
        <f t="shared" si="1"/>
        <v>6024207.6399999997</v>
      </c>
      <c r="F106" s="7">
        <v>4181181.01</v>
      </c>
      <c r="G106" s="7">
        <v>1843026.63</v>
      </c>
      <c r="H106" s="7">
        <v>0</v>
      </c>
    </row>
    <row r="107" spans="1:8" x14ac:dyDescent="0.2">
      <c r="A107" s="32">
        <v>1</v>
      </c>
      <c r="B107" s="32">
        <v>122091303</v>
      </c>
      <c r="C107" s="33" t="s">
        <v>139</v>
      </c>
      <c r="D107" s="36" t="s">
        <v>138</v>
      </c>
      <c r="E107" s="7">
        <f t="shared" si="1"/>
        <v>980055.84</v>
      </c>
      <c r="F107" s="7">
        <v>726145.73</v>
      </c>
      <c r="G107" s="7">
        <v>253910.11</v>
      </c>
      <c r="H107" s="7">
        <v>0</v>
      </c>
    </row>
    <row r="108" spans="1:8" x14ac:dyDescent="0.2">
      <c r="A108" s="32">
        <v>1</v>
      </c>
      <c r="B108" s="32">
        <v>122091352</v>
      </c>
      <c r="C108" s="33" t="s">
        <v>140</v>
      </c>
      <c r="D108" s="36" t="s">
        <v>138</v>
      </c>
      <c r="E108" s="7">
        <f t="shared" si="1"/>
        <v>8020963.0499999998</v>
      </c>
      <c r="F108" s="7">
        <v>5691023.6900000004</v>
      </c>
      <c r="G108" s="7">
        <v>1842176.95</v>
      </c>
      <c r="H108" s="7">
        <v>487762.41</v>
      </c>
    </row>
    <row r="109" spans="1:8" x14ac:dyDescent="0.2">
      <c r="A109" s="32">
        <v>1</v>
      </c>
      <c r="B109" s="32">
        <v>122092002</v>
      </c>
      <c r="C109" s="33" t="s">
        <v>141</v>
      </c>
      <c r="D109" s="36" t="s">
        <v>138</v>
      </c>
      <c r="E109" s="7">
        <f t="shared" si="1"/>
        <v>480367</v>
      </c>
      <c r="F109" s="7">
        <v>430367</v>
      </c>
      <c r="G109" s="7">
        <v>50000</v>
      </c>
      <c r="H109" s="7">
        <v>0</v>
      </c>
    </row>
    <row r="110" spans="1:8" x14ac:dyDescent="0.2">
      <c r="A110" s="32">
        <v>1</v>
      </c>
      <c r="B110" s="32">
        <v>122092102</v>
      </c>
      <c r="C110" s="33" t="s">
        <v>142</v>
      </c>
      <c r="D110" s="36" t="s">
        <v>138</v>
      </c>
      <c r="E110" s="7">
        <f t="shared" si="1"/>
        <v>1124042</v>
      </c>
      <c r="F110" s="7">
        <v>1074042</v>
      </c>
      <c r="G110" s="7">
        <v>50000</v>
      </c>
      <c r="H110" s="7">
        <v>0</v>
      </c>
    </row>
    <row r="111" spans="1:8" x14ac:dyDescent="0.2">
      <c r="A111" s="32">
        <v>1</v>
      </c>
      <c r="B111" s="32">
        <v>122092353</v>
      </c>
      <c r="C111" s="33" t="s">
        <v>143</v>
      </c>
      <c r="D111" s="36" t="s">
        <v>138</v>
      </c>
      <c r="E111" s="7">
        <f t="shared" si="1"/>
        <v>516762</v>
      </c>
      <c r="F111" s="7">
        <v>466762</v>
      </c>
      <c r="G111" s="7">
        <v>50000</v>
      </c>
      <c r="H111" s="7">
        <v>0</v>
      </c>
    </row>
    <row r="112" spans="1:8" x14ac:dyDescent="0.2">
      <c r="A112" s="32">
        <v>1</v>
      </c>
      <c r="B112" s="32">
        <v>122097203</v>
      </c>
      <c r="C112" s="33" t="s">
        <v>144</v>
      </c>
      <c r="D112" s="36" t="s">
        <v>138</v>
      </c>
      <c r="E112" s="7">
        <f t="shared" si="1"/>
        <v>1219607</v>
      </c>
      <c r="F112" s="7">
        <v>1169607</v>
      </c>
      <c r="G112" s="7">
        <v>50000</v>
      </c>
      <c r="H112" s="7">
        <v>0</v>
      </c>
    </row>
    <row r="113" spans="1:8" x14ac:dyDescent="0.2">
      <c r="A113" s="32">
        <v>1</v>
      </c>
      <c r="B113" s="32">
        <v>122097502</v>
      </c>
      <c r="C113" s="33" t="s">
        <v>145</v>
      </c>
      <c r="D113" s="36" t="s">
        <v>138</v>
      </c>
      <c r="E113" s="7">
        <f t="shared" si="1"/>
        <v>793893.45</v>
      </c>
      <c r="F113" s="7">
        <v>743893.45</v>
      </c>
      <c r="G113" s="7">
        <v>50000</v>
      </c>
      <c r="H113" s="7">
        <v>0</v>
      </c>
    </row>
    <row r="114" spans="1:8" x14ac:dyDescent="0.2">
      <c r="A114" s="32">
        <v>1</v>
      </c>
      <c r="B114" s="32">
        <v>122097604</v>
      </c>
      <c r="C114" s="33" t="s">
        <v>146</v>
      </c>
      <c r="D114" s="36" t="s">
        <v>138</v>
      </c>
      <c r="E114" s="7">
        <f t="shared" si="1"/>
        <v>149442</v>
      </c>
      <c r="F114" s="7">
        <v>99442</v>
      </c>
      <c r="G114" s="7">
        <v>50000</v>
      </c>
      <c r="H114" s="7">
        <v>0</v>
      </c>
    </row>
    <row r="115" spans="1:8" x14ac:dyDescent="0.2">
      <c r="A115" s="32">
        <v>1</v>
      </c>
      <c r="B115" s="32">
        <v>122098003</v>
      </c>
      <c r="C115" s="33" t="s">
        <v>147</v>
      </c>
      <c r="D115" s="36" t="s">
        <v>138</v>
      </c>
      <c r="E115" s="7">
        <f t="shared" si="1"/>
        <v>167213</v>
      </c>
      <c r="F115" s="7">
        <v>117213</v>
      </c>
      <c r="G115" s="7">
        <v>50000</v>
      </c>
      <c r="H115" s="7">
        <v>0</v>
      </c>
    </row>
    <row r="116" spans="1:8" x14ac:dyDescent="0.2">
      <c r="A116" s="32">
        <v>1</v>
      </c>
      <c r="B116" s="32">
        <v>122098103</v>
      </c>
      <c r="C116" s="33" t="s">
        <v>148</v>
      </c>
      <c r="D116" s="36" t="s">
        <v>138</v>
      </c>
      <c r="E116" s="7">
        <f t="shared" si="1"/>
        <v>894597.42</v>
      </c>
      <c r="F116" s="7">
        <v>804969.85</v>
      </c>
      <c r="G116" s="7">
        <v>89627.57</v>
      </c>
      <c r="H116" s="7">
        <v>0</v>
      </c>
    </row>
    <row r="117" spans="1:8" x14ac:dyDescent="0.2">
      <c r="A117" s="32">
        <v>1</v>
      </c>
      <c r="B117" s="32">
        <v>122098202</v>
      </c>
      <c r="C117" s="33" t="s">
        <v>149</v>
      </c>
      <c r="D117" s="36" t="s">
        <v>138</v>
      </c>
      <c r="E117" s="7">
        <f t="shared" si="1"/>
        <v>883733</v>
      </c>
      <c r="F117" s="7">
        <v>833733</v>
      </c>
      <c r="G117" s="7">
        <v>50000</v>
      </c>
      <c r="H117" s="7">
        <v>0</v>
      </c>
    </row>
    <row r="118" spans="1:8" x14ac:dyDescent="0.2">
      <c r="A118" s="32">
        <v>1</v>
      </c>
      <c r="B118" s="32">
        <v>122098403</v>
      </c>
      <c r="C118" s="33" t="s">
        <v>150</v>
      </c>
      <c r="D118" s="36" t="s">
        <v>138</v>
      </c>
      <c r="E118" s="7">
        <f t="shared" si="1"/>
        <v>635278</v>
      </c>
      <c r="F118" s="7">
        <v>585278</v>
      </c>
      <c r="G118" s="7">
        <v>50000</v>
      </c>
      <c r="H118" s="7">
        <v>0</v>
      </c>
    </row>
    <row r="119" spans="1:8" x14ac:dyDescent="0.2">
      <c r="A119" s="32">
        <v>1</v>
      </c>
      <c r="B119" s="32">
        <v>104101252</v>
      </c>
      <c r="C119" s="33" t="s">
        <v>151</v>
      </c>
      <c r="D119" s="36" t="s">
        <v>152</v>
      </c>
      <c r="E119" s="7">
        <f t="shared" si="1"/>
        <v>7363119.4000000004</v>
      </c>
      <c r="F119" s="7">
        <v>4978765.1100000003</v>
      </c>
      <c r="G119" s="7">
        <v>2384354.29</v>
      </c>
      <c r="H119" s="7">
        <v>0</v>
      </c>
    </row>
    <row r="120" spans="1:8" x14ac:dyDescent="0.2">
      <c r="A120" s="32">
        <v>1</v>
      </c>
      <c r="B120" s="32">
        <v>104103603</v>
      </c>
      <c r="C120" s="33" t="s">
        <v>153</v>
      </c>
      <c r="D120" s="36" t="s">
        <v>152</v>
      </c>
      <c r="E120" s="7">
        <f t="shared" si="1"/>
        <v>879215.11</v>
      </c>
      <c r="F120" s="7">
        <v>655082.43999999994</v>
      </c>
      <c r="G120" s="7">
        <v>224132.67</v>
      </c>
      <c r="H120" s="7">
        <v>0</v>
      </c>
    </row>
    <row r="121" spans="1:8" x14ac:dyDescent="0.2">
      <c r="A121" s="32">
        <v>1</v>
      </c>
      <c r="B121" s="32">
        <v>104107803</v>
      </c>
      <c r="C121" s="33" t="s">
        <v>154</v>
      </c>
      <c r="D121" s="36" t="s">
        <v>152</v>
      </c>
      <c r="E121" s="7">
        <f t="shared" si="1"/>
        <v>436435</v>
      </c>
      <c r="F121" s="7">
        <v>386435</v>
      </c>
      <c r="G121" s="7">
        <v>50000</v>
      </c>
      <c r="H121" s="7">
        <v>0</v>
      </c>
    </row>
    <row r="122" spans="1:8" x14ac:dyDescent="0.2">
      <c r="A122" s="32">
        <v>1</v>
      </c>
      <c r="B122" s="32">
        <v>104105003</v>
      </c>
      <c r="C122" s="33" t="s">
        <v>155</v>
      </c>
      <c r="D122" s="36" t="s">
        <v>152</v>
      </c>
      <c r="E122" s="7">
        <f t="shared" si="1"/>
        <v>3082763.6</v>
      </c>
      <c r="F122" s="7">
        <v>1662466.21</v>
      </c>
      <c r="G122" s="7">
        <v>1420297.39</v>
      </c>
      <c r="H122" s="7">
        <v>0</v>
      </c>
    </row>
    <row r="123" spans="1:8" x14ac:dyDescent="0.2">
      <c r="A123" s="32">
        <v>1</v>
      </c>
      <c r="B123" s="32">
        <v>104105353</v>
      </c>
      <c r="C123" s="33" t="s">
        <v>156</v>
      </c>
      <c r="D123" s="36" t="s">
        <v>152</v>
      </c>
      <c r="E123" s="7">
        <f t="shared" si="1"/>
        <v>985167.77</v>
      </c>
      <c r="F123" s="7">
        <v>685704.3</v>
      </c>
      <c r="G123" s="7">
        <v>299463.46999999997</v>
      </c>
      <c r="H123" s="7">
        <v>0</v>
      </c>
    </row>
    <row r="124" spans="1:8" x14ac:dyDescent="0.2">
      <c r="A124" s="32">
        <v>1</v>
      </c>
      <c r="B124" s="32">
        <v>104107903</v>
      </c>
      <c r="C124" s="33" t="s">
        <v>157</v>
      </c>
      <c r="D124" s="36" t="s">
        <v>152</v>
      </c>
      <c r="E124" s="7">
        <f t="shared" si="1"/>
        <v>1361383.34</v>
      </c>
      <c r="F124" s="7">
        <v>1022587.82</v>
      </c>
      <c r="G124" s="7">
        <v>338795.52000000002</v>
      </c>
      <c r="H124" s="7">
        <v>0</v>
      </c>
    </row>
    <row r="125" spans="1:8" x14ac:dyDescent="0.2">
      <c r="A125" s="32">
        <v>1</v>
      </c>
      <c r="B125" s="32">
        <v>104107503</v>
      </c>
      <c r="C125" s="33" t="s">
        <v>158</v>
      </c>
      <c r="D125" s="36" t="s">
        <v>152</v>
      </c>
      <c r="E125" s="7">
        <f t="shared" si="1"/>
        <v>1746305.62</v>
      </c>
      <c r="F125" s="7">
        <v>1149808.67</v>
      </c>
      <c r="G125" s="7">
        <v>596496.94999999995</v>
      </c>
      <c r="H125" s="7">
        <v>0</v>
      </c>
    </row>
    <row r="126" spans="1:8" x14ac:dyDescent="0.2">
      <c r="A126" s="32">
        <v>1</v>
      </c>
      <c r="B126" s="32">
        <v>108110603</v>
      </c>
      <c r="C126" s="33" t="s">
        <v>159</v>
      </c>
      <c r="D126" s="36" t="s">
        <v>160</v>
      </c>
      <c r="E126" s="7">
        <f t="shared" si="1"/>
        <v>1679171.07</v>
      </c>
      <c r="F126" s="7">
        <v>1138121.6000000001</v>
      </c>
      <c r="G126" s="7">
        <v>541049.47</v>
      </c>
      <c r="H126" s="7">
        <v>0</v>
      </c>
    </row>
    <row r="127" spans="1:8" x14ac:dyDescent="0.2">
      <c r="A127" s="32">
        <v>1</v>
      </c>
      <c r="B127" s="32">
        <v>108111203</v>
      </c>
      <c r="C127" s="33" t="s">
        <v>161</v>
      </c>
      <c r="D127" s="36" t="s">
        <v>160</v>
      </c>
      <c r="E127" s="7">
        <f t="shared" si="1"/>
        <v>857335.93</v>
      </c>
      <c r="F127" s="7">
        <v>637069.38</v>
      </c>
      <c r="G127" s="7">
        <v>220266.55</v>
      </c>
      <c r="H127" s="7">
        <v>0</v>
      </c>
    </row>
    <row r="128" spans="1:8" x14ac:dyDescent="0.2">
      <c r="A128" s="32">
        <v>1</v>
      </c>
      <c r="B128" s="32">
        <v>108111303</v>
      </c>
      <c r="C128" s="33" t="s">
        <v>162</v>
      </c>
      <c r="D128" s="36" t="s">
        <v>160</v>
      </c>
      <c r="E128" s="7">
        <f t="shared" si="1"/>
        <v>1078237.8600000001</v>
      </c>
      <c r="F128" s="7">
        <v>769977.58</v>
      </c>
      <c r="G128" s="7">
        <v>308260.28000000003</v>
      </c>
      <c r="H128" s="7">
        <v>0</v>
      </c>
    </row>
    <row r="129" spans="1:8" x14ac:dyDescent="0.2">
      <c r="A129" s="32">
        <v>1</v>
      </c>
      <c r="B129" s="32">
        <v>108111403</v>
      </c>
      <c r="C129" s="33" t="s">
        <v>163</v>
      </c>
      <c r="D129" s="36" t="s">
        <v>160</v>
      </c>
      <c r="E129" s="7">
        <f t="shared" si="1"/>
        <v>371026</v>
      </c>
      <c r="F129" s="7">
        <v>321026</v>
      </c>
      <c r="G129" s="7">
        <v>50000</v>
      </c>
      <c r="H129" s="7">
        <v>0</v>
      </c>
    </row>
    <row r="130" spans="1:8" x14ac:dyDescent="0.2">
      <c r="A130" s="32">
        <v>1</v>
      </c>
      <c r="B130" s="32">
        <v>108112003</v>
      </c>
      <c r="C130" s="33" t="s">
        <v>164</v>
      </c>
      <c r="D130" s="36" t="s">
        <v>160</v>
      </c>
      <c r="E130" s="7">
        <f t="shared" ref="E130:E193" si="2">ROUND(SUM(F130:H130),2)</f>
        <v>926527.13</v>
      </c>
      <c r="F130" s="7">
        <v>670579.44999999995</v>
      </c>
      <c r="G130" s="7">
        <v>255947.68</v>
      </c>
      <c r="H130" s="7">
        <v>0</v>
      </c>
    </row>
    <row r="131" spans="1:8" x14ac:dyDescent="0.2">
      <c r="A131" s="32">
        <v>1</v>
      </c>
      <c r="B131" s="32">
        <v>108112203</v>
      </c>
      <c r="C131" s="33" t="s">
        <v>165</v>
      </c>
      <c r="D131" s="36" t="s">
        <v>160</v>
      </c>
      <c r="E131" s="7">
        <f t="shared" si="2"/>
        <v>2026926.85</v>
      </c>
      <c r="F131" s="7">
        <v>1336073.99</v>
      </c>
      <c r="G131" s="7">
        <v>690852.86</v>
      </c>
      <c r="H131" s="7">
        <v>0</v>
      </c>
    </row>
    <row r="132" spans="1:8" x14ac:dyDescent="0.2">
      <c r="A132" s="32">
        <v>1</v>
      </c>
      <c r="B132" s="32">
        <v>108112502</v>
      </c>
      <c r="C132" s="33" t="s">
        <v>166</v>
      </c>
      <c r="D132" s="36" t="s">
        <v>160</v>
      </c>
      <c r="E132" s="7">
        <f t="shared" si="2"/>
        <v>9280523.5199999996</v>
      </c>
      <c r="F132" s="7">
        <v>6412564.2999999998</v>
      </c>
      <c r="G132" s="7">
        <v>2867959.22</v>
      </c>
      <c r="H132" s="7">
        <v>0</v>
      </c>
    </row>
    <row r="133" spans="1:8" x14ac:dyDescent="0.2">
      <c r="A133" s="32">
        <v>1</v>
      </c>
      <c r="B133" s="32">
        <v>108114503</v>
      </c>
      <c r="C133" s="33" t="s">
        <v>167</v>
      </c>
      <c r="D133" s="36" t="s">
        <v>160</v>
      </c>
      <c r="E133" s="7">
        <f t="shared" si="2"/>
        <v>1449361.35</v>
      </c>
      <c r="F133" s="7">
        <v>1011688.04</v>
      </c>
      <c r="G133" s="7">
        <v>437673.31</v>
      </c>
      <c r="H133" s="7">
        <v>0</v>
      </c>
    </row>
    <row r="134" spans="1:8" x14ac:dyDescent="0.2">
      <c r="A134" s="32">
        <v>1</v>
      </c>
      <c r="B134" s="32">
        <v>108116003</v>
      </c>
      <c r="C134" s="33" t="s">
        <v>168</v>
      </c>
      <c r="D134" s="36" t="s">
        <v>160</v>
      </c>
      <c r="E134" s="7">
        <f t="shared" si="2"/>
        <v>2004170.69</v>
      </c>
      <c r="F134" s="7">
        <v>1334620.79</v>
      </c>
      <c r="G134" s="7">
        <v>669549.9</v>
      </c>
      <c r="H134" s="7">
        <v>0</v>
      </c>
    </row>
    <row r="135" spans="1:8" x14ac:dyDescent="0.2">
      <c r="A135" s="32">
        <v>1</v>
      </c>
      <c r="B135" s="32">
        <v>108116303</v>
      </c>
      <c r="C135" s="33" t="s">
        <v>169</v>
      </c>
      <c r="D135" s="36" t="s">
        <v>160</v>
      </c>
      <c r="E135" s="7">
        <f t="shared" si="2"/>
        <v>934491.94</v>
      </c>
      <c r="F135" s="7">
        <v>649904.85</v>
      </c>
      <c r="G135" s="7">
        <v>284587.09000000003</v>
      </c>
      <c r="H135" s="7">
        <v>0</v>
      </c>
    </row>
    <row r="136" spans="1:8" x14ac:dyDescent="0.2">
      <c r="A136" s="32">
        <v>1</v>
      </c>
      <c r="B136" s="32">
        <v>108116503</v>
      </c>
      <c r="C136" s="33" t="s">
        <v>170</v>
      </c>
      <c r="D136" s="36" t="s">
        <v>160</v>
      </c>
      <c r="E136" s="7">
        <f t="shared" si="2"/>
        <v>1014320.43</v>
      </c>
      <c r="F136" s="7">
        <v>635866.11</v>
      </c>
      <c r="G136" s="7">
        <v>378454.32</v>
      </c>
      <c r="H136" s="7">
        <v>0</v>
      </c>
    </row>
    <row r="137" spans="1:8" x14ac:dyDescent="0.2">
      <c r="A137" s="32">
        <v>1</v>
      </c>
      <c r="B137" s="32">
        <v>108118503</v>
      </c>
      <c r="C137" s="33" t="s">
        <v>171</v>
      </c>
      <c r="D137" s="36" t="s">
        <v>160</v>
      </c>
      <c r="E137" s="7">
        <f t="shared" si="2"/>
        <v>2787967.33</v>
      </c>
      <c r="F137" s="7">
        <v>1984684.17</v>
      </c>
      <c r="G137" s="7">
        <v>803283.16</v>
      </c>
      <c r="H137" s="7">
        <v>0</v>
      </c>
    </row>
    <row r="138" spans="1:8" x14ac:dyDescent="0.2">
      <c r="A138" s="32">
        <v>1</v>
      </c>
      <c r="B138" s="32">
        <v>109122703</v>
      </c>
      <c r="C138" s="33" t="s">
        <v>172</v>
      </c>
      <c r="D138" s="36" t="s">
        <v>173</v>
      </c>
      <c r="E138" s="7">
        <f t="shared" si="2"/>
        <v>582118.87</v>
      </c>
      <c r="F138" s="7">
        <v>436451.02</v>
      </c>
      <c r="G138" s="7">
        <v>145667.85</v>
      </c>
      <c r="H138" s="7">
        <v>0</v>
      </c>
    </row>
    <row r="139" spans="1:8" x14ac:dyDescent="0.2">
      <c r="A139" s="32">
        <v>1</v>
      </c>
      <c r="B139" s="32">
        <v>121135003</v>
      </c>
      <c r="C139" s="33" t="s">
        <v>174</v>
      </c>
      <c r="D139" s="36" t="s">
        <v>175</v>
      </c>
      <c r="E139" s="7">
        <f t="shared" si="2"/>
        <v>319928</v>
      </c>
      <c r="F139" s="7">
        <v>269928</v>
      </c>
      <c r="G139" s="7">
        <v>50000</v>
      </c>
      <c r="H139" s="7">
        <v>0</v>
      </c>
    </row>
    <row r="140" spans="1:8" x14ac:dyDescent="0.2">
      <c r="A140" s="32">
        <v>1</v>
      </c>
      <c r="B140" s="32">
        <v>121135503</v>
      </c>
      <c r="C140" s="33" t="s">
        <v>176</v>
      </c>
      <c r="D140" s="36" t="s">
        <v>175</v>
      </c>
      <c r="E140" s="7">
        <f t="shared" si="2"/>
        <v>2921558.47</v>
      </c>
      <c r="F140" s="7">
        <v>2072645.43</v>
      </c>
      <c r="G140" s="7">
        <v>848913.04</v>
      </c>
      <c r="H140" s="7">
        <v>0</v>
      </c>
    </row>
    <row r="141" spans="1:8" x14ac:dyDescent="0.2">
      <c r="A141" s="32">
        <v>1</v>
      </c>
      <c r="B141" s="32">
        <v>121136503</v>
      </c>
      <c r="C141" s="33" t="s">
        <v>177</v>
      </c>
      <c r="D141" s="36" t="s">
        <v>175</v>
      </c>
      <c r="E141" s="7">
        <f t="shared" si="2"/>
        <v>1330545.77</v>
      </c>
      <c r="F141" s="7">
        <v>988301.92</v>
      </c>
      <c r="G141" s="7">
        <v>342243.85</v>
      </c>
      <c r="H141" s="7">
        <v>0</v>
      </c>
    </row>
    <row r="142" spans="1:8" x14ac:dyDescent="0.2">
      <c r="A142" s="32">
        <v>1</v>
      </c>
      <c r="B142" s="32">
        <v>121136603</v>
      </c>
      <c r="C142" s="33" t="s">
        <v>178</v>
      </c>
      <c r="D142" s="36" t="s">
        <v>175</v>
      </c>
      <c r="E142" s="7">
        <f t="shared" si="2"/>
        <v>6327833.0999999996</v>
      </c>
      <c r="F142" s="7">
        <v>4331680.68</v>
      </c>
      <c r="G142" s="7">
        <v>1748162.37</v>
      </c>
      <c r="H142" s="7">
        <v>247990.05</v>
      </c>
    </row>
    <row r="143" spans="1:8" x14ac:dyDescent="0.2">
      <c r="A143" s="32">
        <v>1</v>
      </c>
      <c r="B143" s="32">
        <v>121139004</v>
      </c>
      <c r="C143" s="33" t="s">
        <v>179</v>
      </c>
      <c r="D143" s="36" t="s">
        <v>175</v>
      </c>
      <c r="E143" s="7">
        <f t="shared" si="2"/>
        <v>465384.21</v>
      </c>
      <c r="F143" s="7">
        <v>343188.96</v>
      </c>
      <c r="G143" s="7">
        <v>122195.25</v>
      </c>
      <c r="H143" s="7">
        <v>0</v>
      </c>
    </row>
    <row r="144" spans="1:8" x14ac:dyDescent="0.2">
      <c r="A144" s="32">
        <v>1</v>
      </c>
      <c r="B144" s="32">
        <v>110141003</v>
      </c>
      <c r="C144" s="33" t="s">
        <v>180</v>
      </c>
      <c r="D144" s="36" t="s">
        <v>181</v>
      </c>
      <c r="E144" s="7">
        <f t="shared" si="2"/>
        <v>410813</v>
      </c>
      <c r="F144" s="7">
        <v>360813</v>
      </c>
      <c r="G144" s="7">
        <v>50000</v>
      </c>
      <c r="H144" s="7">
        <v>0</v>
      </c>
    </row>
    <row r="145" spans="1:8" x14ac:dyDescent="0.2">
      <c r="A145" s="32">
        <v>1</v>
      </c>
      <c r="B145" s="32">
        <v>110141103</v>
      </c>
      <c r="C145" s="33" t="s">
        <v>182</v>
      </c>
      <c r="D145" s="36" t="s">
        <v>181</v>
      </c>
      <c r="E145" s="7">
        <f t="shared" si="2"/>
        <v>1278441.31</v>
      </c>
      <c r="F145" s="7">
        <v>988689.67</v>
      </c>
      <c r="G145" s="7">
        <v>289751.64</v>
      </c>
      <c r="H145" s="7">
        <v>0</v>
      </c>
    </row>
    <row r="146" spans="1:8" x14ac:dyDescent="0.2">
      <c r="A146" s="32">
        <v>1</v>
      </c>
      <c r="B146" s="32">
        <v>110147003</v>
      </c>
      <c r="C146" s="33" t="s">
        <v>183</v>
      </c>
      <c r="D146" s="36" t="s">
        <v>181</v>
      </c>
      <c r="E146" s="7">
        <f t="shared" si="2"/>
        <v>1475130.37</v>
      </c>
      <c r="F146" s="7">
        <v>1048008.99</v>
      </c>
      <c r="G146" s="7">
        <v>427121.38</v>
      </c>
      <c r="H146" s="7">
        <v>0</v>
      </c>
    </row>
    <row r="147" spans="1:8" x14ac:dyDescent="0.2">
      <c r="A147" s="32">
        <v>1</v>
      </c>
      <c r="B147" s="32">
        <v>110148002</v>
      </c>
      <c r="C147" s="33" t="s">
        <v>184</v>
      </c>
      <c r="D147" s="36" t="s">
        <v>181</v>
      </c>
      <c r="E147" s="7">
        <f t="shared" si="2"/>
        <v>410013</v>
      </c>
      <c r="F147" s="7">
        <v>360013</v>
      </c>
      <c r="G147" s="7">
        <v>50000</v>
      </c>
      <c r="H147" s="7">
        <v>0</v>
      </c>
    </row>
    <row r="148" spans="1:8" x14ac:dyDescent="0.2">
      <c r="A148" s="32">
        <v>1</v>
      </c>
      <c r="B148" s="32">
        <v>124150503</v>
      </c>
      <c r="C148" s="33" t="s">
        <v>185</v>
      </c>
      <c r="D148" s="36" t="s">
        <v>186</v>
      </c>
      <c r="E148" s="7">
        <f t="shared" si="2"/>
        <v>6663244.2999999998</v>
      </c>
      <c r="F148" s="7">
        <v>4694248.74</v>
      </c>
      <c r="G148" s="7">
        <v>1968995.56</v>
      </c>
      <c r="H148" s="7">
        <v>0</v>
      </c>
    </row>
    <row r="149" spans="1:8" x14ac:dyDescent="0.2">
      <c r="A149" s="32">
        <v>1</v>
      </c>
      <c r="B149" s="32">
        <v>124151902</v>
      </c>
      <c r="C149" s="33" t="s">
        <v>187</v>
      </c>
      <c r="D149" s="36" t="s">
        <v>186</v>
      </c>
      <c r="E149" s="7">
        <f t="shared" si="2"/>
        <v>15735347.57</v>
      </c>
      <c r="F149" s="7">
        <v>10859208.630000001</v>
      </c>
      <c r="G149" s="7">
        <v>3864105.62</v>
      </c>
      <c r="H149" s="7">
        <v>1012033.32</v>
      </c>
    </row>
    <row r="150" spans="1:8" x14ac:dyDescent="0.2">
      <c r="A150" s="32">
        <v>1</v>
      </c>
      <c r="B150" s="32">
        <v>124152003</v>
      </c>
      <c r="C150" s="33" t="s">
        <v>188</v>
      </c>
      <c r="D150" s="36" t="s">
        <v>186</v>
      </c>
      <c r="E150" s="7">
        <f t="shared" si="2"/>
        <v>3952384.14</v>
      </c>
      <c r="F150" s="7">
        <v>2926845</v>
      </c>
      <c r="G150" s="7">
        <v>1025539.14</v>
      </c>
      <c r="H150" s="7">
        <v>0</v>
      </c>
    </row>
    <row r="151" spans="1:8" x14ac:dyDescent="0.2">
      <c r="A151" s="32">
        <v>1</v>
      </c>
      <c r="B151" s="32">
        <v>124153503</v>
      </c>
      <c r="C151" s="33" t="s">
        <v>189</v>
      </c>
      <c r="D151" s="36" t="s">
        <v>186</v>
      </c>
      <c r="E151" s="7">
        <f t="shared" si="2"/>
        <v>236602</v>
      </c>
      <c r="F151" s="7">
        <v>186602</v>
      </c>
      <c r="G151" s="7">
        <v>50000</v>
      </c>
      <c r="H151" s="7">
        <v>0</v>
      </c>
    </row>
    <row r="152" spans="1:8" x14ac:dyDescent="0.2">
      <c r="A152" s="32">
        <v>1</v>
      </c>
      <c r="B152" s="32">
        <v>124154003</v>
      </c>
      <c r="C152" s="33" t="s">
        <v>190</v>
      </c>
      <c r="D152" s="36" t="s">
        <v>186</v>
      </c>
      <c r="E152" s="7">
        <f t="shared" si="2"/>
        <v>1008526.15</v>
      </c>
      <c r="F152" s="7">
        <v>958526.15</v>
      </c>
      <c r="G152" s="7">
        <v>50000</v>
      </c>
      <c r="H152" s="7">
        <v>0</v>
      </c>
    </row>
    <row r="153" spans="1:8" x14ac:dyDescent="0.2">
      <c r="A153" s="32">
        <v>1</v>
      </c>
      <c r="B153" s="32">
        <v>124156503</v>
      </c>
      <c r="C153" s="33" t="s">
        <v>191</v>
      </c>
      <c r="D153" s="36" t="s">
        <v>186</v>
      </c>
      <c r="E153" s="7">
        <f t="shared" si="2"/>
        <v>565715.31999999995</v>
      </c>
      <c r="F153" s="7">
        <v>483305.88</v>
      </c>
      <c r="G153" s="7">
        <v>0</v>
      </c>
      <c r="H153" s="7">
        <v>82409.440000000002</v>
      </c>
    </row>
    <row r="154" spans="1:8" x14ac:dyDescent="0.2">
      <c r="A154" s="32">
        <v>1</v>
      </c>
      <c r="B154" s="32">
        <v>124156603</v>
      </c>
      <c r="C154" s="33" t="s">
        <v>192</v>
      </c>
      <c r="D154" s="36" t="s">
        <v>186</v>
      </c>
      <c r="E154" s="7">
        <f t="shared" si="2"/>
        <v>392196</v>
      </c>
      <c r="F154" s="7">
        <v>342196</v>
      </c>
      <c r="G154" s="7">
        <v>50000</v>
      </c>
      <c r="H154" s="7">
        <v>0</v>
      </c>
    </row>
    <row r="155" spans="1:8" x14ac:dyDescent="0.2">
      <c r="A155" s="32">
        <v>1</v>
      </c>
      <c r="B155" s="32">
        <v>124156703</v>
      </c>
      <c r="C155" s="33" t="s">
        <v>193</v>
      </c>
      <c r="D155" s="36" t="s">
        <v>186</v>
      </c>
      <c r="E155" s="7">
        <f t="shared" si="2"/>
        <v>5707918.1799999997</v>
      </c>
      <c r="F155" s="7">
        <v>3996620.84</v>
      </c>
      <c r="G155" s="7">
        <v>1711297.34</v>
      </c>
      <c r="H155" s="7">
        <v>0</v>
      </c>
    </row>
    <row r="156" spans="1:8" x14ac:dyDescent="0.2">
      <c r="A156" s="32">
        <v>1</v>
      </c>
      <c r="B156" s="32">
        <v>124157203</v>
      </c>
      <c r="C156" s="33" t="s">
        <v>194</v>
      </c>
      <c r="D156" s="36" t="s">
        <v>186</v>
      </c>
      <c r="E156" s="7">
        <f t="shared" si="2"/>
        <v>227795</v>
      </c>
      <c r="F156" s="7">
        <v>177795</v>
      </c>
      <c r="G156" s="7">
        <v>50000</v>
      </c>
      <c r="H156" s="7">
        <v>0</v>
      </c>
    </row>
    <row r="157" spans="1:8" x14ac:dyDescent="0.2">
      <c r="A157" s="32">
        <v>1</v>
      </c>
      <c r="B157" s="32">
        <v>124157802</v>
      </c>
      <c r="C157" s="33" t="s">
        <v>195</v>
      </c>
      <c r="D157" s="36" t="s">
        <v>186</v>
      </c>
      <c r="E157" s="7">
        <f t="shared" si="2"/>
        <v>299614</v>
      </c>
      <c r="F157" s="7">
        <v>249614</v>
      </c>
      <c r="G157" s="7">
        <v>50000</v>
      </c>
      <c r="H157" s="7">
        <v>0</v>
      </c>
    </row>
    <row r="158" spans="1:8" x14ac:dyDescent="0.2">
      <c r="A158" s="32">
        <v>1</v>
      </c>
      <c r="B158" s="32">
        <v>124158503</v>
      </c>
      <c r="C158" s="33" t="s">
        <v>196</v>
      </c>
      <c r="D158" s="36" t="s">
        <v>186</v>
      </c>
      <c r="E158" s="7">
        <f t="shared" si="2"/>
        <v>227325</v>
      </c>
      <c r="F158" s="7">
        <v>177325</v>
      </c>
      <c r="G158" s="7">
        <v>50000</v>
      </c>
      <c r="H158" s="7">
        <v>0</v>
      </c>
    </row>
    <row r="159" spans="1:8" x14ac:dyDescent="0.2">
      <c r="A159" s="32">
        <v>1</v>
      </c>
      <c r="B159" s="32">
        <v>124159002</v>
      </c>
      <c r="C159" s="33" t="s">
        <v>197</v>
      </c>
      <c r="D159" s="36" t="s">
        <v>186</v>
      </c>
      <c r="E159" s="7">
        <f t="shared" si="2"/>
        <v>499095</v>
      </c>
      <c r="F159" s="7">
        <v>449095</v>
      </c>
      <c r="G159" s="7">
        <v>50000</v>
      </c>
      <c r="H159" s="7">
        <v>0</v>
      </c>
    </row>
    <row r="160" spans="1:8" x14ac:dyDescent="0.2">
      <c r="A160" s="32">
        <v>1</v>
      </c>
      <c r="B160" s="32">
        <v>106160303</v>
      </c>
      <c r="C160" s="33" t="s">
        <v>198</v>
      </c>
      <c r="D160" s="36" t="s">
        <v>199</v>
      </c>
      <c r="E160" s="7">
        <f t="shared" si="2"/>
        <v>251489</v>
      </c>
      <c r="F160" s="7">
        <v>201489</v>
      </c>
      <c r="G160" s="7">
        <v>50000</v>
      </c>
      <c r="H160" s="7">
        <v>0</v>
      </c>
    </row>
    <row r="161" spans="1:8" x14ac:dyDescent="0.2">
      <c r="A161" s="32">
        <v>1</v>
      </c>
      <c r="B161" s="32">
        <v>106161203</v>
      </c>
      <c r="C161" s="33" t="s">
        <v>200</v>
      </c>
      <c r="D161" s="36" t="s">
        <v>199</v>
      </c>
      <c r="E161" s="7">
        <f t="shared" si="2"/>
        <v>689929.76</v>
      </c>
      <c r="F161" s="7">
        <v>493142.2</v>
      </c>
      <c r="G161" s="7">
        <v>196787.56</v>
      </c>
      <c r="H161" s="7">
        <v>0</v>
      </c>
    </row>
    <row r="162" spans="1:8" x14ac:dyDescent="0.2">
      <c r="A162" s="32">
        <v>1</v>
      </c>
      <c r="B162" s="32">
        <v>106161703</v>
      </c>
      <c r="C162" s="33" t="s">
        <v>201</v>
      </c>
      <c r="D162" s="36" t="s">
        <v>199</v>
      </c>
      <c r="E162" s="7">
        <f t="shared" si="2"/>
        <v>571386.52</v>
      </c>
      <c r="F162" s="7">
        <v>433818.35</v>
      </c>
      <c r="G162" s="7">
        <v>137568.17000000001</v>
      </c>
      <c r="H162" s="7">
        <v>0</v>
      </c>
    </row>
    <row r="163" spans="1:8" x14ac:dyDescent="0.2">
      <c r="A163" s="32">
        <v>1</v>
      </c>
      <c r="B163" s="32">
        <v>106166503</v>
      </c>
      <c r="C163" s="33" t="s">
        <v>202</v>
      </c>
      <c r="D163" s="36" t="s">
        <v>199</v>
      </c>
      <c r="E163" s="7">
        <f t="shared" si="2"/>
        <v>1097365.18</v>
      </c>
      <c r="F163" s="7">
        <v>787465.34</v>
      </c>
      <c r="G163" s="7">
        <v>309899.84000000003</v>
      </c>
      <c r="H163" s="7">
        <v>0</v>
      </c>
    </row>
    <row r="164" spans="1:8" x14ac:dyDescent="0.2">
      <c r="A164" s="32">
        <v>1</v>
      </c>
      <c r="B164" s="32">
        <v>106167504</v>
      </c>
      <c r="C164" s="33" t="s">
        <v>203</v>
      </c>
      <c r="D164" s="36" t="s">
        <v>199</v>
      </c>
      <c r="E164" s="7">
        <f t="shared" si="2"/>
        <v>653057.89</v>
      </c>
      <c r="F164" s="7">
        <v>432051.59</v>
      </c>
      <c r="G164" s="7">
        <v>221006.3</v>
      </c>
      <c r="H164" s="7">
        <v>0</v>
      </c>
    </row>
    <row r="165" spans="1:8" x14ac:dyDescent="0.2">
      <c r="A165" s="32">
        <v>1</v>
      </c>
      <c r="B165" s="32">
        <v>106168003</v>
      </c>
      <c r="C165" s="33" t="s">
        <v>204</v>
      </c>
      <c r="D165" s="36" t="s">
        <v>199</v>
      </c>
      <c r="E165" s="7">
        <f t="shared" si="2"/>
        <v>1459260.01</v>
      </c>
      <c r="F165" s="7">
        <v>1006801.92</v>
      </c>
      <c r="G165" s="7">
        <v>452458.09</v>
      </c>
      <c r="H165" s="7">
        <v>0</v>
      </c>
    </row>
    <row r="166" spans="1:8" x14ac:dyDescent="0.2">
      <c r="A166" s="32">
        <v>1</v>
      </c>
      <c r="B166" s="32">
        <v>106169003</v>
      </c>
      <c r="C166" s="33" t="s">
        <v>205</v>
      </c>
      <c r="D166" s="36" t="s">
        <v>199</v>
      </c>
      <c r="E166" s="7">
        <f t="shared" si="2"/>
        <v>775349.87</v>
      </c>
      <c r="F166" s="7">
        <v>569547.27</v>
      </c>
      <c r="G166" s="7">
        <v>205802.6</v>
      </c>
      <c r="H166" s="7">
        <v>0</v>
      </c>
    </row>
    <row r="167" spans="1:8" x14ac:dyDescent="0.2">
      <c r="A167" s="32">
        <v>1</v>
      </c>
      <c r="B167" s="32">
        <v>110171003</v>
      </c>
      <c r="C167" s="33" t="s">
        <v>206</v>
      </c>
      <c r="D167" s="36" t="s">
        <v>207</v>
      </c>
      <c r="E167" s="7">
        <f t="shared" si="2"/>
        <v>2131966.46</v>
      </c>
      <c r="F167" s="7">
        <v>1578699.1</v>
      </c>
      <c r="G167" s="7">
        <v>553267.36</v>
      </c>
      <c r="H167" s="7">
        <v>0</v>
      </c>
    </row>
    <row r="168" spans="1:8" x14ac:dyDescent="0.2">
      <c r="A168" s="32">
        <v>1</v>
      </c>
      <c r="B168" s="32">
        <v>110171803</v>
      </c>
      <c r="C168" s="33" t="s">
        <v>208</v>
      </c>
      <c r="D168" s="36" t="s">
        <v>207</v>
      </c>
      <c r="E168" s="7">
        <f t="shared" si="2"/>
        <v>1465252.26</v>
      </c>
      <c r="F168" s="7">
        <v>1039188.29</v>
      </c>
      <c r="G168" s="7">
        <v>426063.97</v>
      </c>
      <c r="H168" s="7">
        <v>0</v>
      </c>
    </row>
    <row r="169" spans="1:8" x14ac:dyDescent="0.2">
      <c r="A169" s="32">
        <v>1</v>
      </c>
      <c r="B169" s="32">
        <v>106172003</v>
      </c>
      <c r="C169" s="33" t="s">
        <v>209</v>
      </c>
      <c r="D169" s="36" t="s">
        <v>207</v>
      </c>
      <c r="E169" s="7">
        <f t="shared" si="2"/>
        <v>5386763.8600000003</v>
      </c>
      <c r="F169" s="7">
        <v>3741759.23</v>
      </c>
      <c r="G169" s="7">
        <v>1645004.63</v>
      </c>
      <c r="H169" s="7">
        <v>0</v>
      </c>
    </row>
    <row r="170" spans="1:8" x14ac:dyDescent="0.2">
      <c r="A170" s="32">
        <v>1</v>
      </c>
      <c r="B170" s="32">
        <v>110173003</v>
      </c>
      <c r="C170" s="33" t="s">
        <v>210</v>
      </c>
      <c r="D170" s="36" t="s">
        <v>207</v>
      </c>
      <c r="E170" s="7">
        <f t="shared" si="2"/>
        <v>1111059.47</v>
      </c>
      <c r="F170" s="7">
        <v>799288.15</v>
      </c>
      <c r="G170" s="7">
        <v>311771.32</v>
      </c>
      <c r="H170" s="7">
        <v>0</v>
      </c>
    </row>
    <row r="171" spans="1:8" x14ac:dyDescent="0.2">
      <c r="A171" s="32">
        <v>1</v>
      </c>
      <c r="B171" s="32">
        <v>110173504</v>
      </c>
      <c r="C171" s="33" t="s">
        <v>211</v>
      </c>
      <c r="D171" s="36" t="s">
        <v>207</v>
      </c>
      <c r="E171" s="7">
        <f t="shared" si="2"/>
        <v>176224.44</v>
      </c>
      <c r="F171" s="7">
        <v>126224.44</v>
      </c>
      <c r="G171" s="7">
        <v>50000</v>
      </c>
      <c r="H171" s="7">
        <v>0</v>
      </c>
    </row>
    <row r="172" spans="1:8" x14ac:dyDescent="0.2">
      <c r="A172" s="32">
        <v>1</v>
      </c>
      <c r="B172" s="32">
        <v>110175003</v>
      </c>
      <c r="C172" s="33" t="s">
        <v>212</v>
      </c>
      <c r="D172" s="36" t="s">
        <v>207</v>
      </c>
      <c r="E172" s="7">
        <f t="shared" si="2"/>
        <v>929193.39</v>
      </c>
      <c r="F172" s="7">
        <v>669481.67000000004</v>
      </c>
      <c r="G172" s="7">
        <v>259711.72</v>
      </c>
      <c r="H172" s="7">
        <v>0</v>
      </c>
    </row>
    <row r="173" spans="1:8" x14ac:dyDescent="0.2">
      <c r="A173" s="32">
        <v>1</v>
      </c>
      <c r="B173" s="32">
        <v>110177003</v>
      </c>
      <c r="C173" s="33" t="s">
        <v>213</v>
      </c>
      <c r="D173" s="36" t="s">
        <v>207</v>
      </c>
      <c r="E173" s="7">
        <f t="shared" si="2"/>
        <v>1183007.1100000001</v>
      </c>
      <c r="F173" s="7">
        <v>905145.45</v>
      </c>
      <c r="G173" s="7">
        <v>277861.65999999997</v>
      </c>
      <c r="H173" s="7">
        <v>0</v>
      </c>
    </row>
    <row r="174" spans="1:8" x14ac:dyDescent="0.2">
      <c r="A174" s="32">
        <v>1</v>
      </c>
      <c r="B174" s="32">
        <v>110179003</v>
      </c>
      <c r="C174" s="33" t="s">
        <v>214</v>
      </c>
      <c r="D174" s="36" t="s">
        <v>207</v>
      </c>
      <c r="E174" s="7">
        <f t="shared" si="2"/>
        <v>1491579.31</v>
      </c>
      <c r="F174" s="7">
        <v>1061096.08</v>
      </c>
      <c r="G174" s="7">
        <v>430483.23</v>
      </c>
      <c r="H174" s="7">
        <v>0</v>
      </c>
    </row>
    <row r="175" spans="1:8" x14ac:dyDescent="0.2">
      <c r="A175" s="32">
        <v>1</v>
      </c>
      <c r="B175" s="32">
        <v>110183602</v>
      </c>
      <c r="C175" s="33" t="s">
        <v>215</v>
      </c>
      <c r="D175" s="36" t="s">
        <v>216</v>
      </c>
      <c r="E175" s="7">
        <f t="shared" si="2"/>
        <v>2239049.85</v>
      </c>
      <c r="F175" s="7">
        <v>1749718.11</v>
      </c>
      <c r="G175" s="7">
        <v>489331.74</v>
      </c>
      <c r="H175" s="7">
        <v>0</v>
      </c>
    </row>
    <row r="176" spans="1:8" x14ac:dyDescent="0.2">
      <c r="A176" s="32">
        <v>1</v>
      </c>
      <c r="B176" s="32">
        <v>116191004</v>
      </c>
      <c r="C176" s="33" t="s">
        <v>217</v>
      </c>
      <c r="D176" s="36" t="s">
        <v>218</v>
      </c>
      <c r="E176" s="7">
        <f t="shared" si="2"/>
        <v>230872.91</v>
      </c>
      <c r="F176" s="7">
        <v>180872.91</v>
      </c>
      <c r="G176" s="7">
        <v>50000</v>
      </c>
      <c r="H176" s="7">
        <v>0</v>
      </c>
    </row>
    <row r="177" spans="1:8" x14ac:dyDescent="0.2">
      <c r="A177" s="32">
        <v>1</v>
      </c>
      <c r="B177" s="32">
        <v>116191103</v>
      </c>
      <c r="C177" s="33" t="s">
        <v>219</v>
      </c>
      <c r="D177" s="36" t="s">
        <v>218</v>
      </c>
      <c r="E177" s="7">
        <f t="shared" si="2"/>
        <v>2916181.01</v>
      </c>
      <c r="F177" s="7">
        <v>2068372.89</v>
      </c>
      <c r="G177" s="7">
        <v>847808.12</v>
      </c>
      <c r="H177" s="7">
        <v>0</v>
      </c>
    </row>
    <row r="178" spans="1:8" x14ac:dyDescent="0.2">
      <c r="A178" s="32">
        <v>1</v>
      </c>
      <c r="B178" s="32">
        <v>116191203</v>
      </c>
      <c r="C178" s="33" t="s">
        <v>220</v>
      </c>
      <c r="D178" s="36" t="s">
        <v>218</v>
      </c>
      <c r="E178" s="7">
        <f t="shared" si="2"/>
        <v>1950258.12</v>
      </c>
      <c r="F178" s="7">
        <v>1346416.55</v>
      </c>
      <c r="G178" s="7">
        <v>603841.56999999995</v>
      </c>
      <c r="H178" s="7">
        <v>0</v>
      </c>
    </row>
    <row r="179" spans="1:8" x14ac:dyDescent="0.2">
      <c r="A179" s="32">
        <v>1</v>
      </c>
      <c r="B179" s="32">
        <v>116191503</v>
      </c>
      <c r="C179" s="33" t="s">
        <v>221</v>
      </c>
      <c r="D179" s="36" t="s">
        <v>218</v>
      </c>
      <c r="E179" s="7">
        <f t="shared" si="2"/>
        <v>1670470.31</v>
      </c>
      <c r="F179" s="7">
        <v>1167406.76</v>
      </c>
      <c r="G179" s="7">
        <v>503063.55</v>
      </c>
      <c r="H179" s="7">
        <v>0</v>
      </c>
    </row>
    <row r="180" spans="1:8" x14ac:dyDescent="0.2">
      <c r="A180" s="32">
        <v>1</v>
      </c>
      <c r="B180" s="32">
        <v>116195004</v>
      </c>
      <c r="C180" s="33" t="s">
        <v>222</v>
      </c>
      <c r="D180" s="36" t="s">
        <v>218</v>
      </c>
      <c r="E180" s="7">
        <f t="shared" si="2"/>
        <v>218547.09</v>
      </c>
      <c r="F180" s="7">
        <v>168547.09</v>
      </c>
      <c r="G180" s="7">
        <v>50000</v>
      </c>
      <c r="H180" s="7">
        <v>0</v>
      </c>
    </row>
    <row r="181" spans="1:8" x14ac:dyDescent="0.2">
      <c r="A181" s="32">
        <v>1</v>
      </c>
      <c r="B181" s="32">
        <v>116197503</v>
      </c>
      <c r="C181" s="33" t="s">
        <v>223</v>
      </c>
      <c r="D181" s="36" t="s">
        <v>218</v>
      </c>
      <c r="E181" s="7">
        <f t="shared" si="2"/>
        <v>795535.76</v>
      </c>
      <c r="F181" s="7">
        <v>596394.14</v>
      </c>
      <c r="G181" s="7">
        <v>199141.62</v>
      </c>
      <c r="H181" s="7">
        <v>0</v>
      </c>
    </row>
    <row r="182" spans="1:8" x14ac:dyDescent="0.2">
      <c r="A182" s="32">
        <v>1</v>
      </c>
      <c r="B182" s="32">
        <v>105201033</v>
      </c>
      <c r="C182" s="33" t="s">
        <v>224</v>
      </c>
      <c r="D182" s="36" t="s">
        <v>225</v>
      </c>
      <c r="E182" s="7">
        <f t="shared" si="2"/>
        <v>526026</v>
      </c>
      <c r="F182" s="7">
        <v>476026</v>
      </c>
      <c r="G182" s="7">
        <v>50000</v>
      </c>
      <c r="H182" s="7">
        <v>0</v>
      </c>
    </row>
    <row r="183" spans="1:8" x14ac:dyDescent="0.2">
      <c r="A183" s="32">
        <v>1</v>
      </c>
      <c r="B183" s="32">
        <v>105201352</v>
      </c>
      <c r="C183" s="33" t="s">
        <v>226</v>
      </c>
      <c r="D183" s="36" t="s">
        <v>225</v>
      </c>
      <c r="E183" s="7">
        <f t="shared" si="2"/>
        <v>3327505.34</v>
      </c>
      <c r="F183" s="7">
        <v>2440460.56</v>
      </c>
      <c r="G183" s="7">
        <v>887044.78</v>
      </c>
      <c r="H183" s="7">
        <v>0</v>
      </c>
    </row>
    <row r="184" spans="1:8" x14ac:dyDescent="0.2">
      <c r="A184" s="32">
        <v>1</v>
      </c>
      <c r="B184" s="32">
        <v>105204703</v>
      </c>
      <c r="C184" s="33" t="s">
        <v>227</v>
      </c>
      <c r="D184" s="36" t="s">
        <v>225</v>
      </c>
      <c r="E184" s="7">
        <f t="shared" si="2"/>
        <v>719569</v>
      </c>
      <c r="F184" s="7">
        <v>669569</v>
      </c>
      <c r="G184" s="7">
        <v>50000</v>
      </c>
      <c r="H184" s="7">
        <v>0</v>
      </c>
    </row>
    <row r="185" spans="1:8" x14ac:dyDescent="0.2">
      <c r="A185" s="32">
        <v>1</v>
      </c>
      <c r="B185" s="32">
        <v>115210503</v>
      </c>
      <c r="C185" s="33" t="s">
        <v>228</v>
      </c>
      <c r="D185" s="36" t="s">
        <v>229</v>
      </c>
      <c r="E185" s="7">
        <f t="shared" si="2"/>
        <v>1214358.56</v>
      </c>
      <c r="F185" s="7">
        <v>943592.91</v>
      </c>
      <c r="G185" s="7">
        <v>270765.65000000002</v>
      </c>
      <c r="H185" s="7">
        <v>0</v>
      </c>
    </row>
    <row r="186" spans="1:8" x14ac:dyDescent="0.2">
      <c r="A186" s="32">
        <v>1</v>
      </c>
      <c r="B186" s="32">
        <v>115211003</v>
      </c>
      <c r="C186" s="33" t="s">
        <v>230</v>
      </c>
      <c r="D186" s="36" t="s">
        <v>229</v>
      </c>
      <c r="E186" s="7">
        <f t="shared" si="2"/>
        <v>199838</v>
      </c>
      <c r="F186" s="7">
        <v>149838</v>
      </c>
      <c r="G186" s="7">
        <v>50000</v>
      </c>
      <c r="H186" s="7">
        <v>0</v>
      </c>
    </row>
    <row r="187" spans="1:8" x14ac:dyDescent="0.2">
      <c r="A187" s="32">
        <v>1</v>
      </c>
      <c r="B187" s="32">
        <v>115211103</v>
      </c>
      <c r="C187" s="33" t="s">
        <v>231</v>
      </c>
      <c r="D187" s="36" t="s">
        <v>229</v>
      </c>
      <c r="E187" s="7">
        <f t="shared" si="2"/>
        <v>5891777.9100000001</v>
      </c>
      <c r="F187" s="7">
        <v>4124904.07</v>
      </c>
      <c r="G187" s="7">
        <v>1766873.84</v>
      </c>
      <c r="H187" s="7">
        <v>0</v>
      </c>
    </row>
    <row r="188" spans="1:8" x14ac:dyDescent="0.2">
      <c r="A188" s="32">
        <v>1</v>
      </c>
      <c r="B188" s="32">
        <v>115211603</v>
      </c>
      <c r="C188" s="33" t="s">
        <v>232</v>
      </c>
      <c r="D188" s="36" t="s">
        <v>229</v>
      </c>
      <c r="E188" s="7">
        <f t="shared" si="2"/>
        <v>7105704.6699999999</v>
      </c>
      <c r="F188" s="7">
        <v>3816664.61</v>
      </c>
      <c r="G188" s="7">
        <v>3289040.06</v>
      </c>
      <c r="H188" s="7">
        <v>0</v>
      </c>
    </row>
    <row r="189" spans="1:8" x14ac:dyDescent="0.2">
      <c r="A189" s="32">
        <v>1</v>
      </c>
      <c r="B189" s="32">
        <v>115212503</v>
      </c>
      <c r="C189" s="33" t="s">
        <v>233</v>
      </c>
      <c r="D189" s="36" t="s">
        <v>229</v>
      </c>
      <c r="E189" s="7">
        <f t="shared" si="2"/>
        <v>2466439.4300000002</v>
      </c>
      <c r="F189" s="7">
        <v>1753556.79</v>
      </c>
      <c r="G189" s="7">
        <v>712882.64</v>
      </c>
      <c r="H189" s="7">
        <v>0</v>
      </c>
    </row>
    <row r="190" spans="1:8" x14ac:dyDescent="0.2">
      <c r="A190" s="32">
        <v>1</v>
      </c>
      <c r="B190" s="32">
        <v>115216503</v>
      </c>
      <c r="C190" s="33" t="s">
        <v>234</v>
      </c>
      <c r="D190" s="36" t="s">
        <v>229</v>
      </c>
      <c r="E190" s="7">
        <f t="shared" si="2"/>
        <v>4232144.67</v>
      </c>
      <c r="F190" s="7">
        <v>2819531.07</v>
      </c>
      <c r="G190" s="7">
        <v>1412613.6</v>
      </c>
      <c r="H190" s="7">
        <v>0</v>
      </c>
    </row>
    <row r="191" spans="1:8" x14ac:dyDescent="0.2">
      <c r="A191" s="32">
        <v>1</v>
      </c>
      <c r="B191" s="32">
        <v>115218003</v>
      </c>
      <c r="C191" s="33" t="s">
        <v>235</v>
      </c>
      <c r="D191" s="36" t="s">
        <v>229</v>
      </c>
      <c r="E191" s="7">
        <f t="shared" si="2"/>
        <v>4384798.05</v>
      </c>
      <c r="F191" s="7">
        <v>3099250.69</v>
      </c>
      <c r="G191" s="7">
        <v>1285547.3600000001</v>
      </c>
      <c r="H191" s="7">
        <v>0</v>
      </c>
    </row>
    <row r="192" spans="1:8" x14ac:dyDescent="0.2">
      <c r="A192" s="32">
        <v>1</v>
      </c>
      <c r="B192" s="32">
        <v>115218303</v>
      </c>
      <c r="C192" s="33" t="s">
        <v>236</v>
      </c>
      <c r="D192" s="36" t="s">
        <v>229</v>
      </c>
      <c r="E192" s="7">
        <f t="shared" si="2"/>
        <v>553813.01</v>
      </c>
      <c r="F192" s="7">
        <v>438715.52</v>
      </c>
      <c r="G192" s="7">
        <v>115097.49</v>
      </c>
      <c r="H192" s="7">
        <v>0</v>
      </c>
    </row>
    <row r="193" spans="1:8" x14ac:dyDescent="0.2">
      <c r="A193" s="32">
        <v>1</v>
      </c>
      <c r="B193" s="32">
        <v>115221402</v>
      </c>
      <c r="C193" s="33" t="s">
        <v>237</v>
      </c>
      <c r="D193" s="36" t="s">
        <v>238</v>
      </c>
      <c r="E193" s="7">
        <f t="shared" si="2"/>
        <v>18375384.539999999</v>
      </c>
      <c r="F193" s="7">
        <v>12227624.67</v>
      </c>
      <c r="G193" s="7">
        <v>6147759.8700000001</v>
      </c>
      <c r="H193" s="7">
        <v>0</v>
      </c>
    </row>
    <row r="194" spans="1:8" x14ac:dyDescent="0.2">
      <c r="A194" s="32">
        <v>1</v>
      </c>
      <c r="B194" s="32">
        <v>115221753</v>
      </c>
      <c r="C194" s="33" t="s">
        <v>239</v>
      </c>
      <c r="D194" s="36" t="s">
        <v>238</v>
      </c>
      <c r="E194" s="7">
        <f t="shared" ref="E194:E257" si="3">ROUND(SUM(F194:H194),2)</f>
        <v>745269.53</v>
      </c>
      <c r="F194" s="7">
        <v>515556.15</v>
      </c>
      <c r="G194" s="7">
        <v>229713.38</v>
      </c>
      <c r="H194" s="7">
        <v>0</v>
      </c>
    </row>
    <row r="195" spans="1:8" x14ac:dyDescent="0.2">
      <c r="A195" s="32">
        <v>1</v>
      </c>
      <c r="B195" s="32">
        <v>115222504</v>
      </c>
      <c r="C195" s="33" t="s">
        <v>240</v>
      </c>
      <c r="D195" s="36" t="s">
        <v>238</v>
      </c>
      <c r="E195" s="7">
        <f t="shared" si="3"/>
        <v>292577</v>
      </c>
      <c r="F195" s="7">
        <v>242577</v>
      </c>
      <c r="G195" s="7">
        <v>50000</v>
      </c>
      <c r="H195" s="7">
        <v>0</v>
      </c>
    </row>
    <row r="196" spans="1:8" x14ac:dyDescent="0.2">
      <c r="A196" s="32">
        <v>1</v>
      </c>
      <c r="B196" s="32">
        <v>115222752</v>
      </c>
      <c r="C196" s="33" t="s">
        <v>241</v>
      </c>
      <c r="D196" s="36" t="s">
        <v>238</v>
      </c>
      <c r="E196" s="7">
        <f t="shared" si="3"/>
        <v>26289872.800000001</v>
      </c>
      <c r="F196" s="7">
        <v>18130927.350000001</v>
      </c>
      <c r="G196" s="7">
        <v>7437646.4900000002</v>
      </c>
      <c r="H196" s="7">
        <v>721298.96</v>
      </c>
    </row>
    <row r="197" spans="1:8" x14ac:dyDescent="0.2">
      <c r="A197" s="32">
        <v>1</v>
      </c>
      <c r="B197" s="32">
        <v>115224003</v>
      </c>
      <c r="C197" s="33" t="s">
        <v>242</v>
      </c>
      <c r="D197" s="36" t="s">
        <v>238</v>
      </c>
      <c r="E197" s="7">
        <f t="shared" si="3"/>
        <v>3022527.91</v>
      </c>
      <c r="F197" s="7">
        <v>2162543.59</v>
      </c>
      <c r="G197" s="7">
        <v>859984.32</v>
      </c>
      <c r="H197" s="7">
        <v>0</v>
      </c>
    </row>
    <row r="198" spans="1:8" x14ac:dyDescent="0.2">
      <c r="A198" s="32">
        <v>1</v>
      </c>
      <c r="B198" s="32">
        <v>115226003</v>
      </c>
      <c r="C198" s="33" t="s">
        <v>243</v>
      </c>
      <c r="D198" s="36" t="s">
        <v>238</v>
      </c>
      <c r="E198" s="7">
        <f t="shared" si="3"/>
        <v>2307752.42</v>
      </c>
      <c r="F198" s="7">
        <v>1659984.24</v>
      </c>
      <c r="G198" s="7">
        <v>647768.18000000005</v>
      </c>
      <c r="H198" s="7">
        <v>0</v>
      </c>
    </row>
    <row r="199" spans="1:8" x14ac:dyDescent="0.2">
      <c r="A199" s="32">
        <v>1</v>
      </c>
      <c r="B199" s="32">
        <v>115226103</v>
      </c>
      <c r="C199" s="33" t="s">
        <v>244</v>
      </c>
      <c r="D199" s="36" t="s">
        <v>238</v>
      </c>
      <c r="E199" s="7">
        <f t="shared" si="3"/>
        <v>758156.88</v>
      </c>
      <c r="F199" s="7">
        <v>548070.06000000006</v>
      </c>
      <c r="G199" s="7">
        <v>210086.82</v>
      </c>
      <c r="H199" s="7">
        <v>0</v>
      </c>
    </row>
    <row r="200" spans="1:8" x14ac:dyDescent="0.2">
      <c r="A200" s="32">
        <v>1</v>
      </c>
      <c r="B200" s="32">
        <v>115228003</v>
      </c>
      <c r="C200" s="33" t="s">
        <v>245</v>
      </c>
      <c r="D200" s="36" t="s">
        <v>238</v>
      </c>
      <c r="E200" s="7">
        <f t="shared" si="3"/>
        <v>3391703.28</v>
      </c>
      <c r="F200" s="7">
        <v>2378937.88</v>
      </c>
      <c r="G200" s="7">
        <v>936015.86</v>
      </c>
      <c r="H200" s="7">
        <v>76749.539999999994</v>
      </c>
    </row>
    <row r="201" spans="1:8" x14ac:dyDescent="0.2">
      <c r="A201" s="32">
        <v>1</v>
      </c>
      <c r="B201" s="32">
        <v>115228303</v>
      </c>
      <c r="C201" s="33" t="s">
        <v>246</v>
      </c>
      <c r="D201" s="36" t="s">
        <v>238</v>
      </c>
      <c r="E201" s="7">
        <f t="shared" si="3"/>
        <v>5303006.8499999996</v>
      </c>
      <c r="F201" s="7">
        <v>3426515.15</v>
      </c>
      <c r="G201" s="7">
        <v>1876491.7</v>
      </c>
      <c r="H201" s="7">
        <v>0</v>
      </c>
    </row>
    <row r="202" spans="1:8" x14ac:dyDescent="0.2">
      <c r="A202" s="32">
        <v>1</v>
      </c>
      <c r="B202" s="32">
        <v>115229003</v>
      </c>
      <c r="C202" s="33" t="s">
        <v>247</v>
      </c>
      <c r="D202" s="36" t="s">
        <v>238</v>
      </c>
      <c r="E202" s="7">
        <f t="shared" si="3"/>
        <v>444641.58</v>
      </c>
      <c r="F202" s="7">
        <v>363802.35</v>
      </c>
      <c r="G202" s="7">
        <v>80839.23</v>
      </c>
      <c r="H202" s="7">
        <v>0</v>
      </c>
    </row>
    <row r="203" spans="1:8" x14ac:dyDescent="0.2">
      <c r="A203" s="32">
        <v>1</v>
      </c>
      <c r="B203" s="32">
        <v>125231232</v>
      </c>
      <c r="C203" s="33" t="s">
        <v>248</v>
      </c>
      <c r="D203" s="36" t="s">
        <v>249</v>
      </c>
      <c r="E203" s="7">
        <f t="shared" si="3"/>
        <v>18178731.370000001</v>
      </c>
      <c r="F203" s="7">
        <v>12594299.220000001</v>
      </c>
      <c r="G203" s="7">
        <v>5584432.1500000004</v>
      </c>
      <c r="H203" s="7">
        <v>0</v>
      </c>
    </row>
    <row r="204" spans="1:8" x14ac:dyDescent="0.2">
      <c r="A204" s="32">
        <v>1</v>
      </c>
      <c r="B204" s="32">
        <v>125231303</v>
      </c>
      <c r="C204" s="33" t="s">
        <v>250</v>
      </c>
      <c r="D204" s="36" t="s">
        <v>249</v>
      </c>
      <c r="E204" s="7">
        <f t="shared" si="3"/>
        <v>4952806.41</v>
      </c>
      <c r="F204" s="7">
        <v>3482335.94</v>
      </c>
      <c r="G204" s="7">
        <v>0</v>
      </c>
      <c r="H204" s="7">
        <v>1470470.47</v>
      </c>
    </row>
    <row r="205" spans="1:8" x14ac:dyDescent="0.2">
      <c r="A205" s="32">
        <v>1</v>
      </c>
      <c r="B205" s="32">
        <v>125234103</v>
      </c>
      <c r="C205" s="33" t="s">
        <v>251</v>
      </c>
      <c r="D205" s="36" t="s">
        <v>249</v>
      </c>
      <c r="E205" s="7">
        <f t="shared" si="3"/>
        <v>427809</v>
      </c>
      <c r="F205" s="7">
        <v>377809</v>
      </c>
      <c r="G205" s="7">
        <v>50000</v>
      </c>
      <c r="H205" s="7">
        <v>0</v>
      </c>
    </row>
    <row r="206" spans="1:8" x14ac:dyDescent="0.2">
      <c r="A206" s="32">
        <v>1</v>
      </c>
      <c r="B206" s="32">
        <v>125234502</v>
      </c>
      <c r="C206" s="33" t="s">
        <v>252</v>
      </c>
      <c r="D206" s="36" t="s">
        <v>249</v>
      </c>
      <c r="E206" s="7">
        <f t="shared" si="3"/>
        <v>292476</v>
      </c>
      <c r="F206" s="7">
        <v>242476</v>
      </c>
      <c r="G206" s="7">
        <v>50000</v>
      </c>
      <c r="H206" s="7">
        <v>0</v>
      </c>
    </row>
    <row r="207" spans="1:8" x14ac:dyDescent="0.2">
      <c r="A207" s="32">
        <v>1</v>
      </c>
      <c r="B207" s="32">
        <v>125235103</v>
      </c>
      <c r="C207" s="33" t="s">
        <v>253</v>
      </c>
      <c r="D207" s="36" t="s">
        <v>249</v>
      </c>
      <c r="E207" s="7">
        <f t="shared" si="3"/>
        <v>2791817.82</v>
      </c>
      <c r="F207" s="7">
        <v>2212914.1800000002</v>
      </c>
      <c r="G207" s="7">
        <v>262119.54</v>
      </c>
      <c r="H207" s="7">
        <v>316784.09999999998</v>
      </c>
    </row>
    <row r="208" spans="1:8" x14ac:dyDescent="0.2">
      <c r="A208" s="32">
        <v>1</v>
      </c>
      <c r="B208" s="32">
        <v>125235502</v>
      </c>
      <c r="C208" s="33" t="s">
        <v>254</v>
      </c>
      <c r="D208" s="36" t="s">
        <v>249</v>
      </c>
      <c r="E208" s="7">
        <f t="shared" si="3"/>
        <v>215566</v>
      </c>
      <c r="F208" s="7">
        <v>165566</v>
      </c>
      <c r="G208" s="7">
        <v>50000</v>
      </c>
      <c r="H208" s="7">
        <v>0</v>
      </c>
    </row>
    <row r="209" spans="1:8" x14ac:dyDescent="0.2">
      <c r="A209" s="32">
        <v>1</v>
      </c>
      <c r="B209" s="32">
        <v>125236903</v>
      </c>
      <c r="C209" s="33" t="s">
        <v>255</v>
      </c>
      <c r="D209" s="36" t="s">
        <v>249</v>
      </c>
      <c r="E209" s="7">
        <f t="shared" si="3"/>
        <v>1146148.17</v>
      </c>
      <c r="F209" s="7">
        <v>883678.33</v>
      </c>
      <c r="G209" s="7">
        <v>262469.84000000003</v>
      </c>
      <c r="H209" s="7">
        <v>0</v>
      </c>
    </row>
    <row r="210" spans="1:8" x14ac:dyDescent="0.2">
      <c r="A210" s="32">
        <v>1</v>
      </c>
      <c r="B210" s="32">
        <v>125237603</v>
      </c>
      <c r="C210" s="33" t="s">
        <v>256</v>
      </c>
      <c r="D210" s="36" t="s">
        <v>249</v>
      </c>
      <c r="E210" s="7">
        <f t="shared" si="3"/>
        <v>213925</v>
      </c>
      <c r="F210" s="7">
        <v>163925</v>
      </c>
      <c r="G210" s="7">
        <v>50000</v>
      </c>
      <c r="H210" s="7">
        <v>0</v>
      </c>
    </row>
    <row r="211" spans="1:8" x14ac:dyDescent="0.2">
      <c r="A211" s="32">
        <v>1</v>
      </c>
      <c r="B211" s="32">
        <v>125237702</v>
      </c>
      <c r="C211" s="33" t="s">
        <v>257</v>
      </c>
      <c r="D211" s="36" t="s">
        <v>249</v>
      </c>
      <c r="E211" s="7">
        <f t="shared" si="3"/>
        <v>3927488.65</v>
      </c>
      <c r="F211" s="7">
        <v>2964690.77</v>
      </c>
      <c r="G211" s="7">
        <v>0</v>
      </c>
      <c r="H211" s="7">
        <v>962797.88</v>
      </c>
    </row>
    <row r="212" spans="1:8" x14ac:dyDescent="0.2">
      <c r="A212" s="32">
        <v>1</v>
      </c>
      <c r="B212" s="32">
        <v>125237903</v>
      </c>
      <c r="C212" s="33" t="s">
        <v>258</v>
      </c>
      <c r="D212" s="36" t="s">
        <v>249</v>
      </c>
      <c r="E212" s="7">
        <f t="shared" si="3"/>
        <v>240258</v>
      </c>
      <c r="F212" s="7">
        <v>190258</v>
      </c>
      <c r="G212" s="7">
        <v>50000</v>
      </c>
      <c r="H212" s="7">
        <v>0</v>
      </c>
    </row>
    <row r="213" spans="1:8" x14ac:dyDescent="0.2">
      <c r="A213" s="32">
        <v>1</v>
      </c>
      <c r="B213" s="32">
        <v>125238402</v>
      </c>
      <c r="C213" s="33" t="s">
        <v>259</v>
      </c>
      <c r="D213" s="36" t="s">
        <v>249</v>
      </c>
      <c r="E213" s="7">
        <f t="shared" si="3"/>
        <v>13393886.439999999</v>
      </c>
      <c r="F213" s="7">
        <v>9225972.6300000008</v>
      </c>
      <c r="G213" s="7">
        <v>2545452.15</v>
      </c>
      <c r="H213" s="7">
        <v>1622461.66</v>
      </c>
    </row>
    <row r="214" spans="1:8" x14ac:dyDescent="0.2">
      <c r="A214" s="32">
        <v>1</v>
      </c>
      <c r="B214" s="32">
        <v>125238502</v>
      </c>
      <c r="C214" s="33" t="s">
        <v>260</v>
      </c>
      <c r="D214" s="36" t="s">
        <v>249</v>
      </c>
      <c r="E214" s="7">
        <f t="shared" si="3"/>
        <v>339989</v>
      </c>
      <c r="F214" s="7">
        <v>289989</v>
      </c>
      <c r="G214" s="7">
        <v>50000</v>
      </c>
      <c r="H214" s="7">
        <v>0</v>
      </c>
    </row>
    <row r="215" spans="1:8" x14ac:dyDescent="0.2">
      <c r="A215" s="32">
        <v>1</v>
      </c>
      <c r="B215" s="32">
        <v>125239452</v>
      </c>
      <c r="C215" s="33" t="s">
        <v>261</v>
      </c>
      <c r="D215" s="36" t="s">
        <v>249</v>
      </c>
      <c r="E215" s="7">
        <f t="shared" si="3"/>
        <v>26357714.690000001</v>
      </c>
      <c r="F215" s="7">
        <v>18265024.149999999</v>
      </c>
      <c r="G215" s="7">
        <v>7311139.4900000002</v>
      </c>
      <c r="H215" s="7">
        <v>781551.05</v>
      </c>
    </row>
    <row r="216" spans="1:8" x14ac:dyDescent="0.2">
      <c r="A216" s="32">
        <v>1</v>
      </c>
      <c r="B216" s="32">
        <v>125239603</v>
      </c>
      <c r="C216" s="33" t="s">
        <v>262</v>
      </c>
      <c r="D216" s="36" t="s">
        <v>249</v>
      </c>
      <c r="E216" s="7">
        <f t="shared" si="3"/>
        <v>1357365.12</v>
      </c>
      <c r="F216" s="7">
        <v>989227.08</v>
      </c>
      <c r="G216" s="7">
        <v>0</v>
      </c>
      <c r="H216" s="7">
        <v>368138.04</v>
      </c>
    </row>
    <row r="217" spans="1:8" x14ac:dyDescent="0.2">
      <c r="A217" s="32">
        <v>1</v>
      </c>
      <c r="B217" s="32">
        <v>125239652</v>
      </c>
      <c r="C217" s="33" t="s">
        <v>263</v>
      </c>
      <c r="D217" s="36" t="s">
        <v>249</v>
      </c>
      <c r="E217" s="7">
        <f t="shared" si="3"/>
        <v>14273016.640000001</v>
      </c>
      <c r="F217" s="7">
        <v>9892773.5800000001</v>
      </c>
      <c r="G217" s="7">
        <v>3164381.47</v>
      </c>
      <c r="H217" s="7">
        <v>1215861.5900000001</v>
      </c>
    </row>
    <row r="218" spans="1:8" x14ac:dyDescent="0.2">
      <c r="A218" s="32">
        <v>1</v>
      </c>
      <c r="B218" s="32">
        <v>109243503</v>
      </c>
      <c r="C218" s="33" t="s">
        <v>264</v>
      </c>
      <c r="D218" s="36" t="s">
        <v>265</v>
      </c>
      <c r="E218" s="7">
        <f t="shared" si="3"/>
        <v>705341.7</v>
      </c>
      <c r="F218" s="7">
        <v>505741.41</v>
      </c>
      <c r="G218" s="7">
        <v>199600.29</v>
      </c>
      <c r="H218" s="7">
        <v>0</v>
      </c>
    </row>
    <row r="219" spans="1:8" x14ac:dyDescent="0.2">
      <c r="A219" s="32">
        <v>1</v>
      </c>
      <c r="B219" s="32">
        <v>109246003</v>
      </c>
      <c r="C219" s="33" t="s">
        <v>266</v>
      </c>
      <c r="D219" s="36" t="s">
        <v>265</v>
      </c>
      <c r="E219" s="7">
        <f t="shared" si="3"/>
        <v>563397.14</v>
      </c>
      <c r="F219" s="7">
        <v>428720.01</v>
      </c>
      <c r="G219" s="7">
        <v>134677.13</v>
      </c>
      <c r="H219" s="7">
        <v>0</v>
      </c>
    </row>
    <row r="220" spans="1:8" x14ac:dyDescent="0.2">
      <c r="A220" s="32">
        <v>1</v>
      </c>
      <c r="B220" s="32">
        <v>109248003</v>
      </c>
      <c r="C220" s="33" t="s">
        <v>267</v>
      </c>
      <c r="D220" s="36" t="s">
        <v>265</v>
      </c>
      <c r="E220" s="7">
        <f t="shared" si="3"/>
        <v>2256904.9300000002</v>
      </c>
      <c r="F220" s="7">
        <v>1511124.45</v>
      </c>
      <c r="G220" s="7">
        <v>745780.48</v>
      </c>
      <c r="H220" s="7">
        <v>0</v>
      </c>
    </row>
    <row r="221" spans="1:8" x14ac:dyDescent="0.2">
      <c r="A221" s="32">
        <v>1</v>
      </c>
      <c r="B221" s="32">
        <v>105251453</v>
      </c>
      <c r="C221" s="33" t="s">
        <v>268</v>
      </c>
      <c r="D221" s="36" t="s">
        <v>269</v>
      </c>
      <c r="E221" s="7">
        <f t="shared" si="3"/>
        <v>3085652.38</v>
      </c>
      <c r="F221" s="7">
        <v>2206338.35</v>
      </c>
      <c r="G221" s="7">
        <v>879314.03</v>
      </c>
      <c r="H221" s="7">
        <v>0</v>
      </c>
    </row>
    <row r="222" spans="1:8" x14ac:dyDescent="0.2">
      <c r="A222" s="32">
        <v>1</v>
      </c>
      <c r="B222" s="32">
        <v>105252602</v>
      </c>
      <c r="C222" s="33" t="s">
        <v>270</v>
      </c>
      <c r="D222" s="36" t="s">
        <v>269</v>
      </c>
      <c r="E222" s="7">
        <f t="shared" si="3"/>
        <v>35960891.509999998</v>
      </c>
      <c r="F222" s="7">
        <v>24844361.710000001</v>
      </c>
      <c r="G222" s="7">
        <v>11116529.800000001</v>
      </c>
      <c r="H222" s="7">
        <v>0</v>
      </c>
    </row>
    <row r="223" spans="1:8" x14ac:dyDescent="0.2">
      <c r="A223" s="32">
        <v>1</v>
      </c>
      <c r="B223" s="32">
        <v>105253303</v>
      </c>
      <c r="C223" s="33" t="s">
        <v>271</v>
      </c>
      <c r="D223" s="36" t="s">
        <v>269</v>
      </c>
      <c r="E223" s="7">
        <f t="shared" si="3"/>
        <v>1880319.07</v>
      </c>
      <c r="F223" s="7">
        <v>1368140.85</v>
      </c>
      <c r="G223" s="7">
        <v>512178.22</v>
      </c>
      <c r="H223" s="7">
        <v>0</v>
      </c>
    </row>
    <row r="224" spans="1:8" x14ac:dyDescent="0.2">
      <c r="A224" s="32">
        <v>1</v>
      </c>
      <c r="B224" s="32">
        <v>105253553</v>
      </c>
      <c r="C224" s="33" t="s">
        <v>272</v>
      </c>
      <c r="D224" s="36" t="s">
        <v>269</v>
      </c>
      <c r="E224" s="7">
        <f t="shared" si="3"/>
        <v>2057996.88</v>
      </c>
      <c r="F224" s="7">
        <v>1416998.64</v>
      </c>
      <c r="G224" s="7">
        <v>640998.24</v>
      </c>
      <c r="H224" s="7">
        <v>0</v>
      </c>
    </row>
    <row r="225" spans="1:8" x14ac:dyDescent="0.2">
      <c r="A225" s="32">
        <v>1</v>
      </c>
      <c r="B225" s="32">
        <v>105253903</v>
      </c>
      <c r="C225" s="33" t="s">
        <v>273</v>
      </c>
      <c r="D225" s="36" t="s">
        <v>269</v>
      </c>
      <c r="E225" s="7">
        <f t="shared" si="3"/>
        <v>1365341.88</v>
      </c>
      <c r="F225" s="7">
        <v>958345.38</v>
      </c>
      <c r="G225" s="7">
        <v>406996.5</v>
      </c>
      <c r="H225" s="7">
        <v>0</v>
      </c>
    </row>
    <row r="226" spans="1:8" x14ac:dyDescent="0.2">
      <c r="A226" s="32">
        <v>1</v>
      </c>
      <c r="B226" s="32">
        <v>105254053</v>
      </c>
      <c r="C226" s="33" t="s">
        <v>274</v>
      </c>
      <c r="D226" s="36" t="s">
        <v>269</v>
      </c>
      <c r="E226" s="7">
        <f t="shared" si="3"/>
        <v>973025.48</v>
      </c>
      <c r="F226" s="7">
        <v>772518.31</v>
      </c>
      <c r="G226" s="7">
        <v>200507.17</v>
      </c>
      <c r="H226" s="7">
        <v>0</v>
      </c>
    </row>
    <row r="227" spans="1:8" x14ac:dyDescent="0.2">
      <c r="A227" s="32">
        <v>1</v>
      </c>
      <c r="B227" s="32">
        <v>105254353</v>
      </c>
      <c r="C227" s="33" t="s">
        <v>275</v>
      </c>
      <c r="D227" s="36" t="s">
        <v>269</v>
      </c>
      <c r="E227" s="7">
        <f t="shared" si="3"/>
        <v>1579807.95</v>
      </c>
      <c r="F227" s="7">
        <v>1197662.72</v>
      </c>
      <c r="G227" s="7">
        <v>382145.23</v>
      </c>
      <c r="H227" s="7">
        <v>0</v>
      </c>
    </row>
    <row r="228" spans="1:8" x14ac:dyDescent="0.2">
      <c r="A228" s="32">
        <v>1</v>
      </c>
      <c r="B228" s="32">
        <v>105256553</v>
      </c>
      <c r="C228" s="33" t="s">
        <v>276</v>
      </c>
      <c r="D228" s="36" t="s">
        <v>269</v>
      </c>
      <c r="E228" s="7">
        <f t="shared" si="3"/>
        <v>2484587.4300000002</v>
      </c>
      <c r="F228" s="7">
        <v>1854570.44</v>
      </c>
      <c r="G228" s="7">
        <v>604825.56999999995</v>
      </c>
      <c r="H228" s="7">
        <v>25191.42</v>
      </c>
    </row>
    <row r="229" spans="1:8" x14ac:dyDescent="0.2">
      <c r="A229" s="32">
        <v>1</v>
      </c>
      <c r="B229" s="32">
        <v>105257602</v>
      </c>
      <c r="C229" s="33" t="s">
        <v>277</v>
      </c>
      <c r="D229" s="36" t="s">
        <v>269</v>
      </c>
      <c r="E229" s="7">
        <f t="shared" si="3"/>
        <v>4521022.63</v>
      </c>
      <c r="F229" s="7">
        <v>3231287.11</v>
      </c>
      <c r="G229" s="7">
        <v>1289735.52</v>
      </c>
      <c r="H229" s="7">
        <v>0</v>
      </c>
    </row>
    <row r="230" spans="1:8" x14ac:dyDescent="0.2">
      <c r="A230" s="32">
        <v>1</v>
      </c>
      <c r="B230" s="32">
        <v>105258303</v>
      </c>
      <c r="C230" s="33" t="s">
        <v>278</v>
      </c>
      <c r="D230" s="36" t="s">
        <v>269</v>
      </c>
      <c r="E230" s="7">
        <f t="shared" si="3"/>
        <v>2030981.66</v>
      </c>
      <c r="F230" s="7">
        <v>1449740.15</v>
      </c>
      <c r="G230" s="7">
        <v>581241.51</v>
      </c>
      <c r="H230" s="7">
        <v>0</v>
      </c>
    </row>
    <row r="231" spans="1:8" x14ac:dyDescent="0.2">
      <c r="A231" s="32">
        <v>1</v>
      </c>
      <c r="B231" s="32">
        <v>105258503</v>
      </c>
      <c r="C231" s="33" t="s">
        <v>279</v>
      </c>
      <c r="D231" s="36" t="s">
        <v>269</v>
      </c>
      <c r="E231" s="7">
        <f t="shared" si="3"/>
        <v>1128051.23</v>
      </c>
      <c r="F231" s="7">
        <v>796496.11</v>
      </c>
      <c r="G231" s="7">
        <v>331555.12</v>
      </c>
      <c r="H231" s="7">
        <v>0</v>
      </c>
    </row>
    <row r="232" spans="1:8" x14ac:dyDescent="0.2">
      <c r="A232" s="32">
        <v>1</v>
      </c>
      <c r="B232" s="32">
        <v>105259103</v>
      </c>
      <c r="C232" s="33" t="s">
        <v>280</v>
      </c>
      <c r="D232" s="36" t="s">
        <v>269</v>
      </c>
      <c r="E232" s="7">
        <f t="shared" si="3"/>
        <v>900694.97</v>
      </c>
      <c r="F232" s="7">
        <v>662665.27</v>
      </c>
      <c r="G232" s="7">
        <v>238029.7</v>
      </c>
      <c r="H232" s="7">
        <v>0</v>
      </c>
    </row>
    <row r="233" spans="1:8" x14ac:dyDescent="0.2">
      <c r="A233" s="32">
        <v>1</v>
      </c>
      <c r="B233" s="32">
        <v>105259703</v>
      </c>
      <c r="C233" s="33" t="s">
        <v>281</v>
      </c>
      <c r="D233" s="36" t="s">
        <v>269</v>
      </c>
      <c r="E233" s="7">
        <f t="shared" si="3"/>
        <v>868636.19</v>
      </c>
      <c r="F233" s="7">
        <v>660462.43999999994</v>
      </c>
      <c r="G233" s="7">
        <v>208173.75</v>
      </c>
      <c r="H233" s="7">
        <v>0</v>
      </c>
    </row>
    <row r="234" spans="1:8" x14ac:dyDescent="0.2">
      <c r="A234" s="32">
        <v>1</v>
      </c>
      <c r="B234" s="32">
        <v>101260303</v>
      </c>
      <c r="C234" s="33" t="s">
        <v>282</v>
      </c>
      <c r="D234" s="36" t="s">
        <v>283</v>
      </c>
      <c r="E234" s="7">
        <f t="shared" si="3"/>
        <v>3668208.74</v>
      </c>
      <c r="F234" s="7">
        <v>2541598.3199999998</v>
      </c>
      <c r="G234" s="7">
        <v>1126610.42</v>
      </c>
      <c r="H234" s="7">
        <v>0</v>
      </c>
    </row>
    <row r="235" spans="1:8" x14ac:dyDescent="0.2">
      <c r="A235" s="32">
        <v>1</v>
      </c>
      <c r="B235" s="32">
        <v>101260803</v>
      </c>
      <c r="C235" s="33" t="s">
        <v>284</v>
      </c>
      <c r="D235" s="36" t="s">
        <v>283</v>
      </c>
      <c r="E235" s="7">
        <f t="shared" si="3"/>
        <v>3913456.72</v>
      </c>
      <c r="F235" s="7">
        <v>2732409.97</v>
      </c>
      <c r="G235" s="7">
        <v>1181046.75</v>
      </c>
      <c r="H235" s="7">
        <v>0</v>
      </c>
    </row>
    <row r="236" spans="1:8" x14ac:dyDescent="0.2">
      <c r="A236" s="32">
        <v>1</v>
      </c>
      <c r="B236" s="32">
        <v>101261302</v>
      </c>
      <c r="C236" s="33" t="s">
        <v>285</v>
      </c>
      <c r="D236" s="36" t="s">
        <v>283</v>
      </c>
      <c r="E236" s="7">
        <f t="shared" si="3"/>
        <v>6430186.2300000004</v>
      </c>
      <c r="F236" s="7">
        <v>4372905.8899999997</v>
      </c>
      <c r="G236" s="7">
        <v>2057280.34</v>
      </c>
      <c r="H236" s="7">
        <v>0</v>
      </c>
    </row>
    <row r="237" spans="1:8" x14ac:dyDescent="0.2">
      <c r="A237" s="32">
        <v>1</v>
      </c>
      <c r="B237" s="32">
        <v>101262903</v>
      </c>
      <c r="C237" s="33" t="s">
        <v>286</v>
      </c>
      <c r="D237" s="36" t="s">
        <v>283</v>
      </c>
      <c r="E237" s="7">
        <f t="shared" si="3"/>
        <v>1257357.3</v>
      </c>
      <c r="F237" s="7">
        <v>891045.06</v>
      </c>
      <c r="G237" s="7">
        <v>366312.24</v>
      </c>
      <c r="H237" s="7">
        <v>0</v>
      </c>
    </row>
    <row r="238" spans="1:8" x14ac:dyDescent="0.2">
      <c r="A238" s="32">
        <v>1</v>
      </c>
      <c r="B238" s="32">
        <v>101264003</v>
      </c>
      <c r="C238" s="33" t="s">
        <v>287</v>
      </c>
      <c r="D238" s="36" t="s">
        <v>283</v>
      </c>
      <c r="E238" s="7">
        <f t="shared" si="3"/>
        <v>2521054.27</v>
      </c>
      <c r="F238" s="7">
        <v>1883651.12</v>
      </c>
      <c r="G238" s="7">
        <v>637403.15</v>
      </c>
      <c r="H238" s="7">
        <v>0</v>
      </c>
    </row>
    <row r="239" spans="1:8" x14ac:dyDescent="0.2">
      <c r="A239" s="32">
        <v>1</v>
      </c>
      <c r="B239" s="32">
        <v>101268003</v>
      </c>
      <c r="C239" s="33" t="s">
        <v>288</v>
      </c>
      <c r="D239" s="36" t="s">
        <v>283</v>
      </c>
      <c r="E239" s="7">
        <f t="shared" si="3"/>
        <v>2009386.46</v>
      </c>
      <c r="F239" s="7">
        <v>1378361.34</v>
      </c>
      <c r="G239" s="7">
        <v>631025.12</v>
      </c>
      <c r="H239" s="7">
        <v>0</v>
      </c>
    </row>
    <row r="240" spans="1:8" x14ac:dyDescent="0.2">
      <c r="A240" s="32">
        <v>1</v>
      </c>
      <c r="B240" s="32">
        <v>106272003</v>
      </c>
      <c r="C240" s="33" t="s">
        <v>289</v>
      </c>
      <c r="D240" s="36" t="s">
        <v>290</v>
      </c>
      <c r="E240" s="7">
        <f t="shared" si="3"/>
        <v>202046</v>
      </c>
      <c r="F240" s="7">
        <v>152046</v>
      </c>
      <c r="G240" s="7">
        <v>50000</v>
      </c>
      <c r="H240" s="7">
        <v>0</v>
      </c>
    </row>
    <row r="241" spans="1:8" x14ac:dyDescent="0.2">
      <c r="A241" s="32">
        <v>1</v>
      </c>
      <c r="B241" s="32">
        <v>112281302</v>
      </c>
      <c r="C241" s="33" t="s">
        <v>291</v>
      </c>
      <c r="D241" s="36" t="s">
        <v>292</v>
      </c>
      <c r="E241" s="7">
        <f t="shared" si="3"/>
        <v>16319620.050000001</v>
      </c>
      <c r="F241" s="7">
        <v>11257085.68</v>
      </c>
      <c r="G241" s="7">
        <v>5062534.37</v>
      </c>
      <c r="H241" s="7">
        <v>0</v>
      </c>
    </row>
    <row r="242" spans="1:8" x14ac:dyDescent="0.2">
      <c r="A242" s="32">
        <v>1</v>
      </c>
      <c r="B242" s="32">
        <v>112282004</v>
      </c>
      <c r="C242" s="33" t="s">
        <v>293</v>
      </c>
      <c r="D242" s="36" t="s">
        <v>292</v>
      </c>
      <c r="E242" s="7">
        <f t="shared" si="3"/>
        <v>489749.18</v>
      </c>
      <c r="F242" s="7">
        <v>283347.34999999998</v>
      </c>
      <c r="G242" s="7">
        <v>206401.83</v>
      </c>
      <c r="H242" s="7">
        <v>0</v>
      </c>
    </row>
    <row r="243" spans="1:8" x14ac:dyDescent="0.2">
      <c r="A243" s="32">
        <v>1</v>
      </c>
      <c r="B243" s="32">
        <v>112283003</v>
      </c>
      <c r="C243" s="33" t="s">
        <v>294</v>
      </c>
      <c r="D243" s="36" t="s">
        <v>292</v>
      </c>
      <c r="E243" s="7">
        <f t="shared" si="3"/>
        <v>5090382.8</v>
      </c>
      <c r="F243" s="7">
        <v>3510313.84</v>
      </c>
      <c r="G243" s="7">
        <v>1580068.96</v>
      </c>
      <c r="H243" s="7">
        <v>0</v>
      </c>
    </row>
    <row r="244" spans="1:8" x14ac:dyDescent="0.2">
      <c r="A244" s="32">
        <v>1</v>
      </c>
      <c r="B244" s="32">
        <v>112286003</v>
      </c>
      <c r="C244" s="33" t="s">
        <v>295</v>
      </c>
      <c r="D244" s="36" t="s">
        <v>292</v>
      </c>
      <c r="E244" s="7">
        <f t="shared" si="3"/>
        <v>1939345.08</v>
      </c>
      <c r="F244" s="7">
        <v>1413369.1</v>
      </c>
      <c r="G244" s="7">
        <v>525975.98</v>
      </c>
      <c r="H244" s="7">
        <v>0</v>
      </c>
    </row>
    <row r="245" spans="1:8" x14ac:dyDescent="0.2">
      <c r="A245" s="32">
        <v>1</v>
      </c>
      <c r="B245" s="32">
        <v>112289003</v>
      </c>
      <c r="C245" s="33" t="s">
        <v>296</v>
      </c>
      <c r="D245" s="36" t="s">
        <v>292</v>
      </c>
      <c r="E245" s="7">
        <f t="shared" si="3"/>
        <v>8504974.7300000004</v>
      </c>
      <c r="F245" s="7">
        <v>5835864.6200000001</v>
      </c>
      <c r="G245" s="7">
        <v>2669110.11</v>
      </c>
      <c r="H245" s="7">
        <v>0</v>
      </c>
    </row>
    <row r="246" spans="1:8" x14ac:dyDescent="0.2">
      <c r="A246" s="32">
        <v>1</v>
      </c>
      <c r="B246" s="32">
        <v>111291304</v>
      </c>
      <c r="C246" s="33" t="s">
        <v>297</v>
      </c>
      <c r="D246" s="36" t="s">
        <v>298</v>
      </c>
      <c r="E246" s="7">
        <f t="shared" si="3"/>
        <v>849508.28</v>
      </c>
      <c r="F246" s="7">
        <v>594951.53</v>
      </c>
      <c r="G246" s="7">
        <v>254556.75</v>
      </c>
      <c r="H246" s="7">
        <v>0</v>
      </c>
    </row>
    <row r="247" spans="1:8" x14ac:dyDescent="0.2">
      <c r="A247" s="32">
        <v>1</v>
      </c>
      <c r="B247" s="32">
        <v>111292304</v>
      </c>
      <c r="C247" s="33" t="s">
        <v>299</v>
      </c>
      <c r="D247" s="36" t="s">
        <v>298</v>
      </c>
      <c r="E247" s="7">
        <f t="shared" si="3"/>
        <v>176499</v>
      </c>
      <c r="F247" s="7">
        <v>126499</v>
      </c>
      <c r="G247" s="7">
        <v>50000</v>
      </c>
      <c r="H247" s="7">
        <v>0</v>
      </c>
    </row>
    <row r="248" spans="1:8" x14ac:dyDescent="0.2">
      <c r="A248" s="32">
        <v>1</v>
      </c>
      <c r="B248" s="32">
        <v>111297504</v>
      </c>
      <c r="C248" s="33" t="s">
        <v>300</v>
      </c>
      <c r="D248" s="36" t="s">
        <v>298</v>
      </c>
      <c r="E248" s="7">
        <f t="shared" si="3"/>
        <v>654299.71</v>
      </c>
      <c r="F248" s="7">
        <v>447223.48</v>
      </c>
      <c r="G248" s="7">
        <v>207076.23</v>
      </c>
      <c r="H248" s="7">
        <v>0</v>
      </c>
    </row>
    <row r="249" spans="1:8" x14ac:dyDescent="0.2">
      <c r="A249" s="32">
        <v>1</v>
      </c>
      <c r="B249" s="32">
        <v>101301303</v>
      </c>
      <c r="C249" s="33" t="s">
        <v>301</v>
      </c>
      <c r="D249" s="36" t="s">
        <v>302</v>
      </c>
      <c r="E249" s="7">
        <f t="shared" si="3"/>
        <v>807455.3</v>
      </c>
      <c r="F249" s="7">
        <v>616394.41</v>
      </c>
      <c r="G249" s="7">
        <v>191060.89</v>
      </c>
      <c r="H249" s="7">
        <v>0</v>
      </c>
    </row>
    <row r="250" spans="1:8" x14ac:dyDescent="0.2">
      <c r="A250" s="32">
        <v>1</v>
      </c>
      <c r="B250" s="32">
        <v>101301403</v>
      </c>
      <c r="C250" s="33" t="s">
        <v>303</v>
      </c>
      <c r="D250" s="36" t="s">
        <v>302</v>
      </c>
      <c r="E250" s="7">
        <f t="shared" si="3"/>
        <v>1414744.98</v>
      </c>
      <c r="F250" s="7">
        <v>1060890.74</v>
      </c>
      <c r="G250" s="7">
        <v>353854.24</v>
      </c>
      <c r="H250" s="7">
        <v>0</v>
      </c>
    </row>
    <row r="251" spans="1:8" x14ac:dyDescent="0.2">
      <c r="A251" s="32">
        <v>1</v>
      </c>
      <c r="B251" s="32">
        <v>101303503</v>
      </c>
      <c r="C251" s="33" t="s">
        <v>304</v>
      </c>
      <c r="D251" s="36" t="s">
        <v>302</v>
      </c>
      <c r="E251" s="7">
        <f t="shared" si="3"/>
        <v>294792</v>
      </c>
      <c r="F251" s="7">
        <v>244792</v>
      </c>
      <c r="G251" s="7">
        <v>50000</v>
      </c>
      <c r="H251" s="7">
        <v>0</v>
      </c>
    </row>
    <row r="252" spans="1:8" x14ac:dyDescent="0.2">
      <c r="A252" s="32">
        <v>1</v>
      </c>
      <c r="B252" s="32">
        <v>101306503</v>
      </c>
      <c r="C252" s="33" t="s">
        <v>305</v>
      </c>
      <c r="D252" s="36" t="s">
        <v>302</v>
      </c>
      <c r="E252" s="7">
        <f t="shared" si="3"/>
        <v>513313.46</v>
      </c>
      <c r="F252" s="7">
        <v>375576.37</v>
      </c>
      <c r="G252" s="7">
        <v>137737.09</v>
      </c>
      <c r="H252" s="7">
        <v>0</v>
      </c>
    </row>
    <row r="253" spans="1:8" x14ac:dyDescent="0.2">
      <c r="A253" s="32">
        <v>1</v>
      </c>
      <c r="B253" s="32">
        <v>101308503</v>
      </c>
      <c r="C253" s="33" t="s">
        <v>306</v>
      </c>
      <c r="D253" s="36" t="s">
        <v>302</v>
      </c>
      <c r="E253" s="7">
        <f t="shared" si="3"/>
        <v>198630</v>
      </c>
      <c r="F253" s="7">
        <v>148630</v>
      </c>
      <c r="G253" s="7">
        <v>50000</v>
      </c>
      <c r="H253" s="7">
        <v>0</v>
      </c>
    </row>
    <row r="254" spans="1:8" x14ac:dyDescent="0.2">
      <c r="A254" s="32">
        <v>1</v>
      </c>
      <c r="B254" s="32">
        <v>111312503</v>
      </c>
      <c r="C254" s="33" t="s">
        <v>307</v>
      </c>
      <c r="D254" s="36" t="s">
        <v>308</v>
      </c>
      <c r="E254" s="7">
        <f t="shared" si="3"/>
        <v>2714939.35</v>
      </c>
      <c r="F254" s="7">
        <v>1808765.37</v>
      </c>
      <c r="G254" s="7">
        <v>906173.98</v>
      </c>
      <c r="H254" s="7">
        <v>0</v>
      </c>
    </row>
    <row r="255" spans="1:8" x14ac:dyDescent="0.2">
      <c r="A255" s="32">
        <v>1</v>
      </c>
      <c r="B255" s="32">
        <v>111312804</v>
      </c>
      <c r="C255" s="33" t="s">
        <v>309</v>
      </c>
      <c r="D255" s="36" t="s">
        <v>308</v>
      </c>
      <c r="E255" s="7">
        <f t="shared" si="3"/>
        <v>1530575.07</v>
      </c>
      <c r="F255" s="7">
        <v>1042934.44</v>
      </c>
      <c r="G255" s="7">
        <v>487640.63</v>
      </c>
      <c r="H255" s="7">
        <v>0</v>
      </c>
    </row>
    <row r="256" spans="1:8" x14ac:dyDescent="0.2">
      <c r="A256" s="32">
        <v>1</v>
      </c>
      <c r="B256" s="32">
        <v>111316003</v>
      </c>
      <c r="C256" s="33" t="s">
        <v>310</v>
      </c>
      <c r="D256" s="36" t="s">
        <v>308</v>
      </c>
      <c r="E256" s="7">
        <f t="shared" si="3"/>
        <v>2331700.54</v>
      </c>
      <c r="F256" s="7">
        <v>1589639.82</v>
      </c>
      <c r="G256" s="7">
        <v>742060.72</v>
      </c>
      <c r="H256" s="7">
        <v>0</v>
      </c>
    </row>
    <row r="257" spans="1:8" x14ac:dyDescent="0.2">
      <c r="A257" s="32">
        <v>1</v>
      </c>
      <c r="B257" s="32">
        <v>111317503</v>
      </c>
      <c r="C257" s="33" t="s">
        <v>311</v>
      </c>
      <c r="D257" s="36" t="s">
        <v>308</v>
      </c>
      <c r="E257" s="7">
        <f t="shared" si="3"/>
        <v>2128066.2599999998</v>
      </c>
      <c r="F257" s="7">
        <v>1378473.65</v>
      </c>
      <c r="G257" s="7">
        <v>749592.61</v>
      </c>
      <c r="H257" s="7">
        <v>0</v>
      </c>
    </row>
    <row r="258" spans="1:8" x14ac:dyDescent="0.2">
      <c r="A258" s="32">
        <v>1</v>
      </c>
      <c r="B258" s="32">
        <v>128323303</v>
      </c>
      <c r="C258" s="33" t="s">
        <v>312</v>
      </c>
      <c r="D258" s="36" t="s">
        <v>313</v>
      </c>
      <c r="E258" s="7">
        <f t="shared" ref="E258:E321" si="4">ROUND(SUM(F258:H258),2)</f>
        <v>547972.28</v>
      </c>
      <c r="F258" s="7">
        <v>419416.19</v>
      </c>
      <c r="G258" s="7">
        <v>128556.09</v>
      </c>
      <c r="H258" s="7">
        <v>0</v>
      </c>
    </row>
    <row r="259" spans="1:8" x14ac:dyDescent="0.2">
      <c r="A259" s="32">
        <v>1</v>
      </c>
      <c r="B259" s="32">
        <v>128323703</v>
      </c>
      <c r="C259" s="33" t="s">
        <v>314</v>
      </c>
      <c r="D259" s="36" t="s">
        <v>313</v>
      </c>
      <c r="E259" s="7">
        <f t="shared" si="4"/>
        <v>453791</v>
      </c>
      <c r="F259" s="7">
        <v>403791</v>
      </c>
      <c r="G259" s="7">
        <v>50000</v>
      </c>
      <c r="H259" s="7">
        <v>0</v>
      </c>
    </row>
    <row r="260" spans="1:8" x14ac:dyDescent="0.2">
      <c r="A260" s="32">
        <v>1</v>
      </c>
      <c r="B260" s="32">
        <v>128325203</v>
      </c>
      <c r="C260" s="33" t="s">
        <v>315</v>
      </c>
      <c r="D260" s="36" t="s">
        <v>313</v>
      </c>
      <c r="E260" s="7">
        <f t="shared" si="4"/>
        <v>740044.64</v>
      </c>
      <c r="F260" s="7">
        <v>575508.09</v>
      </c>
      <c r="G260" s="7">
        <v>164536.54999999999</v>
      </c>
      <c r="H260" s="7">
        <v>0</v>
      </c>
    </row>
    <row r="261" spans="1:8" x14ac:dyDescent="0.2">
      <c r="A261" s="32">
        <v>1</v>
      </c>
      <c r="B261" s="32">
        <v>128326303</v>
      </c>
      <c r="C261" s="33" t="s">
        <v>316</v>
      </c>
      <c r="D261" s="36" t="s">
        <v>313</v>
      </c>
      <c r="E261" s="7">
        <f t="shared" si="4"/>
        <v>294325</v>
      </c>
      <c r="F261" s="7">
        <v>244325</v>
      </c>
      <c r="G261" s="7">
        <v>50000</v>
      </c>
      <c r="H261" s="7">
        <v>0</v>
      </c>
    </row>
    <row r="262" spans="1:8" x14ac:dyDescent="0.2">
      <c r="A262" s="32">
        <v>1</v>
      </c>
      <c r="B262" s="32">
        <v>128327303</v>
      </c>
      <c r="C262" s="33" t="s">
        <v>317</v>
      </c>
      <c r="D262" s="36" t="s">
        <v>313</v>
      </c>
      <c r="E262" s="7">
        <f t="shared" si="4"/>
        <v>318571</v>
      </c>
      <c r="F262" s="7">
        <v>268571</v>
      </c>
      <c r="G262" s="7">
        <v>50000</v>
      </c>
      <c r="H262" s="7">
        <v>0</v>
      </c>
    </row>
    <row r="263" spans="1:8" x14ac:dyDescent="0.2">
      <c r="A263" s="32">
        <v>1</v>
      </c>
      <c r="B263" s="32">
        <v>128321103</v>
      </c>
      <c r="C263" s="33" t="s">
        <v>318</v>
      </c>
      <c r="D263" s="36" t="s">
        <v>313</v>
      </c>
      <c r="E263" s="7">
        <f t="shared" si="4"/>
        <v>428088</v>
      </c>
      <c r="F263" s="7">
        <v>378088</v>
      </c>
      <c r="G263" s="7">
        <v>50000</v>
      </c>
      <c r="H263" s="7">
        <v>0</v>
      </c>
    </row>
    <row r="264" spans="1:8" x14ac:dyDescent="0.2">
      <c r="A264" s="32">
        <v>1</v>
      </c>
      <c r="B264" s="32">
        <v>128328003</v>
      </c>
      <c r="C264" s="33" t="s">
        <v>319</v>
      </c>
      <c r="D264" s="36" t="s">
        <v>313</v>
      </c>
      <c r="E264" s="7">
        <f t="shared" si="4"/>
        <v>311314.74</v>
      </c>
      <c r="F264" s="7">
        <v>261314.74</v>
      </c>
      <c r="G264" s="7">
        <v>50000</v>
      </c>
      <c r="H264" s="7">
        <v>0</v>
      </c>
    </row>
    <row r="265" spans="1:8" x14ac:dyDescent="0.2">
      <c r="A265" s="32">
        <v>1</v>
      </c>
      <c r="B265" s="32">
        <v>106330703</v>
      </c>
      <c r="C265" s="33" t="s">
        <v>320</v>
      </c>
      <c r="D265" s="36" t="s">
        <v>321</v>
      </c>
      <c r="E265" s="7">
        <f t="shared" si="4"/>
        <v>1518643.71</v>
      </c>
      <c r="F265" s="7">
        <v>1010819.21</v>
      </c>
      <c r="G265" s="7">
        <v>507824.5</v>
      </c>
      <c r="H265" s="7">
        <v>0</v>
      </c>
    </row>
    <row r="266" spans="1:8" x14ac:dyDescent="0.2">
      <c r="A266" s="32">
        <v>1</v>
      </c>
      <c r="B266" s="32">
        <v>106330803</v>
      </c>
      <c r="C266" s="33" t="s">
        <v>322</v>
      </c>
      <c r="D266" s="36" t="s">
        <v>321</v>
      </c>
      <c r="E266" s="7">
        <f t="shared" si="4"/>
        <v>2773263.64</v>
      </c>
      <c r="F266" s="7">
        <v>1896645.16</v>
      </c>
      <c r="G266" s="7">
        <v>876618.48</v>
      </c>
      <c r="H266" s="7">
        <v>0</v>
      </c>
    </row>
    <row r="267" spans="1:8" x14ac:dyDescent="0.2">
      <c r="A267" s="32">
        <v>1</v>
      </c>
      <c r="B267" s="32">
        <v>106338003</v>
      </c>
      <c r="C267" s="33" t="s">
        <v>323</v>
      </c>
      <c r="D267" s="36" t="s">
        <v>321</v>
      </c>
      <c r="E267" s="7">
        <f t="shared" si="4"/>
        <v>2121887.73</v>
      </c>
      <c r="F267" s="7">
        <v>1437790.79</v>
      </c>
      <c r="G267" s="7">
        <v>684096.94</v>
      </c>
      <c r="H267" s="7">
        <v>0</v>
      </c>
    </row>
    <row r="268" spans="1:8" x14ac:dyDescent="0.2">
      <c r="A268" s="32">
        <v>1</v>
      </c>
      <c r="B268" s="32">
        <v>111343603</v>
      </c>
      <c r="C268" s="33" t="s">
        <v>324</v>
      </c>
      <c r="D268" s="36" t="s">
        <v>325</v>
      </c>
      <c r="E268" s="7">
        <f t="shared" si="4"/>
        <v>2588302.46</v>
      </c>
      <c r="F268" s="7">
        <v>1628581.59</v>
      </c>
      <c r="G268" s="7">
        <v>959720.87</v>
      </c>
      <c r="H268" s="7">
        <v>0</v>
      </c>
    </row>
    <row r="269" spans="1:8" x14ac:dyDescent="0.2">
      <c r="A269" s="32">
        <v>1</v>
      </c>
      <c r="B269" s="32">
        <v>119350303</v>
      </c>
      <c r="C269" s="33" t="s">
        <v>326</v>
      </c>
      <c r="D269" s="36" t="s">
        <v>327</v>
      </c>
      <c r="E269" s="7">
        <f t="shared" si="4"/>
        <v>3145112.4</v>
      </c>
      <c r="F269" s="7">
        <v>2001552.28</v>
      </c>
      <c r="G269" s="7">
        <v>1143560.1200000001</v>
      </c>
      <c r="H269" s="7">
        <v>0</v>
      </c>
    </row>
    <row r="270" spans="1:8" x14ac:dyDescent="0.2">
      <c r="A270" s="32">
        <v>1</v>
      </c>
      <c r="B270" s="32">
        <v>119351303</v>
      </c>
      <c r="C270" s="33" t="s">
        <v>328</v>
      </c>
      <c r="D270" s="36" t="s">
        <v>327</v>
      </c>
      <c r="E270" s="7">
        <f t="shared" si="4"/>
        <v>5146949.45</v>
      </c>
      <c r="F270" s="7">
        <v>3538031.47</v>
      </c>
      <c r="G270" s="7">
        <v>1608917.98</v>
      </c>
      <c r="H270" s="7">
        <v>0</v>
      </c>
    </row>
    <row r="271" spans="1:8" x14ac:dyDescent="0.2">
      <c r="A271" s="32">
        <v>1</v>
      </c>
      <c r="B271" s="32">
        <v>119352203</v>
      </c>
      <c r="C271" s="33" t="s">
        <v>329</v>
      </c>
      <c r="D271" s="36" t="s">
        <v>327</v>
      </c>
      <c r="E271" s="7">
        <f t="shared" si="4"/>
        <v>1222594.58</v>
      </c>
      <c r="F271" s="7">
        <v>964086.74</v>
      </c>
      <c r="G271" s="7">
        <v>258507.84</v>
      </c>
      <c r="H271" s="7">
        <v>0</v>
      </c>
    </row>
    <row r="272" spans="1:8" x14ac:dyDescent="0.2">
      <c r="A272" s="32">
        <v>1</v>
      </c>
      <c r="B272" s="32">
        <v>119354603</v>
      </c>
      <c r="C272" s="33" t="s">
        <v>330</v>
      </c>
      <c r="D272" s="36" t="s">
        <v>327</v>
      </c>
      <c r="E272" s="7">
        <f t="shared" si="4"/>
        <v>1115128.58</v>
      </c>
      <c r="F272" s="7">
        <v>765083.84</v>
      </c>
      <c r="G272" s="7">
        <v>350044.74</v>
      </c>
      <c r="H272" s="7">
        <v>0</v>
      </c>
    </row>
    <row r="273" spans="1:8" x14ac:dyDescent="0.2">
      <c r="A273" s="32">
        <v>1</v>
      </c>
      <c r="B273" s="32">
        <v>119355503</v>
      </c>
      <c r="C273" s="33" t="s">
        <v>331</v>
      </c>
      <c r="D273" s="36" t="s">
        <v>327</v>
      </c>
      <c r="E273" s="7">
        <f t="shared" si="4"/>
        <v>2769486.09</v>
      </c>
      <c r="F273" s="7">
        <v>1910852.69</v>
      </c>
      <c r="G273" s="7">
        <v>858633.4</v>
      </c>
      <c r="H273" s="7">
        <v>0</v>
      </c>
    </row>
    <row r="274" spans="1:8" x14ac:dyDescent="0.2">
      <c r="A274" s="32">
        <v>1</v>
      </c>
      <c r="B274" s="32">
        <v>119356503</v>
      </c>
      <c r="C274" s="33" t="s">
        <v>332</v>
      </c>
      <c r="D274" s="36" t="s">
        <v>327</v>
      </c>
      <c r="E274" s="7">
        <f t="shared" si="4"/>
        <v>517576</v>
      </c>
      <c r="F274" s="7">
        <v>467576</v>
      </c>
      <c r="G274" s="7">
        <v>50000</v>
      </c>
      <c r="H274" s="7">
        <v>0</v>
      </c>
    </row>
    <row r="275" spans="1:8" x14ac:dyDescent="0.2">
      <c r="A275" s="32">
        <v>1</v>
      </c>
      <c r="B275" s="32">
        <v>119356603</v>
      </c>
      <c r="C275" s="33" t="s">
        <v>333</v>
      </c>
      <c r="D275" s="36" t="s">
        <v>327</v>
      </c>
      <c r="E275" s="7">
        <f t="shared" si="4"/>
        <v>3083788.73</v>
      </c>
      <c r="F275" s="7">
        <v>2600935.69</v>
      </c>
      <c r="G275" s="7">
        <v>482853.04</v>
      </c>
      <c r="H275" s="7">
        <v>0</v>
      </c>
    </row>
    <row r="276" spans="1:8" x14ac:dyDescent="0.2">
      <c r="A276" s="32">
        <v>1</v>
      </c>
      <c r="B276" s="32">
        <v>119357003</v>
      </c>
      <c r="C276" s="33" t="s">
        <v>334</v>
      </c>
      <c r="D276" s="36" t="s">
        <v>327</v>
      </c>
      <c r="E276" s="7">
        <f t="shared" si="4"/>
        <v>3784670.9</v>
      </c>
      <c r="F276" s="7">
        <v>2597474.09</v>
      </c>
      <c r="G276" s="7">
        <v>1187196.81</v>
      </c>
      <c r="H276" s="7">
        <v>0</v>
      </c>
    </row>
    <row r="277" spans="1:8" x14ac:dyDescent="0.2">
      <c r="A277" s="32">
        <v>1</v>
      </c>
      <c r="B277" s="32">
        <v>119357402</v>
      </c>
      <c r="C277" s="33" t="s">
        <v>335</v>
      </c>
      <c r="D277" s="36" t="s">
        <v>327</v>
      </c>
      <c r="E277" s="7">
        <f t="shared" si="4"/>
        <v>35495374.740000002</v>
      </c>
      <c r="F277" s="7">
        <v>26278038.620000001</v>
      </c>
      <c r="G277" s="7">
        <v>8423580.8300000001</v>
      </c>
      <c r="H277" s="7">
        <v>793755.29</v>
      </c>
    </row>
    <row r="278" spans="1:8" x14ac:dyDescent="0.2">
      <c r="A278" s="32">
        <v>1</v>
      </c>
      <c r="B278" s="32">
        <v>119358403</v>
      </c>
      <c r="C278" s="33" t="s">
        <v>336</v>
      </c>
      <c r="D278" s="36" t="s">
        <v>327</v>
      </c>
      <c r="E278" s="7">
        <f t="shared" si="4"/>
        <v>2906507.49</v>
      </c>
      <c r="F278" s="7">
        <v>2033306.08</v>
      </c>
      <c r="G278" s="7">
        <v>873201.41</v>
      </c>
      <c r="H278" s="7">
        <v>0</v>
      </c>
    </row>
    <row r="279" spans="1:8" x14ac:dyDescent="0.2">
      <c r="A279" s="32">
        <v>1</v>
      </c>
      <c r="B279" s="32">
        <v>113361303</v>
      </c>
      <c r="C279" s="33" t="s">
        <v>337</v>
      </c>
      <c r="D279" s="36" t="s">
        <v>338</v>
      </c>
      <c r="E279" s="7">
        <f t="shared" si="4"/>
        <v>500960</v>
      </c>
      <c r="F279" s="7">
        <v>450960</v>
      </c>
      <c r="G279" s="7">
        <v>50000</v>
      </c>
      <c r="H279" s="7">
        <v>0</v>
      </c>
    </row>
    <row r="280" spans="1:8" x14ac:dyDescent="0.2">
      <c r="A280" s="32">
        <v>1</v>
      </c>
      <c r="B280" s="32">
        <v>113361503</v>
      </c>
      <c r="C280" s="33" t="s">
        <v>339</v>
      </c>
      <c r="D280" s="36" t="s">
        <v>338</v>
      </c>
      <c r="E280" s="7">
        <f t="shared" si="4"/>
        <v>2686989.06</v>
      </c>
      <c r="F280" s="7">
        <v>1890009.12</v>
      </c>
      <c r="G280" s="7">
        <v>617380.67000000004</v>
      </c>
      <c r="H280" s="7">
        <v>179599.27</v>
      </c>
    </row>
    <row r="281" spans="1:8" x14ac:dyDescent="0.2">
      <c r="A281" s="32">
        <v>1</v>
      </c>
      <c r="B281" s="32">
        <v>113361703</v>
      </c>
      <c r="C281" s="33" t="s">
        <v>340</v>
      </c>
      <c r="D281" s="36" t="s">
        <v>338</v>
      </c>
      <c r="E281" s="7">
        <f t="shared" si="4"/>
        <v>4614225.6900000004</v>
      </c>
      <c r="F281" s="7">
        <v>3192809.35</v>
      </c>
      <c r="G281" s="7">
        <v>1421416.34</v>
      </c>
      <c r="H281" s="7">
        <v>0</v>
      </c>
    </row>
    <row r="282" spans="1:8" x14ac:dyDescent="0.2">
      <c r="A282" s="32">
        <v>1</v>
      </c>
      <c r="B282" s="32">
        <v>113362203</v>
      </c>
      <c r="C282" s="33" t="s">
        <v>341</v>
      </c>
      <c r="D282" s="36" t="s">
        <v>338</v>
      </c>
      <c r="E282" s="7">
        <f t="shared" si="4"/>
        <v>3345522.55</v>
      </c>
      <c r="F282" s="7">
        <v>2361890.08</v>
      </c>
      <c r="G282" s="7">
        <v>983632.47</v>
      </c>
      <c r="H282" s="7">
        <v>0</v>
      </c>
    </row>
    <row r="283" spans="1:8" x14ac:dyDescent="0.2">
      <c r="A283" s="32">
        <v>1</v>
      </c>
      <c r="B283" s="32">
        <v>113362303</v>
      </c>
      <c r="C283" s="33" t="s">
        <v>342</v>
      </c>
      <c r="D283" s="36" t="s">
        <v>338</v>
      </c>
      <c r="E283" s="7">
        <f t="shared" si="4"/>
        <v>347418</v>
      </c>
      <c r="F283" s="7">
        <v>297418</v>
      </c>
      <c r="G283" s="7">
        <v>50000</v>
      </c>
      <c r="H283" s="7">
        <v>0</v>
      </c>
    </row>
    <row r="284" spans="1:8" x14ac:dyDescent="0.2">
      <c r="A284" s="32">
        <v>1</v>
      </c>
      <c r="B284" s="32">
        <v>113362403</v>
      </c>
      <c r="C284" s="33" t="s">
        <v>343</v>
      </c>
      <c r="D284" s="36" t="s">
        <v>338</v>
      </c>
      <c r="E284" s="7">
        <f t="shared" si="4"/>
        <v>1657453.25</v>
      </c>
      <c r="F284" s="7">
        <v>1262736.8400000001</v>
      </c>
      <c r="G284" s="7">
        <v>394716.41</v>
      </c>
      <c r="H284" s="7">
        <v>0</v>
      </c>
    </row>
    <row r="285" spans="1:8" x14ac:dyDescent="0.2">
      <c r="A285" s="32">
        <v>1</v>
      </c>
      <c r="B285" s="32">
        <v>113362603</v>
      </c>
      <c r="C285" s="33" t="s">
        <v>344</v>
      </c>
      <c r="D285" s="36" t="s">
        <v>338</v>
      </c>
      <c r="E285" s="7">
        <f t="shared" si="4"/>
        <v>5022120.13</v>
      </c>
      <c r="F285" s="7">
        <v>3520157.53</v>
      </c>
      <c r="G285" s="7">
        <v>1501962.6</v>
      </c>
      <c r="H285" s="7">
        <v>0</v>
      </c>
    </row>
    <row r="286" spans="1:8" x14ac:dyDescent="0.2">
      <c r="A286" s="32">
        <v>1</v>
      </c>
      <c r="B286" s="32">
        <v>113363103</v>
      </c>
      <c r="C286" s="33" t="s">
        <v>345</v>
      </c>
      <c r="D286" s="36" t="s">
        <v>338</v>
      </c>
      <c r="E286" s="7">
        <f t="shared" si="4"/>
        <v>2730605.6</v>
      </c>
      <c r="F286" s="7">
        <v>2050330.53</v>
      </c>
      <c r="G286" s="7">
        <v>680275.07</v>
      </c>
      <c r="H286" s="7">
        <v>0</v>
      </c>
    </row>
    <row r="287" spans="1:8" x14ac:dyDescent="0.2">
      <c r="A287" s="32">
        <v>1</v>
      </c>
      <c r="B287" s="32">
        <v>113363603</v>
      </c>
      <c r="C287" s="33" t="s">
        <v>346</v>
      </c>
      <c r="D287" s="36" t="s">
        <v>338</v>
      </c>
      <c r="E287" s="7">
        <f t="shared" si="4"/>
        <v>1048760.81</v>
      </c>
      <c r="F287" s="7">
        <v>792946.87</v>
      </c>
      <c r="G287" s="7">
        <v>255813.94</v>
      </c>
      <c r="H287" s="7">
        <v>0</v>
      </c>
    </row>
    <row r="288" spans="1:8" x14ac:dyDescent="0.2">
      <c r="A288" s="32">
        <v>1</v>
      </c>
      <c r="B288" s="32">
        <v>113364002</v>
      </c>
      <c r="C288" s="33" t="s">
        <v>347</v>
      </c>
      <c r="D288" s="36" t="s">
        <v>338</v>
      </c>
      <c r="E288" s="7">
        <f t="shared" si="4"/>
        <v>12942678.890000001</v>
      </c>
      <c r="F288" s="7">
        <v>9412320.6400000006</v>
      </c>
      <c r="G288" s="7">
        <v>3530358.25</v>
      </c>
      <c r="H288" s="7">
        <v>0</v>
      </c>
    </row>
    <row r="289" spans="1:8" x14ac:dyDescent="0.2">
      <c r="A289" s="32">
        <v>1</v>
      </c>
      <c r="B289" s="32">
        <v>113364403</v>
      </c>
      <c r="C289" s="33" t="s">
        <v>348</v>
      </c>
      <c r="D289" s="36" t="s">
        <v>338</v>
      </c>
      <c r="E289" s="7">
        <f t="shared" si="4"/>
        <v>1737494.62</v>
      </c>
      <c r="F289" s="7">
        <v>1259008.81</v>
      </c>
      <c r="G289" s="7">
        <v>478485.81</v>
      </c>
      <c r="H289" s="7">
        <v>0</v>
      </c>
    </row>
    <row r="290" spans="1:8" x14ac:dyDescent="0.2">
      <c r="A290" s="32">
        <v>1</v>
      </c>
      <c r="B290" s="32">
        <v>113364503</v>
      </c>
      <c r="C290" s="33" t="s">
        <v>349</v>
      </c>
      <c r="D290" s="36" t="s">
        <v>338</v>
      </c>
      <c r="E290" s="7">
        <f t="shared" si="4"/>
        <v>5747358.3200000003</v>
      </c>
      <c r="F290" s="7">
        <v>3990040.2</v>
      </c>
      <c r="G290" s="7">
        <v>1757318.12</v>
      </c>
      <c r="H290" s="7">
        <v>0</v>
      </c>
    </row>
    <row r="291" spans="1:8" x14ac:dyDescent="0.2">
      <c r="A291" s="32">
        <v>1</v>
      </c>
      <c r="B291" s="32">
        <v>113365203</v>
      </c>
      <c r="C291" s="33" t="s">
        <v>350</v>
      </c>
      <c r="D291" s="36" t="s">
        <v>338</v>
      </c>
      <c r="E291" s="7">
        <f t="shared" si="4"/>
        <v>8917848.7699999996</v>
      </c>
      <c r="F291" s="7">
        <v>6152902.7599999998</v>
      </c>
      <c r="G291" s="7">
        <v>2764946.01</v>
      </c>
      <c r="H291" s="7">
        <v>0</v>
      </c>
    </row>
    <row r="292" spans="1:8" x14ac:dyDescent="0.2">
      <c r="A292" s="32">
        <v>1</v>
      </c>
      <c r="B292" s="32">
        <v>113365303</v>
      </c>
      <c r="C292" s="33" t="s">
        <v>351</v>
      </c>
      <c r="D292" s="36" t="s">
        <v>338</v>
      </c>
      <c r="E292" s="7">
        <f t="shared" si="4"/>
        <v>213497</v>
      </c>
      <c r="F292" s="7">
        <v>163497</v>
      </c>
      <c r="G292" s="7">
        <v>50000</v>
      </c>
      <c r="H292" s="7">
        <v>0</v>
      </c>
    </row>
    <row r="293" spans="1:8" x14ac:dyDescent="0.2">
      <c r="A293" s="32">
        <v>1</v>
      </c>
      <c r="B293" s="32">
        <v>113367003</v>
      </c>
      <c r="C293" s="33" t="s">
        <v>352</v>
      </c>
      <c r="D293" s="36" t="s">
        <v>338</v>
      </c>
      <c r="E293" s="7">
        <f t="shared" si="4"/>
        <v>1903056.16</v>
      </c>
      <c r="F293" s="7">
        <v>1321833.6599999999</v>
      </c>
      <c r="G293" s="7">
        <v>581222.5</v>
      </c>
      <c r="H293" s="7">
        <v>0</v>
      </c>
    </row>
    <row r="294" spans="1:8" x14ac:dyDescent="0.2">
      <c r="A294" s="32">
        <v>1</v>
      </c>
      <c r="B294" s="32">
        <v>113369003</v>
      </c>
      <c r="C294" s="33" t="s">
        <v>353</v>
      </c>
      <c r="D294" s="36" t="s">
        <v>338</v>
      </c>
      <c r="E294" s="7">
        <f t="shared" si="4"/>
        <v>2328560.34</v>
      </c>
      <c r="F294" s="7">
        <v>1730248.69</v>
      </c>
      <c r="G294" s="7">
        <v>598311.65</v>
      </c>
      <c r="H294" s="7">
        <v>0</v>
      </c>
    </row>
    <row r="295" spans="1:8" x14ac:dyDescent="0.2">
      <c r="A295" s="32">
        <v>1</v>
      </c>
      <c r="B295" s="32">
        <v>104372003</v>
      </c>
      <c r="C295" s="33" t="s">
        <v>354</v>
      </c>
      <c r="D295" s="36" t="s">
        <v>355</v>
      </c>
      <c r="E295" s="7">
        <f t="shared" si="4"/>
        <v>1557019.71</v>
      </c>
      <c r="F295" s="7">
        <v>1119561.49</v>
      </c>
      <c r="G295" s="7">
        <v>437458.22</v>
      </c>
      <c r="H295" s="7">
        <v>0</v>
      </c>
    </row>
    <row r="296" spans="1:8" x14ac:dyDescent="0.2">
      <c r="A296" s="32">
        <v>1</v>
      </c>
      <c r="B296" s="32">
        <v>104374003</v>
      </c>
      <c r="C296" s="33" t="s">
        <v>356</v>
      </c>
      <c r="D296" s="36" t="s">
        <v>355</v>
      </c>
      <c r="E296" s="7">
        <f t="shared" si="4"/>
        <v>355143</v>
      </c>
      <c r="F296" s="7">
        <v>305143</v>
      </c>
      <c r="G296" s="7">
        <v>50000</v>
      </c>
      <c r="H296" s="7">
        <v>0</v>
      </c>
    </row>
    <row r="297" spans="1:8" x14ac:dyDescent="0.2">
      <c r="A297" s="32">
        <v>1</v>
      </c>
      <c r="B297" s="32">
        <v>104375003</v>
      </c>
      <c r="C297" s="33" t="s">
        <v>357</v>
      </c>
      <c r="D297" s="36" t="s">
        <v>355</v>
      </c>
      <c r="E297" s="7">
        <f t="shared" si="4"/>
        <v>1307964.74</v>
      </c>
      <c r="F297" s="7">
        <v>889241.06</v>
      </c>
      <c r="G297" s="7">
        <v>418723.68</v>
      </c>
      <c r="H297" s="7">
        <v>0</v>
      </c>
    </row>
    <row r="298" spans="1:8" x14ac:dyDescent="0.2">
      <c r="A298" s="32">
        <v>1</v>
      </c>
      <c r="B298" s="32">
        <v>104375203</v>
      </c>
      <c r="C298" s="33" t="s">
        <v>358</v>
      </c>
      <c r="D298" s="36" t="s">
        <v>355</v>
      </c>
      <c r="E298" s="7">
        <f t="shared" si="4"/>
        <v>673095.41</v>
      </c>
      <c r="F298" s="7">
        <v>495609.29</v>
      </c>
      <c r="G298" s="7">
        <v>177486.12</v>
      </c>
      <c r="H298" s="7">
        <v>0</v>
      </c>
    </row>
    <row r="299" spans="1:8" x14ac:dyDescent="0.2">
      <c r="A299" s="32">
        <v>1</v>
      </c>
      <c r="B299" s="32">
        <v>104375302</v>
      </c>
      <c r="C299" s="33" t="s">
        <v>359</v>
      </c>
      <c r="D299" s="36" t="s">
        <v>355</v>
      </c>
      <c r="E299" s="7">
        <f t="shared" si="4"/>
        <v>4578720.6399999997</v>
      </c>
      <c r="F299" s="7">
        <v>3322668.77</v>
      </c>
      <c r="G299" s="7">
        <v>1256051.8700000001</v>
      </c>
      <c r="H299" s="7">
        <v>0</v>
      </c>
    </row>
    <row r="300" spans="1:8" x14ac:dyDescent="0.2">
      <c r="A300" s="32">
        <v>1</v>
      </c>
      <c r="B300" s="32">
        <v>104376203</v>
      </c>
      <c r="C300" s="33" t="s">
        <v>360</v>
      </c>
      <c r="D300" s="36" t="s">
        <v>355</v>
      </c>
      <c r="E300" s="7">
        <f t="shared" si="4"/>
        <v>315465</v>
      </c>
      <c r="F300" s="7">
        <v>265465</v>
      </c>
      <c r="G300" s="7">
        <v>50000</v>
      </c>
      <c r="H300" s="7">
        <v>0</v>
      </c>
    </row>
    <row r="301" spans="1:8" x14ac:dyDescent="0.2">
      <c r="A301" s="32">
        <v>1</v>
      </c>
      <c r="B301" s="32">
        <v>104377003</v>
      </c>
      <c r="C301" s="33" t="s">
        <v>361</v>
      </c>
      <c r="D301" s="36" t="s">
        <v>355</v>
      </c>
      <c r="E301" s="7">
        <f t="shared" si="4"/>
        <v>448083.56</v>
      </c>
      <c r="F301" s="7">
        <v>338094.73</v>
      </c>
      <c r="G301" s="7">
        <v>109988.83</v>
      </c>
      <c r="H301" s="7">
        <v>0</v>
      </c>
    </row>
    <row r="302" spans="1:8" x14ac:dyDescent="0.2">
      <c r="A302" s="32">
        <v>1</v>
      </c>
      <c r="B302" s="32">
        <v>104378003</v>
      </c>
      <c r="C302" s="33" t="s">
        <v>362</v>
      </c>
      <c r="D302" s="36" t="s">
        <v>355</v>
      </c>
      <c r="E302" s="7">
        <f t="shared" si="4"/>
        <v>500830.29</v>
      </c>
      <c r="F302" s="7">
        <v>360070.06</v>
      </c>
      <c r="G302" s="7">
        <v>140760.23000000001</v>
      </c>
      <c r="H302" s="7">
        <v>0</v>
      </c>
    </row>
    <row r="303" spans="1:8" x14ac:dyDescent="0.2">
      <c r="A303" s="32">
        <v>1</v>
      </c>
      <c r="B303" s="32">
        <v>113380303</v>
      </c>
      <c r="C303" s="33" t="s">
        <v>363</v>
      </c>
      <c r="D303" s="36" t="s">
        <v>364</v>
      </c>
      <c r="E303" s="7">
        <f t="shared" si="4"/>
        <v>725430.59</v>
      </c>
      <c r="F303" s="7">
        <v>546806.71</v>
      </c>
      <c r="G303" s="7">
        <v>178623.88</v>
      </c>
      <c r="H303" s="7">
        <v>0</v>
      </c>
    </row>
    <row r="304" spans="1:8" x14ac:dyDescent="0.2">
      <c r="A304" s="32">
        <v>1</v>
      </c>
      <c r="B304" s="32">
        <v>113381303</v>
      </c>
      <c r="C304" s="33" t="s">
        <v>365</v>
      </c>
      <c r="D304" s="36" t="s">
        <v>364</v>
      </c>
      <c r="E304" s="7">
        <f t="shared" si="4"/>
        <v>6257152.0499999998</v>
      </c>
      <c r="F304" s="7">
        <v>4347992.72</v>
      </c>
      <c r="G304" s="7">
        <v>1909159.33</v>
      </c>
      <c r="H304" s="7">
        <v>0</v>
      </c>
    </row>
    <row r="305" spans="1:8" x14ac:dyDescent="0.2">
      <c r="A305" s="32">
        <v>1</v>
      </c>
      <c r="B305" s="32">
        <v>113382303</v>
      </c>
      <c r="C305" s="33" t="s">
        <v>366</v>
      </c>
      <c r="D305" s="36" t="s">
        <v>364</v>
      </c>
      <c r="E305" s="7">
        <f t="shared" si="4"/>
        <v>358521</v>
      </c>
      <c r="F305" s="7">
        <v>308521</v>
      </c>
      <c r="G305" s="7">
        <v>50000</v>
      </c>
      <c r="H305" s="7">
        <v>0</v>
      </c>
    </row>
    <row r="306" spans="1:8" x14ac:dyDescent="0.2">
      <c r="A306" s="32">
        <v>1</v>
      </c>
      <c r="B306" s="32">
        <v>113384603</v>
      </c>
      <c r="C306" s="33" t="s">
        <v>367</v>
      </c>
      <c r="D306" s="36" t="s">
        <v>364</v>
      </c>
      <c r="E306" s="7">
        <f t="shared" si="4"/>
        <v>20212169.829999998</v>
      </c>
      <c r="F306" s="7">
        <v>13853358.98</v>
      </c>
      <c r="G306" s="7">
        <v>6358810.8499999996</v>
      </c>
      <c r="H306" s="7">
        <v>0</v>
      </c>
    </row>
    <row r="307" spans="1:8" x14ac:dyDescent="0.2">
      <c r="A307" s="32">
        <v>1</v>
      </c>
      <c r="B307" s="32">
        <v>113385003</v>
      </c>
      <c r="C307" s="33" t="s">
        <v>368</v>
      </c>
      <c r="D307" s="36" t="s">
        <v>364</v>
      </c>
      <c r="E307" s="7">
        <f t="shared" si="4"/>
        <v>2751994.38</v>
      </c>
      <c r="F307" s="7">
        <v>1936544.69</v>
      </c>
      <c r="G307" s="7">
        <v>815449.69</v>
      </c>
      <c r="H307" s="7">
        <v>0</v>
      </c>
    </row>
    <row r="308" spans="1:8" x14ac:dyDescent="0.2">
      <c r="A308" s="32">
        <v>1</v>
      </c>
      <c r="B308" s="32">
        <v>113385303</v>
      </c>
      <c r="C308" s="33" t="s">
        <v>369</v>
      </c>
      <c r="D308" s="36" t="s">
        <v>364</v>
      </c>
      <c r="E308" s="7">
        <f t="shared" si="4"/>
        <v>6479013.9900000002</v>
      </c>
      <c r="F308" s="7">
        <v>4343937.6100000003</v>
      </c>
      <c r="G308" s="7">
        <v>2135076.38</v>
      </c>
      <c r="H308" s="7">
        <v>0</v>
      </c>
    </row>
    <row r="309" spans="1:8" x14ac:dyDescent="0.2">
      <c r="A309" s="32">
        <v>1</v>
      </c>
      <c r="B309" s="32">
        <v>121390302</v>
      </c>
      <c r="C309" s="33" t="s">
        <v>370</v>
      </c>
      <c r="D309" s="36" t="s">
        <v>371</v>
      </c>
      <c r="E309" s="7">
        <f t="shared" si="4"/>
        <v>75741992.879999995</v>
      </c>
      <c r="F309" s="7">
        <v>55379159.909999996</v>
      </c>
      <c r="G309" s="7">
        <v>20362832.969999999</v>
      </c>
      <c r="H309" s="7">
        <v>0</v>
      </c>
    </row>
    <row r="310" spans="1:8" x14ac:dyDescent="0.2">
      <c r="A310" s="32">
        <v>1</v>
      </c>
      <c r="B310" s="32">
        <v>121391303</v>
      </c>
      <c r="C310" s="33" t="s">
        <v>372</v>
      </c>
      <c r="D310" s="36" t="s">
        <v>371</v>
      </c>
      <c r="E310" s="7">
        <f t="shared" si="4"/>
        <v>384434.51</v>
      </c>
      <c r="F310" s="7">
        <v>325675.11</v>
      </c>
      <c r="G310" s="7">
        <v>58759.4</v>
      </c>
      <c r="H310" s="7">
        <v>0</v>
      </c>
    </row>
    <row r="311" spans="1:8" x14ac:dyDescent="0.2">
      <c r="A311" s="32">
        <v>1</v>
      </c>
      <c r="B311" s="32">
        <v>121392303</v>
      </c>
      <c r="C311" s="33" t="s">
        <v>373</v>
      </c>
      <c r="D311" s="36" t="s">
        <v>371</v>
      </c>
      <c r="E311" s="7">
        <f t="shared" si="4"/>
        <v>3989672.65</v>
      </c>
      <c r="F311" s="7">
        <v>2895143.18</v>
      </c>
      <c r="G311" s="7">
        <v>1094529.47</v>
      </c>
      <c r="H311" s="7">
        <v>0</v>
      </c>
    </row>
    <row r="312" spans="1:8" x14ac:dyDescent="0.2">
      <c r="A312" s="32">
        <v>1</v>
      </c>
      <c r="B312" s="32">
        <v>121394503</v>
      </c>
      <c r="C312" s="33" t="s">
        <v>374</v>
      </c>
      <c r="D312" s="36" t="s">
        <v>371</v>
      </c>
      <c r="E312" s="7">
        <f t="shared" si="4"/>
        <v>422616.1</v>
      </c>
      <c r="F312" s="7">
        <v>372616.1</v>
      </c>
      <c r="G312" s="7">
        <v>25991.9</v>
      </c>
      <c r="H312" s="7">
        <v>24008.1</v>
      </c>
    </row>
    <row r="313" spans="1:8" x14ac:dyDescent="0.2">
      <c r="A313" s="32">
        <v>1</v>
      </c>
      <c r="B313" s="32">
        <v>121394603</v>
      </c>
      <c r="C313" s="33" t="s">
        <v>375</v>
      </c>
      <c r="D313" s="36" t="s">
        <v>371</v>
      </c>
      <c r="E313" s="7">
        <f t="shared" si="4"/>
        <v>330490</v>
      </c>
      <c r="F313" s="7">
        <v>280490</v>
      </c>
      <c r="G313" s="7">
        <v>50000</v>
      </c>
      <c r="H313" s="7">
        <v>0</v>
      </c>
    </row>
    <row r="314" spans="1:8" x14ac:dyDescent="0.2">
      <c r="A314" s="32">
        <v>1</v>
      </c>
      <c r="B314" s="32">
        <v>121395103</v>
      </c>
      <c r="C314" s="33" t="s">
        <v>376</v>
      </c>
      <c r="D314" s="36" t="s">
        <v>371</v>
      </c>
      <c r="E314" s="7">
        <f t="shared" si="4"/>
        <v>631722</v>
      </c>
      <c r="F314" s="7">
        <v>581722</v>
      </c>
      <c r="G314" s="7">
        <v>50000</v>
      </c>
      <c r="H314" s="7">
        <v>0</v>
      </c>
    </row>
    <row r="315" spans="1:8" x14ac:dyDescent="0.2">
      <c r="A315" s="32">
        <v>1</v>
      </c>
      <c r="B315" s="32">
        <v>121395603</v>
      </c>
      <c r="C315" s="33" t="s">
        <v>377</v>
      </c>
      <c r="D315" s="36" t="s">
        <v>371</v>
      </c>
      <c r="E315" s="7">
        <f t="shared" si="4"/>
        <v>203127</v>
      </c>
      <c r="F315" s="7">
        <v>153127</v>
      </c>
      <c r="G315" s="7">
        <v>50000</v>
      </c>
      <c r="H315" s="7">
        <v>0</v>
      </c>
    </row>
    <row r="316" spans="1:8" x14ac:dyDescent="0.2">
      <c r="A316" s="32">
        <v>1</v>
      </c>
      <c r="B316" s="32">
        <v>121395703</v>
      </c>
      <c r="C316" s="33" t="s">
        <v>378</v>
      </c>
      <c r="D316" s="36" t="s">
        <v>371</v>
      </c>
      <c r="E316" s="7">
        <f t="shared" si="4"/>
        <v>247449</v>
      </c>
      <c r="F316" s="7">
        <v>197449</v>
      </c>
      <c r="G316" s="7">
        <v>50000</v>
      </c>
      <c r="H316" s="7">
        <v>0</v>
      </c>
    </row>
    <row r="317" spans="1:8" x14ac:dyDescent="0.2">
      <c r="A317" s="32">
        <v>1</v>
      </c>
      <c r="B317" s="32">
        <v>121397803</v>
      </c>
      <c r="C317" s="33" t="s">
        <v>379</v>
      </c>
      <c r="D317" s="36" t="s">
        <v>371</v>
      </c>
      <c r="E317" s="7">
        <f t="shared" si="4"/>
        <v>5768501.4400000004</v>
      </c>
      <c r="F317" s="7">
        <v>4171515.05</v>
      </c>
      <c r="G317" s="7">
        <v>1596986.39</v>
      </c>
      <c r="H317" s="7">
        <v>0</v>
      </c>
    </row>
    <row r="318" spans="1:8" x14ac:dyDescent="0.2">
      <c r="A318" s="32">
        <v>1</v>
      </c>
      <c r="B318" s="32">
        <v>118401403</v>
      </c>
      <c r="C318" s="33" t="s">
        <v>380</v>
      </c>
      <c r="D318" s="36" t="s">
        <v>381</v>
      </c>
      <c r="E318" s="7">
        <f t="shared" si="4"/>
        <v>3535787.92</v>
      </c>
      <c r="F318" s="7">
        <v>2360107.2799999998</v>
      </c>
      <c r="G318" s="7">
        <v>1175680.6399999999</v>
      </c>
      <c r="H318" s="7">
        <v>0</v>
      </c>
    </row>
    <row r="319" spans="1:8" x14ac:dyDescent="0.2">
      <c r="A319" s="32">
        <v>1</v>
      </c>
      <c r="B319" s="32">
        <v>118401603</v>
      </c>
      <c r="C319" s="33" t="s">
        <v>382</v>
      </c>
      <c r="D319" s="36" t="s">
        <v>381</v>
      </c>
      <c r="E319" s="7">
        <f t="shared" si="4"/>
        <v>1487240.22</v>
      </c>
      <c r="F319" s="7">
        <v>1005139.58</v>
      </c>
      <c r="G319" s="7">
        <v>482100.64</v>
      </c>
      <c r="H319" s="7">
        <v>0</v>
      </c>
    </row>
    <row r="320" spans="1:8" x14ac:dyDescent="0.2">
      <c r="A320" s="32">
        <v>1</v>
      </c>
      <c r="B320" s="32">
        <v>118402603</v>
      </c>
      <c r="C320" s="33" t="s">
        <v>383</v>
      </c>
      <c r="D320" s="36" t="s">
        <v>381</v>
      </c>
      <c r="E320" s="7">
        <f t="shared" si="4"/>
        <v>8070937.7599999998</v>
      </c>
      <c r="F320" s="7">
        <v>5516479.4000000004</v>
      </c>
      <c r="G320" s="7">
        <v>2554458.36</v>
      </c>
      <c r="H320" s="7">
        <v>0</v>
      </c>
    </row>
    <row r="321" spans="1:8" x14ac:dyDescent="0.2">
      <c r="A321" s="32">
        <v>1</v>
      </c>
      <c r="B321" s="32">
        <v>118403003</v>
      </c>
      <c r="C321" s="33" t="s">
        <v>384</v>
      </c>
      <c r="D321" s="36" t="s">
        <v>381</v>
      </c>
      <c r="E321" s="7">
        <f t="shared" si="4"/>
        <v>6048986.1100000003</v>
      </c>
      <c r="F321" s="7">
        <v>4155164.45</v>
      </c>
      <c r="G321" s="7">
        <v>1893821.66</v>
      </c>
      <c r="H321" s="7">
        <v>0</v>
      </c>
    </row>
    <row r="322" spans="1:8" x14ac:dyDescent="0.2">
      <c r="A322" s="32">
        <v>1</v>
      </c>
      <c r="B322" s="32">
        <v>118403302</v>
      </c>
      <c r="C322" s="33" t="s">
        <v>385</v>
      </c>
      <c r="D322" s="36" t="s">
        <v>381</v>
      </c>
      <c r="E322" s="7">
        <f t="shared" ref="E322:E385" si="5">ROUND(SUM(F322:H322),2)</f>
        <v>38742182.82</v>
      </c>
      <c r="F322" s="7">
        <v>26389697.719999999</v>
      </c>
      <c r="G322" s="7">
        <v>12352485.1</v>
      </c>
      <c r="H322" s="7">
        <v>0</v>
      </c>
    </row>
    <row r="323" spans="1:8" x14ac:dyDescent="0.2">
      <c r="A323" s="32">
        <v>1</v>
      </c>
      <c r="B323" s="32">
        <v>118403903</v>
      </c>
      <c r="C323" s="33" t="s">
        <v>386</v>
      </c>
      <c r="D323" s="36" t="s">
        <v>381</v>
      </c>
      <c r="E323" s="7">
        <f t="shared" si="5"/>
        <v>520119.35</v>
      </c>
      <c r="F323" s="7">
        <v>399342.98</v>
      </c>
      <c r="G323" s="7">
        <v>120776.37</v>
      </c>
      <c r="H323" s="7">
        <v>0</v>
      </c>
    </row>
    <row r="324" spans="1:8" x14ac:dyDescent="0.2">
      <c r="A324" s="32">
        <v>1</v>
      </c>
      <c r="B324" s="32">
        <v>118406003</v>
      </c>
      <c r="C324" s="33" t="s">
        <v>387</v>
      </c>
      <c r="D324" s="36" t="s">
        <v>381</v>
      </c>
      <c r="E324" s="7">
        <f t="shared" si="5"/>
        <v>313067</v>
      </c>
      <c r="F324" s="7">
        <v>263067</v>
      </c>
      <c r="G324" s="7">
        <v>50000</v>
      </c>
      <c r="H324" s="7">
        <v>0</v>
      </c>
    </row>
    <row r="325" spans="1:8" x14ac:dyDescent="0.2">
      <c r="A325" s="32">
        <v>1</v>
      </c>
      <c r="B325" s="32">
        <v>118406602</v>
      </c>
      <c r="C325" s="33" t="s">
        <v>388</v>
      </c>
      <c r="D325" s="36" t="s">
        <v>381</v>
      </c>
      <c r="E325" s="7">
        <f t="shared" si="5"/>
        <v>4216521.0599999996</v>
      </c>
      <c r="F325" s="7">
        <v>2976532.55</v>
      </c>
      <c r="G325" s="7">
        <v>1239988.51</v>
      </c>
      <c r="H325" s="7">
        <v>0</v>
      </c>
    </row>
    <row r="326" spans="1:8" x14ac:dyDescent="0.2">
      <c r="A326" s="32">
        <v>1</v>
      </c>
      <c r="B326" s="32">
        <v>118408852</v>
      </c>
      <c r="C326" s="33" t="s">
        <v>389</v>
      </c>
      <c r="D326" s="36" t="s">
        <v>381</v>
      </c>
      <c r="E326" s="7">
        <f t="shared" si="5"/>
        <v>26320470.699999999</v>
      </c>
      <c r="F326" s="7">
        <v>17935086.690000001</v>
      </c>
      <c r="G326" s="7">
        <v>8385384.0099999998</v>
      </c>
      <c r="H326" s="7">
        <v>0</v>
      </c>
    </row>
    <row r="327" spans="1:8" x14ac:dyDescent="0.2">
      <c r="A327" s="32">
        <v>1</v>
      </c>
      <c r="B327" s="32">
        <v>118409203</v>
      </c>
      <c r="C327" s="33" t="s">
        <v>390</v>
      </c>
      <c r="D327" s="36" t="s">
        <v>381</v>
      </c>
      <c r="E327" s="7">
        <f t="shared" si="5"/>
        <v>1168004.97</v>
      </c>
      <c r="F327" s="7">
        <v>897915.68</v>
      </c>
      <c r="G327" s="7">
        <v>270089.28999999998</v>
      </c>
      <c r="H327" s="7">
        <v>0</v>
      </c>
    </row>
    <row r="328" spans="1:8" x14ac:dyDescent="0.2">
      <c r="A328" s="32">
        <v>1</v>
      </c>
      <c r="B328" s="32">
        <v>118409302</v>
      </c>
      <c r="C328" s="33" t="s">
        <v>391</v>
      </c>
      <c r="D328" s="36" t="s">
        <v>381</v>
      </c>
      <c r="E328" s="7">
        <f t="shared" si="5"/>
        <v>14758614.560000001</v>
      </c>
      <c r="F328" s="7">
        <v>10137998.109999999</v>
      </c>
      <c r="G328" s="7">
        <v>4620616.45</v>
      </c>
      <c r="H328" s="7">
        <v>0</v>
      </c>
    </row>
    <row r="329" spans="1:8" x14ac:dyDescent="0.2">
      <c r="A329" s="32">
        <v>1</v>
      </c>
      <c r="B329" s="32">
        <v>117412003</v>
      </c>
      <c r="C329" s="33" t="s">
        <v>392</v>
      </c>
      <c r="D329" s="36" t="s">
        <v>393</v>
      </c>
      <c r="E329" s="7">
        <f t="shared" si="5"/>
        <v>2101087.41</v>
      </c>
      <c r="F329" s="7">
        <v>1471630.91</v>
      </c>
      <c r="G329" s="7">
        <v>629456.5</v>
      </c>
      <c r="H329" s="7">
        <v>0</v>
      </c>
    </row>
    <row r="330" spans="1:8" x14ac:dyDescent="0.2">
      <c r="A330" s="32">
        <v>1</v>
      </c>
      <c r="B330" s="32">
        <v>117414003</v>
      </c>
      <c r="C330" s="33" t="s">
        <v>394</v>
      </c>
      <c r="D330" s="36" t="s">
        <v>393</v>
      </c>
      <c r="E330" s="7">
        <f t="shared" si="5"/>
        <v>1145244.74</v>
      </c>
      <c r="F330" s="7">
        <v>926643.51</v>
      </c>
      <c r="G330" s="7">
        <v>218601.23</v>
      </c>
      <c r="H330" s="7">
        <v>0</v>
      </c>
    </row>
    <row r="331" spans="1:8" x14ac:dyDescent="0.2">
      <c r="A331" s="32">
        <v>1</v>
      </c>
      <c r="B331" s="32">
        <v>117414203</v>
      </c>
      <c r="C331" s="33" t="s">
        <v>395</v>
      </c>
      <c r="D331" s="36" t="s">
        <v>393</v>
      </c>
      <c r="E331" s="7">
        <f t="shared" si="5"/>
        <v>2191411.41</v>
      </c>
      <c r="F331" s="7">
        <v>1507676.89</v>
      </c>
      <c r="G331" s="7">
        <v>683734.52</v>
      </c>
      <c r="H331" s="7">
        <v>0</v>
      </c>
    </row>
    <row r="332" spans="1:8" x14ac:dyDescent="0.2">
      <c r="A332" s="32">
        <v>1</v>
      </c>
      <c r="B332" s="32">
        <v>117415004</v>
      </c>
      <c r="C332" s="33" t="s">
        <v>396</v>
      </c>
      <c r="D332" s="36" t="s">
        <v>393</v>
      </c>
      <c r="E332" s="7">
        <f t="shared" si="5"/>
        <v>612927.5</v>
      </c>
      <c r="F332" s="7">
        <v>454128.17</v>
      </c>
      <c r="G332" s="7">
        <v>158799.32999999999</v>
      </c>
      <c r="H332" s="7">
        <v>0</v>
      </c>
    </row>
    <row r="333" spans="1:8" x14ac:dyDescent="0.2">
      <c r="A333" s="32">
        <v>1</v>
      </c>
      <c r="B333" s="32">
        <v>117415103</v>
      </c>
      <c r="C333" s="33" t="s">
        <v>397</v>
      </c>
      <c r="D333" s="36" t="s">
        <v>393</v>
      </c>
      <c r="E333" s="7">
        <f t="shared" si="5"/>
        <v>2107251.37</v>
      </c>
      <c r="F333" s="7">
        <v>1478017.92</v>
      </c>
      <c r="G333" s="7">
        <v>629233.44999999995</v>
      </c>
      <c r="H333" s="7">
        <v>0</v>
      </c>
    </row>
    <row r="334" spans="1:8" x14ac:dyDescent="0.2">
      <c r="A334" s="32">
        <v>1</v>
      </c>
      <c r="B334" s="32">
        <v>117415303</v>
      </c>
      <c r="C334" s="33" t="s">
        <v>398</v>
      </c>
      <c r="D334" s="36" t="s">
        <v>393</v>
      </c>
      <c r="E334" s="7">
        <f t="shared" si="5"/>
        <v>425935.98</v>
      </c>
      <c r="F334" s="7">
        <v>328691.20000000001</v>
      </c>
      <c r="G334" s="7">
        <v>97244.78</v>
      </c>
      <c r="H334" s="7">
        <v>0</v>
      </c>
    </row>
    <row r="335" spans="1:8" x14ac:dyDescent="0.2">
      <c r="A335" s="32">
        <v>1</v>
      </c>
      <c r="B335" s="32">
        <v>117416103</v>
      </c>
      <c r="C335" s="33" t="s">
        <v>399</v>
      </c>
      <c r="D335" s="36" t="s">
        <v>393</v>
      </c>
      <c r="E335" s="7">
        <f t="shared" si="5"/>
        <v>1335352.8600000001</v>
      </c>
      <c r="F335" s="7">
        <v>966334.59</v>
      </c>
      <c r="G335" s="7">
        <v>369018.27</v>
      </c>
      <c r="H335" s="7">
        <v>0</v>
      </c>
    </row>
    <row r="336" spans="1:8" x14ac:dyDescent="0.2">
      <c r="A336" s="32">
        <v>1</v>
      </c>
      <c r="B336" s="32">
        <v>117417202</v>
      </c>
      <c r="C336" s="33" t="s">
        <v>400</v>
      </c>
      <c r="D336" s="36" t="s">
        <v>393</v>
      </c>
      <c r="E336" s="7">
        <f t="shared" si="5"/>
        <v>6394985.04</v>
      </c>
      <c r="F336" s="7">
        <v>4593630.76</v>
      </c>
      <c r="G336" s="7">
        <v>1801354.28</v>
      </c>
      <c r="H336" s="7">
        <v>0</v>
      </c>
    </row>
    <row r="337" spans="1:8" x14ac:dyDescent="0.2">
      <c r="A337" s="32">
        <v>1</v>
      </c>
      <c r="B337" s="32">
        <v>109420803</v>
      </c>
      <c r="C337" s="33" t="s">
        <v>401</v>
      </c>
      <c r="D337" s="36" t="s">
        <v>402</v>
      </c>
      <c r="E337" s="7">
        <f t="shared" si="5"/>
        <v>2407564.42</v>
      </c>
      <c r="F337" s="7">
        <v>1772379.64</v>
      </c>
      <c r="G337" s="7">
        <v>635184.78</v>
      </c>
      <c r="H337" s="7">
        <v>0</v>
      </c>
    </row>
    <row r="338" spans="1:8" x14ac:dyDescent="0.2">
      <c r="A338" s="32">
        <v>1</v>
      </c>
      <c r="B338" s="32">
        <v>109422303</v>
      </c>
      <c r="C338" s="33" t="s">
        <v>403</v>
      </c>
      <c r="D338" s="36" t="s">
        <v>402</v>
      </c>
      <c r="E338" s="7">
        <f t="shared" si="5"/>
        <v>1640733.96</v>
      </c>
      <c r="F338" s="7">
        <v>1175978.48</v>
      </c>
      <c r="G338" s="7">
        <v>464755.48</v>
      </c>
      <c r="H338" s="7">
        <v>0</v>
      </c>
    </row>
    <row r="339" spans="1:8" x14ac:dyDescent="0.2">
      <c r="A339" s="32">
        <v>1</v>
      </c>
      <c r="B339" s="32">
        <v>109426003</v>
      </c>
      <c r="C339" s="33" t="s">
        <v>404</v>
      </c>
      <c r="D339" s="36" t="s">
        <v>402</v>
      </c>
      <c r="E339" s="7">
        <f t="shared" si="5"/>
        <v>303843.46999999997</v>
      </c>
      <c r="F339" s="7">
        <v>253843.47</v>
      </c>
      <c r="G339" s="7">
        <v>50000</v>
      </c>
      <c r="H339" s="7">
        <v>0</v>
      </c>
    </row>
    <row r="340" spans="1:8" x14ac:dyDescent="0.2">
      <c r="A340" s="32">
        <v>1</v>
      </c>
      <c r="B340" s="32">
        <v>109426303</v>
      </c>
      <c r="C340" s="33" t="s">
        <v>405</v>
      </c>
      <c r="D340" s="36" t="s">
        <v>402</v>
      </c>
      <c r="E340" s="7">
        <f t="shared" si="5"/>
        <v>2128368.92</v>
      </c>
      <c r="F340" s="7">
        <v>1484976.61</v>
      </c>
      <c r="G340" s="7">
        <v>643392.31000000006</v>
      </c>
      <c r="H340" s="7">
        <v>0</v>
      </c>
    </row>
    <row r="341" spans="1:8" x14ac:dyDescent="0.2">
      <c r="A341" s="32">
        <v>1</v>
      </c>
      <c r="B341" s="32">
        <v>109427503</v>
      </c>
      <c r="C341" s="33" t="s">
        <v>406</v>
      </c>
      <c r="D341" s="36" t="s">
        <v>402</v>
      </c>
      <c r="E341" s="7">
        <f t="shared" si="5"/>
        <v>1326015.45</v>
      </c>
      <c r="F341" s="7">
        <v>945882.86</v>
      </c>
      <c r="G341" s="7">
        <v>380132.59</v>
      </c>
      <c r="H341" s="7">
        <v>0</v>
      </c>
    </row>
    <row r="342" spans="1:8" x14ac:dyDescent="0.2">
      <c r="A342" s="32">
        <v>1</v>
      </c>
      <c r="B342" s="32">
        <v>104431304</v>
      </c>
      <c r="C342" s="33" t="s">
        <v>407</v>
      </c>
      <c r="D342" s="36" t="s">
        <v>408</v>
      </c>
      <c r="E342" s="7">
        <f t="shared" si="5"/>
        <v>200565</v>
      </c>
      <c r="F342" s="7">
        <v>150565</v>
      </c>
      <c r="G342" s="7">
        <v>50000</v>
      </c>
      <c r="H342" s="7">
        <v>0</v>
      </c>
    </row>
    <row r="343" spans="1:8" x14ac:dyDescent="0.2">
      <c r="A343" s="32">
        <v>1</v>
      </c>
      <c r="B343" s="32">
        <v>104432503</v>
      </c>
      <c r="C343" s="33" t="s">
        <v>409</v>
      </c>
      <c r="D343" s="36" t="s">
        <v>408</v>
      </c>
      <c r="E343" s="7">
        <f t="shared" si="5"/>
        <v>420325.92</v>
      </c>
      <c r="F343" s="7">
        <v>352853.28</v>
      </c>
      <c r="G343" s="7">
        <v>0</v>
      </c>
      <c r="H343" s="7">
        <v>67472.639999999999</v>
      </c>
    </row>
    <row r="344" spans="1:8" x14ac:dyDescent="0.2">
      <c r="A344" s="32">
        <v>1</v>
      </c>
      <c r="B344" s="32">
        <v>104432803</v>
      </c>
      <c r="C344" s="33" t="s">
        <v>410</v>
      </c>
      <c r="D344" s="36" t="s">
        <v>408</v>
      </c>
      <c r="E344" s="7">
        <f t="shared" si="5"/>
        <v>1287713.19</v>
      </c>
      <c r="F344" s="7">
        <v>946752.87</v>
      </c>
      <c r="G344" s="7">
        <v>340960.32</v>
      </c>
      <c r="H344" s="7">
        <v>0</v>
      </c>
    </row>
    <row r="345" spans="1:8" x14ac:dyDescent="0.2">
      <c r="A345" s="32">
        <v>1</v>
      </c>
      <c r="B345" s="32">
        <v>104432903</v>
      </c>
      <c r="C345" s="33" t="s">
        <v>411</v>
      </c>
      <c r="D345" s="36" t="s">
        <v>408</v>
      </c>
      <c r="E345" s="7">
        <f t="shared" si="5"/>
        <v>440539</v>
      </c>
      <c r="F345" s="7">
        <v>390539</v>
      </c>
      <c r="G345" s="7">
        <v>50000</v>
      </c>
      <c r="H345" s="7">
        <v>0</v>
      </c>
    </row>
    <row r="346" spans="1:8" x14ac:dyDescent="0.2">
      <c r="A346" s="32">
        <v>1</v>
      </c>
      <c r="B346" s="32">
        <v>104433303</v>
      </c>
      <c r="C346" s="33" t="s">
        <v>412</v>
      </c>
      <c r="D346" s="36" t="s">
        <v>408</v>
      </c>
      <c r="E346" s="7">
        <f t="shared" si="5"/>
        <v>3439374.56</v>
      </c>
      <c r="F346" s="7">
        <v>2359869.4500000002</v>
      </c>
      <c r="G346" s="7">
        <v>1079505.1100000001</v>
      </c>
      <c r="H346" s="7">
        <v>0</v>
      </c>
    </row>
    <row r="347" spans="1:8" x14ac:dyDescent="0.2">
      <c r="A347" s="32">
        <v>1</v>
      </c>
      <c r="B347" s="32">
        <v>104433604</v>
      </c>
      <c r="C347" s="33" t="s">
        <v>413</v>
      </c>
      <c r="D347" s="36" t="s">
        <v>408</v>
      </c>
      <c r="E347" s="7">
        <f t="shared" si="5"/>
        <v>199727.55</v>
      </c>
      <c r="F347" s="7">
        <v>149727.54999999999</v>
      </c>
      <c r="G347" s="7">
        <v>50000</v>
      </c>
      <c r="H347" s="7">
        <v>0</v>
      </c>
    </row>
    <row r="348" spans="1:8" x14ac:dyDescent="0.2">
      <c r="A348" s="32">
        <v>1</v>
      </c>
      <c r="B348" s="32">
        <v>104433903</v>
      </c>
      <c r="C348" s="33" t="s">
        <v>414</v>
      </c>
      <c r="D348" s="36" t="s">
        <v>408</v>
      </c>
      <c r="E348" s="7">
        <f t="shared" si="5"/>
        <v>321294</v>
      </c>
      <c r="F348" s="7">
        <v>271294</v>
      </c>
      <c r="G348" s="7">
        <v>50000</v>
      </c>
      <c r="H348" s="7">
        <v>0</v>
      </c>
    </row>
    <row r="349" spans="1:8" x14ac:dyDescent="0.2">
      <c r="A349" s="32">
        <v>1</v>
      </c>
      <c r="B349" s="32">
        <v>104435003</v>
      </c>
      <c r="C349" s="33" t="s">
        <v>415</v>
      </c>
      <c r="D349" s="36" t="s">
        <v>408</v>
      </c>
      <c r="E349" s="7">
        <f t="shared" si="5"/>
        <v>1312039.22</v>
      </c>
      <c r="F349" s="7">
        <v>909930.21</v>
      </c>
      <c r="G349" s="7">
        <v>402109.01</v>
      </c>
      <c r="H349" s="7">
        <v>0</v>
      </c>
    </row>
    <row r="350" spans="1:8" x14ac:dyDescent="0.2">
      <c r="A350" s="32">
        <v>1</v>
      </c>
      <c r="B350" s="32">
        <v>104435303</v>
      </c>
      <c r="C350" s="33" t="s">
        <v>416</v>
      </c>
      <c r="D350" s="36" t="s">
        <v>408</v>
      </c>
      <c r="E350" s="7">
        <f t="shared" si="5"/>
        <v>406976.76</v>
      </c>
      <c r="F350" s="7">
        <v>350803.07</v>
      </c>
      <c r="G350" s="7">
        <v>56173.69</v>
      </c>
      <c r="H350" s="7">
        <v>0</v>
      </c>
    </row>
    <row r="351" spans="1:8" x14ac:dyDescent="0.2">
      <c r="A351" s="32">
        <v>1</v>
      </c>
      <c r="B351" s="32">
        <v>104435603</v>
      </c>
      <c r="C351" s="33" t="s">
        <v>417</v>
      </c>
      <c r="D351" s="36" t="s">
        <v>408</v>
      </c>
      <c r="E351" s="7">
        <f t="shared" si="5"/>
        <v>2387616.7999999998</v>
      </c>
      <c r="F351" s="7">
        <v>1756512.17</v>
      </c>
      <c r="G351" s="7">
        <v>631104.63</v>
      </c>
      <c r="H351" s="7">
        <v>0</v>
      </c>
    </row>
    <row r="352" spans="1:8" x14ac:dyDescent="0.2">
      <c r="A352" s="32">
        <v>1</v>
      </c>
      <c r="B352" s="32">
        <v>104435703</v>
      </c>
      <c r="C352" s="33" t="s">
        <v>418</v>
      </c>
      <c r="D352" s="36" t="s">
        <v>408</v>
      </c>
      <c r="E352" s="7">
        <f t="shared" si="5"/>
        <v>1868354.14</v>
      </c>
      <c r="F352" s="7">
        <v>1325463.19</v>
      </c>
      <c r="G352" s="7">
        <v>542890.94999999995</v>
      </c>
      <c r="H352" s="7">
        <v>0</v>
      </c>
    </row>
    <row r="353" spans="1:8" x14ac:dyDescent="0.2">
      <c r="A353" s="32">
        <v>1</v>
      </c>
      <c r="B353" s="32">
        <v>104437503</v>
      </c>
      <c r="C353" s="33" t="s">
        <v>419</v>
      </c>
      <c r="D353" s="36" t="s">
        <v>408</v>
      </c>
      <c r="E353" s="7">
        <f t="shared" si="5"/>
        <v>285880</v>
      </c>
      <c r="F353" s="7">
        <v>235880</v>
      </c>
      <c r="G353" s="7">
        <v>50000</v>
      </c>
      <c r="H353" s="7">
        <v>0</v>
      </c>
    </row>
    <row r="354" spans="1:8" x14ac:dyDescent="0.2">
      <c r="A354" s="32">
        <v>1</v>
      </c>
      <c r="B354" s="32">
        <v>111444602</v>
      </c>
      <c r="C354" s="33" t="s">
        <v>420</v>
      </c>
      <c r="D354" s="36" t="s">
        <v>421</v>
      </c>
      <c r="E354" s="7">
        <f t="shared" si="5"/>
        <v>8480779.0399999991</v>
      </c>
      <c r="F354" s="7">
        <v>5977473.0999999996</v>
      </c>
      <c r="G354" s="7">
        <v>2503305.94</v>
      </c>
      <c r="H354" s="7">
        <v>0</v>
      </c>
    </row>
    <row r="355" spans="1:8" x14ac:dyDescent="0.2">
      <c r="A355" s="32">
        <v>1</v>
      </c>
      <c r="B355" s="32">
        <v>120452003</v>
      </c>
      <c r="C355" s="33" t="s">
        <v>422</v>
      </c>
      <c r="D355" s="36" t="s">
        <v>423</v>
      </c>
      <c r="E355" s="7">
        <f t="shared" si="5"/>
        <v>18153152.32</v>
      </c>
      <c r="F355" s="7">
        <v>12601687.539999999</v>
      </c>
      <c r="G355" s="7">
        <v>0</v>
      </c>
      <c r="H355" s="7">
        <v>5551464.7800000003</v>
      </c>
    </row>
    <row r="356" spans="1:8" x14ac:dyDescent="0.2">
      <c r="A356" s="32">
        <v>1</v>
      </c>
      <c r="B356" s="32">
        <v>120455203</v>
      </c>
      <c r="C356" s="33" t="s">
        <v>424</v>
      </c>
      <c r="D356" s="36" t="s">
        <v>423</v>
      </c>
      <c r="E356" s="7">
        <f t="shared" si="5"/>
        <v>6130052.9100000001</v>
      </c>
      <c r="F356" s="7">
        <v>5260453.9400000004</v>
      </c>
      <c r="G356" s="7">
        <v>0</v>
      </c>
      <c r="H356" s="7">
        <v>869598.97</v>
      </c>
    </row>
    <row r="357" spans="1:8" x14ac:dyDescent="0.2">
      <c r="A357" s="32">
        <v>1</v>
      </c>
      <c r="B357" s="32">
        <v>120455403</v>
      </c>
      <c r="C357" s="33" t="s">
        <v>425</v>
      </c>
      <c r="D357" s="36" t="s">
        <v>423</v>
      </c>
      <c r="E357" s="7">
        <f t="shared" si="5"/>
        <v>8877742.6999999993</v>
      </c>
      <c r="F357" s="7">
        <v>6596517.7999999998</v>
      </c>
      <c r="G357" s="7">
        <v>0</v>
      </c>
      <c r="H357" s="7">
        <v>2281224.9</v>
      </c>
    </row>
    <row r="358" spans="1:8" x14ac:dyDescent="0.2">
      <c r="A358" s="32">
        <v>1</v>
      </c>
      <c r="B358" s="32">
        <v>120456003</v>
      </c>
      <c r="C358" s="33" t="s">
        <v>426</v>
      </c>
      <c r="D358" s="36" t="s">
        <v>423</v>
      </c>
      <c r="E358" s="7">
        <f t="shared" si="5"/>
        <v>8253582.8399999999</v>
      </c>
      <c r="F358" s="7">
        <v>5761290.8899999997</v>
      </c>
      <c r="G358" s="7">
        <v>0</v>
      </c>
      <c r="H358" s="7">
        <v>2492291.9500000002</v>
      </c>
    </row>
    <row r="359" spans="1:8" x14ac:dyDescent="0.2">
      <c r="A359" s="32">
        <v>1</v>
      </c>
      <c r="B359" s="32">
        <v>123460302</v>
      </c>
      <c r="C359" s="33" t="s">
        <v>427</v>
      </c>
      <c r="D359" s="36" t="s">
        <v>428</v>
      </c>
      <c r="E359" s="7">
        <f t="shared" si="5"/>
        <v>501756</v>
      </c>
      <c r="F359" s="7">
        <v>451756</v>
      </c>
      <c r="G359" s="7">
        <v>50000</v>
      </c>
      <c r="H359" s="7">
        <v>0</v>
      </c>
    </row>
    <row r="360" spans="1:8" x14ac:dyDescent="0.2">
      <c r="A360" s="32">
        <v>1</v>
      </c>
      <c r="B360" s="32">
        <v>123460504</v>
      </c>
      <c r="C360" s="33" t="s">
        <v>429</v>
      </c>
      <c r="D360" s="36" t="s">
        <v>428</v>
      </c>
      <c r="E360" s="7">
        <f t="shared" si="5"/>
        <v>100000</v>
      </c>
      <c r="F360" s="7">
        <v>50000</v>
      </c>
      <c r="G360" s="7">
        <v>50000</v>
      </c>
      <c r="H360" s="7">
        <v>0</v>
      </c>
    </row>
    <row r="361" spans="1:8" x14ac:dyDescent="0.2">
      <c r="A361" s="32">
        <v>1</v>
      </c>
      <c r="B361" s="32">
        <v>123461302</v>
      </c>
      <c r="C361" s="33" t="s">
        <v>430</v>
      </c>
      <c r="D361" s="36" t="s">
        <v>428</v>
      </c>
      <c r="E361" s="7">
        <f t="shared" si="5"/>
        <v>3706954.97</v>
      </c>
      <c r="F361" s="7">
        <v>2584765.98</v>
      </c>
      <c r="G361" s="7">
        <v>0</v>
      </c>
      <c r="H361" s="7">
        <v>1122188.99</v>
      </c>
    </row>
    <row r="362" spans="1:8" x14ac:dyDescent="0.2">
      <c r="A362" s="32">
        <v>1</v>
      </c>
      <c r="B362" s="32">
        <v>123461602</v>
      </c>
      <c r="C362" s="33" t="s">
        <v>431</v>
      </c>
      <c r="D362" s="36" t="s">
        <v>428</v>
      </c>
      <c r="E362" s="7">
        <f t="shared" si="5"/>
        <v>269916</v>
      </c>
      <c r="F362" s="7">
        <v>219916</v>
      </c>
      <c r="G362" s="7">
        <v>50000</v>
      </c>
      <c r="H362" s="7">
        <v>0</v>
      </c>
    </row>
    <row r="363" spans="1:8" x14ac:dyDescent="0.2">
      <c r="A363" s="32">
        <v>1</v>
      </c>
      <c r="B363" s="32">
        <v>123463603</v>
      </c>
      <c r="C363" s="33" t="s">
        <v>432</v>
      </c>
      <c r="D363" s="36" t="s">
        <v>428</v>
      </c>
      <c r="E363" s="7">
        <f t="shared" si="5"/>
        <v>370230</v>
      </c>
      <c r="F363" s="7">
        <v>320230</v>
      </c>
      <c r="G363" s="7">
        <v>50000</v>
      </c>
      <c r="H363" s="7">
        <v>0</v>
      </c>
    </row>
    <row r="364" spans="1:8" x14ac:dyDescent="0.2">
      <c r="A364" s="32">
        <v>1</v>
      </c>
      <c r="B364" s="32">
        <v>123463803</v>
      </c>
      <c r="C364" s="33" t="s">
        <v>433</v>
      </c>
      <c r="D364" s="36" t="s">
        <v>428</v>
      </c>
      <c r="E364" s="7">
        <f t="shared" si="5"/>
        <v>279171.82</v>
      </c>
      <c r="F364" s="7">
        <v>193938.21</v>
      </c>
      <c r="G364" s="7">
        <v>0</v>
      </c>
      <c r="H364" s="7">
        <v>85233.61</v>
      </c>
    </row>
    <row r="365" spans="1:8" x14ac:dyDescent="0.2">
      <c r="A365" s="32">
        <v>1</v>
      </c>
      <c r="B365" s="32">
        <v>123464502</v>
      </c>
      <c r="C365" s="33" t="s">
        <v>434</v>
      </c>
      <c r="D365" s="36" t="s">
        <v>428</v>
      </c>
      <c r="E365" s="7">
        <f t="shared" si="5"/>
        <v>340611</v>
      </c>
      <c r="F365" s="7">
        <v>290611</v>
      </c>
      <c r="G365" s="7">
        <v>50000</v>
      </c>
      <c r="H365" s="7">
        <v>0</v>
      </c>
    </row>
    <row r="366" spans="1:8" x14ac:dyDescent="0.2">
      <c r="A366" s="32">
        <v>1</v>
      </c>
      <c r="B366" s="32">
        <v>123464603</v>
      </c>
      <c r="C366" s="33" t="s">
        <v>435</v>
      </c>
      <c r="D366" s="36" t="s">
        <v>428</v>
      </c>
      <c r="E366" s="7">
        <f t="shared" si="5"/>
        <v>175809</v>
      </c>
      <c r="F366" s="7">
        <v>125809</v>
      </c>
      <c r="G366" s="7">
        <v>50000</v>
      </c>
      <c r="H366" s="7">
        <v>0</v>
      </c>
    </row>
    <row r="367" spans="1:8" x14ac:dyDescent="0.2">
      <c r="A367" s="32">
        <v>1</v>
      </c>
      <c r="B367" s="32">
        <v>123465303</v>
      </c>
      <c r="C367" s="33" t="s">
        <v>436</v>
      </c>
      <c r="D367" s="36" t="s">
        <v>428</v>
      </c>
      <c r="E367" s="7">
        <f t="shared" si="5"/>
        <v>352829</v>
      </c>
      <c r="F367" s="7">
        <v>302829</v>
      </c>
      <c r="G367" s="7">
        <v>50000</v>
      </c>
      <c r="H367" s="7">
        <v>0</v>
      </c>
    </row>
    <row r="368" spans="1:8" x14ac:dyDescent="0.2">
      <c r="A368" s="32">
        <v>1</v>
      </c>
      <c r="B368" s="32">
        <v>123465602</v>
      </c>
      <c r="C368" s="33" t="s">
        <v>437</v>
      </c>
      <c r="D368" s="36" t="s">
        <v>428</v>
      </c>
      <c r="E368" s="7">
        <f t="shared" si="5"/>
        <v>19480149.25</v>
      </c>
      <c r="F368" s="7">
        <v>13417096.33</v>
      </c>
      <c r="G368" s="7">
        <v>5045211.78</v>
      </c>
      <c r="H368" s="7">
        <v>1017841.14</v>
      </c>
    </row>
    <row r="369" spans="1:8" x14ac:dyDescent="0.2">
      <c r="A369" s="32">
        <v>1</v>
      </c>
      <c r="B369" s="32">
        <v>123465702</v>
      </c>
      <c r="C369" s="33" t="s">
        <v>438</v>
      </c>
      <c r="D369" s="36" t="s">
        <v>428</v>
      </c>
      <c r="E369" s="7">
        <f t="shared" si="5"/>
        <v>677539</v>
      </c>
      <c r="F369" s="7">
        <v>627539</v>
      </c>
      <c r="G369" s="7">
        <v>50000</v>
      </c>
      <c r="H369" s="7">
        <v>0</v>
      </c>
    </row>
    <row r="370" spans="1:8" x14ac:dyDescent="0.2">
      <c r="A370" s="32">
        <v>1</v>
      </c>
      <c r="B370" s="32">
        <v>123466103</v>
      </c>
      <c r="C370" s="33" t="s">
        <v>439</v>
      </c>
      <c r="D370" s="36" t="s">
        <v>428</v>
      </c>
      <c r="E370" s="7">
        <f t="shared" si="5"/>
        <v>606099</v>
      </c>
      <c r="F370" s="7">
        <v>556099</v>
      </c>
      <c r="G370" s="7">
        <v>50000</v>
      </c>
      <c r="H370" s="7">
        <v>0</v>
      </c>
    </row>
    <row r="371" spans="1:8" x14ac:dyDescent="0.2">
      <c r="A371" s="32">
        <v>1</v>
      </c>
      <c r="B371" s="32">
        <v>123466303</v>
      </c>
      <c r="C371" s="33" t="s">
        <v>440</v>
      </c>
      <c r="D371" s="36" t="s">
        <v>428</v>
      </c>
      <c r="E371" s="7">
        <f t="shared" si="5"/>
        <v>1871029.7</v>
      </c>
      <c r="F371" s="7">
        <v>1388342.47</v>
      </c>
      <c r="G371" s="7">
        <v>0</v>
      </c>
      <c r="H371" s="7">
        <v>482687.23</v>
      </c>
    </row>
    <row r="372" spans="1:8" x14ac:dyDescent="0.2">
      <c r="A372" s="32">
        <v>1</v>
      </c>
      <c r="B372" s="32">
        <v>123466403</v>
      </c>
      <c r="C372" s="33" t="s">
        <v>441</v>
      </c>
      <c r="D372" s="36" t="s">
        <v>428</v>
      </c>
      <c r="E372" s="7">
        <f t="shared" si="5"/>
        <v>8879908.9600000009</v>
      </c>
      <c r="F372" s="7">
        <v>6939839.4500000002</v>
      </c>
      <c r="G372" s="7">
        <v>891455.42</v>
      </c>
      <c r="H372" s="7">
        <v>1048614.0900000001</v>
      </c>
    </row>
    <row r="373" spans="1:8" x14ac:dyDescent="0.2">
      <c r="A373" s="32">
        <v>1</v>
      </c>
      <c r="B373" s="32">
        <v>123467103</v>
      </c>
      <c r="C373" s="33" t="s">
        <v>442</v>
      </c>
      <c r="D373" s="36" t="s">
        <v>428</v>
      </c>
      <c r="E373" s="7">
        <f t="shared" si="5"/>
        <v>624477</v>
      </c>
      <c r="F373" s="7">
        <v>574477</v>
      </c>
      <c r="G373" s="7">
        <v>50000</v>
      </c>
      <c r="H373" s="7">
        <v>0</v>
      </c>
    </row>
    <row r="374" spans="1:8" x14ac:dyDescent="0.2">
      <c r="A374" s="32">
        <v>1</v>
      </c>
      <c r="B374" s="32">
        <v>123467203</v>
      </c>
      <c r="C374" s="33" t="s">
        <v>443</v>
      </c>
      <c r="D374" s="36" t="s">
        <v>428</v>
      </c>
      <c r="E374" s="7">
        <f t="shared" si="5"/>
        <v>176424</v>
      </c>
      <c r="F374" s="7">
        <v>126424</v>
      </c>
      <c r="G374" s="7">
        <v>50000</v>
      </c>
      <c r="H374" s="7">
        <v>0</v>
      </c>
    </row>
    <row r="375" spans="1:8" x14ac:dyDescent="0.2">
      <c r="A375" s="32">
        <v>1</v>
      </c>
      <c r="B375" s="32">
        <v>123467303</v>
      </c>
      <c r="C375" s="33" t="s">
        <v>444</v>
      </c>
      <c r="D375" s="36" t="s">
        <v>428</v>
      </c>
      <c r="E375" s="7">
        <f t="shared" si="5"/>
        <v>542498</v>
      </c>
      <c r="F375" s="7">
        <v>492498</v>
      </c>
      <c r="G375" s="7">
        <v>50000</v>
      </c>
      <c r="H375" s="7">
        <v>0</v>
      </c>
    </row>
    <row r="376" spans="1:8" x14ac:dyDescent="0.2">
      <c r="A376" s="32">
        <v>1</v>
      </c>
      <c r="B376" s="32">
        <v>123468303</v>
      </c>
      <c r="C376" s="33" t="s">
        <v>445</v>
      </c>
      <c r="D376" s="36" t="s">
        <v>428</v>
      </c>
      <c r="E376" s="7">
        <f t="shared" si="5"/>
        <v>242657</v>
      </c>
      <c r="F376" s="7">
        <v>192657</v>
      </c>
      <c r="G376" s="7">
        <v>50000</v>
      </c>
      <c r="H376" s="7">
        <v>0</v>
      </c>
    </row>
    <row r="377" spans="1:8" x14ac:dyDescent="0.2">
      <c r="A377" s="32">
        <v>1</v>
      </c>
      <c r="B377" s="32">
        <v>123468402</v>
      </c>
      <c r="C377" s="33" t="s">
        <v>446</v>
      </c>
      <c r="D377" s="36" t="s">
        <v>428</v>
      </c>
      <c r="E377" s="7">
        <f t="shared" si="5"/>
        <v>237324</v>
      </c>
      <c r="F377" s="7">
        <v>187324</v>
      </c>
      <c r="G377" s="7">
        <v>50000</v>
      </c>
      <c r="H377" s="7">
        <v>0</v>
      </c>
    </row>
    <row r="378" spans="1:8" x14ac:dyDescent="0.2">
      <c r="A378" s="32">
        <v>1</v>
      </c>
      <c r="B378" s="32">
        <v>123468503</v>
      </c>
      <c r="C378" s="33" t="s">
        <v>447</v>
      </c>
      <c r="D378" s="36" t="s">
        <v>428</v>
      </c>
      <c r="E378" s="7">
        <f t="shared" si="5"/>
        <v>287164</v>
      </c>
      <c r="F378" s="7">
        <v>237164</v>
      </c>
      <c r="G378" s="7">
        <v>50000</v>
      </c>
      <c r="H378" s="7">
        <v>0</v>
      </c>
    </row>
    <row r="379" spans="1:8" x14ac:dyDescent="0.2">
      <c r="A379" s="32">
        <v>1</v>
      </c>
      <c r="B379" s="32">
        <v>123468603</v>
      </c>
      <c r="C379" s="33" t="s">
        <v>448</v>
      </c>
      <c r="D379" s="36" t="s">
        <v>428</v>
      </c>
      <c r="E379" s="7">
        <f t="shared" si="5"/>
        <v>478374</v>
      </c>
      <c r="F379" s="7">
        <v>428374</v>
      </c>
      <c r="G379" s="7">
        <v>50000</v>
      </c>
      <c r="H379" s="7">
        <v>0</v>
      </c>
    </row>
    <row r="380" spans="1:8" x14ac:dyDescent="0.2">
      <c r="A380" s="32">
        <v>1</v>
      </c>
      <c r="B380" s="32">
        <v>123469303</v>
      </c>
      <c r="C380" s="33" t="s">
        <v>449</v>
      </c>
      <c r="D380" s="36" t="s">
        <v>428</v>
      </c>
      <c r="E380" s="7">
        <f t="shared" si="5"/>
        <v>257053</v>
      </c>
      <c r="F380" s="7">
        <v>207053</v>
      </c>
      <c r="G380" s="7">
        <v>50000</v>
      </c>
      <c r="H380" s="7">
        <v>0</v>
      </c>
    </row>
    <row r="381" spans="1:8" x14ac:dyDescent="0.2">
      <c r="A381" s="32">
        <v>1</v>
      </c>
      <c r="B381" s="32">
        <v>116471803</v>
      </c>
      <c r="C381" s="33" t="s">
        <v>450</v>
      </c>
      <c r="D381" s="36" t="s">
        <v>451</v>
      </c>
      <c r="E381" s="7">
        <f t="shared" si="5"/>
        <v>489396.65</v>
      </c>
      <c r="F381" s="7">
        <v>384371.29</v>
      </c>
      <c r="G381" s="7">
        <v>105025.36</v>
      </c>
      <c r="H381" s="7">
        <v>0</v>
      </c>
    </row>
    <row r="382" spans="1:8" x14ac:dyDescent="0.2">
      <c r="A382" s="32">
        <v>1</v>
      </c>
      <c r="B382" s="32">
        <v>120480803</v>
      </c>
      <c r="C382" s="33" t="s">
        <v>452</v>
      </c>
      <c r="D382" s="36" t="s">
        <v>453</v>
      </c>
      <c r="E382" s="7">
        <f t="shared" si="5"/>
        <v>2560923.7000000002</v>
      </c>
      <c r="F382" s="7">
        <v>1877843.25</v>
      </c>
      <c r="G382" s="7">
        <v>683080.45</v>
      </c>
      <c r="H382" s="7">
        <v>0</v>
      </c>
    </row>
    <row r="383" spans="1:8" x14ac:dyDescent="0.2">
      <c r="A383" s="32">
        <v>1</v>
      </c>
      <c r="B383" s="32">
        <v>120481002</v>
      </c>
      <c r="C383" s="33" t="s">
        <v>454</v>
      </c>
      <c r="D383" s="36" t="s">
        <v>453</v>
      </c>
      <c r="E383" s="7">
        <f t="shared" si="5"/>
        <v>15322875.65</v>
      </c>
      <c r="F383" s="7">
        <v>10801423.550000001</v>
      </c>
      <c r="G383" s="7">
        <v>4521452.0999999996</v>
      </c>
      <c r="H383" s="7">
        <v>0</v>
      </c>
    </row>
    <row r="384" spans="1:8" x14ac:dyDescent="0.2">
      <c r="A384" s="32">
        <v>1</v>
      </c>
      <c r="B384" s="32">
        <v>120483302</v>
      </c>
      <c r="C384" s="33" t="s">
        <v>455</v>
      </c>
      <c r="D384" s="36" t="s">
        <v>453</v>
      </c>
      <c r="E384" s="7">
        <f t="shared" si="5"/>
        <v>3304946.7</v>
      </c>
      <c r="F384" s="7">
        <v>2632147.12</v>
      </c>
      <c r="G384" s="7">
        <v>672799.58</v>
      </c>
      <c r="H384" s="7">
        <v>0</v>
      </c>
    </row>
    <row r="385" spans="1:8" x14ac:dyDescent="0.2">
      <c r="A385" s="32">
        <v>1</v>
      </c>
      <c r="B385" s="32">
        <v>120484803</v>
      </c>
      <c r="C385" s="33" t="s">
        <v>456</v>
      </c>
      <c r="D385" s="36" t="s">
        <v>453</v>
      </c>
      <c r="E385" s="7">
        <f t="shared" si="5"/>
        <v>576529</v>
      </c>
      <c r="F385" s="7">
        <v>526529</v>
      </c>
      <c r="G385" s="7">
        <v>50000</v>
      </c>
      <c r="H385" s="7">
        <v>0</v>
      </c>
    </row>
    <row r="386" spans="1:8" x14ac:dyDescent="0.2">
      <c r="A386" s="32">
        <v>1</v>
      </c>
      <c r="B386" s="32">
        <v>120484903</v>
      </c>
      <c r="C386" s="33" t="s">
        <v>457</v>
      </c>
      <c r="D386" s="36" t="s">
        <v>453</v>
      </c>
      <c r="E386" s="7">
        <f t="shared" ref="E386:E449" si="6">ROUND(SUM(F386:H386),2)</f>
        <v>1994059.45</v>
      </c>
      <c r="F386" s="7">
        <v>1533322.16</v>
      </c>
      <c r="G386" s="7">
        <v>460737.29</v>
      </c>
      <c r="H386" s="7">
        <v>0</v>
      </c>
    </row>
    <row r="387" spans="1:8" x14ac:dyDescent="0.2">
      <c r="A387" s="32">
        <v>1</v>
      </c>
      <c r="B387" s="32">
        <v>120485603</v>
      </c>
      <c r="C387" s="33" t="s">
        <v>458</v>
      </c>
      <c r="D387" s="36" t="s">
        <v>453</v>
      </c>
      <c r="E387" s="7">
        <f t="shared" si="6"/>
        <v>356790</v>
      </c>
      <c r="F387" s="7">
        <v>306790</v>
      </c>
      <c r="G387" s="7">
        <v>50000</v>
      </c>
      <c r="H387" s="7">
        <v>0</v>
      </c>
    </row>
    <row r="388" spans="1:8" x14ac:dyDescent="0.2">
      <c r="A388" s="32">
        <v>1</v>
      </c>
      <c r="B388" s="32">
        <v>120486003</v>
      </c>
      <c r="C388" s="33" t="s">
        <v>459</v>
      </c>
      <c r="D388" s="36" t="s">
        <v>453</v>
      </c>
      <c r="E388" s="7">
        <f t="shared" si="6"/>
        <v>242538</v>
      </c>
      <c r="F388" s="7">
        <v>192538</v>
      </c>
      <c r="G388" s="7">
        <v>50000</v>
      </c>
      <c r="H388" s="7">
        <v>0</v>
      </c>
    </row>
    <row r="389" spans="1:8" x14ac:dyDescent="0.2">
      <c r="A389" s="32">
        <v>1</v>
      </c>
      <c r="B389" s="32">
        <v>120488603</v>
      </c>
      <c r="C389" s="33" t="s">
        <v>460</v>
      </c>
      <c r="D389" s="36" t="s">
        <v>453</v>
      </c>
      <c r="E389" s="7">
        <f t="shared" si="6"/>
        <v>3271481.78</v>
      </c>
      <c r="F389" s="7">
        <v>2285899.0699999998</v>
      </c>
      <c r="G389" s="7">
        <v>985582.71</v>
      </c>
      <c r="H389" s="7">
        <v>0</v>
      </c>
    </row>
    <row r="390" spans="1:8" x14ac:dyDescent="0.2">
      <c r="A390" s="32">
        <v>1</v>
      </c>
      <c r="B390" s="32">
        <v>116493503</v>
      </c>
      <c r="C390" s="33" t="s">
        <v>461</v>
      </c>
      <c r="D390" s="36" t="s">
        <v>462</v>
      </c>
      <c r="E390" s="7">
        <f t="shared" si="6"/>
        <v>1031390.3</v>
      </c>
      <c r="F390" s="7">
        <v>757771.15</v>
      </c>
      <c r="G390" s="7">
        <v>273619.15000000002</v>
      </c>
      <c r="H390" s="7">
        <v>0</v>
      </c>
    </row>
    <row r="391" spans="1:8" x14ac:dyDescent="0.2">
      <c r="A391" s="32">
        <v>1</v>
      </c>
      <c r="B391" s="32">
        <v>116495003</v>
      </c>
      <c r="C391" s="33" t="s">
        <v>463</v>
      </c>
      <c r="D391" s="36" t="s">
        <v>462</v>
      </c>
      <c r="E391" s="7">
        <f t="shared" si="6"/>
        <v>1215628.75</v>
      </c>
      <c r="F391" s="7">
        <v>941599.55</v>
      </c>
      <c r="G391" s="7">
        <v>274029.2</v>
      </c>
      <c r="H391" s="7">
        <v>0</v>
      </c>
    </row>
    <row r="392" spans="1:8" x14ac:dyDescent="0.2">
      <c r="A392" s="32">
        <v>1</v>
      </c>
      <c r="B392" s="32">
        <v>116495103</v>
      </c>
      <c r="C392" s="33" t="s">
        <v>464</v>
      </c>
      <c r="D392" s="36" t="s">
        <v>462</v>
      </c>
      <c r="E392" s="7">
        <f t="shared" si="6"/>
        <v>3801006.67</v>
      </c>
      <c r="F392" s="7">
        <v>2633500.9500000002</v>
      </c>
      <c r="G392" s="7">
        <v>1167505.72</v>
      </c>
      <c r="H392" s="7">
        <v>0</v>
      </c>
    </row>
    <row r="393" spans="1:8" x14ac:dyDescent="0.2">
      <c r="A393" s="32">
        <v>1</v>
      </c>
      <c r="B393" s="32">
        <v>116496503</v>
      </c>
      <c r="C393" s="33" t="s">
        <v>465</v>
      </c>
      <c r="D393" s="36" t="s">
        <v>462</v>
      </c>
      <c r="E393" s="7">
        <f t="shared" si="6"/>
        <v>5329893.18</v>
      </c>
      <c r="F393" s="7">
        <v>3634765.41</v>
      </c>
      <c r="G393" s="7">
        <v>1695127.77</v>
      </c>
      <c r="H393" s="7">
        <v>0</v>
      </c>
    </row>
    <row r="394" spans="1:8" x14ac:dyDescent="0.2">
      <c r="A394" s="32">
        <v>1</v>
      </c>
      <c r="B394" s="32">
        <v>116496603</v>
      </c>
      <c r="C394" s="33" t="s">
        <v>466</v>
      </c>
      <c r="D394" s="36" t="s">
        <v>462</v>
      </c>
      <c r="E394" s="7">
        <f t="shared" si="6"/>
        <v>5777890.0800000001</v>
      </c>
      <c r="F394" s="7">
        <v>4029069.17</v>
      </c>
      <c r="G394" s="7">
        <v>1748820.91</v>
      </c>
      <c r="H394" s="7">
        <v>0</v>
      </c>
    </row>
    <row r="395" spans="1:8" x14ac:dyDescent="0.2">
      <c r="A395" s="32">
        <v>1</v>
      </c>
      <c r="B395" s="32">
        <v>116498003</v>
      </c>
      <c r="C395" s="33" t="s">
        <v>467</v>
      </c>
      <c r="D395" s="36" t="s">
        <v>462</v>
      </c>
      <c r="E395" s="7">
        <f t="shared" si="6"/>
        <v>2089097.43</v>
      </c>
      <c r="F395" s="7">
        <v>1479365.38</v>
      </c>
      <c r="G395" s="7">
        <v>609732.05000000005</v>
      </c>
      <c r="H395" s="7">
        <v>0</v>
      </c>
    </row>
    <row r="396" spans="1:8" x14ac:dyDescent="0.2">
      <c r="A396" s="32">
        <v>1</v>
      </c>
      <c r="B396" s="32">
        <v>115503004</v>
      </c>
      <c r="C396" s="33" t="s">
        <v>468</v>
      </c>
      <c r="D396" s="36" t="s">
        <v>469</v>
      </c>
      <c r="E396" s="7">
        <f t="shared" si="6"/>
        <v>1000827.96</v>
      </c>
      <c r="F396" s="7">
        <v>706093.73</v>
      </c>
      <c r="G396" s="7">
        <v>294734.23</v>
      </c>
      <c r="H396" s="7">
        <v>0</v>
      </c>
    </row>
    <row r="397" spans="1:8" x14ac:dyDescent="0.2">
      <c r="A397" s="32">
        <v>1</v>
      </c>
      <c r="B397" s="32">
        <v>115504003</v>
      </c>
      <c r="C397" s="33" t="s">
        <v>470</v>
      </c>
      <c r="D397" s="36" t="s">
        <v>469</v>
      </c>
      <c r="E397" s="7">
        <f t="shared" si="6"/>
        <v>831719.06</v>
      </c>
      <c r="F397" s="7">
        <v>621128.98</v>
      </c>
      <c r="G397" s="7">
        <v>210590.07999999999</v>
      </c>
      <c r="H397" s="7">
        <v>0</v>
      </c>
    </row>
    <row r="398" spans="1:8" x14ac:dyDescent="0.2">
      <c r="A398" s="32">
        <v>1</v>
      </c>
      <c r="B398" s="32">
        <v>115506003</v>
      </c>
      <c r="C398" s="33" t="s">
        <v>471</v>
      </c>
      <c r="D398" s="36" t="s">
        <v>469</v>
      </c>
      <c r="E398" s="7">
        <f t="shared" si="6"/>
        <v>2232941.29</v>
      </c>
      <c r="F398" s="7">
        <v>1595749.74</v>
      </c>
      <c r="G398" s="7">
        <v>637191.55000000005</v>
      </c>
      <c r="H398" s="7">
        <v>0</v>
      </c>
    </row>
    <row r="399" spans="1:8" x14ac:dyDescent="0.2">
      <c r="A399" s="32">
        <v>1</v>
      </c>
      <c r="B399" s="32">
        <v>115508003</v>
      </c>
      <c r="C399" s="33" t="s">
        <v>472</v>
      </c>
      <c r="D399" s="36" t="s">
        <v>469</v>
      </c>
      <c r="E399" s="7">
        <f t="shared" si="6"/>
        <v>657216.94999999995</v>
      </c>
      <c r="F399" s="7">
        <v>569685</v>
      </c>
      <c r="G399" s="7">
        <v>87531.95</v>
      </c>
      <c r="H399" s="7">
        <v>0</v>
      </c>
    </row>
    <row r="400" spans="1:8" x14ac:dyDescent="0.2">
      <c r="A400" s="32">
        <v>1</v>
      </c>
      <c r="B400" s="32">
        <v>126515001</v>
      </c>
      <c r="C400" s="33" t="s">
        <v>473</v>
      </c>
      <c r="D400" s="36" t="s">
        <v>474</v>
      </c>
      <c r="E400" s="7">
        <f t="shared" si="6"/>
        <v>452820856.97000003</v>
      </c>
      <c r="F400" s="7">
        <v>316203752.97000003</v>
      </c>
      <c r="G400" s="7">
        <v>136617104</v>
      </c>
      <c r="H400" s="7">
        <v>0</v>
      </c>
    </row>
    <row r="401" spans="1:8" x14ac:dyDescent="0.2">
      <c r="A401" s="32">
        <v>1</v>
      </c>
      <c r="B401" s="32">
        <v>120522003</v>
      </c>
      <c r="C401" s="33" t="s">
        <v>475</v>
      </c>
      <c r="D401" s="36" t="s">
        <v>476</v>
      </c>
      <c r="E401" s="7">
        <f t="shared" si="6"/>
        <v>828801</v>
      </c>
      <c r="F401" s="7">
        <v>778801</v>
      </c>
      <c r="G401" s="7">
        <v>50000</v>
      </c>
      <c r="H401" s="7">
        <v>0</v>
      </c>
    </row>
    <row r="402" spans="1:8" x14ac:dyDescent="0.2">
      <c r="A402" s="32">
        <v>1</v>
      </c>
      <c r="B402" s="32">
        <v>119648303</v>
      </c>
      <c r="C402" s="33" t="s">
        <v>477</v>
      </c>
      <c r="D402" s="36" t="s">
        <v>476</v>
      </c>
      <c r="E402" s="7">
        <f t="shared" si="6"/>
        <v>407524</v>
      </c>
      <c r="F402" s="7">
        <v>357524</v>
      </c>
      <c r="G402" s="7">
        <v>50000</v>
      </c>
      <c r="H402" s="7">
        <v>0</v>
      </c>
    </row>
    <row r="403" spans="1:8" x14ac:dyDescent="0.2">
      <c r="A403" s="32">
        <v>1</v>
      </c>
      <c r="B403" s="32">
        <v>109530304</v>
      </c>
      <c r="C403" s="33" t="s">
        <v>478</v>
      </c>
      <c r="D403" s="36" t="s">
        <v>479</v>
      </c>
      <c r="E403" s="7">
        <f t="shared" si="6"/>
        <v>134565</v>
      </c>
      <c r="F403" s="7">
        <v>84565</v>
      </c>
      <c r="G403" s="7">
        <v>50000</v>
      </c>
      <c r="H403" s="7">
        <v>0</v>
      </c>
    </row>
    <row r="404" spans="1:8" x14ac:dyDescent="0.2">
      <c r="A404" s="32">
        <v>1</v>
      </c>
      <c r="B404" s="32">
        <v>109531304</v>
      </c>
      <c r="C404" s="33" t="s">
        <v>480</v>
      </c>
      <c r="D404" s="36" t="s">
        <v>479</v>
      </c>
      <c r="E404" s="7">
        <f t="shared" si="6"/>
        <v>761761.81</v>
      </c>
      <c r="F404" s="7">
        <v>545789.43999999994</v>
      </c>
      <c r="G404" s="7">
        <v>215972.37</v>
      </c>
      <c r="H404" s="7">
        <v>0</v>
      </c>
    </row>
    <row r="405" spans="1:8" x14ac:dyDescent="0.2">
      <c r="A405" s="32">
        <v>1</v>
      </c>
      <c r="B405" s="32">
        <v>109532804</v>
      </c>
      <c r="C405" s="33" t="s">
        <v>481</v>
      </c>
      <c r="D405" s="36" t="s">
        <v>479</v>
      </c>
      <c r="E405" s="7">
        <f t="shared" si="6"/>
        <v>200641.99</v>
      </c>
      <c r="F405" s="7">
        <v>139168.74</v>
      </c>
      <c r="G405" s="7">
        <v>61473.25</v>
      </c>
      <c r="H405" s="7">
        <v>0</v>
      </c>
    </row>
    <row r="406" spans="1:8" x14ac:dyDescent="0.2">
      <c r="A406" s="32">
        <v>1</v>
      </c>
      <c r="B406" s="32">
        <v>109535504</v>
      </c>
      <c r="C406" s="33" t="s">
        <v>482</v>
      </c>
      <c r="D406" s="36" t="s">
        <v>479</v>
      </c>
      <c r="E406" s="7">
        <f t="shared" si="6"/>
        <v>281734.67</v>
      </c>
      <c r="F406" s="7">
        <v>200864.17</v>
      </c>
      <c r="G406" s="7">
        <v>80870.5</v>
      </c>
      <c r="H406" s="7">
        <v>0</v>
      </c>
    </row>
    <row r="407" spans="1:8" x14ac:dyDescent="0.2">
      <c r="A407" s="32">
        <v>1</v>
      </c>
      <c r="B407" s="32">
        <v>109537504</v>
      </c>
      <c r="C407" s="33" t="s">
        <v>483</v>
      </c>
      <c r="D407" s="36" t="s">
        <v>479</v>
      </c>
      <c r="E407" s="7">
        <f t="shared" si="6"/>
        <v>423986.66</v>
      </c>
      <c r="F407" s="7">
        <v>318665.75</v>
      </c>
      <c r="G407" s="7">
        <v>105320.91</v>
      </c>
      <c r="H407" s="7">
        <v>0</v>
      </c>
    </row>
    <row r="408" spans="1:8" x14ac:dyDescent="0.2">
      <c r="A408" s="32">
        <v>1</v>
      </c>
      <c r="B408" s="32">
        <v>129540803</v>
      </c>
      <c r="C408" s="33" t="s">
        <v>484</v>
      </c>
      <c r="D408" s="36" t="s">
        <v>485</v>
      </c>
      <c r="E408" s="7">
        <f t="shared" si="6"/>
        <v>1893764.77</v>
      </c>
      <c r="F408" s="7">
        <v>1325810.6399999999</v>
      </c>
      <c r="G408" s="7">
        <v>567954.13</v>
      </c>
      <c r="H408" s="7">
        <v>0</v>
      </c>
    </row>
    <row r="409" spans="1:8" x14ac:dyDescent="0.2">
      <c r="A409" s="32">
        <v>1</v>
      </c>
      <c r="B409" s="32">
        <v>129544503</v>
      </c>
      <c r="C409" s="33" t="s">
        <v>486</v>
      </c>
      <c r="D409" s="36" t="s">
        <v>485</v>
      </c>
      <c r="E409" s="7">
        <f t="shared" si="6"/>
        <v>1422458.12</v>
      </c>
      <c r="F409" s="7">
        <v>1024491.6</v>
      </c>
      <c r="G409" s="7">
        <v>397966.52</v>
      </c>
      <c r="H409" s="7">
        <v>0</v>
      </c>
    </row>
    <row r="410" spans="1:8" x14ac:dyDescent="0.2">
      <c r="A410" s="32">
        <v>1</v>
      </c>
      <c r="B410" s="32">
        <v>129544703</v>
      </c>
      <c r="C410" s="33" t="s">
        <v>487</v>
      </c>
      <c r="D410" s="36" t="s">
        <v>485</v>
      </c>
      <c r="E410" s="7">
        <f t="shared" si="6"/>
        <v>3355472.49</v>
      </c>
      <c r="F410" s="7">
        <v>2313464.17</v>
      </c>
      <c r="G410" s="7">
        <v>1042008.32</v>
      </c>
      <c r="H410" s="7">
        <v>0</v>
      </c>
    </row>
    <row r="411" spans="1:8" x14ac:dyDescent="0.2">
      <c r="A411" s="32">
        <v>1</v>
      </c>
      <c r="B411" s="32">
        <v>129545003</v>
      </c>
      <c r="C411" s="33" t="s">
        <v>488</v>
      </c>
      <c r="D411" s="36" t="s">
        <v>485</v>
      </c>
      <c r="E411" s="7">
        <f t="shared" si="6"/>
        <v>3237634.66</v>
      </c>
      <c r="F411" s="7">
        <v>2274307.5499999998</v>
      </c>
      <c r="G411" s="7">
        <v>963327.11</v>
      </c>
      <c r="H411" s="7">
        <v>0</v>
      </c>
    </row>
    <row r="412" spans="1:8" x14ac:dyDescent="0.2">
      <c r="A412" s="32">
        <v>1</v>
      </c>
      <c r="B412" s="32">
        <v>129546003</v>
      </c>
      <c r="C412" s="33" t="s">
        <v>489</v>
      </c>
      <c r="D412" s="36" t="s">
        <v>485</v>
      </c>
      <c r="E412" s="7">
        <f t="shared" si="6"/>
        <v>1357133.14</v>
      </c>
      <c r="F412" s="7">
        <v>1006306.73</v>
      </c>
      <c r="G412" s="7">
        <v>350826.41</v>
      </c>
      <c r="H412" s="7">
        <v>0</v>
      </c>
    </row>
    <row r="413" spans="1:8" x14ac:dyDescent="0.2">
      <c r="A413" s="32">
        <v>1</v>
      </c>
      <c r="B413" s="32">
        <v>129546103</v>
      </c>
      <c r="C413" s="33" t="s">
        <v>490</v>
      </c>
      <c r="D413" s="36" t="s">
        <v>485</v>
      </c>
      <c r="E413" s="7">
        <f t="shared" si="6"/>
        <v>5175136.8</v>
      </c>
      <c r="F413" s="7">
        <v>3613352.48</v>
      </c>
      <c r="G413" s="7">
        <v>1561784.3200000001</v>
      </c>
      <c r="H413" s="7">
        <v>0</v>
      </c>
    </row>
    <row r="414" spans="1:8" x14ac:dyDescent="0.2">
      <c r="A414" s="32">
        <v>1</v>
      </c>
      <c r="B414" s="32">
        <v>129546803</v>
      </c>
      <c r="C414" s="33" t="s">
        <v>491</v>
      </c>
      <c r="D414" s="36" t="s">
        <v>485</v>
      </c>
      <c r="E414" s="7">
        <f t="shared" si="6"/>
        <v>1639431.76</v>
      </c>
      <c r="F414" s="7">
        <v>1137967.53</v>
      </c>
      <c r="G414" s="7">
        <v>501464.23</v>
      </c>
      <c r="H414" s="7">
        <v>0</v>
      </c>
    </row>
    <row r="415" spans="1:8" x14ac:dyDescent="0.2">
      <c r="A415" s="32">
        <v>1</v>
      </c>
      <c r="B415" s="32">
        <v>129547303</v>
      </c>
      <c r="C415" s="33" t="s">
        <v>492</v>
      </c>
      <c r="D415" s="36" t="s">
        <v>485</v>
      </c>
      <c r="E415" s="7">
        <f t="shared" si="6"/>
        <v>800465.78</v>
      </c>
      <c r="F415" s="7">
        <v>607490.89</v>
      </c>
      <c r="G415" s="7">
        <v>192974.89</v>
      </c>
      <c r="H415" s="7">
        <v>0</v>
      </c>
    </row>
    <row r="416" spans="1:8" x14ac:dyDescent="0.2">
      <c r="A416" s="32">
        <v>1</v>
      </c>
      <c r="B416" s="32">
        <v>129547203</v>
      </c>
      <c r="C416" s="33" t="s">
        <v>493</v>
      </c>
      <c r="D416" s="36" t="s">
        <v>485</v>
      </c>
      <c r="E416" s="7">
        <f t="shared" si="6"/>
        <v>3537371.44</v>
      </c>
      <c r="F416" s="7">
        <v>2437754.65</v>
      </c>
      <c r="G416" s="7">
        <v>1069695.3700000001</v>
      </c>
      <c r="H416" s="7">
        <v>29921.42</v>
      </c>
    </row>
    <row r="417" spans="1:8" x14ac:dyDescent="0.2">
      <c r="A417" s="32">
        <v>1</v>
      </c>
      <c r="B417" s="32">
        <v>129547603</v>
      </c>
      <c r="C417" s="33" t="s">
        <v>494</v>
      </c>
      <c r="D417" s="36" t="s">
        <v>485</v>
      </c>
      <c r="E417" s="7">
        <f t="shared" si="6"/>
        <v>4686700.9400000004</v>
      </c>
      <c r="F417" s="7">
        <v>3234415.85</v>
      </c>
      <c r="G417" s="7">
        <v>1452285.09</v>
      </c>
      <c r="H417" s="7">
        <v>0</v>
      </c>
    </row>
    <row r="418" spans="1:8" x14ac:dyDescent="0.2">
      <c r="A418" s="32">
        <v>1</v>
      </c>
      <c r="B418" s="32">
        <v>129547803</v>
      </c>
      <c r="C418" s="33" t="s">
        <v>495</v>
      </c>
      <c r="D418" s="36" t="s">
        <v>485</v>
      </c>
      <c r="E418" s="7">
        <f t="shared" si="6"/>
        <v>1547618.16</v>
      </c>
      <c r="F418" s="7">
        <v>1045924.01</v>
      </c>
      <c r="G418" s="7">
        <v>501694.15</v>
      </c>
      <c r="H418" s="7">
        <v>0</v>
      </c>
    </row>
    <row r="419" spans="1:8" x14ac:dyDescent="0.2">
      <c r="A419" s="32">
        <v>1</v>
      </c>
      <c r="B419" s="32">
        <v>129548803</v>
      </c>
      <c r="C419" s="33" t="s">
        <v>496</v>
      </c>
      <c r="D419" s="36" t="s">
        <v>485</v>
      </c>
      <c r="E419" s="7">
        <f t="shared" si="6"/>
        <v>1317924.06</v>
      </c>
      <c r="F419" s="7">
        <v>945067.91</v>
      </c>
      <c r="G419" s="7">
        <v>372856.15</v>
      </c>
      <c r="H419" s="7">
        <v>0</v>
      </c>
    </row>
    <row r="420" spans="1:8" x14ac:dyDescent="0.2">
      <c r="A420" s="32">
        <v>1</v>
      </c>
      <c r="B420" s="32">
        <v>116555003</v>
      </c>
      <c r="C420" s="33" t="s">
        <v>497</v>
      </c>
      <c r="D420" s="36" t="s">
        <v>498</v>
      </c>
      <c r="E420" s="7">
        <f t="shared" si="6"/>
        <v>2530227.19</v>
      </c>
      <c r="F420" s="7">
        <v>1864422.07</v>
      </c>
      <c r="G420" s="7">
        <v>665805.12</v>
      </c>
      <c r="H420" s="7">
        <v>0</v>
      </c>
    </row>
    <row r="421" spans="1:8" x14ac:dyDescent="0.2">
      <c r="A421" s="32">
        <v>1</v>
      </c>
      <c r="B421" s="32">
        <v>116557103</v>
      </c>
      <c r="C421" s="33" t="s">
        <v>499</v>
      </c>
      <c r="D421" s="36" t="s">
        <v>498</v>
      </c>
      <c r="E421" s="7">
        <f t="shared" si="6"/>
        <v>1850246.95</v>
      </c>
      <c r="F421" s="7">
        <v>1373175.33</v>
      </c>
      <c r="G421" s="7">
        <v>477071.62</v>
      </c>
      <c r="H421" s="7">
        <v>0</v>
      </c>
    </row>
    <row r="422" spans="1:8" x14ac:dyDescent="0.2">
      <c r="A422" s="32">
        <v>1</v>
      </c>
      <c r="B422" s="32">
        <v>108561003</v>
      </c>
      <c r="C422" s="33" t="s">
        <v>500</v>
      </c>
      <c r="D422" s="36" t="s">
        <v>501</v>
      </c>
      <c r="E422" s="7">
        <f t="shared" si="6"/>
        <v>793388.98</v>
      </c>
      <c r="F422" s="7">
        <v>516330.98</v>
      </c>
      <c r="G422" s="7">
        <v>277058</v>
      </c>
      <c r="H422" s="7">
        <v>0</v>
      </c>
    </row>
    <row r="423" spans="1:8" x14ac:dyDescent="0.2">
      <c r="A423" s="32">
        <v>1</v>
      </c>
      <c r="B423" s="32">
        <v>108561803</v>
      </c>
      <c r="C423" s="33" t="s">
        <v>502</v>
      </c>
      <c r="D423" s="36" t="s">
        <v>501</v>
      </c>
      <c r="E423" s="7">
        <f t="shared" si="6"/>
        <v>780459.24</v>
      </c>
      <c r="F423" s="7">
        <v>508739.22</v>
      </c>
      <c r="G423" s="7">
        <v>271720.02</v>
      </c>
      <c r="H423" s="7">
        <v>0</v>
      </c>
    </row>
    <row r="424" spans="1:8" x14ac:dyDescent="0.2">
      <c r="A424" s="32">
        <v>1</v>
      </c>
      <c r="B424" s="32">
        <v>108565203</v>
      </c>
      <c r="C424" s="33" t="s">
        <v>503</v>
      </c>
      <c r="D424" s="36" t="s">
        <v>501</v>
      </c>
      <c r="E424" s="7">
        <f t="shared" si="6"/>
        <v>459167.82</v>
      </c>
      <c r="F424" s="7">
        <v>328999.40999999997</v>
      </c>
      <c r="G424" s="7">
        <v>130168.41</v>
      </c>
      <c r="H424" s="7">
        <v>0</v>
      </c>
    </row>
    <row r="425" spans="1:8" x14ac:dyDescent="0.2">
      <c r="A425" s="32">
        <v>1</v>
      </c>
      <c r="B425" s="32">
        <v>108565503</v>
      </c>
      <c r="C425" s="33" t="s">
        <v>504</v>
      </c>
      <c r="D425" s="36" t="s">
        <v>501</v>
      </c>
      <c r="E425" s="7">
        <f t="shared" si="6"/>
        <v>1152995.97</v>
      </c>
      <c r="F425" s="7">
        <v>809435.57</v>
      </c>
      <c r="G425" s="7">
        <v>343560.4</v>
      </c>
      <c r="H425" s="7">
        <v>0</v>
      </c>
    </row>
    <row r="426" spans="1:8" x14ac:dyDescent="0.2">
      <c r="A426" s="32">
        <v>1</v>
      </c>
      <c r="B426" s="32">
        <v>108566303</v>
      </c>
      <c r="C426" s="33" t="s">
        <v>505</v>
      </c>
      <c r="D426" s="36" t="s">
        <v>501</v>
      </c>
      <c r="E426" s="7">
        <f t="shared" si="6"/>
        <v>498807.53</v>
      </c>
      <c r="F426" s="7">
        <v>286231.14</v>
      </c>
      <c r="G426" s="7">
        <v>212576.39</v>
      </c>
      <c r="H426" s="7">
        <v>0</v>
      </c>
    </row>
    <row r="427" spans="1:8" x14ac:dyDescent="0.2">
      <c r="A427" s="32">
        <v>1</v>
      </c>
      <c r="B427" s="32">
        <v>108567004</v>
      </c>
      <c r="C427" s="33" t="s">
        <v>506</v>
      </c>
      <c r="D427" s="36" t="s">
        <v>501</v>
      </c>
      <c r="E427" s="7">
        <f t="shared" si="6"/>
        <v>152080</v>
      </c>
      <c r="F427" s="7">
        <v>102080</v>
      </c>
      <c r="G427" s="7">
        <v>50000</v>
      </c>
      <c r="H427" s="7">
        <v>0</v>
      </c>
    </row>
    <row r="428" spans="1:8" x14ac:dyDescent="0.2">
      <c r="A428" s="32">
        <v>1</v>
      </c>
      <c r="B428" s="32">
        <v>108567204</v>
      </c>
      <c r="C428" s="33" t="s">
        <v>507</v>
      </c>
      <c r="D428" s="36" t="s">
        <v>501</v>
      </c>
      <c r="E428" s="7">
        <f t="shared" si="6"/>
        <v>214785</v>
      </c>
      <c r="F428" s="7">
        <v>164785</v>
      </c>
      <c r="G428" s="7">
        <v>50000</v>
      </c>
      <c r="H428" s="7">
        <v>0</v>
      </c>
    </row>
    <row r="429" spans="1:8" x14ac:dyDescent="0.2">
      <c r="A429" s="32">
        <v>1</v>
      </c>
      <c r="B429" s="32">
        <v>108567404</v>
      </c>
      <c r="C429" s="33" t="s">
        <v>508</v>
      </c>
      <c r="D429" s="36" t="s">
        <v>501</v>
      </c>
      <c r="E429" s="7">
        <f t="shared" si="6"/>
        <v>135845</v>
      </c>
      <c r="F429" s="7">
        <v>85845</v>
      </c>
      <c r="G429" s="7">
        <v>50000</v>
      </c>
      <c r="H429" s="7">
        <v>0</v>
      </c>
    </row>
    <row r="430" spans="1:8" x14ac:dyDescent="0.2">
      <c r="A430" s="32">
        <v>1</v>
      </c>
      <c r="B430" s="32">
        <v>108567703</v>
      </c>
      <c r="C430" s="33" t="s">
        <v>509</v>
      </c>
      <c r="D430" s="36" t="s">
        <v>501</v>
      </c>
      <c r="E430" s="7">
        <f t="shared" si="6"/>
        <v>571856.36</v>
      </c>
      <c r="F430" s="7">
        <v>482826.66</v>
      </c>
      <c r="G430" s="7">
        <v>89029.7</v>
      </c>
      <c r="H430" s="7">
        <v>0</v>
      </c>
    </row>
    <row r="431" spans="1:8" x14ac:dyDescent="0.2">
      <c r="A431" s="32">
        <v>1</v>
      </c>
      <c r="B431" s="32">
        <v>108568404</v>
      </c>
      <c r="C431" s="33" t="s">
        <v>510</v>
      </c>
      <c r="D431" s="36" t="s">
        <v>501</v>
      </c>
      <c r="E431" s="7">
        <f t="shared" si="6"/>
        <v>223007.05</v>
      </c>
      <c r="F431" s="7">
        <v>147700.62</v>
      </c>
      <c r="G431" s="7">
        <v>75306.429999999993</v>
      </c>
      <c r="H431" s="7">
        <v>0</v>
      </c>
    </row>
    <row r="432" spans="1:8" x14ac:dyDescent="0.2">
      <c r="A432" s="32">
        <v>1</v>
      </c>
      <c r="B432" s="32">
        <v>108569103</v>
      </c>
      <c r="C432" s="33" t="s">
        <v>511</v>
      </c>
      <c r="D432" s="36" t="s">
        <v>501</v>
      </c>
      <c r="E432" s="7">
        <f t="shared" si="6"/>
        <v>1929443.98</v>
      </c>
      <c r="F432" s="7">
        <v>1305633.58</v>
      </c>
      <c r="G432" s="7">
        <v>623810.4</v>
      </c>
      <c r="H432" s="7">
        <v>0</v>
      </c>
    </row>
    <row r="433" spans="1:8" x14ac:dyDescent="0.2">
      <c r="A433" s="32">
        <v>1</v>
      </c>
      <c r="B433" s="32">
        <v>117576303</v>
      </c>
      <c r="C433" s="33" t="s">
        <v>512</v>
      </c>
      <c r="D433" s="36" t="s">
        <v>513</v>
      </c>
      <c r="E433" s="7">
        <f t="shared" si="6"/>
        <v>151245</v>
      </c>
      <c r="F433" s="7">
        <v>101245</v>
      </c>
      <c r="G433" s="7">
        <v>50000</v>
      </c>
      <c r="H433" s="7">
        <v>0</v>
      </c>
    </row>
    <row r="434" spans="1:8" x14ac:dyDescent="0.2">
      <c r="A434" s="32">
        <v>1</v>
      </c>
      <c r="B434" s="32">
        <v>119581003</v>
      </c>
      <c r="C434" s="33" t="s">
        <v>514</v>
      </c>
      <c r="D434" s="36" t="s">
        <v>515</v>
      </c>
      <c r="E434" s="7">
        <f t="shared" si="6"/>
        <v>569051.91</v>
      </c>
      <c r="F434" s="7">
        <v>447156.88</v>
      </c>
      <c r="G434" s="7">
        <v>121895.03</v>
      </c>
      <c r="H434" s="7">
        <v>0</v>
      </c>
    </row>
    <row r="435" spans="1:8" x14ac:dyDescent="0.2">
      <c r="A435" s="32">
        <v>1</v>
      </c>
      <c r="B435" s="32">
        <v>119582503</v>
      </c>
      <c r="C435" s="33" t="s">
        <v>516</v>
      </c>
      <c r="D435" s="36" t="s">
        <v>515</v>
      </c>
      <c r="E435" s="7">
        <f t="shared" si="6"/>
        <v>746654.43</v>
      </c>
      <c r="F435" s="7">
        <v>545447.42000000004</v>
      </c>
      <c r="G435" s="7">
        <v>201207.01</v>
      </c>
      <c r="H435" s="7">
        <v>0</v>
      </c>
    </row>
    <row r="436" spans="1:8" x14ac:dyDescent="0.2">
      <c r="A436" s="32">
        <v>1</v>
      </c>
      <c r="B436" s="32">
        <v>119583003</v>
      </c>
      <c r="C436" s="33" t="s">
        <v>517</v>
      </c>
      <c r="D436" s="36" t="s">
        <v>515</v>
      </c>
      <c r="E436" s="7">
        <f t="shared" si="6"/>
        <v>363167.81</v>
      </c>
      <c r="F436" s="7">
        <v>282563.77</v>
      </c>
      <c r="G436" s="7">
        <v>80604.039999999994</v>
      </c>
      <c r="H436" s="7">
        <v>0</v>
      </c>
    </row>
    <row r="437" spans="1:8" x14ac:dyDescent="0.2">
      <c r="A437" s="32">
        <v>1</v>
      </c>
      <c r="B437" s="32">
        <v>119584503</v>
      </c>
      <c r="C437" s="33" t="s">
        <v>518</v>
      </c>
      <c r="D437" s="36" t="s">
        <v>515</v>
      </c>
      <c r="E437" s="7">
        <f t="shared" si="6"/>
        <v>390716</v>
      </c>
      <c r="F437" s="7">
        <v>340716</v>
      </c>
      <c r="G437" s="7">
        <v>50000</v>
      </c>
      <c r="H437" s="7">
        <v>0</v>
      </c>
    </row>
    <row r="438" spans="1:8" x14ac:dyDescent="0.2">
      <c r="A438" s="32">
        <v>1</v>
      </c>
      <c r="B438" s="32">
        <v>119584603</v>
      </c>
      <c r="C438" s="33" t="s">
        <v>519</v>
      </c>
      <c r="D438" s="36" t="s">
        <v>515</v>
      </c>
      <c r="E438" s="7">
        <f t="shared" si="6"/>
        <v>291469</v>
      </c>
      <c r="F438" s="7">
        <v>241469</v>
      </c>
      <c r="G438" s="7">
        <v>50000</v>
      </c>
      <c r="H438" s="7">
        <v>0</v>
      </c>
    </row>
    <row r="439" spans="1:8" x14ac:dyDescent="0.2">
      <c r="A439" s="32">
        <v>1</v>
      </c>
      <c r="B439" s="32">
        <v>119586503</v>
      </c>
      <c r="C439" s="33" t="s">
        <v>520</v>
      </c>
      <c r="D439" s="36" t="s">
        <v>515</v>
      </c>
      <c r="E439" s="7">
        <f t="shared" si="6"/>
        <v>421790.36</v>
      </c>
      <c r="F439" s="7">
        <v>345471.36</v>
      </c>
      <c r="G439" s="7">
        <v>76319</v>
      </c>
      <c r="H439" s="7">
        <v>0</v>
      </c>
    </row>
    <row r="440" spans="1:8" x14ac:dyDescent="0.2">
      <c r="A440" s="32">
        <v>1</v>
      </c>
      <c r="B440" s="32">
        <v>117596003</v>
      </c>
      <c r="C440" s="33" t="s">
        <v>521</v>
      </c>
      <c r="D440" s="36" t="s">
        <v>522</v>
      </c>
      <c r="E440" s="7">
        <f t="shared" si="6"/>
        <v>3207928.62</v>
      </c>
      <c r="F440" s="7">
        <v>2287608.37</v>
      </c>
      <c r="G440" s="7">
        <v>920320.25</v>
      </c>
      <c r="H440" s="7">
        <v>0</v>
      </c>
    </row>
    <row r="441" spans="1:8" x14ac:dyDescent="0.2">
      <c r="A441" s="32">
        <v>1</v>
      </c>
      <c r="B441" s="32">
        <v>117597003</v>
      </c>
      <c r="C441" s="33" t="s">
        <v>523</v>
      </c>
      <c r="D441" s="36" t="s">
        <v>522</v>
      </c>
      <c r="E441" s="7">
        <f t="shared" si="6"/>
        <v>2177211.23</v>
      </c>
      <c r="F441" s="7">
        <v>1565272.49</v>
      </c>
      <c r="G441" s="7">
        <v>611938.74</v>
      </c>
      <c r="H441" s="7">
        <v>0</v>
      </c>
    </row>
    <row r="442" spans="1:8" x14ac:dyDescent="0.2">
      <c r="A442" s="32">
        <v>1</v>
      </c>
      <c r="B442" s="32">
        <v>117598503</v>
      </c>
      <c r="C442" s="33" t="s">
        <v>524</v>
      </c>
      <c r="D442" s="36" t="s">
        <v>522</v>
      </c>
      <c r="E442" s="7">
        <f t="shared" si="6"/>
        <v>1668799.92</v>
      </c>
      <c r="F442" s="7">
        <v>1185961.47</v>
      </c>
      <c r="G442" s="7">
        <v>482838.45</v>
      </c>
      <c r="H442" s="7">
        <v>0</v>
      </c>
    </row>
    <row r="443" spans="1:8" x14ac:dyDescent="0.2">
      <c r="A443" s="32">
        <v>1</v>
      </c>
      <c r="B443" s="32">
        <v>116604003</v>
      </c>
      <c r="C443" s="33" t="s">
        <v>525</v>
      </c>
      <c r="D443" s="36" t="s">
        <v>526</v>
      </c>
      <c r="E443" s="7">
        <f t="shared" si="6"/>
        <v>479482.66</v>
      </c>
      <c r="F443" s="7">
        <v>375815.32</v>
      </c>
      <c r="G443" s="7">
        <v>103667.34</v>
      </c>
      <c r="H443" s="7">
        <v>0</v>
      </c>
    </row>
    <row r="444" spans="1:8" x14ac:dyDescent="0.2">
      <c r="A444" s="32">
        <v>1</v>
      </c>
      <c r="B444" s="32">
        <v>116605003</v>
      </c>
      <c r="C444" s="33" t="s">
        <v>527</v>
      </c>
      <c r="D444" s="36" t="s">
        <v>526</v>
      </c>
      <c r="E444" s="7">
        <f t="shared" si="6"/>
        <v>1155325.3600000001</v>
      </c>
      <c r="F444" s="7">
        <v>888537.75</v>
      </c>
      <c r="G444" s="7">
        <v>266787.61</v>
      </c>
      <c r="H444" s="7">
        <v>0</v>
      </c>
    </row>
    <row r="445" spans="1:8" x14ac:dyDescent="0.2">
      <c r="A445" s="32">
        <v>1</v>
      </c>
      <c r="B445" s="32">
        <v>106611303</v>
      </c>
      <c r="C445" s="33" t="s">
        <v>528</v>
      </c>
      <c r="D445" s="36" t="s">
        <v>529</v>
      </c>
      <c r="E445" s="7">
        <f t="shared" si="6"/>
        <v>1672804.15</v>
      </c>
      <c r="F445" s="7">
        <v>1134382.06</v>
      </c>
      <c r="G445" s="7">
        <v>538422.09</v>
      </c>
      <c r="H445" s="7">
        <v>0</v>
      </c>
    </row>
    <row r="446" spans="1:8" x14ac:dyDescent="0.2">
      <c r="A446" s="32">
        <v>1</v>
      </c>
      <c r="B446" s="32">
        <v>106612203</v>
      </c>
      <c r="C446" s="33" t="s">
        <v>530</v>
      </c>
      <c r="D446" s="36" t="s">
        <v>529</v>
      </c>
      <c r="E446" s="7">
        <f t="shared" si="6"/>
        <v>2382818.7000000002</v>
      </c>
      <c r="F446" s="7">
        <v>1716345.61</v>
      </c>
      <c r="G446" s="7">
        <v>666473.09</v>
      </c>
      <c r="H446" s="7">
        <v>0</v>
      </c>
    </row>
    <row r="447" spans="1:8" x14ac:dyDescent="0.2">
      <c r="A447" s="32">
        <v>1</v>
      </c>
      <c r="B447" s="32">
        <v>106616203</v>
      </c>
      <c r="C447" s="33" t="s">
        <v>531</v>
      </c>
      <c r="D447" s="36" t="s">
        <v>529</v>
      </c>
      <c r="E447" s="7">
        <f t="shared" si="6"/>
        <v>2347735.66</v>
      </c>
      <c r="F447" s="7">
        <v>1725615.62</v>
      </c>
      <c r="G447" s="7">
        <v>622120.04</v>
      </c>
      <c r="H447" s="7">
        <v>0</v>
      </c>
    </row>
    <row r="448" spans="1:8" x14ac:dyDescent="0.2">
      <c r="A448" s="32">
        <v>1</v>
      </c>
      <c r="B448" s="32">
        <v>106617203</v>
      </c>
      <c r="C448" s="33" t="s">
        <v>532</v>
      </c>
      <c r="D448" s="36" t="s">
        <v>529</v>
      </c>
      <c r="E448" s="7">
        <f t="shared" si="6"/>
        <v>2231830.5699999998</v>
      </c>
      <c r="F448" s="7">
        <v>1632971.66</v>
      </c>
      <c r="G448" s="7">
        <v>598858.91</v>
      </c>
      <c r="H448" s="7">
        <v>0</v>
      </c>
    </row>
    <row r="449" spans="1:8" x14ac:dyDescent="0.2">
      <c r="A449" s="32">
        <v>1</v>
      </c>
      <c r="B449" s="32">
        <v>106618603</v>
      </c>
      <c r="C449" s="33" t="s">
        <v>533</v>
      </c>
      <c r="D449" s="36" t="s">
        <v>529</v>
      </c>
      <c r="E449" s="7">
        <f t="shared" si="6"/>
        <v>1007132.63</v>
      </c>
      <c r="F449" s="7">
        <v>685834.63</v>
      </c>
      <c r="G449" s="7">
        <v>321298</v>
      </c>
      <c r="H449" s="7">
        <v>0</v>
      </c>
    </row>
    <row r="450" spans="1:8" x14ac:dyDescent="0.2">
      <c r="A450" s="32">
        <v>1</v>
      </c>
      <c r="B450" s="32">
        <v>105628302</v>
      </c>
      <c r="C450" s="33" t="s">
        <v>534</v>
      </c>
      <c r="D450" s="36" t="s">
        <v>535</v>
      </c>
      <c r="E450" s="7">
        <f t="shared" ref="E450:E513" si="7">ROUND(SUM(F450:H450),2)</f>
        <v>2444137.36</v>
      </c>
      <c r="F450" s="7">
        <v>1970694</v>
      </c>
      <c r="G450" s="7">
        <v>473443.36</v>
      </c>
      <c r="H450" s="7">
        <v>0</v>
      </c>
    </row>
    <row r="451" spans="1:8" x14ac:dyDescent="0.2">
      <c r="A451" s="32">
        <v>1</v>
      </c>
      <c r="B451" s="32">
        <v>101630504</v>
      </c>
      <c r="C451" s="33" t="s">
        <v>536</v>
      </c>
      <c r="D451" s="36" t="s">
        <v>537</v>
      </c>
      <c r="E451" s="7">
        <f t="shared" si="7"/>
        <v>205057</v>
      </c>
      <c r="F451" s="7">
        <v>155057</v>
      </c>
      <c r="G451" s="7">
        <v>50000</v>
      </c>
      <c r="H451" s="7">
        <v>0</v>
      </c>
    </row>
    <row r="452" spans="1:8" x14ac:dyDescent="0.2">
      <c r="A452" s="32">
        <v>1</v>
      </c>
      <c r="B452" s="32">
        <v>101630903</v>
      </c>
      <c r="C452" s="33" t="s">
        <v>538</v>
      </c>
      <c r="D452" s="36" t="s">
        <v>537</v>
      </c>
      <c r="E452" s="7">
        <f t="shared" si="7"/>
        <v>1676379.36</v>
      </c>
      <c r="F452" s="7">
        <v>1185255.83</v>
      </c>
      <c r="G452" s="7">
        <v>491123.53</v>
      </c>
      <c r="H452" s="7">
        <v>0</v>
      </c>
    </row>
    <row r="453" spans="1:8" x14ac:dyDescent="0.2">
      <c r="A453" s="32">
        <v>1</v>
      </c>
      <c r="B453" s="32">
        <v>101631003</v>
      </c>
      <c r="C453" s="33" t="s">
        <v>539</v>
      </c>
      <c r="D453" s="36" t="s">
        <v>537</v>
      </c>
      <c r="E453" s="7">
        <f t="shared" si="7"/>
        <v>1280884.1599999999</v>
      </c>
      <c r="F453" s="7">
        <v>910481.12</v>
      </c>
      <c r="G453" s="7">
        <v>370403.04</v>
      </c>
      <c r="H453" s="7">
        <v>0</v>
      </c>
    </row>
    <row r="454" spans="1:8" x14ac:dyDescent="0.2">
      <c r="A454" s="32">
        <v>1</v>
      </c>
      <c r="B454" s="32">
        <v>101631203</v>
      </c>
      <c r="C454" s="33" t="s">
        <v>540</v>
      </c>
      <c r="D454" s="36" t="s">
        <v>537</v>
      </c>
      <c r="E454" s="7">
        <f t="shared" si="7"/>
        <v>342958.45</v>
      </c>
      <c r="F454" s="7">
        <v>292958.45</v>
      </c>
      <c r="G454" s="7">
        <v>50000</v>
      </c>
      <c r="H454" s="7">
        <v>0</v>
      </c>
    </row>
    <row r="455" spans="1:8" x14ac:dyDescent="0.2">
      <c r="A455" s="32">
        <v>1</v>
      </c>
      <c r="B455" s="32">
        <v>101631503</v>
      </c>
      <c r="C455" s="33" t="s">
        <v>541</v>
      </c>
      <c r="D455" s="36" t="s">
        <v>537</v>
      </c>
      <c r="E455" s="7">
        <f t="shared" si="7"/>
        <v>1253563.55</v>
      </c>
      <c r="F455" s="7">
        <v>893692.68</v>
      </c>
      <c r="G455" s="7">
        <v>359870.87</v>
      </c>
      <c r="H455" s="7">
        <v>0</v>
      </c>
    </row>
    <row r="456" spans="1:8" x14ac:dyDescent="0.2">
      <c r="A456" s="32">
        <v>1</v>
      </c>
      <c r="B456" s="32">
        <v>101631703</v>
      </c>
      <c r="C456" s="33" t="s">
        <v>542</v>
      </c>
      <c r="D456" s="36" t="s">
        <v>537</v>
      </c>
      <c r="E456" s="7">
        <f t="shared" si="7"/>
        <v>5143808.67</v>
      </c>
      <c r="F456" s="7">
        <v>2932252.12</v>
      </c>
      <c r="G456" s="7">
        <v>2211556.5499999998</v>
      </c>
      <c r="H456" s="7">
        <v>0</v>
      </c>
    </row>
    <row r="457" spans="1:8" x14ac:dyDescent="0.2">
      <c r="A457" s="32">
        <v>1</v>
      </c>
      <c r="B457" s="32">
        <v>101631803</v>
      </c>
      <c r="C457" s="33" t="s">
        <v>543</v>
      </c>
      <c r="D457" s="36" t="s">
        <v>537</v>
      </c>
      <c r="E457" s="7">
        <f t="shared" si="7"/>
        <v>2900949.92</v>
      </c>
      <c r="F457" s="7">
        <v>2041301.51</v>
      </c>
      <c r="G457" s="7">
        <v>859648.41</v>
      </c>
      <c r="H457" s="7">
        <v>0</v>
      </c>
    </row>
    <row r="458" spans="1:8" x14ac:dyDescent="0.2">
      <c r="A458" s="32">
        <v>1</v>
      </c>
      <c r="B458" s="32">
        <v>101631903</v>
      </c>
      <c r="C458" s="33" t="s">
        <v>544</v>
      </c>
      <c r="D458" s="36" t="s">
        <v>537</v>
      </c>
      <c r="E458" s="7">
        <f t="shared" si="7"/>
        <v>334212.03000000003</v>
      </c>
      <c r="F458" s="7">
        <v>282372.13</v>
      </c>
      <c r="G458" s="7">
        <v>51839.9</v>
      </c>
      <c r="H458" s="7">
        <v>0</v>
      </c>
    </row>
    <row r="459" spans="1:8" x14ac:dyDescent="0.2">
      <c r="A459" s="32">
        <v>1</v>
      </c>
      <c r="B459" s="32">
        <v>101632403</v>
      </c>
      <c r="C459" s="33" t="s">
        <v>545</v>
      </c>
      <c r="D459" s="36" t="s">
        <v>537</v>
      </c>
      <c r="E459" s="7">
        <f t="shared" si="7"/>
        <v>312491.06</v>
      </c>
      <c r="F459" s="7">
        <v>262491.06</v>
      </c>
      <c r="G459" s="7">
        <v>50000</v>
      </c>
      <c r="H459" s="7">
        <v>0</v>
      </c>
    </row>
    <row r="460" spans="1:8" x14ac:dyDescent="0.2">
      <c r="A460" s="32">
        <v>1</v>
      </c>
      <c r="B460" s="32">
        <v>101633903</v>
      </c>
      <c r="C460" s="33" t="s">
        <v>546</v>
      </c>
      <c r="D460" s="36" t="s">
        <v>537</v>
      </c>
      <c r="E460" s="7">
        <f t="shared" si="7"/>
        <v>439263</v>
      </c>
      <c r="F460" s="7">
        <v>389263</v>
      </c>
      <c r="G460" s="7">
        <v>50000</v>
      </c>
      <c r="H460" s="7">
        <v>0</v>
      </c>
    </row>
    <row r="461" spans="1:8" x14ac:dyDescent="0.2">
      <c r="A461" s="32">
        <v>1</v>
      </c>
      <c r="B461" s="32">
        <v>101636503</v>
      </c>
      <c r="C461" s="33" t="s">
        <v>547</v>
      </c>
      <c r="D461" s="36" t="s">
        <v>537</v>
      </c>
      <c r="E461" s="7">
        <f t="shared" si="7"/>
        <v>435813</v>
      </c>
      <c r="F461" s="7">
        <v>385813</v>
      </c>
      <c r="G461" s="7">
        <v>50000</v>
      </c>
      <c r="H461" s="7">
        <v>0</v>
      </c>
    </row>
    <row r="462" spans="1:8" x14ac:dyDescent="0.2">
      <c r="A462" s="32">
        <v>1</v>
      </c>
      <c r="B462" s="32">
        <v>101637002</v>
      </c>
      <c r="C462" s="33" t="s">
        <v>548</v>
      </c>
      <c r="D462" s="36" t="s">
        <v>537</v>
      </c>
      <c r="E462" s="7">
        <f t="shared" si="7"/>
        <v>4735579.09</v>
      </c>
      <c r="F462" s="7">
        <v>3337527.56</v>
      </c>
      <c r="G462" s="7">
        <v>1398051.53</v>
      </c>
      <c r="H462" s="7">
        <v>0</v>
      </c>
    </row>
    <row r="463" spans="1:8" x14ac:dyDescent="0.2">
      <c r="A463" s="32">
        <v>1</v>
      </c>
      <c r="B463" s="32">
        <v>101638003</v>
      </c>
      <c r="C463" s="33" t="s">
        <v>549</v>
      </c>
      <c r="D463" s="36" t="s">
        <v>537</v>
      </c>
      <c r="E463" s="7">
        <f t="shared" si="7"/>
        <v>1688900.54</v>
      </c>
      <c r="F463" s="7">
        <v>1282887.97</v>
      </c>
      <c r="G463" s="7">
        <v>406012.57</v>
      </c>
      <c r="H463" s="7">
        <v>0</v>
      </c>
    </row>
    <row r="464" spans="1:8" x14ac:dyDescent="0.2">
      <c r="A464" s="32">
        <v>1</v>
      </c>
      <c r="B464" s="32">
        <v>101638803</v>
      </c>
      <c r="C464" s="33" t="s">
        <v>550</v>
      </c>
      <c r="D464" s="36" t="s">
        <v>537</v>
      </c>
      <c r="E464" s="7">
        <f t="shared" si="7"/>
        <v>2300976.06</v>
      </c>
      <c r="F464" s="7">
        <v>1645965.21</v>
      </c>
      <c r="G464" s="7">
        <v>655010.85</v>
      </c>
      <c r="H464" s="7">
        <v>0</v>
      </c>
    </row>
    <row r="465" spans="1:8" x14ac:dyDescent="0.2">
      <c r="A465" s="32">
        <v>1</v>
      </c>
      <c r="B465" s="32">
        <v>119648703</v>
      </c>
      <c r="C465" s="33" t="s">
        <v>551</v>
      </c>
      <c r="D465" s="36" t="s">
        <v>552</v>
      </c>
      <c r="E465" s="7">
        <f t="shared" si="7"/>
        <v>440935</v>
      </c>
      <c r="F465" s="7">
        <v>390935</v>
      </c>
      <c r="G465" s="7">
        <v>50000</v>
      </c>
      <c r="H465" s="7">
        <v>0</v>
      </c>
    </row>
    <row r="466" spans="1:8" x14ac:dyDescent="0.2">
      <c r="A466" s="32">
        <v>1</v>
      </c>
      <c r="B466" s="32">
        <v>119648903</v>
      </c>
      <c r="C466" s="33" t="s">
        <v>553</v>
      </c>
      <c r="D466" s="36" t="s">
        <v>552</v>
      </c>
      <c r="E466" s="7">
        <f t="shared" si="7"/>
        <v>339366</v>
      </c>
      <c r="F466" s="7">
        <v>289366</v>
      </c>
      <c r="G466" s="7">
        <v>50000</v>
      </c>
      <c r="H466" s="7">
        <v>0</v>
      </c>
    </row>
    <row r="467" spans="1:8" x14ac:dyDescent="0.2">
      <c r="A467" s="32">
        <v>1</v>
      </c>
      <c r="B467" s="32">
        <v>107650603</v>
      </c>
      <c r="C467" s="33" t="s">
        <v>554</v>
      </c>
      <c r="D467" s="36" t="s">
        <v>555</v>
      </c>
      <c r="E467" s="7">
        <f t="shared" si="7"/>
        <v>3390406.97</v>
      </c>
      <c r="F467" s="7">
        <v>2408289.65</v>
      </c>
      <c r="G467" s="7">
        <v>982117.32</v>
      </c>
      <c r="H467" s="7">
        <v>0</v>
      </c>
    </row>
    <row r="468" spans="1:8" x14ac:dyDescent="0.2">
      <c r="A468" s="32">
        <v>1</v>
      </c>
      <c r="B468" s="32">
        <v>107650703</v>
      </c>
      <c r="C468" s="33" t="s">
        <v>556</v>
      </c>
      <c r="D468" s="36" t="s">
        <v>555</v>
      </c>
      <c r="E468" s="7">
        <f t="shared" si="7"/>
        <v>872863.91</v>
      </c>
      <c r="F468" s="7">
        <v>671464.16</v>
      </c>
      <c r="G468" s="7">
        <v>201399.75</v>
      </c>
      <c r="H468" s="7">
        <v>0</v>
      </c>
    </row>
    <row r="469" spans="1:8" x14ac:dyDescent="0.2">
      <c r="A469" s="32">
        <v>1</v>
      </c>
      <c r="B469" s="32">
        <v>107651603</v>
      </c>
      <c r="C469" s="33" t="s">
        <v>557</v>
      </c>
      <c r="D469" s="36" t="s">
        <v>555</v>
      </c>
      <c r="E469" s="7">
        <f t="shared" si="7"/>
        <v>2191144.7999999998</v>
      </c>
      <c r="F469" s="7">
        <v>1591895.24</v>
      </c>
      <c r="G469" s="7">
        <v>599249.56000000006</v>
      </c>
      <c r="H469" s="7">
        <v>0</v>
      </c>
    </row>
    <row r="470" spans="1:8" x14ac:dyDescent="0.2">
      <c r="A470" s="32">
        <v>1</v>
      </c>
      <c r="B470" s="32">
        <v>107652603</v>
      </c>
      <c r="C470" s="33" t="s">
        <v>558</v>
      </c>
      <c r="D470" s="36" t="s">
        <v>555</v>
      </c>
      <c r="E470" s="7">
        <f t="shared" si="7"/>
        <v>459581.46</v>
      </c>
      <c r="F470" s="7">
        <v>409581.46</v>
      </c>
      <c r="G470" s="7">
        <v>50000</v>
      </c>
      <c r="H470" s="7">
        <v>0</v>
      </c>
    </row>
    <row r="471" spans="1:8" x14ac:dyDescent="0.2">
      <c r="A471" s="32">
        <v>1</v>
      </c>
      <c r="B471" s="32">
        <v>107653102</v>
      </c>
      <c r="C471" s="33" t="s">
        <v>559</v>
      </c>
      <c r="D471" s="36" t="s">
        <v>555</v>
      </c>
      <c r="E471" s="7">
        <f t="shared" si="7"/>
        <v>4537524.26</v>
      </c>
      <c r="F471" s="7">
        <v>3139233.78</v>
      </c>
      <c r="G471" s="7">
        <v>1398290.48</v>
      </c>
      <c r="H471" s="7">
        <v>0</v>
      </c>
    </row>
    <row r="472" spans="1:8" x14ac:dyDescent="0.2">
      <c r="A472" s="32">
        <v>1</v>
      </c>
      <c r="B472" s="32">
        <v>107653203</v>
      </c>
      <c r="C472" s="33" t="s">
        <v>560</v>
      </c>
      <c r="D472" s="36" t="s">
        <v>555</v>
      </c>
      <c r="E472" s="7">
        <f t="shared" si="7"/>
        <v>3297914.6</v>
      </c>
      <c r="F472" s="7">
        <v>2341261.7799999998</v>
      </c>
      <c r="G472" s="7">
        <v>956652.82</v>
      </c>
      <c r="H472" s="7">
        <v>0</v>
      </c>
    </row>
    <row r="473" spans="1:8" x14ac:dyDescent="0.2">
      <c r="A473" s="32">
        <v>1</v>
      </c>
      <c r="B473" s="32">
        <v>107653802</v>
      </c>
      <c r="C473" s="33" t="s">
        <v>561</v>
      </c>
      <c r="D473" s="36" t="s">
        <v>555</v>
      </c>
      <c r="E473" s="7">
        <f t="shared" si="7"/>
        <v>3965201.8</v>
      </c>
      <c r="F473" s="7">
        <v>2867720.16</v>
      </c>
      <c r="G473" s="7">
        <v>1097481.6399999999</v>
      </c>
      <c r="H473" s="7">
        <v>0</v>
      </c>
    </row>
    <row r="474" spans="1:8" x14ac:dyDescent="0.2">
      <c r="A474" s="32">
        <v>1</v>
      </c>
      <c r="B474" s="32">
        <v>107654103</v>
      </c>
      <c r="C474" s="33" t="s">
        <v>562</v>
      </c>
      <c r="D474" s="36" t="s">
        <v>555</v>
      </c>
      <c r="E474" s="7">
        <f t="shared" si="7"/>
        <v>1971246.22</v>
      </c>
      <c r="F474" s="7">
        <v>1396830.42</v>
      </c>
      <c r="G474" s="7">
        <v>574415.80000000005</v>
      </c>
      <c r="H474" s="7">
        <v>0</v>
      </c>
    </row>
    <row r="475" spans="1:8" x14ac:dyDescent="0.2">
      <c r="A475" s="32">
        <v>1</v>
      </c>
      <c r="B475" s="32">
        <v>107654403</v>
      </c>
      <c r="C475" s="33" t="s">
        <v>563</v>
      </c>
      <c r="D475" s="36" t="s">
        <v>555</v>
      </c>
      <c r="E475" s="7">
        <f t="shared" si="7"/>
        <v>3242512.05</v>
      </c>
      <c r="F475" s="7">
        <v>2371948.7599999998</v>
      </c>
      <c r="G475" s="7">
        <v>870563.29</v>
      </c>
      <c r="H475" s="7">
        <v>0</v>
      </c>
    </row>
    <row r="476" spans="1:8" x14ac:dyDescent="0.2">
      <c r="A476" s="32">
        <v>1</v>
      </c>
      <c r="B476" s="32">
        <v>107654903</v>
      </c>
      <c r="C476" s="33" t="s">
        <v>564</v>
      </c>
      <c r="D476" s="36" t="s">
        <v>555</v>
      </c>
      <c r="E476" s="7">
        <f t="shared" si="7"/>
        <v>450075.06</v>
      </c>
      <c r="F476" s="7">
        <v>308772.03999999998</v>
      </c>
      <c r="G476" s="7">
        <v>141303.01999999999</v>
      </c>
      <c r="H476" s="7">
        <v>0</v>
      </c>
    </row>
    <row r="477" spans="1:8" x14ac:dyDescent="0.2">
      <c r="A477" s="32">
        <v>1</v>
      </c>
      <c r="B477" s="32">
        <v>107655803</v>
      </c>
      <c r="C477" s="33" t="s">
        <v>565</v>
      </c>
      <c r="D477" s="36" t="s">
        <v>555</v>
      </c>
      <c r="E477" s="7">
        <f t="shared" si="7"/>
        <v>439823.14</v>
      </c>
      <c r="F477" s="7">
        <v>360047.11</v>
      </c>
      <c r="G477" s="7">
        <v>79776.03</v>
      </c>
      <c r="H477" s="7">
        <v>0</v>
      </c>
    </row>
    <row r="478" spans="1:8" x14ac:dyDescent="0.2">
      <c r="A478" s="32">
        <v>1</v>
      </c>
      <c r="B478" s="32">
        <v>107655903</v>
      </c>
      <c r="C478" s="33" t="s">
        <v>566</v>
      </c>
      <c r="D478" s="36" t="s">
        <v>555</v>
      </c>
      <c r="E478" s="7">
        <f t="shared" si="7"/>
        <v>1833081.25</v>
      </c>
      <c r="F478" s="7">
        <v>1305345.55</v>
      </c>
      <c r="G478" s="7">
        <v>527735.69999999995</v>
      </c>
      <c r="H478" s="7">
        <v>0</v>
      </c>
    </row>
    <row r="479" spans="1:8" x14ac:dyDescent="0.2">
      <c r="A479" s="32">
        <v>1</v>
      </c>
      <c r="B479" s="32">
        <v>107656303</v>
      </c>
      <c r="C479" s="33" t="s">
        <v>567</v>
      </c>
      <c r="D479" s="36" t="s">
        <v>555</v>
      </c>
      <c r="E479" s="7">
        <f t="shared" si="7"/>
        <v>4039714.57</v>
      </c>
      <c r="F479" s="7">
        <v>2853759.88</v>
      </c>
      <c r="G479" s="7">
        <v>1185954.69</v>
      </c>
      <c r="H479" s="7">
        <v>0</v>
      </c>
    </row>
    <row r="480" spans="1:8" x14ac:dyDescent="0.2">
      <c r="A480" s="32">
        <v>1</v>
      </c>
      <c r="B480" s="32">
        <v>107656502</v>
      </c>
      <c r="C480" s="33" t="s">
        <v>568</v>
      </c>
      <c r="D480" s="36" t="s">
        <v>555</v>
      </c>
      <c r="E480" s="7">
        <f t="shared" si="7"/>
        <v>7390368.9900000002</v>
      </c>
      <c r="F480" s="7">
        <v>5002218.6900000004</v>
      </c>
      <c r="G480" s="7">
        <v>2388150.2999999998</v>
      </c>
      <c r="H480" s="7">
        <v>0</v>
      </c>
    </row>
    <row r="481" spans="1:8" x14ac:dyDescent="0.2">
      <c r="A481" s="32">
        <v>1</v>
      </c>
      <c r="B481" s="32">
        <v>107657103</v>
      </c>
      <c r="C481" s="33" t="s">
        <v>569</v>
      </c>
      <c r="D481" s="36" t="s">
        <v>555</v>
      </c>
      <c r="E481" s="7">
        <f t="shared" si="7"/>
        <v>1549829.62</v>
      </c>
      <c r="F481" s="7">
        <v>1152749.1299999999</v>
      </c>
      <c r="G481" s="7">
        <v>397080.49</v>
      </c>
      <c r="H481" s="7">
        <v>0</v>
      </c>
    </row>
    <row r="482" spans="1:8" x14ac:dyDescent="0.2">
      <c r="A482" s="32">
        <v>1</v>
      </c>
      <c r="B482" s="32">
        <v>107657503</v>
      </c>
      <c r="C482" s="33" t="s">
        <v>570</v>
      </c>
      <c r="D482" s="36" t="s">
        <v>555</v>
      </c>
      <c r="E482" s="7">
        <f t="shared" si="7"/>
        <v>2433782.31</v>
      </c>
      <c r="F482" s="7">
        <v>1663950.1</v>
      </c>
      <c r="G482" s="7">
        <v>769832.21</v>
      </c>
      <c r="H482" s="7">
        <v>0</v>
      </c>
    </row>
    <row r="483" spans="1:8" x14ac:dyDescent="0.2">
      <c r="A483" s="32">
        <v>1</v>
      </c>
      <c r="B483" s="32">
        <v>107658903</v>
      </c>
      <c r="C483" s="33" t="s">
        <v>571</v>
      </c>
      <c r="D483" s="36" t="s">
        <v>555</v>
      </c>
      <c r="E483" s="7">
        <f t="shared" si="7"/>
        <v>2157112.11</v>
      </c>
      <c r="F483" s="7">
        <v>1555196.94</v>
      </c>
      <c r="G483" s="7">
        <v>601915.17000000004</v>
      </c>
      <c r="H483" s="7">
        <v>0</v>
      </c>
    </row>
    <row r="484" spans="1:8" x14ac:dyDescent="0.2">
      <c r="A484" s="32">
        <v>1</v>
      </c>
      <c r="B484" s="32">
        <v>119665003</v>
      </c>
      <c r="C484" s="33" t="s">
        <v>572</v>
      </c>
      <c r="D484" s="36" t="s">
        <v>573</v>
      </c>
      <c r="E484" s="7">
        <f t="shared" si="7"/>
        <v>407803.13</v>
      </c>
      <c r="F484" s="7">
        <v>332372.98</v>
      </c>
      <c r="G484" s="7">
        <v>75430.149999999994</v>
      </c>
      <c r="H484" s="7">
        <v>0</v>
      </c>
    </row>
    <row r="485" spans="1:8" x14ac:dyDescent="0.2">
      <c r="A485" s="32">
        <v>1</v>
      </c>
      <c r="B485" s="32">
        <v>118667503</v>
      </c>
      <c r="C485" s="33" t="s">
        <v>574</v>
      </c>
      <c r="D485" s="36" t="s">
        <v>573</v>
      </c>
      <c r="E485" s="7">
        <f t="shared" si="7"/>
        <v>501678</v>
      </c>
      <c r="F485" s="7">
        <v>451678</v>
      </c>
      <c r="G485" s="7">
        <v>50000</v>
      </c>
      <c r="H485" s="7">
        <v>0</v>
      </c>
    </row>
    <row r="486" spans="1:8" x14ac:dyDescent="0.2">
      <c r="A486" s="32">
        <v>1</v>
      </c>
      <c r="B486" s="32">
        <v>112671303</v>
      </c>
      <c r="C486" s="33" t="s">
        <v>575</v>
      </c>
      <c r="D486" s="36" t="s">
        <v>576</v>
      </c>
      <c r="E486" s="7">
        <f t="shared" si="7"/>
        <v>3807690.14</v>
      </c>
      <c r="F486" s="7">
        <v>2732558.86</v>
      </c>
      <c r="G486" s="7">
        <v>1075131.28</v>
      </c>
      <c r="H486" s="7">
        <v>0</v>
      </c>
    </row>
    <row r="487" spans="1:8" x14ac:dyDescent="0.2">
      <c r="A487" s="32">
        <v>1</v>
      </c>
      <c r="B487" s="32">
        <v>112671603</v>
      </c>
      <c r="C487" s="33" t="s">
        <v>577</v>
      </c>
      <c r="D487" s="36" t="s">
        <v>576</v>
      </c>
      <c r="E487" s="7">
        <f t="shared" si="7"/>
        <v>6629398.1699999999</v>
      </c>
      <c r="F487" s="7">
        <v>4636791.4400000004</v>
      </c>
      <c r="G487" s="7">
        <v>1992606.73</v>
      </c>
      <c r="H487" s="7">
        <v>0</v>
      </c>
    </row>
    <row r="488" spans="1:8" x14ac:dyDescent="0.2">
      <c r="A488" s="32">
        <v>1</v>
      </c>
      <c r="B488" s="32">
        <v>112671803</v>
      </c>
      <c r="C488" s="33" t="s">
        <v>578</v>
      </c>
      <c r="D488" s="36" t="s">
        <v>576</v>
      </c>
      <c r="E488" s="7">
        <f t="shared" si="7"/>
        <v>2219618.6</v>
      </c>
      <c r="F488" s="7">
        <v>1666829.73</v>
      </c>
      <c r="G488" s="7">
        <v>552788.87</v>
      </c>
      <c r="H488" s="7">
        <v>0</v>
      </c>
    </row>
    <row r="489" spans="1:8" x14ac:dyDescent="0.2">
      <c r="A489" s="32">
        <v>1</v>
      </c>
      <c r="B489" s="32">
        <v>112672203</v>
      </c>
      <c r="C489" s="33" t="s">
        <v>579</v>
      </c>
      <c r="D489" s="36" t="s">
        <v>576</v>
      </c>
      <c r="E489" s="7">
        <f t="shared" si="7"/>
        <v>817537.5</v>
      </c>
      <c r="F489" s="7">
        <v>669954.93000000005</v>
      </c>
      <c r="G489" s="7">
        <v>147582.57</v>
      </c>
      <c r="H489" s="7">
        <v>0</v>
      </c>
    </row>
    <row r="490" spans="1:8" x14ac:dyDescent="0.2">
      <c r="A490" s="32">
        <v>1</v>
      </c>
      <c r="B490" s="32">
        <v>112672803</v>
      </c>
      <c r="C490" s="33" t="s">
        <v>580</v>
      </c>
      <c r="D490" s="36" t="s">
        <v>576</v>
      </c>
      <c r="E490" s="7">
        <f t="shared" si="7"/>
        <v>3755471.03</v>
      </c>
      <c r="F490" s="7">
        <v>2569482.62</v>
      </c>
      <c r="G490" s="7">
        <v>1129761.5900000001</v>
      </c>
      <c r="H490" s="7">
        <v>56226.82</v>
      </c>
    </row>
    <row r="491" spans="1:8" x14ac:dyDescent="0.2">
      <c r="A491" s="32">
        <v>1</v>
      </c>
      <c r="B491" s="32">
        <v>112674403</v>
      </c>
      <c r="C491" s="33" t="s">
        <v>581</v>
      </c>
      <c r="D491" s="36" t="s">
        <v>576</v>
      </c>
      <c r="E491" s="7">
        <f t="shared" si="7"/>
        <v>2136321.62</v>
      </c>
      <c r="F491" s="7">
        <v>1605263.44</v>
      </c>
      <c r="G491" s="7">
        <v>531058.18000000005</v>
      </c>
      <c r="H491" s="7">
        <v>0</v>
      </c>
    </row>
    <row r="492" spans="1:8" x14ac:dyDescent="0.2">
      <c r="A492" s="32">
        <v>1</v>
      </c>
      <c r="B492" s="32">
        <v>115674603</v>
      </c>
      <c r="C492" s="33" t="s">
        <v>582</v>
      </c>
      <c r="D492" s="36" t="s">
        <v>576</v>
      </c>
      <c r="E492" s="7">
        <f t="shared" si="7"/>
        <v>3808878.83</v>
      </c>
      <c r="F492" s="7">
        <v>2667592.81</v>
      </c>
      <c r="G492" s="7">
        <v>1141286.02</v>
      </c>
      <c r="H492" s="7">
        <v>0</v>
      </c>
    </row>
    <row r="493" spans="1:8" x14ac:dyDescent="0.2">
      <c r="A493" s="32">
        <v>1</v>
      </c>
      <c r="B493" s="32">
        <v>112675503</v>
      </c>
      <c r="C493" s="33" t="s">
        <v>583</v>
      </c>
      <c r="D493" s="36" t="s">
        <v>576</v>
      </c>
      <c r="E493" s="7">
        <f t="shared" si="7"/>
        <v>4318699.84</v>
      </c>
      <c r="F493" s="7">
        <v>3162587.66</v>
      </c>
      <c r="G493" s="7">
        <v>1156112.18</v>
      </c>
      <c r="H493" s="7">
        <v>0</v>
      </c>
    </row>
    <row r="494" spans="1:8" x14ac:dyDescent="0.2">
      <c r="A494" s="32">
        <v>1</v>
      </c>
      <c r="B494" s="32">
        <v>112676203</v>
      </c>
      <c r="C494" s="33" t="s">
        <v>584</v>
      </c>
      <c r="D494" s="36" t="s">
        <v>576</v>
      </c>
      <c r="E494" s="7">
        <f t="shared" si="7"/>
        <v>538108</v>
      </c>
      <c r="F494" s="7">
        <v>488108</v>
      </c>
      <c r="G494" s="7">
        <v>50000</v>
      </c>
      <c r="H494" s="7">
        <v>0</v>
      </c>
    </row>
    <row r="495" spans="1:8" x14ac:dyDescent="0.2">
      <c r="A495" s="32">
        <v>1</v>
      </c>
      <c r="B495" s="32">
        <v>112676403</v>
      </c>
      <c r="C495" s="33" t="s">
        <v>585</v>
      </c>
      <c r="D495" s="36" t="s">
        <v>576</v>
      </c>
      <c r="E495" s="7">
        <f t="shared" si="7"/>
        <v>3638871.93</v>
      </c>
      <c r="F495" s="7">
        <v>2600077.2999999998</v>
      </c>
      <c r="G495" s="7">
        <v>1038794.63</v>
      </c>
      <c r="H495" s="7">
        <v>0</v>
      </c>
    </row>
    <row r="496" spans="1:8" x14ac:dyDescent="0.2">
      <c r="A496" s="32">
        <v>1</v>
      </c>
      <c r="B496" s="32">
        <v>112676503</v>
      </c>
      <c r="C496" s="33" t="s">
        <v>586</v>
      </c>
      <c r="D496" s="36" t="s">
        <v>576</v>
      </c>
      <c r="E496" s="7">
        <f t="shared" si="7"/>
        <v>1945507</v>
      </c>
      <c r="F496" s="7">
        <v>1425932.05</v>
      </c>
      <c r="G496" s="7">
        <v>519574.95</v>
      </c>
      <c r="H496" s="7">
        <v>0</v>
      </c>
    </row>
    <row r="497" spans="1:8" x14ac:dyDescent="0.2">
      <c r="A497" s="32">
        <v>1</v>
      </c>
      <c r="B497" s="32">
        <v>112676703</v>
      </c>
      <c r="C497" s="33" t="s">
        <v>587</v>
      </c>
      <c r="D497" s="36" t="s">
        <v>576</v>
      </c>
      <c r="E497" s="7">
        <f t="shared" si="7"/>
        <v>1721164.5</v>
      </c>
      <c r="F497" s="7">
        <v>1318722.3500000001</v>
      </c>
      <c r="G497" s="7">
        <v>402442.15</v>
      </c>
      <c r="H497" s="7">
        <v>0</v>
      </c>
    </row>
    <row r="498" spans="1:8" x14ac:dyDescent="0.2">
      <c r="A498" s="32">
        <v>1</v>
      </c>
      <c r="B498" s="32">
        <v>115219002</v>
      </c>
      <c r="C498" s="33" t="s">
        <v>588</v>
      </c>
      <c r="D498" s="36" t="s">
        <v>576</v>
      </c>
      <c r="E498" s="7">
        <f t="shared" si="7"/>
        <v>7388391.4800000004</v>
      </c>
      <c r="F498" s="7">
        <v>5196425.67</v>
      </c>
      <c r="G498" s="7">
        <v>2191965.81</v>
      </c>
      <c r="H498" s="7">
        <v>0</v>
      </c>
    </row>
    <row r="499" spans="1:8" x14ac:dyDescent="0.2">
      <c r="A499" s="32">
        <v>1</v>
      </c>
      <c r="B499" s="32">
        <v>112678503</v>
      </c>
      <c r="C499" s="33" t="s">
        <v>589</v>
      </c>
      <c r="D499" s="36" t="s">
        <v>576</v>
      </c>
      <c r="E499" s="7">
        <f t="shared" si="7"/>
        <v>1758475.43</v>
      </c>
      <c r="F499" s="7">
        <v>1306560.58</v>
      </c>
      <c r="G499" s="7">
        <v>427956.24</v>
      </c>
      <c r="H499" s="7">
        <v>23958.61</v>
      </c>
    </row>
    <row r="500" spans="1:8" x14ac:dyDescent="0.2">
      <c r="A500" s="32">
        <v>1</v>
      </c>
      <c r="B500" s="32">
        <v>112679002</v>
      </c>
      <c r="C500" s="33" t="s">
        <v>590</v>
      </c>
      <c r="D500" s="36" t="s">
        <v>576</v>
      </c>
      <c r="E500" s="7">
        <f t="shared" si="7"/>
        <v>24940574.32</v>
      </c>
      <c r="F500" s="7">
        <v>17150736.620000001</v>
      </c>
      <c r="G500" s="7">
        <v>6453879.8700000001</v>
      </c>
      <c r="H500" s="7">
        <v>1335957.83</v>
      </c>
    </row>
    <row r="501" spans="1:8" x14ac:dyDescent="0.2">
      <c r="A501" s="32">
        <v>1</v>
      </c>
      <c r="B501" s="32">
        <v>112679403</v>
      </c>
      <c r="C501" s="33" t="s">
        <v>591</v>
      </c>
      <c r="D501" s="36" t="s">
        <v>576</v>
      </c>
      <c r="E501" s="7">
        <f t="shared" si="7"/>
        <v>1157683.96</v>
      </c>
      <c r="F501" s="7">
        <v>829196.15</v>
      </c>
      <c r="G501" s="7">
        <v>328487.81</v>
      </c>
      <c r="H501" s="7">
        <v>0</v>
      </c>
    </row>
    <row r="502" spans="1:8" x14ac:dyDescent="0.2">
      <c r="A502" s="32">
        <v>4</v>
      </c>
      <c r="B502" s="32">
        <v>197010542</v>
      </c>
      <c r="C502" s="33" t="s">
        <v>592</v>
      </c>
      <c r="D502" s="36" t="s">
        <v>26</v>
      </c>
      <c r="E502" s="7">
        <f t="shared" si="7"/>
        <v>3456</v>
      </c>
      <c r="F502" s="7">
        <v>3456</v>
      </c>
      <c r="G502" s="7"/>
      <c r="H502" s="7"/>
    </row>
    <row r="503" spans="1:8" x14ac:dyDescent="0.2">
      <c r="A503" s="32">
        <v>4</v>
      </c>
      <c r="B503" s="32">
        <v>141019741</v>
      </c>
      <c r="C503" s="33" t="s">
        <v>593</v>
      </c>
      <c r="D503" s="36" t="s">
        <v>26</v>
      </c>
      <c r="E503" s="7">
        <f t="shared" si="7"/>
        <v>7936</v>
      </c>
      <c r="F503" s="7">
        <v>7936</v>
      </c>
      <c r="G503" s="7"/>
      <c r="H503" s="7"/>
    </row>
    <row r="504" spans="1:8" x14ac:dyDescent="0.2">
      <c r="A504" s="32">
        <v>4</v>
      </c>
      <c r="B504" s="32">
        <v>102020003</v>
      </c>
      <c r="C504" s="33" t="s">
        <v>594</v>
      </c>
      <c r="D504" s="36" t="s">
        <v>33</v>
      </c>
      <c r="E504" s="7">
        <f t="shared" si="7"/>
        <v>9277</v>
      </c>
      <c r="F504" s="7">
        <v>9277</v>
      </c>
      <c r="G504" s="7"/>
      <c r="H504" s="7"/>
    </row>
    <row r="505" spans="1:8" x14ac:dyDescent="0.2">
      <c r="A505" s="32">
        <v>4</v>
      </c>
      <c r="B505" s="32">
        <v>102020001</v>
      </c>
      <c r="C505" s="33" t="s">
        <v>595</v>
      </c>
      <c r="D505" s="36" t="s">
        <v>33</v>
      </c>
      <c r="E505" s="7">
        <f t="shared" si="7"/>
        <v>28823</v>
      </c>
      <c r="F505" s="7">
        <v>28823</v>
      </c>
      <c r="G505" s="7"/>
      <c r="H505" s="7"/>
    </row>
    <row r="506" spans="1:8" x14ac:dyDescent="0.2">
      <c r="A506" s="32">
        <v>4</v>
      </c>
      <c r="B506" s="32">
        <v>199025446</v>
      </c>
      <c r="C506" s="33" t="s">
        <v>596</v>
      </c>
      <c r="D506" s="36" t="s">
        <v>33</v>
      </c>
      <c r="E506" s="7">
        <f t="shared" si="7"/>
        <v>22970</v>
      </c>
      <c r="F506" s="7">
        <v>22970</v>
      </c>
      <c r="G506" s="7"/>
      <c r="H506" s="7"/>
    </row>
    <row r="507" spans="1:8" x14ac:dyDescent="0.2">
      <c r="A507" s="32">
        <v>4</v>
      </c>
      <c r="B507" s="32">
        <v>102023030</v>
      </c>
      <c r="C507" s="33" t="s">
        <v>597</v>
      </c>
      <c r="D507" s="36" t="s">
        <v>33</v>
      </c>
      <c r="E507" s="7">
        <f t="shared" si="7"/>
        <v>11996</v>
      </c>
      <c r="F507" s="7">
        <v>11996</v>
      </c>
      <c r="G507" s="7"/>
      <c r="H507" s="7"/>
    </row>
    <row r="508" spans="1:8" x14ac:dyDescent="0.2">
      <c r="A508" s="32">
        <v>4</v>
      </c>
      <c r="B508" s="32">
        <v>103022481</v>
      </c>
      <c r="C508" s="33" t="s">
        <v>598</v>
      </c>
      <c r="D508" s="36" t="s">
        <v>33</v>
      </c>
      <c r="E508" s="7">
        <f t="shared" si="7"/>
        <v>22536</v>
      </c>
      <c r="F508" s="7">
        <v>22536</v>
      </c>
      <c r="G508" s="7"/>
      <c r="H508" s="7"/>
    </row>
    <row r="509" spans="1:8" x14ac:dyDescent="0.2">
      <c r="A509" s="32">
        <v>4</v>
      </c>
      <c r="B509" s="32">
        <v>115220003</v>
      </c>
      <c r="C509" s="33" t="s">
        <v>599</v>
      </c>
      <c r="D509" s="36" t="s">
        <v>33</v>
      </c>
      <c r="E509" s="7">
        <f t="shared" si="7"/>
        <v>12181</v>
      </c>
      <c r="F509" s="7">
        <v>12181</v>
      </c>
      <c r="G509" s="7"/>
      <c r="H509" s="7"/>
    </row>
    <row r="510" spans="1:8" x14ac:dyDescent="0.2">
      <c r="A510" s="32">
        <v>4</v>
      </c>
      <c r="B510" s="32">
        <v>160028259</v>
      </c>
      <c r="C510" s="33" t="s">
        <v>600</v>
      </c>
      <c r="D510" s="36" t="s">
        <v>33</v>
      </c>
      <c r="E510" s="7">
        <f t="shared" si="7"/>
        <v>37653</v>
      </c>
      <c r="F510" s="7">
        <v>37653</v>
      </c>
      <c r="G510" s="7"/>
      <c r="H510" s="7"/>
    </row>
    <row r="511" spans="1:8" x14ac:dyDescent="0.2">
      <c r="A511" s="32">
        <v>4</v>
      </c>
      <c r="B511" s="32">
        <v>103020005</v>
      </c>
      <c r="C511" s="33" t="s">
        <v>601</v>
      </c>
      <c r="D511" s="36" t="s">
        <v>33</v>
      </c>
      <c r="E511" s="7">
        <f t="shared" si="7"/>
        <v>27796</v>
      </c>
      <c r="F511" s="7">
        <v>27796</v>
      </c>
      <c r="G511" s="7"/>
      <c r="H511" s="7"/>
    </row>
    <row r="512" spans="1:8" x14ac:dyDescent="0.2">
      <c r="A512" s="32">
        <v>4</v>
      </c>
      <c r="B512" s="32">
        <v>103020002</v>
      </c>
      <c r="C512" s="33" t="s">
        <v>602</v>
      </c>
      <c r="D512" s="36" t="s">
        <v>33</v>
      </c>
      <c r="E512" s="7">
        <f t="shared" si="7"/>
        <v>41537</v>
      </c>
      <c r="F512" s="7">
        <v>41537</v>
      </c>
      <c r="G512" s="7"/>
      <c r="H512" s="7"/>
    </row>
    <row r="513" spans="1:8" x14ac:dyDescent="0.2">
      <c r="A513" s="32">
        <v>4</v>
      </c>
      <c r="B513" s="32">
        <v>103020003</v>
      </c>
      <c r="C513" s="33" t="s">
        <v>603</v>
      </c>
      <c r="D513" s="36" t="s">
        <v>33</v>
      </c>
      <c r="E513" s="7">
        <f t="shared" si="7"/>
        <v>35926</v>
      </c>
      <c r="F513" s="7">
        <v>35926</v>
      </c>
      <c r="G513" s="7"/>
      <c r="H513" s="7"/>
    </row>
    <row r="514" spans="1:8" x14ac:dyDescent="0.2">
      <c r="A514" s="32">
        <v>4</v>
      </c>
      <c r="B514" s="32">
        <v>103020004</v>
      </c>
      <c r="C514" s="33" t="s">
        <v>604</v>
      </c>
      <c r="D514" s="36" t="s">
        <v>33</v>
      </c>
      <c r="E514" s="7">
        <f t="shared" ref="E514:E577" si="8">ROUND(SUM(F514:H514),2)</f>
        <v>11858</v>
      </c>
      <c r="F514" s="7">
        <v>11858</v>
      </c>
      <c r="G514" s="7"/>
      <c r="H514" s="7"/>
    </row>
    <row r="515" spans="1:8" x14ac:dyDescent="0.2">
      <c r="A515" s="32">
        <v>4</v>
      </c>
      <c r="B515" s="32">
        <v>103028192</v>
      </c>
      <c r="C515" s="33" t="s">
        <v>605</v>
      </c>
      <c r="D515" s="36" t="s">
        <v>33</v>
      </c>
      <c r="E515" s="7">
        <f t="shared" si="8"/>
        <v>11702</v>
      </c>
      <c r="F515" s="7">
        <v>11702</v>
      </c>
      <c r="G515" s="7"/>
      <c r="H515" s="7"/>
    </row>
    <row r="516" spans="1:8" x14ac:dyDescent="0.2">
      <c r="A516" s="32">
        <v>4</v>
      </c>
      <c r="B516" s="32">
        <v>103024162</v>
      </c>
      <c r="C516" s="33" t="s">
        <v>606</v>
      </c>
      <c r="D516" s="36" t="s">
        <v>33</v>
      </c>
      <c r="E516" s="7">
        <f t="shared" si="8"/>
        <v>12459</v>
      </c>
      <c r="F516" s="7">
        <v>12459</v>
      </c>
      <c r="G516" s="7"/>
      <c r="H516" s="7"/>
    </row>
    <row r="517" spans="1:8" x14ac:dyDescent="0.2">
      <c r="A517" s="32">
        <v>4</v>
      </c>
      <c r="B517" s="32">
        <v>103023090</v>
      </c>
      <c r="C517" s="33" t="s">
        <v>607</v>
      </c>
      <c r="D517" s="36" t="s">
        <v>33</v>
      </c>
      <c r="E517" s="7">
        <f t="shared" si="8"/>
        <v>10404</v>
      </c>
      <c r="F517" s="7">
        <v>10404</v>
      </c>
      <c r="G517" s="7"/>
      <c r="H517" s="7"/>
    </row>
    <row r="518" spans="1:8" x14ac:dyDescent="0.2">
      <c r="A518" s="32">
        <v>4</v>
      </c>
      <c r="B518" s="32">
        <v>102023080</v>
      </c>
      <c r="C518" s="33" t="s">
        <v>608</v>
      </c>
      <c r="D518" s="36" t="s">
        <v>33</v>
      </c>
      <c r="E518" s="7">
        <f t="shared" si="8"/>
        <v>16681</v>
      </c>
      <c r="F518" s="7">
        <v>16681</v>
      </c>
      <c r="G518" s="7"/>
      <c r="H518" s="7"/>
    </row>
    <row r="519" spans="1:8" x14ac:dyDescent="0.2">
      <c r="A519" s="32">
        <v>4</v>
      </c>
      <c r="B519" s="32">
        <v>103028246</v>
      </c>
      <c r="C519" s="33" t="s">
        <v>609</v>
      </c>
      <c r="D519" s="36" t="s">
        <v>33</v>
      </c>
      <c r="E519" s="7">
        <f t="shared" si="8"/>
        <v>10225</v>
      </c>
      <c r="F519" s="7">
        <v>10225</v>
      </c>
      <c r="G519" s="7"/>
      <c r="H519" s="7"/>
    </row>
    <row r="520" spans="1:8" x14ac:dyDescent="0.2">
      <c r="A520" s="32">
        <v>4</v>
      </c>
      <c r="B520" s="32">
        <v>103025206</v>
      </c>
      <c r="C520" s="33" t="s">
        <v>610</v>
      </c>
      <c r="D520" s="36" t="s">
        <v>33</v>
      </c>
      <c r="E520" s="7">
        <f t="shared" si="8"/>
        <v>12403</v>
      </c>
      <c r="F520" s="7">
        <v>12403</v>
      </c>
      <c r="G520" s="7"/>
      <c r="H520" s="7"/>
    </row>
    <row r="521" spans="1:8" x14ac:dyDescent="0.2">
      <c r="A521" s="32">
        <v>4</v>
      </c>
      <c r="B521" s="32">
        <v>127046517</v>
      </c>
      <c r="C521" s="33" t="s">
        <v>611</v>
      </c>
      <c r="D521" s="36" t="s">
        <v>82</v>
      </c>
      <c r="E521" s="7">
        <f t="shared" si="8"/>
        <v>13724</v>
      </c>
      <c r="F521" s="7">
        <v>13724</v>
      </c>
      <c r="G521" s="7"/>
      <c r="H521" s="7"/>
    </row>
    <row r="522" spans="1:8" x14ac:dyDescent="0.2">
      <c r="A522" s="32">
        <v>4</v>
      </c>
      <c r="B522" s="32">
        <v>127040002</v>
      </c>
      <c r="C522" s="33" t="s">
        <v>612</v>
      </c>
      <c r="D522" s="36" t="s">
        <v>82</v>
      </c>
      <c r="E522" s="7">
        <f t="shared" si="8"/>
        <v>51189</v>
      </c>
      <c r="F522" s="7">
        <v>51189</v>
      </c>
      <c r="G522" s="7"/>
      <c r="H522" s="7"/>
    </row>
    <row r="523" spans="1:8" x14ac:dyDescent="0.2">
      <c r="A523" s="32">
        <v>4</v>
      </c>
      <c r="B523" s="32">
        <v>127043430</v>
      </c>
      <c r="C523" s="33" t="s">
        <v>613</v>
      </c>
      <c r="D523" s="36" t="s">
        <v>82</v>
      </c>
      <c r="E523" s="7">
        <f t="shared" si="8"/>
        <v>936511</v>
      </c>
      <c r="F523" s="7">
        <v>936511</v>
      </c>
      <c r="G523" s="7"/>
      <c r="H523" s="7"/>
    </row>
    <row r="524" spans="1:8" x14ac:dyDescent="0.2">
      <c r="A524" s="32">
        <v>4</v>
      </c>
      <c r="B524" s="32">
        <v>108057079</v>
      </c>
      <c r="C524" s="33" t="s">
        <v>614</v>
      </c>
      <c r="D524" s="36" t="s">
        <v>97</v>
      </c>
      <c r="E524" s="7">
        <f t="shared" si="8"/>
        <v>20385</v>
      </c>
      <c r="F524" s="7">
        <v>20385</v>
      </c>
      <c r="G524" s="7"/>
      <c r="H524" s="7"/>
    </row>
    <row r="525" spans="1:8" x14ac:dyDescent="0.2">
      <c r="A525" s="32">
        <v>4</v>
      </c>
      <c r="B525" s="32">
        <v>108070001</v>
      </c>
      <c r="C525" s="33" t="s">
        <v>615</v>
      </c>
      <c r="D525" s="36" t="s">
        <v>122</v>
      </c>
      <c r="E525" s="7">
        <f t="shared" si="8"/>
        <v>8475</v>
      </c>
      <c r="F525" s="7">
        <v>8475</v>
      </c>
      <c r="G525" s="7"/>
      <c r="H525" s="7"/>
    </row>
    <row r="526" spans="1:8" x14ac:dyDescent="0.2">
      <c r="A526" s="32">
        <v>4</v>
      </c>
      <c r="B526" s="32">
        <v>122093140</v>
      </c>
      <c r="C526" s="33" t="s">
        <v>616</v>
      </c>
      <c r="D526" s="36" t="s">
        <v>138</v>
      </c>
      <c r="E526" s="7">
        <f t="shared" si="8"/>
        <v>18974</v>
      </c>
      <c r="F526" s="7">
        <v>18974</v>
      </c>
      <c r="G526" s="7"/>
      <c r="H526" s="7"/>
    </row>
    <row r="527" spans="1:8" x14ac:dyDescent="0.2">
      <c r="A527" s="32">
        <v>4</v>
      </c>
      <c r="B527" s="32">
        <v>110143120</v>
      </c>
      <c r="C527" s="33" t="s">
        <v>617</v>
      </c>
      <c r="D527" s="36" t="s">
        <v>181</v>
      </c>
      <c r="E527" s="7">
        <f t="shared" si="8"/>
        <v>1021</v>
      </c>
      <c r="F527" s="7">
        <v>1021</v>
      </c>
      <c r="G527" s="7"/>
      <c r="H527" s="7"/>
    </row>
    <row r="528" spans="1:8" x14ac:dyDescent="0.2">
      <c r="A528" s="32">
        <v>4</v>
      </c>
      <c r="B528" s="32">
        <v>110140001</v>
      </c>
      <c r="C528" s="33" t="s">
        <v>618</v>
      </c>
      <c r="D528" s="36" t="s">
        <v>181</v>
      </c>
      <c r="E528" s="7">
        <f t="shared" si="8"/>
        <v>4350</v>
      </c>
      <c r="F528" s="7">
        <v>4350</v>
      </c>
      <c r="G528" s="7"/>
      <c r="H528" s="7"/>
    </row>
    <row r="529" spans="1:8" x14ac:dyDescent="0.2">
      <c r="A529" s="32">
        <v>4</v>
      </c>
      <c r="B529" s="32">
        <v>124150002</v>
      </c>
      <c r="C529" s="33" t="s">
        <v>619</v>
      </c>
      <c r="D529" s="36" t="s">
        <v>186</v>
      </c>
      <c r="E529" s="7">
        <f t="shared" si="8"/>
        <v>25746</v>
      </c>
      <c r="F529" s="7">
        <v>25746</v>
      </c>
      <c r="G529" s="7"/>
      <c r="H529" s="7"/>
    </row>
    <row r="530" spans="1:8" x14ac:dyDescent="0.2">
      <c r="A530" s="32">
        <v>4</v>
      </c>
      <c r="B530" s="32">
        <v>126510020</v>
      </c>
      <c r="C530" s="33" t="s">
        <v>620</v>
      </c>
      <c r="D530" s="36" t="s">
        <v>186</v>
      </c>
      <c r="E530" s="7">
        <f t="shared" si="8"/>
        <v>173833</v>
      </c>
      <c r="F530" s="7">
        <v>173833</v>
      </c>
      <c r="G530" s="7"/>
      <c r="H530" s="7"/>
    </row>
    <row r="531" spans="1:8" x14ac:dyDescent="0.2">
      <c r="A531" s="32">
        <v>4</v>
      </c>
      <c r="B531" s="32">
        <v>124150003</v>
      </c>
      <c r="C531" s="33" t="s">
        <v>621</v>
      </c>
      <c r="D531" s="36" t="s">
        <v>186</v>
      </c>
      <c r="E531" s="7">
        <f t="shared" si="8"/>
        <v>90682</v>
      </c>
      <c r="F531" s="7">
        <v>90682</v>
      </c>
      <c r="G531" s="7"/>
      <c r="H531" s="7"/>
    </row>
    <row r="532" spans="1:8" x14ac:dyDescent="0.2">
      <c r="A532" s="32">
        <v>4</v>
      </c>
      <c r="B532" s="32">
        <v>124153320</v>
      </c>
      <c r="C532" s="33" t="s">
        <v>622</v>
      </c>
      <c r="D532" s="36" t="s">
        <v>186</v>
      </c>
      <c r="E532" s="7">
        <f t="shared" si="8"/>
        <v>30996</v>
      </c>
      <c r="F532" s="7">
        <v>30996</v>
      </c>
      <c r="G532" s="7"/>
      <c r="H532" s="7"/>
    </row>
    <row r="533" spans="1:8" x14ac:dyDescent="0.2">
      <c r="A533" s="32">
        <v>4</v>
      </c>
      <c r="B533" s="32">
        <v>124153350</v>
      </c>
      <c r="C533" s="33" t="s">
        <v>623</v>
      </c>
      <c r="D533" s="36" t="s">
        <v>186</v>
      </c>
      <c r="E533" s="7">
        <f t="shared" si="8"/>
        <v>14465</v>
      </c>
      <c r="F533" s="7">
        <v>14465</v>
      </c>
      <c r="G533" s="7"/>
      <c r="H533" s="7"/>
    </row>
    <row r="534" spans="1:8" x14ac:dyDescent="0.2">
      <c r="A534" s="32">
        <v>4</v>
      </c>
      <c r="B534" s="32">
        <v>115220002</v>
      </c>
      <c r="C534" s="33" t="s">
        <v>624</v>
      </c>
      <c r="D534" s="36" t="s">
        <v>238</v>
      </c>
      <c r="E534" s="7">
        <f t="shared" si="8"/>
        <v>270631</v>
      </c>
      <c r="F534" s="7">
        <v>270631</v>
      </c>
      <c r="G534" s="7"/>
      <c r="H534" s="7"/>
    </row>
    <row r="535" spans="1:8" x14ac:dyDescent="0.2">
      <c r="A535" s="32">
        <v>4</v>
      </c>
      <c r="B535" s="32">
        <v>115223050</v>
      </c>
      <c r="C535" s="33" t="s">
        <v>625</v>
      </c>
      <c r="D535" s="36" t="s">
        <v>238</v>
      </c>
      <c r="E535" s="7">
        <f t="shared" si="8"/>
        <v>18587</v>
      </c>
      <c r="F535" s="7">
        <v>18587</v>
      </c>
      <c r="G535" s="7"/>
      <c r="H535" s="7"/>
    </row>
    <row r="536" spans="1:8" x14ac:dyDescent="0.2">
      <c r="A536" s="32">
        <v>4</v>
      </c>
      <c r="B536" s="32">
        <v>125236827</v>
      </c>
      <c r="C536" s="33" t="s">
        <v>626</v>
      </c>
      <c r="D536" s="36" t="s">
        <v>249</v>
      </c>
      <c r="E536" s="7">
        <f t="shared" si="8"/>
        <v>30318</v>
      </c>
      <c r="F536" s="7">
        <v>30318</v>
      </c>
      <c r="G536" s="7"/>
      <c r="H536" s="7"/>
    </row>
    <row r="537" spans="1:8" x14ac:dyDescent="0.2">
      <c r="A537" s="32">
        <v>4</v>
      </c>
      <c r="B537" s="32">
        <v>125232950</v>
      </c>
      <c r="C537" s="33" t="s">
        <v>627</v>
      </c>
      <c r="D537" s="36" t="s">
        <v>249</v>
      </c>
      <c r="E537" s="7">
        <f t="shared" si="8"/>
        <v>306550</v>
      </c>
      <c r="F537" s="7">
        <v>306550</v>
      </c>
      <c r="G537" s="7"/>
      <c r="H537" s="7"/>
    </row>
    <row r="538" spans="1:8" x14ac:dyDescent="0.2">
      <c r="A538" s="32">
        <v>4</v>
      </c>
      <c r="B538" s="32">
        <v>105250004</v>
      </c>
      <c r="C538" s="33" t="s">
        <v>628</v>
      </c>
      <c r="D538" s="36" t="s">
        <v>269</v>
      </c>
      <c r="E538" s="7">
        <f t="shared" si="8"/>
        <v>23722</v>
      </c>
      <c r="F538" s="7">
        <v>23722</v>
      </c>
      <c r="G538" s="7"/>
      <c r="H538" s="7"/>
    </row>
    <row r="539" spans="1:8" x14ac:dyDescent="0.2">
      <c r="A539" s="32">
        <v>4</v>
      </c>
      <c r="B539" s="32">
        <v>105250001</v>
      </c>
      <c r="C539" s="33" t="s">
        <v>629</v>
      </c>
      <c r="D539" s="36" t="s">
        <v>269</v>
      </c>
      <c r="E539" s="7">
        <f t="shared" si="8"/>
        <v>47995</v>
      </c>
      <c r="F539" s="7">
        <v>47995</v>
      </c>
      <c r="G539" s="7"/>
      <c r="H539" s="7"/>
    </row>
    <row r="540" spans="1:8" x14ac:dyDescent="0.2">
      <c r="A540" s="32">
        <v>4</v>
      </c>
      <c r="B540" s="32">
        <v>105252920</v>
      </c>
      <c r="C540" s="33" t="s">
        <v>630</v>
      </c>
      <c r="D540" s="36" t="s">
        <v>269</v>
      </c>
      <c r="E540" s="7">
        <f t="shared" si="8"/>
        <v>32831</v>
      </c>
      <c r="F540" s="7">
        <v>32831</v>
      </c>
      <c r="G540" s="7"/>
      <c r="H540" s="7"/>
    </row>
    <row r="541" spans="1:8" x14ac:dyDescent="0.2">
      <c r="A541" s="32">
        <v>4</v>
      </c>
      <c r="B541" s="32">
        <v>111440001</v>
      </c>
      <c r="C541" s="33" t="s">
        <v>631</v>
      </c>
      <c r="D541" s="36" t="s">
        <v>308</v>
      </c>
      <c r="E541" s="7">
        <f t="shared" si="8"/>
        <v>8153</v>
      </c>
      <c r="F541" s="7">
        <v>8153</v>
      </c>
      <c r="G541" s="7"/>
      <c r="H541" s="7"/>
    </row>
    <row r="542" spans="1:8" x14ac:dyDescent="0.2">
      <c r="A542" s="32">
        <v>4</v>
      </c>
      <c r="B542" s="32">
        <v>111315438</v>
      </c>
      <c r="C542" s="33" t="s">
        <v>632</v>
      </c>
      <c r="D542" s="36" t="s">
        <v>308</v>
      </c>
      <c r="E542" s="7">
        <f t="shared" si="8"/>
        <v>4796</v>
      </c>
      <c r="F542" s="7">
        <v>4796</v>
      </c>
      <c r="G542" s="7"/>
      <c r="H542" s="7"/>
    </row>
    <row r="543" spans="1:8" x14ac:dyDescent="0.2">
      <c r="A543" s="32">
        <v>4</v>
      </c>
      <c r="B543" s="32">
        <v>119350001</v>
      </c>
      <c r="C543" s="33" t="s">
        <v>633</v>
      </c>
      <c r="D543" s="36" t="s">
        <v>327</v>
      </c>
      <c r="E543" s="7">
        <f t="shared" si="8"/>
        <v>12343</v>
      </c>
      <c r="F543" s="7">
        <v>12343</v>
      </c>
      <c r="G543" s="7"/>
      <c r="H543" s="7"/>
    </row>
    <row r="544" spans="1:8" x14ac:dyDescent="0.2">
      <c r="A544" s="32">
        <v>4</v>
      </c>
      <c r="B544" s="32">
        <v>119355028</v>
      </c>
      <c r="C544" s="33" t="s">
        <v>634</v>
      </c>
      <c r="D544" s="36" t="s">
        <v>327</v>
      </c>
      <c r="E544" s="7">
        <f t="shared" si="8"/>
        <v>7249</v>
      </c>
      <c r="F544" s="7">
        <v>7249</v>
      </c>
      <c r="G544" s="7"/>
      <c r="H544" s="7"/>
    </row>
    <row r="545" spans="1:8" x14ac:dyDescent="0.2">
      <c r="A545" s="32">
        <v>4</v>
      </c>
      <c r="B545" s="32">
        <v>113362940</v>
      </c>
      <c r="C545" s="33" t="s">
        <v>635</v>
      </c>
      <c r="D545" s="36" t="s">
        <v>338</v>
      </c>
      <c r="E545" s="7">
        <f t="shared" si="8"/>
        <v>16331</v>
      </c>
      <c r="F545" s="7">
        <v>16331</v>
      </c>
      <c r="G545" s="7"/>
      <c r="H545" s="7"/>
    </row>
    <row r="546" spans="1:8" x14ac:dyDescent="0.2">
      <c r="A546" s="32">
        <v>4</v>
      </c>
      <c r="B546" s="32">
        <v>121395927</v>
      </c>
      <c r="C546" s="33" t="s">
        <v>636</v>
      </c>
      <c r="D546" s="36" t="s">
        <v>371</v>
      </c>
      <c r="E546" s="7">
        <f t="shared" si="8"/>
        <v>9371</v>
      </c>
      <c r="F546" s="7">
        <v>9371</v>
      </c>
      <c r="G546" s="7"/>
      <c r="H546" s="7"/>
    </row>
    <row r="547" spans="1:8" x14ac:dyDescent="0.2">
      <c r="A547" s="32">
        <v>4</v>
      </c>
      <c r="B547" s="32">
        <v>175390169</v>
      </c>
      <c r="C547" s="33" t="s">
        <v>637</v>
      </c>
      <c r="D547" s="36" t="s">
        <v>371</v>
      </c>
      <c r="E547" s="7">
        <f t="shared" si="8"/>
        <v>41155</v>
      </c>
      <c r="F547" s="7">
        <v>41155</v>
      </c>
      <c r="G547" s="7"/>
      <c r="H547" s="7"/>
    </row>
    <row r="548" spans="1:8" x14ac:dyDescent="0.2">
      <c r="A548" s="32">
        <v>4</v>
      </c>
      <c r="B548" s="32">
        <v>121393330</v>
      </c>
      <c r="C548" s="33" t="s">
        <v>638</v>
      </c>
      <c r="D548" s="36" t="s">
        <v>371</v>
      </c>
      <c r="E548" s="7">
        <f t="shared" si="8"/>
        <v>28546</v>
      </c>
      <c r="F548" s="7">
        <v>28546</v>
      </c>
      <c r="G548" s="7"/>
      <c r="H548" s="7"/>
    </row>
    <row r="549" spans="1:8" x14ac:dyDescent="0.2">
      <c r="A549" s="32">
        <v>4</v>
      </c>
      <c r="B549" s="32">
        <v>188392660</v>
      </c>
      <c r="C549" s="33" t="s">
        <v>639</v>
      </c>
      <c r="D549" s="36" t="s">
        <v>371</v>
      </c>
      <c r="E549" s="7">
        <f t="shared" si="8"/>
        <v>13253</v>
      </c>
      <c r="F549" s="7">
        <v>13253</v>
      </c>
      <c r="G549" s="7"/>
      <c r="H549" s="7"/>
    </row>
    <row r="550" spans="1:8" x14ac:dyDescent="0.2">
      <c r="A550" s="32">
        <v>4</v>
      </c>
      <c r="B550" s="32">
        <v>118400001</v>
      </c>
      <c r="C550" s="33" t="s">
        <v>640</v>
      </c>
      <c r="D550" s="36" t="s">
        <v>381</v>
      </c>
      <c r="E550" s="7">
        <f t="shared" si="8"/>
        <v>28698</v>
      </c>
      <c r="F550" s="7">
        <v>28698</v>
      </c>
      <c r="G550" s="7"/>
      <c r="H550" s="7"/>
    </row>
    <row r="551" spans="1:8" x14ac:dyDescent="0.2">
      <c r="A551" s="32">
        <v>4</v>
      </c>
      <c r="B551" s="32">
        <v>104432830</v>
      </c>
      <c r="C551" s="33" t="s">
        <v>641</v>
      </c>
      <c r="D551" s="36" t="s">
        <v>408</v>
      </c>
      <c r="E551" s="7">
        <f t="shared" si="8"/>
        <v>19849</v>
      </c>
      <c r="F551" s="7">
        <v>19849</v>
      </c>
      <c r="G551" s="7"/>
      <c r="H551" s="7"/>
    </row>
    <row r="552" spans="1:8" x14ac:dyDescent="0.2">
      <c r="A552" s="32">
        <v>4</v>
      </c>
      <c r="B552" s="32">
        <v>120450003</v>
      </c>
      <c r="C552" s="33" t="s">
        <v>642</v>
      </c>
      <c r="D552" s="36" t="s">
        <v>423</v>
      </c>
      <c r="E552" s="7">
        <f t="shared" si="8"/>
        <v>4549</v>
      </c>
      <c r="F552" s="7">
        <v>4549</v>
      </c>
      <c r="G552" s="7"/>
      <c r="H552" s="7"/>
    </row>
    <row r="553" spans="1:8" x14ac:dyDescent="0.2">
      <c r="A553" s="32">
        <v>4</v>
      </c>
      <c r="B553" s="32">
        <v>125230001</v>
      </c>
      <c r="C553" s="33" t="s">
        <v>643</v>
      </c>
      <c r="D553" s="36" t="s">
        <v>428</v>
      </c>
      <c r="E553" s="7">
        <f t="shared" si="8"/>
        <v>14173</v>
      </c>
      <c r="F553" s="7">
        <v>14173</v>
      </c>
      <c r="G553" s="7"/>
      <c r="H553" s="7"/>
    </row>
    <row r="554" spans="1:8" x14ac:dyDescent="0.2">
      <c r="A554" s="32">
        <v>4</v>
      </c>
      <c r="B554" s="32">
        <v>123460001</v>
      </c>
      <c r="C554" s="33" t="s">
        <v>644</v>
      </c>
      <c r="D554" s="36" t="s">
        <v>428</v>
      </c>
      <c r="E554" s="7">
        <f t="shared" si="8"/>
        <v>136339</v>
      </c>
      <c r="F554" s="7">
        <v>136339</v>
      </c>
      <c r="G554" s="7"/>
      <c r="H554" s="7"/>
    </row>
    <row r="555" spans="1:8" x14ac:dyDescent="0.2">
      <c r="A555" s="32">
        <v>4</v>
      </c>
      <c r="B555" s="32">
        <v>123463370</v>
      </c>
      <c r="C555" s="33" t="s">
        <v>645</v>
      </c>
      <c r="D555" s="36" t="s">
        <v>428</v>
      </c>
      <c r="E555" s="7">
        <f t="shared" si="8"/>
        <v>6791</v>
      </c>
      <c r="F555" s="7">
        <v>6791</v>
      </c>
      <c r="G555" s="7"/>
      <c r="H555" s="7"/>
    </row>
    <row r="556" spans="1:8" x14ac:dyDescent="0.2">
      <c r="A556" s="32">
        <v>4</v>
      </c>
      <c r="B556" s="32">
        <v>120480002</v>
      </c>
      <c r="C556" s="33" t="s">
        <v>646</v>
      </c>
      <c r="D556" s="36" t="s">
        <v>453</v>
      </c>
      <c r="E556" s="7">
        <f t="shared" si="8"/>
        <v>48388</v>
      </c>
      <c r="F556" s="7">
        <v>48388</v>
      </c>
      <c r="G556" s="7"/>
      <c r="H556" s="7"/>
    </row>
    <row r="557" spans="1:8" x14ac:dyDescent="0.2">
      <c r="A557" s="32">
        <v>4</v>
      </c>
      <c r="B557" s="32">
        <v>120483170</v>
      </c>
      <c r="C557" s="33" t="s">
        <v>647</v>
      </c>
      <c r="D557" s="36" t="s">
        <v>453</v>
      </c>
      <c r="E557" s="7">
        <f t="shared" si="8"/>
        <v>21292</v>
      </c>
      <c r="F557" s="7">
        <v>21292</v>
      </c>
      <c r="G557" s="7"/>
      <c r="H557" s="7"/>
    </row>
    <row r="558" spans="1:8" x14ac:dyDescent="0.2">
      <c r="A558" s="32">
        <v>4</v>
      </c>
      <c r="B558" s="32">
        <v>139481451</v>
      </c>
      <c r="C558" s="33" t="s">
        <v>648</v>
      </c>
      <c r="D558" s="36" t="s">
        <v>453</v>
      </c>
      <c r="E558" s="7">
        <f t="shared" si="8"/>
        <v>20191</v>
      </c>
      <c r="F558" s="7">
        <v>20191</v>
      </c>
      <c r="G558" s="7"/>
      <c r="H558" s="7"/>
    </row>
    <row r="559" spans="1:8" x14ac:dyDescent="0.2">
      <c r="A559" s="32">
        <v>4</v>
      </c>
      <c r="B559" s="32">
        <v>126510015</v>
      </c>
      <c r="C559" s="33" t="s">
        <v>649</v>
      </c>
      <c r="D559" s="36" t="s">
        <v>474</v>
      </c>
      <c r="E559" s="7">
        <f t="shared" si="8"/>
        <v>34476</v>
      </c>
      <c r="F559" s="7">
        <v>34476</v>
      </c>
      <c r="G559" s="7"/>
      <c r="H559" s="7"/>
    </row>
    <row r="560" spans="1:8" x14ac:dyDescent="0.2">
      <c r="A560" s="32">
        <v>4</v>
      </c>
      <c r="B560" s="32">
        <v>126512990</v>
      </c>
      <c r="C560" s="33" t="s">
        <v>650</v>
      </c>
      <c r="D560" s="36" t="s">
        <v>474</v>
      </c>
      <c r="E560" s="7">
        <f t="shared" si="8"/>
        <v>33308</v>
      </c>
      <c r="F560" s="7">
        <v>33308</v>
      </c>
      <c r="G560" s="7"/>
      <c r="H560" s="7"/>
    </row>
    <row r="561" spans="1:8" x14ac:dyDescent="0.2">
      <c r="A561" s="32">
        <v>4</v>
      </c>
      <c r="B561" s="32">
        <v>126510010</v>
      </c>
      <c r="C561" s="33" t="s">
        <v>651</v>
      </c>
      <c r="D561" s="36" t="s">
        <v>474</v>
      </c>
      <c r="E561" s="7">
        <f t="shared" si="8"/>
        <v>41866</v>
      </c>
      <c r="F561" s="7">
        <v>41866</v>
      </c>
      <c r="G561" s="7"/>
      <c r="H561" s="7"/>
    </row>
    <row r="562" spans="1:8" x14ac:dyDescent="0.2">
      <c r="A562" s="32">
        <v>4</v>
      </c>
      <c r="B562" s="32">
        <v>185515523</v>
      </c>
      <c r="C562" s="33" t="s">
        <v>652</v>
      </c>
      <c r="D562" s="36" t="s">
        <v>474</v>
      </c>
      <c r="E562" s="7">
        <f t="shared" si="8"/>
        <v>38932</v>
      </c>
      <c r="F562" s="7">
        <v>38932</v>
      </c>
      <c r="G562" s="7"/>
      <c r="H562" s="7"/>
    </row>
    <row r="563" spans="1:8" x14ac:dyDescent="0.2">
      <c r="A563" s="32">
        <v>4</v>
      </c>
      <c r="B563" s="32">
        <v>126513160</v>
      </c>
      <c r="C563" s="33" t="s">
        <v>653</v>
      </c>
      <c r="D563" s="36" t="s">
        <v>474</v>
      </c>
      <c r="E563" s="7">
        <f t="shared" si="8"/>
        <v>63376</v>
      </c>
      <c r="F563" s="7">
        <v>63376</v>
      </c>
      <c r="G563" s="7"/>
      <c r="H563" s="7"/>
    </row>
    <row r="564" spans="1:8" x14ac:dyDescent="0.2">
      <c r="A564" s="32">
        <v>4</v>
      </c>
      <c r="B564" s="32">
        <v>126512840</v>
      </c>
      <c r="C564" s="33" t="s">
        <v>654</v>
      </c>
      <c r="D564" s="36" t="s">
        <v>474</v>
      </c>
      <c r="E564" s="7">
        <f t="shared" si="8"/>
        <v>102297</v>
      </c>
      <c r="F564" s="7">
        <v>102297</v>
      </c>
      <c r="G564" s="7"/>
      <c r="H564" s="7"/>
    </row>
    <row r="565" spans="1:8" x14ac:dyDescent="0.2">
      <c r="A565" s="32">
        <v>4</v>
      </c>
      <c r="B565" s="32">
        <v>126510011</v>
      </c>
      <c r="C565" s="33" t="s">
        <v>655</v>
      </c>
      <c r="D565" s="36" t="s">
        <v>474</v>
      </c>
      <c r="E565" s="7">
        <f t="shared" si="8"/>
        <v>56081</v>
      </c>
      <c r="F565" s="7">
        <v>56081</v>
      </c>
      <c r="G565" s="7"/>
      <c r="H565" s="7"/>
    </row>
    <row r="566" spans="1:8" x14ac:dyDescent="0.2">
      <c r="A566" s="32">
        <v>4</v>
      </c>
      <c r="B566" s="32">
        <v>126513440</v>
      </c>
      <c r="C566" s="33" t="s">
        <v>656</v>
      </c>
      <c r="D566" s="36" t="s">
        <v>474</v>
      </c>
      <c r="E566" s="7">
        <f t="shared" si="8"/>
        <v>68208</v>
      </c>
      <c r="F566" s="7">
        <v>68208</v>
      </c>
      <c r="G566" s="7"/>
      <c r="H566" s="7"/>
    </row>
    <row r="567" spans="1:8" x14ac:dyDescent="0.2">
      <c r="A567" s="32">
        <v>4</v>
      </c>
      <c r="B567" s="32">
        <v>126511563</v>
      </c>
      <c r="C567" s="33" t="s">
        <v>657</v>
      </c>
      <c r="D567" s="36" t="s">
        <v>474</v>
      </c>
      <c r="E567" s="7">
        <f t="shared" si="8"/>
        <v>10386</v>
      </c>
      <c r="F567" s="7">
        <v>10386</v>
      </c>
      <c r="G567" s="7"/>
      <c r="H567" s="7"/>
    </row>
    <row r="568" spans="1:8" x14ac:dyDescent="0.2">
      <c r="A568" s="32">
        <v>4</v>
      </c>
      <c r="B568" s="32">
        <v>100510000</v>
      </c>
      <c r="C568" s="33" t="s">
        <v>658</v>
      </c>
      <c r="D568" s="36" t="s">
        <v>474</v>
      </c>
      <c r="E568" s="7">
        <f t="shared" si="8"/>
        <v>79743</v>
      </c>
      <c r="F568" s="7">
        <v>79743</v>
      </c>
      <c r="G568" s="7"/>
      <c r="H568" s="7"/>
    </row>
    <row r="569" spans="1:8" x14ac:dyDescent="0.2">
      <c r="A569" s="32">
        <v>4</v>
      </c>
      <c r="B569" s="32">
        <v>126510021</v>
      </c>
      <c r="C569" s="33" t="s">
        <v>659</v>
      </c>
      <c r="D569" s="36" t="s">
        <v>474</v>
      </c>
      <c r="E569" s="7">
        <f t="shared" si="8"/>
        <v>41357</v>
      </c>
      <c r="F569" s="7">
        <v>41357</v>
      </c>
      <c r="G569" s="7"/>
      <c r="H569" s="7"/>
    </row>
    <row r="570" spans="1:8" x14ac:dyDescent="0.2">
      <c r="A570" s="32">
        <v>4</v>
      </c>
      <c r="B570" s="32">
        <v>147513703</v>
      </c>
      <c r="C570" s="33" t="s">
        <v>660</v>
      </c>
      <c r="D570" s="36" t="s">
        <v>474</v>
      </c>
      <c r="E570" s="7">
        <f t="shared" si="8"/>
        <v>71973</v>
      </c>
      <c r="F570" s="7">
        <v>71973</v>
      </c>
      <c r="G570" s="7"/>
      <c r="H570" s="7"/>
    </row>
    <row r="571" spans="1:8" x14ac:dyDescent="0.2">
      <c r="A571" s="32">
        <v>4</v>
      </c>
      <c r="B571" s="32">
        <v>126513450</v>
      </c>
      <c r="C571" s="33" t="s">
        <v>661</v>
      </c>
      <c r="D571" s="36" t="s">
        <v>474</v>
      </c>
      <c r="E571" s="7">
        <f t="shared" si="8"/>
        <v>79997</v>
      </c>
      <c r="F571" s="7">
        <v>79997</v>
      </c>
      <c r="G571" s="7"/>
      <c r="H571" s="7"/>
    </row>
    <row r="572" spans="1:8" x14ac:dyDescent="0.2">
      <c r="A572" s="32">
        <v>4</v>
      </c>
      <c r="B572" s="32">
        <v>126513270</v>
      </c>
      <c r="C572" s="33" t="s">
        <v>662</v>
      </c>
      <c r="D572" s="36" t="s">
        <v>474</v>
      </c>
      <c r="E572" s="7">
        <f t="shared" si="8"/>
        <v>76058</v>
      </c>
      <c r="F572" s="7">
        <v>76058</v>
      </c>
      <c r="G572" s="7"/>
      <c r="H572" s="7"/>
    </row>
    <row r="573" spans="1:8" x14ac:dyDescent="0.2">
      <c r="A573" s="32">
        <v>4</v>
      </c>
      <c r="B573" s="32">
        <v>126513380</v>
      </c>
      <c r="C573" s="33" t="s">
        <v>663</v>
      </c>
      <c r="D573" s="36" t="s">
        <v>474</v>
      </c>
      <c r="E573" s="7">
        <f t="shared" si="8"/>
        <v>57118</v>
      </c>
      <c r="F573" s="7">
        <v>57118</v>
      </c>
      <c r="G573" s="7"/>
      <c r="H573" s="7"/>
    </row>
    <row r="574" spans="1:8" x14ac:dyDescent="0.2">
      <c r="A574" s="32">
        <v>4</v>
      </c>
      <c r="B574" s="32">
        <v>126510005</v>
      </c>
      <c r="C574" s="33" t="s">
        <v>664</v>
      </c>
      <c r="D574" s="36" t="s">
        <v>474</v>
      </c>
      <c r="E574" s="7">
        <f t="shared" si="8"/>
        <v>29972</v>
      </c>
      <c r="F574" s="7">
        <v>29972</v>
      </c>
      <c r="G574" s="7"/>
      <c r="H574" s="7"/>
    </row>
    <row r="575" spans="1:8" x14ac:dyDescent="0.2">
      <c r="A575" s="32">
        <v>4</v>
      </c>
      <c r="B575" s="32">
        <v>126512850</v>
      </c>
      <c r="C575" s="33" t="s">
        <v>665</v>
      </c>
      <c r="D575" s="36" t="s">
        <v>474</v>
      </c>
      <c r="E575" s="7">
        <f t="shared" si="8"/>
        <v>35220</v>
      </c>
      <c r="F575" s="7">
        <v>35220</v>
      </c>
      <c r="G575" s="7"/>
      <c r="H575" s="7"/>
    </row>
    <row r="576" spans="1:8" x14ac:dyDescent="0.2">
      <c r="A576" s="32">
        <v>4</v>
      </c>
      <c r="B576" s="32">
        <v>126513290</v>
      </c>
      <c r="C576" s="33" t="s">
        <v>666</v>
      </c>
      <c r="D576" s="36" t="s">
        <v>474</v>
      </c>
      <c r="E576" s="7">
        <f t="shared" si="8"/>
        <v>79452</v>
      </c>
      <c r="F576" s="7">
        <v>79452</v>
      </c>
      <c r="G576" s="7"/>
      <c r="H576" s="7"/>
    </row>
    <row r="577" spans="1:8" x14ac:dyDescent="0.2">
      <c r="A577" s="32">
        <v>4</v>
      </c>
      <c r="B577" s="32">
        <v>126512980</v>
      </c>
      <c r="C577" s="33" t="s">
        <v>667</v>
      </c>
      <c r="D577" s="36" t="s">
        <v>474</v>
      </c>
      <c r="E577" s="7">
        <f t="shared" si="8"/>
        <v>59369</v>
      </c>
      <c r="F577" s="7">
        <v>59369</v>
      </c>
      <c r="G577" s="7"/>
      <c r="H577" s="7"/>
    </row>
    <row r="578" spans="1:8" x14ac:dyDescent="0.2">
      <c r="A578" s="32">
        <v>4</v>
      </c>
      <c r="B578" s="32">
        <v>126513510</v>
      </c>
      <c r="C578" s="33" t="s">
        <v>668</v>
      </c>
      <c r="D578" s="36" t="s">
        <v>474</v>
      </c>
      <c r="E578" s="7">
        <f t="shared" ref="E578:E641" si="9">ROUND(SUM(F578:H578),2)</f>
        <v>64823</v>
      </c>
      <c r="F578" s="7">
        <v>64823</v>
      </c>
      <c r="G578" s="7"/>
      <c r="H578" s="7"/>
    </row>
    <row r="579" spans="1:8" x14ac:dyDescent="0.2">
      <c r="A579" s="32">
        <v>4</v>
      </c>
      <c r="B579" s="32">
        <v>126513070</v>
      </c>
      <c r="C579" s="33" t="s">
        <v>669</v>
      </c>
      <c r="D579" s="36" t="s">
        <v>474</v>
      </c>
      <c r="E579" s="7">
        <f t="shared" si="9"/>
        <v>10144</v>
      </c>
      <c r="F579" s="7">
        <v>10144</v>
      </c>
      <c r="G579" s="7"/>
      <c r="H579" s="7"/>
    </row>
    <row r="580" spans="1:8" x14ac:dyDescent="0.2">
      <c r="A580" s="32">
        <v>4</v>
      </c>
      <c r="B580" s="32">
        <v>182514568</v>
      </c>
      <c r="C580" s="33" t="s">
        <v>670</v>
      </c>
      <c r="D580" s="36" t="s">
        <v>474</v>
      </c>
      <c r="E580" s="7">
        <f t="shared" si="9"/>
        <v>36112</v>
      </c>
      <c r="F580" s="7">
        <v>36112</v>
      </c>
      <c r="G580" s="7"/>
      <c r="H580" s="7"/>
    </row>
    <row r="581" spans="1:8" x14ac:dyDescent="0.2">
      <c r="A581" s="32">
        <v>4</v>
      </c>
      <c r="B581" s="32">
        <v>126510013</v>
      </c>
      <c r="C581" s="33" t="s">
        <v>671</v>
      </c>
      <c r="D581" s="36" t="s">
        <v>474</v>
      </c>
      <c r="E581" s="7">
        <f t="shared" si="9"/>
        <v>77124</v>
      </c>
      <c r="F581" s="7">
        <v>77124</v>
      </c>
      <c r="G581" s="7"/>
      <c r="H581" s="7"/>
    </row>
    <row r="582" spans="1:8" x14ac:dyDescent="0.2">
      <c r="A582" s="32">
        <v>4</v>
      </c>
      <c r="B582" s="32">
        <v>126513110</v>
      </c>
      <c r="C582" s="33" t="s">
        <v>672</v>
      </c>
      <c r="D582" s="36" t="s">
        <v>474</v>
      </c>
      <c r="E582" s="7">
        <f t="shared" si="9"/>
        <v>35481</v>
      </c>
      <c r="F582" s="7">
        <v>35481</v>
      </c>
      <c r="G582" s="7"/>
      <c r="H582" s="7"/>
    </row>
    <row r="583" spans="1:8" x14ac:dyDescent="0.2">
      <c r="A583" s="32">
        <v>4</v>
      </c>
      <c r="B583" s="32">
        <v>126519476</v>
      </c>
      <c r="C583" s="33" t="s">
        <v>673</v>
      </c>
      <c r="D583" s="36" t="s">
        <v>474</v>
      </c>
      <c r="E583" s="7">
        <f t="shared" si="9"/>
        <v>56271</v>
      </c>
      <c r="F583" s="7">
        <v>56271</v>
      </c>
      <c r="G583" s="7"/>
      <c r="H583" s="7"/>
    </row>
    <row r="584" spans="1:8" x14ac:dyDescent="0.2">
      <c r="A584" s="32">
        <v>4</v>
      </c>
      <c r="B584" s="32">
        <v>126513480</v>
      </c>
      <c r="C584" s="33" t="s">
        <v>674</v>
      </c>
      <c r="D584" s="36" t="s">
        <v>474</v>
      </c>
      <c r="E584" s="7">
        <f t="shared" si="9"/>
        <v>104125</v>
      </c>
      <c r="F584" s="7">
        <v>104125</v>
      </c>
      <c r="G584" s="7"/>
      <c r="H584" s="7"/>
    </row>
    <row r="585" spans="1:8" x14ac:dyDescent="0.2">
      <c r="A585" s="32">
        <v>4</v>
      </c>
      <c r="B585" s="32">
        <v>126510014</v>
      </c>
      <c r="C585" s="33" t="s">
        <v>675</v>
      </c>
      <c r="D585" s="36" t="s">
        <v>474</v>
      </c>
      <c r="E585" s="7">
        <f t="shared" si="9"/>
        <v>64878</v>
      </c>
      <c r="F585" s="7">
        <v>64878</v>
      </c>
      <c r="G585" s="7"/>
      <c r="H585" s="7"/>
    </row>
    <row r="586" spans="1:8" x14ac:dyDescent="0.2">
      <c r="A586" s="32">
        <v>4</v>
      </c>
      <c r="B586" s="32">
        <v>126513150</v>
      </c>
      <c r="C586" s="33" t="s">
        <v>676</v>
      </c>
      <c r="D586" s="36" t="s">
        <v>474</v>
      </c>
      <c r="E586" s="7">
        <f t="shared" si="9"/>
        <v>100734</v>
      </c>
      <c r="F586" s="7">
        <v>100734</v>
      </c>
      <c r="G586" s="7"/>
      <c r="H586" s="7"/>
    </row>
    <row r="587" spans="1:8" x14ac:dyDescent="0.2">
      <c r="A587" s="32">
        <v>4</v>
      </c>
      <c r="B587" s="32">
        <v>126510002</v>
      </c>
      <c r="C587" s="33" t="s">
        <v>677</v>
      </c>
      <c r="D587" s="36" t="s">
        <v>474</v>
      </c>
      <c r="E587" s="7">
        <f t="shared" si="9"/>
        <v>43151</v>
      </c>
      <c r="F587" s="7">
        <v>43151</v>
      </c>
      <c r="G587" s="7"/>
      <c r="H587" s="7"/>
    </row>
    <row r="588" spans="1:8" x14ac:dyDescent="0.2">
      <c r="A588" s="32">
        <v>4</v>
      </c>
      <c r="B588" s="32">
        <v>126519644</v>
      </c>
      <c r="C588" s="33" t="s">
        <v>678</v>
      </c>
      <c r="D588" s="36" t="s">
        <v>474</v>
      </c>
      <c r="E588" s="7">
        <f t="shared" si="9"/>
        <v>58533</v>
      </c>
      <c r="F588" s="7">
        <v>58533</v>
      </c>
      <c r="G588" s="7"/>
      <c r="H588" s="7"/>
    </row>
    <row r="589" spans="1:8" x14ac:dyDescent="0.2">
      <c r="A589" s="32">
        <v>4</v>
      </c>
      <c r="B589" s="32">
        <v>126511748</v>
      </c>
      <c r="C589" s="33" t="s">
        <v>679</v>
      </c>
      <c r="D589" s="36" t="s">
        <v>474</v>
      </c>
      <c r="E589" s="7">
        <f t="shared" si="9"/>
        <v>45131</v>
      </c>
      <c r="F589" s="7">
        <v>45131</v>
      </c>
      <c r="G589" s="7"/>
      <c r="H589" s="7"/>
    </row>
    <row r="590" spans="1:8" x14ac:dyDescent="0.2">
      <c r="A590" s="32">
        <v>4</v>
      </c>
      <c r="B590" s="32">
        <v>126513734</v>
      </c>
      <c r="C590" s="33" t="s">
        <v>680</v>
      </c>
      <c r="D590" s="36" t="s">
        <v>474</v>
      </c>
      <c r="E590" s="7">
        <f t="shared" si="9"/>
        <v>93565</v>
      </c>
      <c r="F590" s="7">
        <v>93565</v>
      </c>
      <c r="G590" s="7"/>
      <c r="H590" s="7"/>
    </row>
    <row r="591" spans="1:8" x14ac:dyDescent="0.2">
      <c r="A591" s="32">
        <v>4</v>
      </c>
      <c r="B591" s="32">
        <v>126516457</v>
      </c>
      <c r="C591" s="33" t="s">
        <v>681</v>
      </c>
      <c r="D591" s="36" t="s">
        <v>474</v>
      </c>
      <c r="E591" s="7">
        <f t="shared" si="9"/>
        <v>71626</v>
      </c>
      <c r="F591" s="7">
        <v>71626</v>
      </c>
      <c r="G591" s="7"/>
      <c r="H591" s="7"/>
    </row>
    <row r="592" spans="1:8" x14ac:dyDescent="0.2">
      <c r="A592" s="32">
        <v>4</v>
      </c>
      <c r="B592" s="32">
        <v>126519433</v>
      </c>
      <c r="C592" s="33" t="s">
        <v>682</v>
      </c>
      <c r="D592" s="36" t="s">
        <v>474</v>
      </c>
      <c r="E592" s="7">
        <f t="shared" si="9"/>
        <v>46343</v>
      </c>
      <c r="F592" s="7">
        <v>46343</v>
      </c>
      <c r="G592" s="7"/>
      <c r="H592" s="7"/>
    </row>
    <row r="593" spans="1:8" x14ac:dyDescent="0.2">
      <c r="A593" s="32">
        <v>4</v>
      </c>
      <c r="B593" s="32">
        <v>151514721</v>
      </c>
      <c r="C593" s="33" t="s">
        <v>683</v>
      </c>
      <c r="D593" s="36" t="s">
        <v>474</v>
      </c>
      <c r="E593" s="7">
        <f t="shared" si="9"/>
        <v>61791</v>
      </c>
      <c r="F593" s="7">
        <v>61791</v>
      </c>
      <c r="G593" s="7"/>
      <c r="H593" s="7"/>
    </row>
    <row r="594" spans="1:8" x14ac:dyDescent="0.2">
      <c r="A594" s="32">
        <v>4</v>
      </c>
      <c r="B594" s="32">
        <v>126510022</v>
      </c>
      <c r="C594" s="33" t="s">
        <v>684</v>
      </c>
      <c r="D594" s="36" t="s">
        <v>474</v>
      </c>
      <c r="E594" s="7">
        <f t="shared" si="9"/>
        <v>59787</v>
      </c>
      <c r="F594" s="7">
        <v>59787</v>
      </c>
      <c r="G594" s="7"/>
      <c r="H594" s="7"/>
    </row>
    <row r="595" spans="1:8" x14ac:dyDescent="0.2">
      <c r="A595" s="32">
        <v>4</v>
      </c>
      <c r="B595" s="32">
        <v>126517286</v>
      </c>
      <c r="C595" s="33" t="s">
        <v>685</v>
      </c>
      <c r="D595" s="36" t="s">
        <v>474</v>
      </c>
      <c r="E595" s="7">
        <f t="shared" si="9"/>
        <v>61011</v>
      </c>
      <c r="F595" s="7">
        <v>61011</v>
      </c>
      <c r="G595" s="7"/>
      <c r="H595" s="7"/>
    </row>
    <row r="596" spans="1:8" x14ac:dyDescent="0.2">
      <c r="A596" s="32">
        <v>4</v>
      </c>
      <c r="B596" s="32">
        <v>126510023</v>
      </c>
      <c r="C596" s="33" t="s">
        <v>686</v>
      </c>
      <c r="D596" s="36" t="s">
        <v>474</v>
      </c>
      <c r="E596" s="7">
        <f t="shared" si="9"/>
        <v>52241</v>
      </c>
      <c r="F596" s="7">
        <v>52241</v>
      </c>
      <c r="G596" s="7"/>
      <c r="H596" s="7"/>
    </row>
    <row r="597" spans="1:8" x14ac:dyDescent="0.2">
      <c r="A597" s="32">
        <v>4</v>
      </c>
      <c r="B597" s="32">
        <v>126519392</v>
      </c>
      <c r="C597" s="33" t="s">
        <v>687</v>
      </c>
      <c r="D597" s="36" t="s">
        <v>474</v>
      </c>
      <c r="E597" s="7">
        <f t="shared" si="9"/>
        <v>68241</v>
      </c>
      <c r="F597" s="7">
        <v>68241</v>
      </c>
      <c r="G597" s="7"/>
      <c r="H597" s="7"/>
    </row>
    <row r="598" spans="1:8" x14ac:dyDescent="0.2">
      <c r="A598" s="32">
        <v>4</v>
      </c>
      <c r="B598" s="32">
        <v>126513000</v>
      </c>
      <c r="C598" s="33" t="s">
        <v>688</v>
      </c>
      <c r="D598" s="36" t="s">
        <v>474</v>
      </c>
      <c r="E598" s="7">
        <f t="shared" si="9"/>
        <v>19702</v>
      </c>
      <c r="F598" s="7">
        <v>19702</v>
      </c>
      <c r="G598" s="7"/>
      <c r="H598" s="7"/>
    </row>
    <row r="599" spans="1:8" x14ac:dyDescent="0.2">
      <c r="A599" s="32">
        <v>4</v>
      </c>
      <c r="B599" s="32">
        <v>126513420</v>
      </c>
      <c r="C599" s="33" t="s">
        <v>689</v>
      </c>
      <c r="D599" s="36" t="s">
        <v>474</v>
      </c>
      <c r="E599" s="7">
        <f t="shared" si="9"/>
        <v>85708</v>
      </c>
      <c r="F599" s="7">
        <v>85708</v>
      </c>
      <c r="G599" s="7"/>
      <c r="H599" s="7"/>
    </row>
    <row r="600" spans="1:8" x14ac:dyDescent="0.2">
      <c r="A600" s="32">
        <v>4</v>
      </c>
      <c r="B600" s="32">
        <v>126510019</v>
      </c>
      <c r="C600" s="33" t="s">
        <v>690</v>
      </c>
      <c r="D600" s="36" t="s">
        <v>474</v>
      </c>
      <c r="E600" s="7">
        <f t="shared" si="9"/>
        <v>64712</v>
      </c>
      <c r="F600" s="7">
        <v>64712</v>
      </c>
      <c r="G600" s="7"/>
      <c r="H600" s="7"/>
    </row>
    <row r="601" spans="1:8" x14ac:dyDescent="0.2">
      <c r="A601" s="32">
        <v>4</v>
      </c>
      <c r="B601" s="32">
        <v>173515368</v>
      </c>
      <c r="C601" s="33" t="s">
        <v>691</v>
      </c>
      <c r="D601" s="36" t="s">
        <v>474</v>
      </c>
      <c r="E601" s="7">
        <f t="shared" si="9"/>
        <v>64568</v>
      </c>
      <c r="F601" s="7">
        <v>64568</v>
      </c>
      <c r="G601" s="7"/>
      <c r="H601" s="7"/>
    </row>
    <row r="602" spans="1:8" x14ac:dyDescent="0.2">
      <c r="A602" s="32">
        <v>4</v>
      </c>
      <c r="B602" s="32">
        <v>126510004</v>
      </c>
      <c r="C602" s="33" t="s">
        <v>692</v>
      </c>
      <c r="D602" s="36" t="s">
        <v>474</v>
      </c>
      <c r="E602" s="7">
        <f t="shared" si="9"/>
        <v>45506</v>
      </c>
      <c r="F602" s="7">
        <v>45506</v>
      </c>
      <c r="G602" s="7"/>
      <c r="H602" s="7"/>
    </row>
    <row r="603" spans="1:8" x14ac:dyDescent="0.2">
      <c r="A603" s="32">
        <v>4</v>
      </c>
      <c r="B603" s="32">
        <v>126513280</v>
      </c>
      <c r="C603" s="33" t="s">
        <v>693</v>
      </c>
      <c r="D603" s="36" t="s">
        <v>474</v>
      </c>
      <c r="E603" s="7">
        <f t="shared" si="9"/>
        <v>88916</v>
      </c>
      <c r="F603" s="7">
        <v>88916</v>
      </c>
      <c r="G603" s="7"/>
      <c r="H603" s="7"/>
    </row>
    <row r="604" spans="1:8" x14ac:dyDescent="0.2">
      <c r="A604" s="32">
        <v>4</v>
      </c>
      <c r="B604" s="32">
        <v>126515691</v>
      </c>
      <c r="C604" s="33" t="s">
        <v>694</v>
      </c>
      <c r="D604" s="36" t="s">
        <v>474</v>
      </c>
      <c r="E604" s="7">
        <f t="shared" si="9"/>
        <v>74810</v>
      </c>
      <c r="F604" s="7">
        <v>74810</v>
      </c>
      <c r="G604" s="7"/>
      <c r="H604" s="7"/>
    </row>
    <row r="605" spans="1:8" x14ac:dyDescent="0.2">
      <c r="A605" s="32">
        <v>4</v>
      </c>
      <c r="B605" s="32">
        <v>126510009</v>
      </c>
      <c r="C605" s="33" t="s">
        <v>695</v>
      </c>
      <c r="D605" s="36" t="s">
        <v>474</v>
      </c>
      <c r="E605" s="7">
        <f t="shared" si="9"/>
        <v>48510</v>
      </c>
      <c r="F605" s="7">
        <v>48510</v>
      </c>
      <c r="G605" s="7"/>
      <c r="H605" s="7"/>
    </row>
    <row r="606" spans="1:8" x14ac:dyDescent="0.2">
      <c r="A606" s="32">
        <v>4</v>
      </c>
      <c r="B606" s="32">
        <v>126510016</v>
      </c>
      <c r="C606" s="33" t="s">
        <v>696</v>
      </c>
      <c r="D606" s="36" t="s">
        <v>474</v>
      </c>
      <c r="E606" s="7">
        <f t="shared" si="9"/>
        <v>14400</v>
      </c>
      <c r="F606" s="7">
        <v>14400</v>
      </c>
      <c r="G606" s="7"/>
      <c r="H606" s="7"/>
    </row>
    <row r="607" spans="1:8" x14ac:dyDescent="0.2">
      <c r="A607" s="32">
        <v>4</v>
      </c>
      <c r="B607" s="32">
        <v>126513400</v>
      </c>
      <c r="C607" s="33" t="s">
        <v>697</v>
      </c>
      <c r="D607" s="36" t="s">
        <v>474</v>
      </c>
      <c r="E607" s="7">
        <f t="shared" si="9"/>
        <v>81848</v>
      </c>
      <c r="F607" s="7">
        <v>81848</v>
      </c>
      <c r="G607" s="7"/>
      <c r="H607" s="7"/>
    </row>
    <row r="608" spans="1:8" x14ac:dyDescent="0.2">
      <c r="A608" s="32">
        <v>4</v>
      </c>
      <c r="B608" s="32">
        <v>126512960</v>
      </c>
      <c r="C608" s="33" t="s">
        <v>698</v>
      </c>
      <c r="D608" s="36" t="s">
        <v>474</v>
      </c>
      <c r="E608" s="7">
        <f t="shared" si="9"/>
        <v>46867</v>
      </c>
      <c r="F608" s="7">
        <v>46867</v>
      </c>
      <c r="G608" s="7"/>
      <c r="H608" s="7"/>
    </row>
    <row r="609" spans="1:8" x14ac:dyDescent="0.2">
      <c r="A609" s="32">
        <v>4</v>
      </c>
      <c r="B609" s="32">
        <v>126510008</v>
      </c>
      <c r="C609" s="33" t="s">
        <v>699</v>
      </c>
      <c r="D609" s="36" t="s">
        <v>474</v>
      </c>
      <c r="E609" s="7">
        <f t="shared" si="9"/>
        <v>37422</v>
      </c>
      <c r="F609" s="7">
        <v>37422</v>
      </c>
      <c r="G609" s="7"/>
      <c r="H609" s="7"/>
    </row>
    <row r="610" spans="1:8" x14ac:dyDescent="0.2">
      <c r="A610" s="32">
        <v>4</v>
      </c>
      <c r="B610" s="32">
        <v>126510001</v>
      </c>
      <c r="C610" s="33" t="s">
        <v>700</v>
      </c>
      <c r="D610" s="36" t="s">
        <v>474</v>
      </c>
      <c r="E610" s="7">
        <f t="shared" si="9"/>
        <v>41095</v>
      </c>
      <c r="F610" s="7">
        <v>41095</v>
      </c>
      <c r="G610" s="7"/>
      <c r="H610" s="7"/>
    </row>
    <row r="611" spans="1:8" x14ac:dyDescent="0.2">
      <c r="A611" s="32">
        <v>4</v>
      </c>
      <c r="B611" s="32">
        <v>114514135</v>
      </c>
      <c r="C611" s="33" t="s">
        <v>701</v>
      </c>
      <c r="D611" s="36" t="s">
        <v>474</v>
      </c>
      <c r="E611" s="7">
        <f t="shared" si="9"/>
        <v>48006</v>
      </c>
      <c r="F611" s="7">
        <v>48006</v>
      </c>
      <c r="G611" s="7"/>
      <c r="H611" s="7"/>
    </row>
    <row r="612" spans="1:8" x14ac:dyDescent="0.2">
      <c r="A612" s="32">
        <v>4</v>
      </c>
      <c r="B612" s="32">
        <v>108515107</v>
      </c>
      <c r="C612" s="33" t="s">
        <v>702</v>
      </c>
      <c r="D612" s="36" t="s">
        <v>474</v>
      </c>
      <c r="E612" s="7">
        <f t="shared" si="9"/>
        <v>37237</v>
      </c>
      <c r="F612" s="7">
        <v>37237</v>
      </c>
      <c r="G612" s="7"/>
      <c r="H612" s="7"/>
    </row>
    <row r="613" spans="1:8" x14ac:dyDescent="0.2">
      <c r="A613" s="32">
        <v>4</v>
      </c>
      <c r="B613" s="32">
        <v>192518422</v>
      </c>
      <c r="C613" s="33" t="s">
        <v>703</v>
      </c>
      <c r="D613" s="36" t="s">
        <v>474</v>
      </c>
      <c r="E613" s="7">
        <f t="shared" si="9"/>
        <v>70538</v>
      </c>
      <c r="F613" s="7">
        <v>70538</v>
      </c>
      <c r="G613" s="7"/>
      <c r="H613" s="7"/>
    </row>
    <row r="614" spans="1:8" x14ac:dyDescent="0.2">
      <c r="A614" s="32">
        <v>4</v>
      </c>
      <c r="B614" s="32">
        <v>126519434</v>
      </c>
      <c r="C614" s="33" t="s">
        <v>704</v>
      </c>
      <c r="D614" s="36" t="s">
        <v>474</v>
      </c>
      <c r="E614" s="7">
        <f t="shared" si="9"/>
        <v>45169</v>
      </c>
      <c r="F614" s="7">
        <v>45169</v>
      </c>
      <c r="G614" s="7"/>
      <c r="H614" s="7"/>
    </row>
    <row r="615" spans="1:8" x14ac:dyDescent="0.2">
      <c r="A615" s="32">
        <v>4</v>
      </c>
      <c r="B615" s="32">
        <v>126517442</v>
      </c>
      <c r="C615" s="33" t="s">
        <v>705</v>
      </c>
      <c r="D615" s="36" t="s">
        <v>474</v>
      </c>
      <c r="E615" s="7">
        <f t="shared" si="9"/>
        <v>61208</v>
      </c>
      <c r="F615" s="7">
        <v>61208</v>
      </c>
      <c r="G615" s="7"/>
      <c r="H615" s="7"/>
    </row>
    <row r="616" spans="1:8" x14ac:dyDescent="0.2">
      <c r="A616" s="32">
        <v>4</v>
      </c>
      <c r="B616" s="32">
        <v>126513210</v>
      </c>
      <c r="C616" s="33" t="s">
        <v>706</v>
      </c>
      <c r="D616" s="36" t="s">
        <v>474</v>
      </c>
      <c r="E616" s="7">
        <f t="shared" si="9"/>
        <v>53218</v>
      </c>
      <c r="F616" s="7">
        <v>53218</v>
      </c>
      <c r="G616" s="7"/>
      <c r="H616" s="7"/>
    </row>
    <row r="617" spans="1:8" x14ac:dyDescent="0.2">
      <c r="A617" s="57">
        <v>4</v>
      </c>
      <c r="B617" s="57">
        <v>126513415</v>
      </c>
      <c r="C617" s="58" t="s">
        <v>707</v>
      </c>
      <c r="D617" s="59" t="s">
        <v>474</v>
      </c>
      <c r="E617" s="60">
        <v>33202</v>
      </c>
      <c r="F617" s="60">
        <v>33202</v>
      </c>
      <c r="G617" s="7"/>
      <c r="H617" s="7"/>
    </row>
    <row r="618" spans="1:8" x14ac:dyDescent="0.2">
      <c r="A618" s="32">
        <v>4</v>
      </c>
      <c r="B618" s="32">
        <v>126513020</v>
      </c>
      <c r="C618" s="33" t="s">
        <v>708</v>
      </c>
      <c r="D618" s="36" t="s">
        <v>474</v>
      </c>
      <c r="E618" s="7">
        <f t="shared" ref="E618:E628" si="10">ROUND(SUM(F618:H618),2)</f>
        <v>76136</v>
      </c>
      <c r="F618" s="7">
        <v>76136</v>
      </c>
      <c r="G618" s="7"/>
      <c r="H618" s="7"/>
    </row>
    <row r="619" spans="1:8" x14ac:dyDescent="0.2">
      <c r="A619" s="32">
        <v>4</v>
      </c>
      <c r="B619" s="32">
        <v>126510006</v>
      </c>
      <c r="C619" s="33" t="s">
        <v>709</v>
      </c>
      <c r="D619" s="36" t="s">
        <v>474</v>
      </c>
      <c r="E619" s="7">
        <f t="shared" si="10"/>
        <v>52811</v>
      </c>
      <c r="F619" s="7">
        <v>52811</v>
      </c>
      <c r="G619" s="7"/>
      <c r="H619" s="7"/>
    </row>
    <row r="620" spans="1:8" x14ac:dyDescent="0.2">
      <c r="A620" s="32">
        <v>4</v>
      </c>
      <c r="B620" s="32">
        <v>126510007</v>
      </c>
      <c r="C620" s="33" t="s">
        <v>710</v>
      </c>
      <c r="D620" s="36" t="s">
        <v>474</v>
      </c>
      <c r="E620" s="7">
        <f t="shared" si="10"/>
        <v>37460</v>
      </c>
      <c r="F620" s="7">
        <v>37460</v>
      </c>
      <c r="G620" s="7"/>
      <c r="H620" s="7"/>
    </row>
    <row r="621" spans="1:8" x14ac:dyDescent="0.2">
      <c r="A621" s="32">
        <v>4</v>
      </c>
      <c r="B621" s="32">
        <v>126513250</v>
      </c>
      <c r="C621" s="33" t="s">
        <v>711</v>
      </c>
      <c r="D621" s="36" t="s">
        <v>474</v>
      </c>
      <c r="E621" s="7">
        <f t="shared" si="10"/>
        <v>20968</v>
      </c>
      <c r="F621" s="7">
        <v>20968</v>
      </c>
      <c r="G621" s="7"/>
      <c r="H621" s="7"/>
    </row>
    <row r="622" spans="1:8" x14ac:dyDescent="0.2">
      <c r="A622" s="32">
        <v>4</v>
      </c>
      <c r="B622" s="32">
        <v>126518547</v>
      </c>
      <c r="C622" s="33" t="s">
        <v>712</v>
      </c>
      <c r="D622" s="36" t="s">
        <v>474</v>
      </c>
      <c r="E622" s="7">
        <f t="shared" si="10"/>
        <v>66001</v>
      </c>
      <c r="F622" s="7">
        <v>66001</v>
      </c>
      <c r="G622" s="7"/>
      <c r="H622" s="7"/>
    </row>
    <row r="623" spans="1:8" x14ac:dyDescent="0.2">
      <c r="A623" s="32">
        <v>4</v>
      </c>
      <c r="B623" s="32">
        <v>126512870</v>
      </c>
      <c r="C623" s="33" t="s">
        <v>713</v>
      </c>
      <c r="D623" s="36" t="s">
        <v>474</v>
      </c>
      <c r="E623" s="7">
        <f t="shared" si="10"/>
        <v>15781</v>
      </c>
      <c r="F623" s="7">
        <v>15781</v>
      </c>
      <c r="G623" s="7"/>
      <c r="H623" s="7"/>
    </row>
    <row r="624" spans="1:8" x14ac:dyDescent="0.2">
      <c r="A624" s="32">
        <v>4</v>
      </c>
      <c r="B624" s="32">
        <v>129544907</v>
      </c>
      <c r="C624" s="33" t="s">
        <v>714</v>
      </c>
      <c r="D624" s="36" t="s">
        <v>485</v>
      </c>
      <c r="E624" s="7">
        <f t="shared" si="10"/>
        <v>14971</v>
      </c>
      <c r="F624" s="7">
        <v>14971</v>
      </c>
      <c r="G624" s="7"/>
      <c r="H624" s="7"/>
    </row>
    <row r="625" spans="1:8" x14ac:dyDescent="0.2">
      <c r="A625" s="32">
        <v>4</v>
      </c>
      <c r="B625" s="32">
        <v>105620001</v>
      </c>
      <c r="C625" s="33" t="s">
        <v>715</v>
      </c>
      <c r="D625" s="36" t="s">
        <v>535</v>
      </c>
      <c r="E625" s="7">
        <f t="shared" si="10"/>
        <v>22709</v>
      </c>
      <c r="F625" s="7">
        <v>22709</v>
      </c>
      <c r="G625" s="7"/>
      <c r="H625" s="7"/>
    </row>
    <row r="626" spans="1:8" x14ac:dyDescent="0.2">
      <c r="A626" s="32">
        <v>4</v>
      </c>
      <c r="B626" s="32">
        <v>112673300</v>
      </c>
      <c r="C626" s="33" t="s">
        <v>716</v>
      </c>
      <c r="D626" s="36" t="s">
        <v>576</v>
      </c>
      <c r="E626" s="7">
        <f t="shared" si="10"/>
        <v>9494</v>
      </c>
      <c r="F626" s="7">
        <v>9494</v>
      </c>
      <c r="G626" s="7"/>
      <c r="H626" s="7"/>
    </row>
    <row r="627" spans="1:8" x14ac:dyDescent="0.2">
      <c r="A627" s="32">
        <v>4</v>
      </c>
      <c r="B627" s="32">
        <v>112673500</v>
      </c>
      <c r="C627" s="33" t="s">
        <v>717</v>
      </c>
      <c r="D627" s="36" t="s">
        <v>576</v>
      </c>
      <c r="E627" s="7">
        <f t="shared" si="10"/>
        <v>66679</v>
      </c>
      <c r="F627" s="7">
        <v>66679</v>
      </c>
      <c r="G627" s="7"/>
      <c r="H627" s="7"/>
    </row>
    <row r="628" spans="1:8" x14ac:dyDescent="0.2">
      <c r="A628" s="32">
        <v>4</v>
      </c>
      <c r="B628" s="32">
        <v>189670676</v>
      </c>
      <c r="C628" s="33" t="s">
        <v>718</v>
      </c>
      <c r="D628" s="36" t="s">
        <v>576</v>
      </c>
      <c r="E628" s="7">
        <f t="shared" si="10"/>
        <v>18960</v>
      </c>
      <c r="F628" s="7">
        <v>18960</v>
      </c>
      <c r="G628" s="7"/>
      <c r="H628" s="7"/>
    </row>
    <row r="629" spans="1:8" x14ac:dyDescent="0.2">
      <c r="D629" s="36"/>
    </row>
    <row r="630" spans="1:8" x14ac:dyDescent="0.2">
      <c r="A630" s="33"/>
      <c r="B630" s="33"/>
      <c r="D630" s="36"/>
      <c r="E630" s="14">
        <f>SUM(E2:E628)</f>
        <v>1948413645.4100008</v>
      </c>
      <c r="F630" s="14">
        <f t="shared" ref="F630:H630" si="11">SUM(F2:F628)</f>
        <v>1383338743.4500005</v>
      </c>
      <c r="G630" s="14">
        <f t="shared" si="11"/>
        <v>532872901.95999962</v>
      </c>
      <c r="H630" s="14">
        <f t="shared" si="11"/>
        <v>32202000</v>
      </c>
    </row>
    <row r="632" spans="1:8" x14ac:dyDescent="0.2">
      <c r="B632" s="58" t="s">
        <v>719</v>
      </c>
      <c r="C632" s="58"/>
    </row>
    <row r="633" spans="1:8" x14ac:dyDescent="0.2">
      <c r="F633" s="7"/>
    </row>
  </sheetData>
  <sortState xmlns:xlrd2="http://schemas.microsoft.com/office/spreadsheetml/2017/richdata2" ref="A2:H628">
    <sortCondition ref="A2:A628"/>
    <sortCondition ref="D2:D628"/>
    <sortCondition ref="C2:C628"/>
  </sortState>
  <pageMargins left="0.7" right="0.7" top="0.75" bottom="0.75" header="0.3" footer="0.3"/>
  <pageSetup orientation="landscape" horizontalDpi="1200" verticalDpi="1200" r:id="rId1"/>
  <headerFooter>
    <oddHeader>&amp;C2026-27 Ready to Learn Block Grant</oddHeader>
    <oddFooter>&amp;LPage &amp;P of &amp;N&amp;RJuly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F082-A4CE-4881-8AFF-CA3E80AF3FCA}">
  <dimension ref="A1:AH511"/>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2" x14ac:dyDescent="0.2"/>
  <cols>
    <col min="1" max="1" width="8.85546875" style="6" bestFit="1" customWidth="1"/>
    <col min="2" max="2" width="26.140625" style="6" bestFit="1" customWidth="1"/>
    <col min="3" max="3" width="14" style="6" bestFit="1" customWidth="1"/>
    <col min="4" max="5" width="12.5703125" style="6" bestFit="1" customWidth="1"/>
    <col min="6" max="6" width="10.85546875" style="6" bestFit="1" customWidth="1"/>
    <col min="7" max="7" width="9.5703125" style="6" bestFit="1" customWidth="1"/>
    <col min="8" max="8" width="11.7109375" style="6" bestFit="1" customWidth="1"/>
    <col min="9" max="9" width="15.7109375" style="6" bestFit="1" customWidth="1"/>
    <col min="10" max="10" width="14.85546875" style="6" bestFit="1" customWidth="1"/>
    <col min="11" max="13" width="14" style="6" bestFit="1" customWidth="1"/>
    <col min="14" max="14" width="11.7109375" style="6" bestFit="1" customWidth="1"/>
    <col min="15" max="15" width="12.5703125" style="6" bestFit="1" customWidth="1"/>
    <col min="16" max="16" width="10.85546875" style="6" bestFit="1" customWidth="1"/>
    <col min="17" max="17" width="9.5703125" style="6" bestFit="1" customWidth="1"/>
    <col min="18" max="26" width="6.7109375" style="6" bestFit="1" customWidth="1"/>
    <col min="27" max="27" width="8.7109375" style="6" bestFit="1" customWidth="1"/>
    <col min="28" max="28" width="9.5703125" style="6" bestFit="1" customWidth="1"/>
    <col min="29" max="31" width="14" style="6" bestFit="1" customWidth="1"/>
    <col min="32" max="32" width="11.85546875" style="6" customWidth="1"/>
    <col min="33" max="33" width="9.5703125" style="6" bestFit="1" customWidth="1"/>
    <col min="34" max="34" width="8.28515625" style="38" bestFit="1" customWidth="1"/>
    <col min="35" max="16384" width="8.85546875" style="6"/>
  </cols>
  <sheetData>
    <row r="1" spans="1:34" ht="60" x14ac:dyDescent="0.2">
      <c r="A1" s="16" t="s">
        <v>19</v>
      </c>
      <c r="B1" s="17" t="s">
        <v>720</v>
      </c>
      <c r="C1" s="17" t="s">
        <v>21</v>
      </c>
      <c r="D1" s="1" t="s">
        <v>721</v>
      </c>
      <c r="E1" s="1" t="s">
        <v>722</v>
      </c>
      <c r="F1" s="1" t="s">
        <v>723</v>
      </c>
      <c r="G1" s="27" t="s">
        <v>724</v>
      </c>
      <c r="H1" s="19" t="s">
        <v>725</v>
      </c>
      <c r="I1" s="19" t="s">
        <v>726</v>
      </c>
      <c r="J1" s="19" t="s">
        <v>727</v>
      </c>
      <c r="K1" s="19" t="s">
        <v>728</v>
      </c>
      <c r="L1" s="19" t="s">
        <v>729</v>
      </c>
      <c r="M1" s="19" t="s">
        <v>730</v>
      </c>
      <c r="N1" s="19" t="s">
        <v>731</v>
      </c>
      <c r="O1" s="19" t="s">
        <v>732</v>
      </c>
      <c r="P1" s="19" t="s">
        <v>733</v>
      </c>
      <c r="Q1" s="22" t="s">
        <v>734</v>
      </c>
      <c r="R1" s="24" t="s">
        <v>735</v>
      </c>
      <c r="S1" s="24" t="s">
        <v>736</v>
      </c>
      <c r="T1" s="24" t="s">
        <v>737</v>
      </c>
      <c r="U1" s="24" t="s">
        <v>738</v>
      </c>
      <c r="V1" s="24" t="s">
        <v>739</v>
      </c>
      <c r="W1" s="24" t="s">
        <v>740</v>
      </c>
      <c r="X1" s="24" t="s">
        <v>741</v>
      </c>
      <c r="Y1" s="24" t="s">
        <v>742</v>
      </c>
      <c r="Z1" s="24" t="s">
        <v>743</v>
      </c>
      <c r="AA1" s="23" t="s">
        <v>744</v>
      </c>
      <c r="AB1" s="25" t="s">
        <v>745</v>
      </c>
      <c r="AC1" s="23" t="s">
        <v>746</v>
      </c>
      <c r="AD1" s="25" t="s">
        <v>747</v>
      </c>
      <c r="AE1" s="19" t="s">
        <v>748</v>
      </c>
      <c r="AF1" s="19" t="s">
        <v>749</v>
      </c>
      <c r="AG1" s="26" t="s">
        <v>750</v>
      </c>
      <c r="AH1" s="21" t="s">
        <v>751</v>
      </c>
    </row>
    <row r="2" spans="1:34" x14ac:dyDescent="0.2">
      <c r="A2" s="2">
        <v>112011103</v>
      </c>
      <c r="B2" s="3" t="s">
        <v>25</v>
      </c>
      <c r="C2" s="3" t="s">
        <v>26</v>
      </c>
      <c r="D2" s="28">
        <f t="shared" ref="D2:D65" si="0">ROUND(E2+F2,2)</f>
        <v>362470.29</v>
      </c>
      <c r="E2" s="28">
        <v>362470.29</v>
      </c>
      <c r="F2" s="28">
        <v>0</v>
      </c>
      <c r="G2" s="13">
        <v>0</v>
      </c>
      <c r="H2" s="7">
        <v>610377.65</v>
      </c>
      <c r="I2" s="7">
        <v>841942472</v>
      </c>
      <c r="J2" s="7">
        <v>383282319</v>
      </c>
      <c r="K2" s="7">
        <v>30567255.460000001</v>
      </c>
      <c r="L2" s="7">
        <v>30727058.210000001</v>
      </c>
      <c r="M2" s="7">
        <v>18354020.859999999</v>
      </c>
      <c r="N2" s="7">
        <v>0</v>
      </c>
      <c r="O2" s="7">
        <v>23362.07</v>
      </c>
      <c r="P2" s="7">
        <v>159802.75</v>
      </c>
      <c r="Q2" s="8">
        <v>2141.8670000000002</v>
      </c>
      <c r="R2" s="12">
        <v>224</v>
      </c>
      <c r="S2" s="12">
        <v>18</v>
      </c>
      <c r="T2" s="12">
        <v>2</v>
      </c>
      <c r="U2" s="12">
        <v>228</v>
      </c>
      <c r="V2" s="12">
        <v>18</v>
      </c>
      <c r="W2" s="12">
        <v>6</v>
      </c>
      <c r="X2" s="12">
        <v>227</v>
      </c>
      <c r="Y2" s="12">
        <v>18</v>
      </c>
      <c r="Z2" s="12">
        <v>5</v>
      </c>
      <c r="AA2" s="8">
        <v>257.99700000000001</v>
      </c>
      <c r="AB2" s="8">
        <v>2399.864</v>
      </c>
      <c r="AC2" s="7">
        <v>33886079.68</v>
      </c>
      <c r="AD2" s="7">
        <v>3318824.2199999988</v>
      </c>
      <c r="AE2" s="7">
        <v>18987760.579999998</v>
      </c>
      <c r="AF2" s="7">
        <v>8135.48</v>
      </c>
      <c r="AG2" s="10">
        <v>1.55E-2</v>
      </c>
      <c r="AH2" s="38" t="s">
        <v>752</v>
      </c>
    </row>
    <row r="3" spans="1:34" x14ac:dyDescent="0.2">
      <c r="A3" s="2">
        <v>112011603</v>
      </c>
      <c r="B3" s="3" t="s">
        <v>27</v>
      </c>
      <c r="C3" s="3" t="s">
        <v>26</v>
      </c>
      <c r="D3" s="28">
        <f t="shared" si="0"/>
        <v>1601999.17</v>
      </c>
      <c r="E3" s="28">
        <v>1601999.17</v>
      </c>
      <c r="F3" s="28">
        <v>0</v>
      </c>
      <c r="G3" s="13">
        <v>0</v>
      </c>
      <c r="H3" s="7">
        <v>914386.35</v>
      </c>
      <c r="I3" s="7">
        <v>1813008246</v>
      </c>
      <c r="J3" s="7">
        <v>784270948</v>
      </c>
      <c r="K3" s="7">
        <v>61784108.600000001</v>
      </c>
      <c r="L3" s="7">
        <v>62220082.969999999</v>
      </c>
      <c r="M3" s="7">
        <v>41750410.170000002</v>
      </c>
      <c r="N3" s="7">
        <v>0</v>
      </c>
      <c r="O3" s="7">
        <v>54392.43</v>
      </c>
      <c r="P3" s="7">
        <v>435974.37</v>
      </c>
      <c r="Q3" s="8">
        <v>4463.41</v>
      </c>
      <c r="R3" s="12">
        <v>626</v>
      </c>
      <c r="S3" s="12">
        <v>60</v>
      </c>
      <c r="T3" s="12">
        <v>32</v>
      </c>
      <c r="U3" s="12">
        <v>638</v>
      </c>
      <c r="V3" s="12">
        <v>58</v>
      </c>
      <c r="W3" s="12">
        <v>36</v>
      </c>
      <c r="X3" s="12">
        <v>626</v>
      </c>
      <c r="Y3" s="12">
        <v>55</v>
      </c>
      <c r="Z3" s="12">
        <v>33</v>
      </c>
      <c r="AA3" s="8">
        <v>951.053</v>
      </c>
      <c r="AB3" s="8">
        <v>5414.4629999999997</v>
      </c>
      <c r="AC3" s="7">
        <v>76452217.560000002</v>
      </c>
      <c r="AD3" s="7">
        <v>14668108.960000001</v>
      </c>
      <c r="AE3" s="7">
        <v>42719188.950000003</v>
      </c>
      <c r="AF3" s="7">
        <v>8193.1299999999992</v>
      </c>
      <c r="AG3" s="10">
        <v>1.6400000000000001E-2</v>
      </c>
      <c r="AH3" s="38" t="s">
        <v>752</v>
      </c>
    </row>
    <row r="4" spans="1:34" x14ac:dyDescent="0.2">
      <c r="A4" s="2">
        <v>112013054</v>
      </c>
      <c r="B4" s="3" t="s">
        <v>28</v>
      </c>
      <c r="C4" s="3" t="s">
        <v>26</v>
      </c>
      <c r="D4" s="28">
        <f t="shared" si="0"/>
        <v>217142.09</v>
      </c>
      <c r="E4" s="28">
        <v>217142.09</v>
      </c>
      <c r="F4" s="28">
        <v>0</v>
      </c>
      <c r="G4" s="13">
        <v>0</v>
      </c>
      <c r="H4" s="7">
        <v>460380.61</v>
      </c>
      <c r="I4" s="7">
        <v>675657323</v>
      </c>
      <c r="J4" s="7">
        <v>240523853</v>
      </c>
      <c r="K4" s="7">
        <v>17708216.800000001</v>
      </c>
      <c r="L4" s="7">
        <v>17784304.02</v>
      </c>
      <c r="M4" s="7">
        <v>12218448.32</v>
      </c>
      <c r="N4" s="7">
        <v>0</v>
      </c>
      <c r="O4" s="7">
        <v>87807.360000000001</v>
      </c>
      <c r="P4" s="7">
        <v>76087.22</v>
      </c>
      <c r="Q4" s="8">
        <v>1198.462</v>
      </c>
      <c r="R4" s="12">
        <v>148</v>
      </c>
      <c r="S4" s="12">
        <v>19</v>
      </c>
      <c r="T4" s="12">
        <v>5</v>
      </c>
      <c r="U4" s="12">
        <v>148</v>
      </c>
      <c r="V4" s="12">
        <v>18</v>
      </c>
      <c r="W4" s="12">
        <v>3</v>
      </c>
      <c r="X4" s="12">
        <v>147</v>
      </c>
      <c r="Y4" s="12">
        <v>11</v>
      </c>
      <c r="Z4" s="12">
        <v>4</v>
      </c>
      <c r="AA4" s="8">
        <v>196.46700000000001</v>
      </c>
      <c r="AB4" s="8">
        <v>1394.9290000000001</v>
      </c>
      <c r="AC4" s="7">
        <v>19696397.48</v>
      </c>
      <c r="AD4" s="7">
        <v>1988180.6799999997</v>
      </c>
      <c r="AE4" s="7">
        <v>12766636.289999999</v>
      </c>
      <c r="AF4" s="7">
        <v>10542.68</v>
      </c>
      <c r="AG4" s="10">
        <v>1.3899999999999999E-2</v>
      </c>
      <c r="AH4" s="38" t="s">
        <v>752</v>
      </c>
    </row>
    <row r="5" spans="1:34" x14ac:dyDescent="0.2">
      <c r="A5" s="2">
        <v>112013753</v>
      </c>
      <c r="B5" s="3" t="s">
        <v>29</v>
      </c>
      <c r="C5" s="3" t="s">
        <v>26</v>
      </c>
      <c r="D5" s="28">
        <f t="shared" si="0"/>
        <v>50000</v>
      </c>
      <c r="E5" s="28">
        <v>0</v>
      </c>
      <c r="F5" s="28">
        <v>50000</v>
      </c>
      <c r="G5" s="13">
        <v>0</v>
      </c>
      <c r="H5" s="7">
        <v>1112170.51</v>
      </c>
      <c r="I5" s="7">
        <v>2265894089</v>
      </c>
      <c r="J5" s="7">
        <v>730039655</v>
      </c>
      <c r="K5" s="7">
        <v>61454873.530000001</v>
      </c>
      <c r="L5" s="7">
        <v>61885542.060000002</v>
      </c>
      <c r="M5" s="7">
        <v>42466845.210000001</v>
      </c>
      <c r="N5" s="7">
        <v>0</v>
      </c>
      <c r="O5" s="7">
        <v>1146959.8999999999</v>
      </c>
      <c r="P5" s="7">
        <v>430668.53</v>
      </c>
      <c r="Q5" s="8">
        <v>3601.2190000000001</v>
      </c>
      <c r="R5" s="12">
        <v>452</v>
      </c>
      <c r="S5" s="12">
        <v>58</v>
      </c>
      <c r="T5" s="12">
        <v>21</v>
      </c>
      <c r="U5" s="12">
        <v>475</v>
      </c>
      <c r="V5" s="12">
        <v>55</v>
      </c>
      <c r="W5" s="12">
        <v>18</v>
      </c>
      <c r="X5" s="12">
        <v>496</v>
      </c>
      <c r="Y5" s="12">
        <v>56</v>
      </c>
      <c r="Z5" s="12">
        <v>15</v>
      </c>
      <c r="AA5" s="8">
        <v>699.25699999999995</v>
      </c>
      <c r="AB5" s="8">
        <v>4300.4759999999997</v>
      </c>
      <c r="AC5" s="7">
        <v>60722721.119999997</v>
      </c>
      <c r="AD5" s="7">
        <v>0</v>
      </c>
      <c r="AE5" s="7">
        <v>44725975.619999997</v>
      </c>
      <c r="AF5" s="7">
        <v>11734.89</v>
      </c>
      <c r="AG5" s="10">
        <v>1.49E-2</v>
      </c>
      <c r="AH5" s="38" t="s">
        <v>752</v>
      </c>
    </row>
    <row r="6" spans="1:34" x14ac:dyDescent="0.2">
      <c r="A6" s="2">
        <v>112015203</v>
      </c>
      <c r="B6" s="3" t="s">
        <v>30</v>
      </c>
      <c r="C6" s="3" t="s">
        <v>26</v>
      </c>
      <c r="D6" s="28">
        <f t="shared" si="0"/>
        <v>501118.17</v>
      </c>
      <c r="E6" s="28">
        <v>501118.17</v>
      </c>
      <c r="F6" s="28">
        <v>0</v>
      </c>
      <c r="G6" s="13">
        <v>0</v>
      </c>
      <c r="H6" s="7">
        <v>896425.21</v>
      </c>
      <c r="I6" s="7">
        <v>1038511448</v>
      </c>
      <c r="J6" s="7">
        <v>404793973</v>
      </c>
      <c r="K6" s="7">
        <v>33553658.690000001</v>
      </c>
      <c r="L6" s="7">
        <v>33633585.469999999</v>
      </c>
      <c r="M6" s="7">
        <v>21588269.510000002</v>
      </c>
      <c r="N6" s="7">
        <v>0</v>
      </c>
      <c r="O6" s="7">
        <v>2435.4899999999998</v>
      </c>
      <c r="P6" s="7">
        <v>79926.78</v>
      </c>
      <c r="Q6" s="8">
        <v>2380.232</v>
      </c>
      <c r="R6" s="12">
        <v>208</v>
      </c>
      <c r="S6" s="12">
        <v>26</v>
      </c>
      <c r="T6" s="12">
        <v>3</v>
      </c>
      <c r="U6" s="12">
        <v>222</v>
      </c>
      <c r="V6" s="12">
        <v>36</v>
      </c>
      <c r="W6" s="12">
        <v>4</v>
      </c>
      <c r="X6" s="12">
        <v>261</v>
      </c>
      <c r="Y6" s="12">
        <v>44</v>
      </c>
      <c r="Z6" s="12">
        <v>3</v>
      </c>
      <c r="AA6" s="8">
        <v>321.04000000000002</v>
      </c>
      <c r="AB6" s="8">
        <v>2701.2719999999999</v>
      </c>
      <c r="AC6" s="7">
        <v>38141960.640000001</v>
      </c>
      <c r="AD6" s="7">
        <v>4588301.9499999993</v>
      </c>
      <c r="AE6" s="7">
        <v>22487130.210000001</v>
      </c>
      <c r="AF6" s="7">
        <v>8602.25</v>
      </c>
      <c r="AG6" s="10">
        <v>1.5599999999999999E-2</v>
      </c>
      <c r="AH6" s="38" t="s">
        <v>752</v>
      </c>
    </row>
    <row r="7" spans="1:34" x14ac:dyDescent="0.2">
      <c r="A7" s="2">
        <v>112018523</v>
      </c>
      <c r="B7" s="3" t="s">
        <v>31</v>
      </c>
      <c r="C7" s="3" t="s">
        <v>26</v>
      </c>
      <c r="D7" s="28">
        <f t="shared" si="0"/>
        <v>841603.88</v>
      </c>
      <c r="E7" s="28">
        <v>841603.88</v>
      </c>
      <c r="F7" s="28">
        <v>0</v>
      </c>
      <c r="G7" s="13">
        <v>0</v>
      </c>
      <c r="H7" s="7">
        <v>817388.27</v>
      </c>
      <c r="I7" s="7">
        <v>666599066</v>
      </c>
      <c r="J7" s="7">
        <v>301576086</v>
      </c>
      <c r="K7" s="7">
        <v>27719482.399999999</v>
      </c>
      <c r="L7" s="7">
        <v>28245407.579999998</v>
      </c>
      <c r="M7" s="7">
        <v>16891979.870000001</v>
      </c>
      <c r="N7" s="7">
        <v>47084</v>
      </c>
      <c r="O7" s="7">
        <v>23070.36</v>
      </c>
      <c r="P7" s="7">
        <v>525925.18000000005</v>
      </c>
      <c r="Q7" s="8">
        <v>2189.4549999999999</v>
      </c>
      <c r="R7" s="12">
        <v>310</v>
      </c>
      <c r="S7" s="12">
        <v>30</v>
      </c>
      <c r="T7" s="12">
        <v>0</v>
      </c>
      <c r="U7" s="12">
        <v>304</v>
      </c>
      <c r="V7" s="12">
        <v>23</v>
      </c>
      <c r="W7" s="12">
        <v>7</v>
      </c>
      <c r="X7" s="12">
        <v>275</v>
      </c>
      <c r="Y7" s="12">
        <v>25</v>
      </c>
      <c r="Z7" s="12">
        <v>1</v>
      </c>
      <c r="AA7" s="8">
        <v>319.42</v>
      </c>
      <c r="AB7" s="8">
        <v>2508.875</v>
      </c>
      <c r="AC7" s="7">
        <v>35425315</v>
      </c>
      <c r="AD7" s="7">
        <v>7705832.6000000015</v>
      </c>
      <c r="AE7" s="7">
        <v>17779522.5</v>
      </c>
      <c r="AF7" s="7">
        <v>6168.24</v>
      </c>
      <c r="AG7" s="10">
        <v>1.84E-2</v>
      </c>
      <c r="AH7" s="38" t="s">
        <v>752</v>
      </c>
    </row>
    <row r="8" spans="1:34" x14ac:dyDescent="0.2">
      <c r="A8" s="2">
        <v>103020603</v>
      </c>
      <c r="B8" s="3" t="s">
        <v>32</v>
      </c>
      <c r="C8" s="3" t="s">
        <v>33</v>
      </c>
      <c r="D8" s="28">
        <f t="shared" si="0"/>
        <v>50000</v>
      </c>
      <c r="E8" s="28">
        <v>0</v>
      </c>
      <c r="F8" s="28">
        <v>50000</v>
      </c>
      <c r="G8" s="13">
        <v>0</v>
      </c>
      <c r="H8" s="7">
        <v>399285.42</v>
      </c>
      <c r="I8" s="7">
        <v>706289339</v>
      </c>
      <c r="J8" s="7">
        <v>302912508</v>
      </c>
      <c r="K8" s="7">
        <v>20070102.449999999</v>
      </c>
      <c r="L8" s="7">
        <v>20070102.449999999</v>
      </c>
      <c r="M8" s="7">
        <v>17601939.940000001</v>
      </c>
      <c r="N8" s="7">
        <v>0</v>
      </c>
      <c r="O8" s="7">
        <v>47623.45</v>
      </c>
      <c r="P8" s="7">
        <v>0</v>
      </c>
      <c r="Q8" s="8">
        <v>1051.104</v>
      </c>
      <c r="R8" s="12">
        <v>203</v>
      </c>
      <c r="S8" s="12">
        <v>10</v>
      </c>
      <c r="T8" s="12">
        <v>10</v>
      </c>
      <c r="U8" s="12">
        <v>190</v>
      </c>
      <c r="V8" s="12">
        <v>15</v>
      </c>
      <c r="W8" s="12">
        <v>6</v>
      </c>
      <c r="X8" s="12">
        <v>187</v>
      </c>
      <c r="Y8" s="12">
        <v>15</v>
      </c>
      <c r="Z8" s="12">
        <v>7</v>
      </c>
      <c r="AA8" s="8">
        <v>249.303</v>
      </c>
      <c r="AB8" s="8">
        <v>1300.4069999999999</v>
      </c>
      <c r="AC8" s="7">
        <v>18361746.84</v>
      </c>
      <c r="AD8" s="7">
        <v>0</v>
      </c>
      <c r="AE8" s="7">
        <v>18048848.810000002</v>
      </c>
      <c r="AF8" s="7">
        <v>13566.82</v>
      </c>
      <c r="AG8" s="10">
        <v>1.7899999999999999E-2</v>
      </c>
      <c r="AH8" s="38">
        <v>2</v>
      </c>
    </row>
    <row r="9" spans="1:34" x14ac:dyDescent="0.2">
      <c r="A9" s="2">
        <v>103020753</v>
      </c>
      <c r="B9" s="3" t="s">
        <v>34</v>
      </c>
      <c r="C9" s="3" t="s">
        <v>33</v>
      </c>
      <c r="D9" s="28">
        <f t="shared" si="0"/>
        <v>50000</v>
      </c>
      <c r="E9" s="28">
        <v>0</v>
      </c>
      <c r="F9" s="28">
        <v>50000</v>
      </c>
      <c r="G9" s="13">
        <v>0</v>
      </c>
      <c r="H9" s="7">
        <v>247173.38</v>
      </c>
      <c r="I9" s="7">
        <v>1205183957</v>
      </c>
      <c r="J9" s="7">
        <v>622152213</v>
      </c>
      <c r="K9" s="7">
        <v>32365591.440000001</v>
      </c>
      <c r="L9" s="7">
        <v>32365591.440000001</v>
      </c>
      <c r="M9" s="7">
        <v>27168119.41</v>
      </c>
      <c r="N9" s="7">
        <v>0</v>
      </c>
      <c r="O9" s="7">
        <v>51093</v>
      </c>
      <c r="P9" s="7">
        <v>0</v>
      </c>
      <c r="Q9" s="8">
        <v>2036.01</v>
      </c>
      <c r="R9" s="12">
        <v>93</v>
      </c>
      <c r="S9" s="12">
        <v>16</v>
      </c>
      <c r="T9" s="12">
        <v>4</v>
      </c>
      <c r="U9" s="12">
        <v>110</v>
      </c>
      <c r="V9" s="12">
        <v>17</v>
      </c>
      <c r="W9" s="12">
        <v>4</v>
      </c>
      <c r="X9" s="12">
        <v>118</v>
      </c>
      <c r="Y9" s="12">
        <v>19</v>
      </c>
      <c r="Z9" s="12">
        <v>4</v>
      </c>
      <c r="AA9" s="8">
        <v>175.81299999999999</v>
      </c>
      <c r="AB9" s="8">
        <v>2211.8229999999999</v>
      </c>
      <c r="AC9" s="7">
        <v>31230940.760000002</v>
      </c>
      <c r="AD9" s="7">
        <v>0</v>
      </c>
      <c r="AE9" s="7">
        <v>27466385.789999999</v>
      </c>
      <c r="AF9" s="7">
        <v>12621.87</v>
      </c>
      <c r="AG9" s="10">
        <v>1.4999999999999999E-2</v>
      </c>
      <c r="AH9" s="38">
        <v>2</v>
      </c>
    </row>
    <row r="10" spans="1:34" x14ac:dyDescent="0.2">
      <c r="A10" s="2">
        <v>103021102</v>
      </c>
      <c r="B10" s="3" t="s">
        <v>35</v>
      </c>
      <c r="C10" s="3" t="s">
        <v>33</v>
      </c>
      <c r="D10" s="28">
        <f t="shared" si="0"/>
        <v>2630364.27</v>
      </c>
      <c r="E10" s="28">
        <v>2630364.27</v>
      </c>
      <c r="F10" s="28">
        <v>0</v>
      </c>
      <c r="G10" s="13">
        <v>0</v>
      </c>
      <c r="H10" s="7">
        <v>1663651.11</v>
      </c>
      <c r="I10" s="7">
        <v>1917006724</v>
      </c>
      <c r="J10" s="7">
        <v>1033734982</v>
      </c>
      <c r="K10" s="7">
        <v>65095836.740000002</v>
      </c>
      <c r="L10" s="7">
        <v>65105731.740000002</v>
      </c>
      <c r="M10" s="7">
        <v>49676430.539999999</v>
      </c>
      <c r="N10" s="7">
        <v>0</v>
      </c>
      <c r="O10" s="7">
        <v>185594.83</v>
      </c>
      <c r="P10" s="7">
        <v>9895</v>
      </c>
      <c r="Q10" s="8">
        <v>5426.4319999999998</v>
      </c>
      <c r="R10" s="12">
        <v>618</v>
      </c>
      <c r="S10" s="12">
        <v>74</v>
      </c>
      <c r="T10" s="12">
        <v>24</v>
      </c>
      <c r="U10" s="12">
        <v>519</v>
      </c>
      <c r="V10" s="12">
        <v>82</v>
      </c>
      <c r="W10" s="12">
        <v>28</v>
      </c>
      <c r="X10" s="12">
        <v>511</v>
      </c>
      <c r="Y10" s="12">
        <v>70</v>
      </c>
      <c r="Z10" s="12">
        <v>23</v>
      </c>
      <c r="AA10" s="8">
        <v>889.41700000000003</v>
      </c>
      <c r="AB10" s="8">
        <v>6315.8490000000002</v>
      </c>
      <c r="AC10" s="7">
        <v>89179787.879999995</v>
      </c>
      <c r="AD10" s="7">
        <v>24083951.139999993</v>
      </c>
      <c r="AE10" s="7">
        <v>51525676.479999997</v>
      </c>
      <c r="AF10" s="7">
        <v>7468.78</v>
      </c>
      <c r="AG10" s="10">
        <v>1.7500000000000002E-2</v>
      </c>
      <c r="AH10" s="38">
        <v>2</v>
      </c>
    </row>
    <row r="11" spans="1:34" x14ac:dyDescent="0.2">
      <c r="A11" s="2">
        <v>103021252</v>
      </c>
      <c r="B11" s="3" t="s">
        <v>36</v>
      </c>
      <c r="C11" s="3" t="s">
        <v>33</v>
      </c>
      <c r="D11" s="28">
        <f t="shared" si="0"/>
        <v>50000</v>
      </c>
      <c r="E11" s="28">
        <v>0</v>
      </c>
      <c r="F11" s="28">
        <v>50000</v>
      </c>
      <c r="G11" s="13">
        <v>0</v>
      </c>
      <c r="H11" s="7">
        <v>1699867.36</v>
      </c>
      <c r="I11" s="7">
        <v>2489055344</v>
      </c>
      <c r="J11" s="7">
        <v>1146901271</v>
      </c>
      <c r="K11" s="7">
        <v>85802159.420000002</v>
      </c>
      <c r="L11" s="7">
        <v>85905090.420000002</v>
      </c>
      <c r="M11" s="7">
        <v>63409145.420000002</v>
      </c>
      <c r="N11" s="7">
        <v>0</v>
      </c>
      <c r="O11" s="7">
        <v>56021.66</v>
      </c>
      <c r="P11" s="7">
        <v>102931</v>
      </c>
      <c r="Q11" s="8">
        <v>4114.4089999999997</v>
      </c>
      <c r="R11" s="12">
        <v>858</v>
      </c>
      <c r="S11" s="12">
        <v>26</v>
      </c>
      <c r="T11" s="12">
        <v>15</v>
      </c>
      <c r="U11" s="12">
        <v>756</v>
      </c>
      <c r="V11" s="12">
        <v>24</v>
      </c>
      <c r="W11" s="12">
        <v>18</v>
      </c>
      <c r="X11" s="12">
        <v>766</v>
      </c>
      <c r="Y11" s="12">
        <v>32</v>
      </c>
      <c r="Z11" s="12">
        <v>14</v>
      </c>
      <c r="AA11" s="8">
        <v>764.68299999999999</v>
      </c>
      <c r="AB11" s="8">
        <v>4879.0919999999996</v>
      </c>
      <c r="AC11" s="7">
        <v>68892779.040000007</v>
      </c>
      <c r="AD11" s="7">
        <v>0</v>
      </c>
      <c r="AE11" s="7">
        <v>65165034.439999998</v>
      </c>
      <c r="AF11" s="7">
        <v>12520.89</v>
      </c>
      <c r="AG11" s="10">
        <v>1.7899999999999999E-2</v>
      </c>
      <c r="AH11" s="38">
        <v>2</v>
      </c>
    </row>
    <row r="12" spans="1:34" x14ac:dyDescent="0.2">
      <c r="A12" s="2">
        <v>103021453</v>
      </c>
      <c r="B12" s="3" t="s">
        <v>37</v>
      </c>
      <c r="C12" s="3" t="s">
        <v>33</v>
      </c>
      <c r="D12" s="28">
        <f t="shared" si="0"/>
        <v>244223.82</v>
      </c>
      <c r="E12" s="28">
        <v>244223.82</v>
      </c>
      <c r="F12" s="28">
        <v>0</v>
      </c>
      <c r="G12" s="13">
        <v>0</v>
      </c>
      <c r="H12" s="7">
        <v>625850.67000000004</v>
      </c>
      <c r="I12" s="7">
        <v>374229152</v>
      </c>
      <c r="J12" s="7">
        <v>245025661</v>
      </c>
      <c r="K12" s="7">
        <v>23842224.760000002</v>
      </c>
      <c r="L12" s="7">
        <v>23842224.760000002</v>
      </c>
      <c r="M12" s="7">
        <v>15066944.91</v>
      </c>
      <c r="N12" s="7">
        <v>0</v>
      </c>
      <c r="O12" s="7">
        <v>6984.48</v>
      </c>
      <c r="P12" s="7">
        <v>0</v>
      </c>
      <c r="Q12" s="8">
        <v>1577.5830000000001</v>
      </c>
      <c r="R12" s="12">
        <v>155</v>
      </c>
      <c r="S12" s="12">
        <v>13</v>
      </c>
      <c r="T12" s="12">
        <v>10</v>
      </c>
      <c r="U12" s="12">
        <v>228</v>
      </c>
      <c r="V12" s="12">
        <v>16</v>
      </c>
      <c r="W12" s="12">
        <v>5</v>
      </c>
      <c r="X12" s="12">
        <v>226</v>
      </c>
      <c r="Y12" s="12">
        <v>12</v>
      </c>
      <c r="Z12" s="12">
        <v>12</v>
      </c>
      <c r="AA12" s="8">
        <v>269.327</v>
      </c>
      <c r="AB12" s="8">
        <v>1846.91</v>
      </c>
      <c r="AC12" s="7">
        <v>26078369.199999999</v>
      </c>
      <c r="AD12" s="7">
        <v>2236144.4399999976</v>
      </c>
      <c r="AE12" s="7">
        <v>15699780.060000001</v>
      </c>
      <c r="AF12" s="7">
        <v>5597.6</v>
      </c>
      <c r="AG12" s="10">
        <v>2.5399999999999999E-2</v>
      </c>
      <c r="AH12" s="38">
        <v>2</v>
      </c>
    </row>
    <row r="13" spans="1:34" x14ac:dyDescent="0.2">
      <c r="A13" s="2">
        <v>103021603</v>
      </c>
      <c r="B13" s="3" t="s">
        <v>38</v>
      </c>
      <c r="C13" s="3" t="s">
        <v>33</v>
      </c>
      <c r="D13" s="28">
        <f t="shared" si="0"/>
        <v>0</v>
      </c>
      <c r="E13" s="28">
        <v>0</v>
      </c>
      <c r="F13" s="28">
        <v>0</v>
      </c>
      <c r="G13" s="13">
        <v>0</v>
      </c>
      <c r="H13" s="7">
        <v>558588.44999999995</v>
      </c>
      <c r="I13" s="7">
        <v>701101181</v>
      </c>
      <c r="J13" s="7">
        <v>393889926</v>
      </c>
      <c r="K13" s="7">
        <v>30918006.48</v>
      </c>
      <c r="L13" s="7">
        <v>30919341.48</v>
      </c>
      <c r="M13" s="7">
        <v>21441222.5</v>
      </c>
      <c r="N13" s="7">
        <v>0</v>
      </c>
      <c r="O13" s="7">
        <v>39415.5</v>
      </c>
      <c r="P13" s="7">
        <v>1335</v>
      </c>
      <c r="Q13" s="8">
        <v>1706.59</v>
      </c>
      <c r="R13" s="12">
        <v>293</v>
      </c>
      <c r="S13" s="12">
        <v>13</v>
      </c>
      <c r="T13" s="12">
        <v>20</v>
      </c>
      <c r="U13" s="12">
        <v>287</v>
      </c>
      <c r="V13" s="12">
        <v>28</v>
      </c>
      <c r="W13" s="12">
        <v>14</v>
      </c>
      <c r="X13" s="12">
        <v>290</v>
      </c>
      <c r="Y13" s="12">
        <v>22</v>
      </c>
      <c r="Z13" s="12">
        <v>15</v>
      </c>
      <c r="AA13" s="8">
        <v>423.27300000000002</v>
      </c>
      <c r="AB13" s="8">
        <v>2129.8629999999998</v>
      </c>
      <c r="AC13" s="7">
        <v>30073665.559999999</v>
      </c>
      <c r="AD13" s="7">
        <v>0</v>
      </c>
      <c r="AE13" s="7">
        <v>22039226.449999999</v>
      </c>
      <c r="AF13" s="7">
        <v>9214.7800000000007</v>
      </c>
      <c r="AG13" s="10">
        <v>2.01E-2</v>
      </c>
      <c r="AH13" s="38">
        <v>2</v>
      </c>
    </row>
    <row r="14" spans="1:34" x14ac:dyDescent="0.2">
      <c r="A14" s="2">
        <v>103021752</v>
      </c>
      <c r="B14" s="3" t="s">
        <v>39</v>
      </c>
      <c r="C14" s="3" t="s">
        <v>33</v>
      </c>
      <c r="D14" s="28">
        <f t="shared" si="0"/>
        <v>50000</v>
      </c>
      <c r="E14" s="28">
        <v>0</v>
      </c>
      <c r="F14" s="28">
        <v>50000</v>
      </c>
      <c r="G14" s="13">
        <v>0</v>
      </c>
      <c r="H14" s="7">
        <v>911525</v>
      </c>
      <c r="I14" s="7">
        <v>2251387499</v>
      </c>
      <c r="J14" s="7">
        <v>1183049981</v>
      </c>
      <c r="K14" s="7">
        <v>65854605.979999997</v>
      </c>
      <c r="L14" s="7">
        <v>66765115.369999997</v>
      </c>
      <c r="M14" s="7">
        <v>51733411.439999998</v>
      </c>
      <c r="N14" s="7">
        <v>0</v>
      </c>
      <c r="O14" s="7">
        <v>226741.6</v>
      </c>
      <c r="P14" s="7">
        <v>910509.39</v>
      </c>
      <c r="Q14" s="8">
        <v>3745.732</v>
      </c>
      <c r="R14" s="12">
        <v>365</v>
      </c>
      <c r="S14" s="12">
        <v>65</v>
      </c>
      <c r="T14" s="12">
        <v>28</v>
      </c>
      <c r="U14" s="12">
        <v>376</v>
      </c>
      <c r="V14" s="12">
        <v>47</v>
      </c>
      <c r="W14" s="12">
        <v>41</v>
      </c>
      <c r="X14" s="12">
        <v>417</v>
      </c>
      <c r="Y14" s="12">
        <v>31</v>
      </c>
      <c r="Z14" s="12">
        <v>26</v>
      </c>
      <c r="AA14" s="8">
        <v>735.85299999999995</v>
      </c>
      <c r="AB14" s="8">
        <v>4481.585</v>
      </c>
      <c r="AC14" s="7">
        <v>63279980.200000003</v>
      </c>
      <c r="AD14" s="7">
        <v>0</v>
      </c>
      <c r="AE14" s="7">
        <v>52871678.039999999</v>
      </c>
      <c r="AF14" s="7">
        <v>12805.81</v>
      </c>
      <c r="AG14" s="10">
        <v>1.54E-2</v>
      </c>
      <c r="AH14" s="38">
        <v>2</v>
      </c>
    </row>
    <row r="15" spans="1:34" x14ac:dyDescent="0.2">
      <c r="A15" s="2">
        <v>103021903</v>
      </c>
      <c r="B15" s="3" t="s">
        <v>40</v>
      </c>
      <c r="C15" s="3" t="s">
        <v>33</v>
      </c>
      <c r="D15" s="28">
        <f t="shared" si="0"/>
        <v>106090.56</v>
      </c>
      <c r="E15" s="28">
        <v>106090.56</v>
      </c>
      <c r="F15" s="28">
        <v>0</v>
      </c>
      <c r="G15" s="13">
        <v>0</v>
      </c>
      <c r="H15" s="7">
        <v>466853.06</v>
      </c>
      <c r="I15" s="7">
        <v>133799086</v>
      </c>
      <c r="J15" s="7">
        <v>84065672</v>
      </c>
      <c r="K15" s="7">
        <v>19531807.34</v>
      </c>
      <c r="L15" s="7">
        <v>19531807.34</v>
      </c>
      <c r="M15" s="7">
        <v>3696818.96</v>
      </c>
      <c r="N15" s="7">
        <v>0</v>
      </c>
      <c r="O15" s="7">
        <v>10692.28</v>
      </c>
      <c r="P15" s="7">
        <v>0</v>
      </c>
      <c r="Q15" s="8">
        <v>1205.5039999999999</v>
      </c>
      <c r="R15" s="12">
        <v>224</v>
      </c>
      <c r="S15" s="12">
        <v>15</v>
      </c>
      <c r="T15" s="12">
        <v>4</v>
      </c>
      <c r="U15" s="12">
        <v>209</v>
      </c>
      <c r="V15" s="12">
        <v>10</v>
      </c>
      <c r="W15" s="12">
        <v>2</v>
      </c>
      <c r="X15" s="12">
        <v>293</v>
      </c>
      <c r="Y15" s="12">
        <v>20</v>
      </c>
      <c r="Z15" s="12">
        <v>4</v>
      </c>
      <c r="AA15" s="8">
        <v>246.56299999999999</v>
      </c>
      <c r="AB15" s="8">
        <v>1452.067</v>
      </c>
      <c r="AC15" s="7">
        <v>20503186.039999999</v>
      </c>
      <c r="AD15" s="7">
        <v>971378.69999999925</v>
      </c>
      <c r="AE15" s="7">
        <v>4174364.3</v>
      </c>
      <c r="AF15" s="7">
        <v>2491.4899999999998</v>
      </c>
      <c r="AG15" s="10">
        <v>1.9199999999999998E-2</v>
      </c>
      <c r="AH15" s="38">
        <v>2</v>
      </c>
    </row>
    <row r="16" spans="1:34" x14ac:dyDescent="0.2">
      <c r="A16" s="2">
        <v>103022103</v>
      </c>
      <c r="B16" s="3" t="s">
        <v>41</v>
      </c>
      <c r="C16" s="3" t="s">
        <v>33</v>
      </c>
      <c r="D16" s="28">
        <f t="shared" si="0"/>
        <v>0</v>
      </c>
      <c r="E16" s="28">
        <v>0</v>
      </c>
      <c r="F16" s="28">
        <v>0</v>
      </c>
      <c r="G16" s="13">
        <v>0</v>
      </c>
      <c r="H16" s="7">
        <v>254787.13</v>
      </c>
      <c r="I16" s="7">
        <v>365236295</v>
      </c>
      <c r="J16" s="7">
        <v>146533610</v>
      </c>
      <c r="K16" s="7">
        <v>15281934</v>
      </c>
      <c r="L16" s="7">
        <v>15281934</v>
      </c>
      <c r="M16" s="7">
        <v>10177856</v>
      </c>
      <c r="N16" s="7">
        <v>0</v>
      </c>
      <c r="O16" s="7">
        <v>8867</v>
      </c>
      <c r="P16" s="7">
        <v>0</v>
      </c>
      <c r="Q16" s="8">
        <v>717.524</v>
      </c>
      <c r="R16" s="12">
        <v>163</v>
      </c>
      <c r="S16" s="12">
        <v>8</v>
      </c>
      <c r="T16" s="12">
        <v>1</v>
      </c>
      <c r="U16" s="12">
        <v>171</v>
      </c>
      <c r="V16" s="12">
        <v>13</v>
      </c>
      <c r="W16" s="12">
        <v>1</v>
      </c>
      <c r="X16" s="12">
        <v>165</v>
      </c>
      <c r="Y16" s="12">
        <v>9</v>
      </c>
      <c r="Z16" s="12">
        <v>1</v>
      </c>
      <c r="AA16" s="8">
        <v>156.12299999999999</v>
      </c>
      <c r="AB16" s="8">
        <v>873.64700000000005</v>
      </c>
      <c r="AC16" s="7">
        <v>12335895.640000001</v>
      </c>
      <c r="AD16" s="7">
        <v>0</v>
      </c>
      <c r="AE16" s="7">
        <v>10441510.130000001</v>
      </c>
      <c r="AF16" s="7">
        <v>10403.44</v>
      </c>
      <c r="AG16" s="10">
        <v>2.0400000000000001E-2</v>
      </c>
      <c r="AH16" s="38">
        <v>2</v>
      </c>
    </row>
    <row r="17" spans="1:34" x14ac:dyDescent="0.2">
      <c r="A17" s="2">
        <v>103022253</v>
      </c>
      <c r="B17" s="3" t="s">
        <v>42</v>
      </c>
      <c r="C17" s="3" t="s">
        <v>33</v>
      </c>
      <c r="D17" s="28">
        <f t="shared" si="0"/>
        <v>119119.5</v>
      </c>
      <c r="E17" s="28">
        <v>119119.5</v>
      </c>
      <c r="F17" s="28">
        <v>0</v>
      </c>
      <c r="G17" s="13">
        <v>0</v>
      </c>
      <c r="H17" s="7">
        <v>931722.6</v>
      </c>
      <c r="I17" s="7">
        <v>961101612</v>
      </c>
      <c r="J17" s="7">
        <v>410257988</v>
      </c>
      <c r="K17" s="7">
        <v>34865723.049999997</v>
      </c>
      <c r="L17" s="7">
        <v>35132507.399999999</v>
      </c>
      <c r="M17" s="7">
        <v>22857529.82</v>
      </c>
      <c r="N17" s="7">
        <v>0</v>
      </c>
      <c r="O17" s="7">
        <v>23581.52</v>
      </c>
      <c r="P17" s="7">
        <v>266784.34999999998</v>
      </c>
      <c r="Q17" s="8">
        <v>2148.5639999999999</v>
      </c>
      <c r="R17" s="12">
        <v>457</v>
      </c>
      <c r="S17" s="12">
        <v>14</v>
      </c>
      <c r="T17" s="12">
        <v>6</v>
      </c>
      <c r="U17" s="12">
        <v>458</v>
      </c>
      <c r="V17" s="12">
        <v>15</v>
      </c>
      <c r="W17" s="12">
        <v>4</v>
      </c>
      <c r="X17" s="12">
        <v>441</v>
      </c>
      <c r="Y17" s="12">
        <v>17</v>
      </c>
      <c r="Z17" s="12">
        <v>5</v>
      </c>
      <c r="AA17" s="8">
        <v>397.923</v>
      </c>
      <c r="AB17" s="8">
        <v>2546.4870000000001</v>
      </c>
      <c r="AC17" s="7">
        <v>35956396.439999998</v>
      </c>
      <c r="AD17" s="7">
        <v>1090673.3900000006</v>
      </c>
      <c r="AE17" s="7">
        <v>23812833.940000001</v>
      </c>
      <c r="AF17" s="7">
        <v>9039.26</v>
      </c>
      <c r="AG17" s="10">
        <v>1.7399999999999999E-2</v>
      </c>
      <c r="AH17" s="38">
        <v>2</v>
      </c>
    </row>
    <row r="18" spans="1:34" x14ac:dyDescent="0.2">
      <c r="A18" s="2">
        <v>103022503</v>
      </c>
      <c r="B18" s="3" t="s">
        <v>43</v>
      </c>
      <c r="C18" s="3" t="s">
        <v>33</v>
      </c>
      <c r="D18" s="28">
        <f t="shared" si="0"/>
        <v>246925.38</v>
      </c>
      <c r="E18" s="28">
        <v>246925.38</v>
      </c>
      <c r="F18" s="28">
        <v>0</v>
      </c>
      <c r="G18" s="13">
        <v>0</v>
      </c>
      <c r="H18" s="7">
        <v>367478.2</v>
      </c>
      <c r="I18" s="7">
        <v>92150058</v>
      </c>
      <c r="J18" s="7">
        <v>56900307</v>
      </c>
      <c r="K18" s="7">
        <v>21132683.850000001</v>
      </c>
      <c r="L18" s="7">
        <v>21132683.850000001</v>
      </c>
      <c r="M18" s="7">
        <v>1838896</v>
      </c>
      <c r="N18" s="7">
        <v>0</v>
      </c>
      <c r="O18" s="7">
        <v>8542</v>
      </c>
      <c r="P18" s="7">
        <v>0</v>
      </c>
      <c r="Q18" s="8">
        <v>1414.3679999999999</v>
      </c>
      <c r="R18" s="12">
        <v>185</v>
      </c>
      <c r="S18" s="12">
        <v>9</v>
      </c>
      <c r="T18" s="12">
        <v>7</v>
      </c>
      <c r="U18" s="12">
        <v>159</v>
      </c>
      <c r="V18" s="12">
        <v>25</v>
      </c>
      <c r="W18" s="12">
        <v>9</v>
      </c>
      <c r="X18" s="12">
        <v>172</v>
      </c>
      <c r="Y18" s="12">
        <v>18</v>
      </c>
      <c r="Z18" s="12">
        <v>4</v>
      </c>
      <c r="AA18" s="8">
        <v>242.4</v>
      </c>
      <c r="AB18" s="8">
        <v>1656.768</v>
      </c>
      <c r="AC18" s="7">
        <v>23393564.16</v>
      </c>
      <c r="AD18" s="7">
        <v>2260880.3099999987</v>
      </c>
      <c r="AE18" s="7">
        <v>2214916.2000000002</v>
      </c>
      <c r="AF18" s="7">
        <v>1471.37</v>
      </c>
      <c r="AG18" s="10">
        <v>1.49E-2</v>
      </c>
      <c r="AH18" s="38">
        <v>2</v>
      </c>
    </row>
    <row r="19" spans="1:34" x14ac:dyDescent="0.2">
      <c r="A19" s="2">
        <v>103022803</v>
      </c>
      <c r="B19" s="3" t="s">
        <v>44</v>
      </c>
      <c r="C19" s="3" t="s">
        <v>33</v>
      </c>
      <c r="D19" s="28">
        <f t="shared" si="0"/>
        <v>524064.78</v>
      </c>
      <c r="E19" s="28">
        <v>524064.78</v>
      </c>
      <c r="F19" s="28">
        <v>0</v>
      </c>
      <c r="G19" s="13">
        <v>0</v>
      </c>
      <c r="H19" s="7">
        <v>960680.61</v>
      </c>
      <c r="I19" s="7">
        <v>505708493</v>
      </c>
      <c r="J19" s="7">
        <v>253404913</v>
      </c>
      <c r="K19" s="7">
        <v>35253258.390000001</v>
      </c>
      <c r="L19" s="7">
        <v>35482120.380000003</v>
      </c>
      <c r="M19" s="7">
        <v>16323467.710000001</v>
      </c>
      <c r="N19" s="7">
        <v>0</v>
      </c>
      <c r="O19" s="7">
        <v>28175.02</v>
      </c>
      <c r="P19" s="7">
        <v>228861.99</v>
      </c>
      <c r="Q19" s="8">
        <v>2411.183</v>
      </c>
      <c r="R19" s="12">
        <v>399</v>
      </c>
      <c r="S19" s="12">
        <v>51</v>
      </c>
      <c r="T19" s="12">
        <v>2</v>
      </c>
      <c r="U19" s="12">
        <v>423</v>
      </c>
      <c r="V19" s="12">
        <v>20</v>
      </c>
      <c r="W19" s="12">
        <v>2</v>
      </c>
      <c r="X19" s="12">
        <v>427</v>
      </c>
      <c r="Y19" s="12">
        <v>31</v>
      </c>
      <c r="Z19" s="12">
        <v>3</v>
      </c>
      <c r="AA19" s="8">
        <v>425.33699999999999</v>
      </c>
      <c r="AB19" s="8">
        <v>2836.52</v>
      </c>
      <c r="AC19" s="7">
        <v>40051662.399999999</v>
      </c>
      <c r="AD19" s="7">
        <v>4798404.0099999979</v>
      </c>
      <c r="AE19" s="7">
        <v>17312323.34</v>
      </c>
      <c r="AF19" s="7">
        <v>4523.6000000000004</v>
      </c>
      <c r="AG19" s="10">
        <v>2.2800000000000001E-2</v>
      </c>
      <c r="AH19" s="38">
        <v>2</v>
      </c>
    </row>
    <row r="20" spans="1:34" x14ac:dyDescent="0.2">
      <c r="A20" s="2">
        <v>103023153</v>
      </c>
      <c r="B20" s="3" t="s">
        <v>45</v>
      </c>
      <c r="C20" s="3" t="s">
        <v>33</v>
      </c>
      <c r="D20" s="28">
        <f t="shared" si="0"/>
        <v>44003.57</v>
      </c>
      <c r="E20" s="28">
        <v>44003.57</v>
      </c>
      <c r="F20" s="28">
        <v>0</v>
      </c>
      <c r="G20" s="13">
        <v>0</v>
      </c>
      <c r="H20" s="7">
        <v>1299233.55</v>
      </c>
      <c r="I20" s="7">
        <v>824134696</v>
      </c>
      <c r="J20" s="7">
        <v>473412241</v>
      </c>
      <c r="K20" s="7">
        <v>41568614.140000001</v>
      </c>
      <c r="L20" s="7">
        <v>41685697.840000004</v>
      </c>
      <c r="M20" s="7">
        <v>24498277.899999999</v>
      </c>
      <c r="N20" s="7">
        <v>0</v>
      </c>
      <c r="O20" s="7">
        <v>114392.91</v>
      </c>
      <c r="P20" s="7">
        <v>117083.7</v>
      </c>
      <c r="Q20" s="8">
        <v>2585.9839999999999</v>
      </c>
      <c r="R20" s="12">
        <v>536</v>
      </c>
      <c r="S20" s="12">
        <v>5</v>
      </c>
      <c r="T20" s="12">
        <v>2</v>
      </c>
      <c r="U20" s="12">
        <v>492</v>
      </c>
      <c r="V20" s="12">
        <v>6</v>
      </c>
      <c r="W20" s="12">
        <v>3</v>
      </c>
      <c r="X20" s="12">
        <v>501</v>
      </c>
      <c r="Y20" s="12">
        <v>6</v>
      </c>
      <c r="Z20" s="12">
        <v>7</v>
      </c>
      <c r="AA20" s="8">
        <v>386.50299999999999</v>
      </c>
      <c r="AB20" s="8">
        <v>2972.4870000000001</v>
      </c>
      <c r="AC20" s="7">
        <v>41971516.439999998</v>
      </c>
      <c r="AD20" s="7">
        <v>402902.29999999702</v>
      </c>
      <c r="AE20" s="7">
        <v>25911904.359999999</v>
      </c>
      <c r="AF20" s="7">
        <v>6959.33</v>
      </c>
      <c r="AG20" s="10">
        <v>0.02</v>
      </c>
      <c r="AH20" s="38">
        <v>2</v>
      </c>
    </row>
    <row r="21" spans="1:34" x14ac:dyDescent="0.2">
      <c r="A21" s="2">
        <v>103023912</v>
      </c>
      <c r="B21" s="3" t="s">
        <v>46</v>
      </c>
      <c r="C21" s="3" t="s">
        <v>33</v>
      </c>
      <c r="D21" s="28">
        <f t="shared" si="0"/>
        <v>50000</v>
      </c>
      <c r="E21" s="28">
        <v>0</v>
      </c>
      <c r="F21" s="28">
        <v>50000</v>
      </c>
      <c r="G21" s="13">
        <v>0</v>
      </c>
      <c r="H21" s="7">
        <v>1476270.35</v>
      </c>
      <c r="I21" s="7">
        <v>3451853360</v>
      </c>
      <c r="J21" s="7">
        <v>2022280386</v>
      </c>
      <c r="K21" s="7">
        <v>97951896.879999995</v>
      </c>
      <c r="L21" s="7">
        <v>98000406.640000001</v>
      </c>
      <c r="M21" s="7">
        <v>82252963</v>
      </c>
      <c r="N21" s="7">
        <v>0</v>
      </c>
      <c r="O21" s="7">
        <v>36961.629999999997</v>
      </c>
      <c r="P21" s="7">
        <v>48509.760000000002</v>
      </c>
      <c r="Q21" s="8">
        <v>4519.9679999999998</v>
      </c>
      <c r="R21" s="12">
        <v>502</v>
      </c>
      <c r="S21" s="12">
        <v>43</v>
      </c>
      <c r="T21" s="12">
        <v>31</v>
      </c>
      <c r="U21" s="12">
        <v>514</v>
      </c>
      <c r="V21" s="12">
        <v>46</v>
      </c>
      <c r="W21" s="12">
        <v>16</v>
      </c>
      <c r="X21" s="12">
        <v>509</v>
      </c>
      <c r="Y21" s="12">
        <v>43</v>
      </c>
      <c r="Z21" s="12">
        <v>16</v>
      </c>
      <c r="AA21" s="8">
        <v>699.423</v>
      </c>
      <c r="AB21" s="8">
        <v>5219.3909999999996</v>
      </c>
      <c r="AC21" s="7">
        <v>73697800.920000002</v>
      </c>
      <c r="AD21" s="7">
        <v>0</v>
      </c>
      <c r="AE21" s="7">
        <v>83766194.979999989</v>
      </c>
      <c r="AF21" s="7">
        <v>16792.59</v>
      </c>
      <c r="AG21" s="10">
        <v>1.5299999999999999E-2</v>
      </c>
      <c r="AH21" s="38">
        <v>2</v>
      </c>
    </row>
    <row r="22" spans="1:34" x14ac:dyDescent="0.2">
      <c r="A22" s="2">
        <v>103024102</v>
      </c>
      <c r="B22" s="3" t="s">
        <v>47</v>
      </c>
      <c r="C22" s="3" t="s">
        <v>33</v>
      </c>
      <c r="D22" s="28">
        <f t="shared" si="0"/>
        <v>50000</v>
      </c>
      <c r="E22" s="28">
        <v>0</v>
      </c>
      <c r="F22" s="28">
        <v>50000</v>
      </c>
      <c r="G22" s="13">
        <v>0</v>
      </c>
      <c r="H22" s="7">
        <v>1459344.11</v>
      </c>
      <c r="I22" s="7">
        <v>2238022985</v>
      </c>
      <c r="J22" s="7">
        <v>816406135</v>
      </c>
      <c r="K22" s="7">
        <v>74826052.230000004</v>
      </c>
      <c r="L22" s="7">
        <v>74835871.239999995</v>
      </c>
      <c r="M22" s="7">
        <v>55761773.07</v>
      </c>
      <c r="N22" s="7">
        <v>0</v>
      </c>
      <c r="O22" s="7">
        <v>114154.38</v>
      </c>
      <c r="P22" s="7">
        <v>9819.01</v>
      </c>
      <c r="Q22" s="8">
        <v>4213.6390000000001</v>
      </c>
      <c r="R22" s="12">
        <v>911</v>
      </c>
      <c r="S22" s="12">
        <v>41</v>
      </c>
      <c r="T22" s="12">
        <v>19</v>
      </c>
      <c r="U22" s="12">
        <v>843</v>
      </c>
      <c r="V22" s="12">
        <v>41</v>
      </c>
      <c r="W22" s="12">
        <v>27</v>
      </c>
      <c r="X22" s="12">
        <v>821</v>
      </c>
      <c r="Y22" s="12">
        <v>43</v>
      </c>
      <c r="Z22" s="12">
        <v>29</v>
      </c>
      <c r="AA22" s="8">
        <v>951.5</v>
      </c>
      <c r="AB22" s="8">
        <v>5165.1390000000001</v>
      </c>
      <c r="AC22" s="7">
        <v>72931762.680000007</v>
      </c>
      <c r="AD22" s="7">
        <v>0</v>
      </c>
      <c r="AE22" s="7">
        <v>57335271.560000002</v>
      </c>
      <c r="AF22" s="7">
        <v>10125.94</v>
      </c>
      <c r="AG22" s="10">
        <v>1.8800000000000001E-2</v>
      </c>
      <c r="AH22" s="38">
        <v>2</v>
      </c>
    </row>
    <row r="23" spans="1:34" x14ac:dyDescent="0.2">
      <c r="A23" s="2">
        <v>103024603</v>
      </c>
      <c r="B23" s="3" t="s">
        <v>48</v>
      </c>
      <c r="C23" s="3" t="s">
        <v>33</v>
      </c>
      <c r="D23" s="28">
        <f t="shared" si="0"/>
        <v>50000</v>
      </c>
      <c r="E23" s="28">
        <v>0</v>
      </c>
      <c r="F23" s="28">
        <v>50000</v>
      </c>
      <c r="G23" s="13">
        <v>0</v>
      </c>
      <c r="H23" s="7">
        <v>859742.5</v>
      </c>
      <c r="I23" s="7">
        <v>1760082000</v>
      </c>
      <c r="J23" s="7">
        <v>965102439</v>
      </c>
      <c r="K23" s="7">
        <v>52638998.310000002</v>
      </c>
      <c r="L23" s="7">
        <v>52638998.310000002</v>
      </c>
      <c r="M23" s="7">
        <v>40759672.950000003</v>
      </c>
      <c r="N23" s="7">
        <v>0</v>
      </c>
      <c r="O23" s="7">
        <v>0</v>
      </c>
      <c r="P23" s="7">
        <v>0</v>
      </c>
      <c r="Q23" s="8">
        <v>2800.6419999999998</v>
      </c>
      <c r="R23" s="12">
        <v>248</v>
      </c>
      <c r="S23" s="12">
        <v>20</v>
      </c>
      <c r="T23" s="12">
        <v>30</v>
      </c>
      <c r="U23" s="12">
        <v>243</v>
      </c>
      <c r="V23" s="12">
        <v>21</v>
      </c>
      <c r="W23" s="12">
        <v>33</v>
      </c>
      <c r="X23" s="12">
        <v>249</v>
      </c>
      <c r="Y23" s="12">
        <v>31</v>
      </c>
      <c r="Z23" s="12">
        <v>25</v>
      </c>
      <c r="AA23" s="8">
        <v>529.44000000000005</v>
      </c>
      <c r="AB23" s="8">
        <v>3330.0819999999999</v>
      </c>
      <c r="AC23" s="7">
        <v>47020757.840000004</v>
      </c>
      <c r="AD23" s="7">
        <v>0</v>
      </c>
      <c r="AE23" s="7">
        <v>41619415.450000003</v>
      </c>
      <c r="AF23" s="7">
        <v>13770</v>
      </c>
      <c r="AG23" s="10">
        <v>1.5299999999999999E-2</v>
      </c>
      <c r="AH23" s="38">
        <v>2</v>
      </c>
    </row>
    <row r="24" spans="1:34" x14ac:dyDescent="0.2">
      <c r="A24" s="2">
        <v>103024753</v>
      </c>
      <c r="B24" s="3" t="s">
        <v>49</v>
      </c>
      <c r="C24" s="3" t="s">
        <v>33</v>
      </c>
      <c r="D24" s="28">
        <f t="shared" si="0"/>
        <v>714724.98</v>
      </c>
      <c r="E24" s="28">
        <v>714724.98</v>
      </c>
      <c r="F24" s="28">
        <v>0</v>
      </c>
      <c r="G24" s="13">
        <v>0</v>
      </c>
      <c r="H24" s="7">
        <v>1296837.49</v>
      </c>
      <c r="I24" s="7">
        <v>762465156</v>
      </c>
      <c r="J24" s="7">
        <v>411141297</v>
      </c>
      <c r="K24" s="7">
        <v>43062765</v>
      </c>
      <c r="L24" s="7">
        <v>43084624</v>
      </c>
      <c r="M24" s="7">
        <v>21336024</v>
      </c>
      <c r="N24" s="7">
        <v>0</v>
      </c>
      <c r="O24" s="7">
        <v>108262</v>
      </c>
      <c r="P24" s="7">
        <v>21859</v>
      </c>
      <c r="Q24" s="8">
        <v>2843.902</v>
      </c>
      <c r="R24" s="12">
        <v>532</v>
      </c>
      <c r="S24" s="12">
        <v>59</v>
      </c>
      <c r="T24" s="12">
        <v>28</v>
      </c>
      <c r="U24" s="12">
        <v>598</v>
      </c>
      <c r="V24" s="12">
        <v>32</v>
      </c>
      <c r="W24" s="12">
        <v>8</v>
      </c>
      <c r="X24" s="12">
        <v>591</v>
      </c>
      <c r="Y24" s="12">
        <v>27</v>
      </c>
      <c r="Z24" s="12">
        <v>10</v>
      </c>
      <c r="AA24" s="8">
        <v>669.33299999999997</v>
      </c>
      <c r="AB24" s="8">
        <v>3513.2350000000001</v>
      </c>
      <c r="AC24" s="7">
        <v>49606878.200000003</v>
      </c>
      <c r="AD24" s="7">
        <v>6544113.200000003</v>
      </c>
      <c r="AE24" s="7">
        <v>22741123.489999998</v>
      </c>
      <c r="AF24" s="7">
        <v>5928.09</v>
      </c>
      <c r="AG24" s="10">
        <v>1.9400000000000001E-2</v>
      </c>
      <c r="AH24" s="38">
        <v>2</v>
      </c>
    </row>
    <row r="25" spans="1:34" x14ac:dyDescent="0.2">
      <c r="A25" s="2">
        <v>103025002</v>
      </c>
      <c r="B25" s="3" t="s">
        <v>50</v>
      </c>
      <c r="C25" s="3" t="s">
        <v>33</v>
      </c>
      <c r="D25" s="28">
        <f t="shared" si="0"/>
        <v>50000</v>
      </c>
      <c r="E25" s="28">
        <v>0</v>
      </c>
      <c r="F25" s="28">
        <v>50000</v>
      </c>
      <c r="G25" s="13">
        <v>0</v>
      </c>
      <c r="H25" s="7">
        <v>848227.48</v>
      </c>
      <c r="I25" s="7">
        <v>1324283858</v>
      </c>
      <c r="J25" s="7">
        <v>679959375</v>
      </c>
      <c r="K25" s="7">
        <v>38706815</v>
      </c>
      <c r="L25" s="7">
        <v>38884869</v>
      </c>
      <c r="M25" s="7">
        <v>31441843</v>
      </c>
      <c r="N25" s="7">
        <v>0</v>
      </c>
      <c r="O25" s="7">
        <v>160177</v>
      </c>
      <c r="P25" s="7">
        <v>178054</v>
      </c>
      <c r="Q25" s="8">
        <v>2235.2629999999999</v>
      </c>
      <c r="R25" s="12">
        <v>401</v>
      </c>
      <c r="S25" s="12">
        <v>23</v>
      </c>
      <c r="T25" s="12">
        <v>5</v>
      </c>
      <c r="U25" s="12">
        <v>385</v>
      </c>
      <c r="V25" s="12">
        <v>26</v>
      </c>
      <c r="W25" s="12">
        <v>1</v>
      </c>
      <c r="X25" s="12">
        <v>385</v>
      </c>
      <c r="Y25" s="12">
        <v>29</v>
      </c>
      <c r="Z25" s="12">
        <v>6</v>
      </c>
      <c r="AA25" s="8">
        <v>392.07299999999998</v>
      </c>
      <c r="AB25" s="8">
        <v>2627.3359999999998</v>
      </c>
      <c r="AC25" s="7">
        <v>37097984.32</v>
      </c>
      <c r="AD25" s="7">
        <v>0</v>
      </c>
      <c r="AE25" s="7">
        <v>32450247.48</v>
      </c>
      <c r="AF25" s="7">
        <v>12787.81</v>
      </c>
      <c r="AG25" s="10">
        <v>1.6199999999999999E-2</v>
      </c>
      <c r="AH25" s="38">
        <v>2</v>
      </c>
    </row>
    <row r="26" spans="1:34" x14ac:dyDescent="0.2">
      <c r="A26" s="2">
        <v>103026002</v>
      </c>
      <c r="B26" s="3" t="s">
        <v>51</v>
      </c>
      <c r="C26" s="3" t="s">
        <v>33</v>
      </c>
      <c r="D26" s="28">
        <f t="shared" si="0"/>
        <v>2528798.2200000002</v>
      </c>
      <c r="E26" s="28">
        <v>2528798.2200000002</v>
      </c>
      <c r="F26" s="28">
        <v>0</v>
      </c>
      <c r="G26" s="13">
        <v>0</v>
      </c>
      <c r="H26" s="7">
        <v>2439546.7400000002</v>
      </c>
      <c r="I26" s="7">
        <v>796443737</v>
      </c>
      <c r="J26" s="7">
        <v>461285597</v>
      </c>
      <c r="K26" s="7">
        <v>66049736</v>
      </c>
      <c r="L26" s="7">
        <v>66194784</v>
      </c>
      <c r="M26" s="7">
        <v>18835543</v>
      </c>
      <c r="N26" s="7">
        <v>0</v>
      </c>
      <c r="O26" s="7">
        <v>15378</v>
      </c>
      <c r="P26" s="7">
        <v>145048</v>
      </c>
      <c r="Q26" s="8">
        <v>5341.4780000000001</v>
      </c>
      <c r="R26" s="12">
        <v>1067</v>
      </c>
      <c r="S26" s="12">
        <v>34</v>
      </c>
      <c r="T26" s="12">
        <v>24</v>
      </c>
      <c r="U26" s="12">
        <v>988</v>
      </c>
      <c r="V26" s="12">
        <v>32</v>
      </c>
      <c r="W26" s="12">
        <v>18</v>
      </c>
      <c r="X26" s="12">
        <v>987</v>
      </c>
      <c r="Y26" s="12">
        <v>38</v>
      </c>
      <c r="Z26" s="12">
        <v>18</v>
      </c>
      <c r="AA26" s="8">
        <v>976.06700000000001</v>
      </c>
      <c r="AB26" s="8">
        <v>6317.5450000000001</v>
      </c>
      <c r="AC26" s="7">
        <v>89203735.400000006</v>
      </c>
      <c r="AD26" s="7">
        <v>23153999.400000006</v>
      </c>
      <c r="AE26" s="7">
        <v>21290467.740000002</v>
      </c>
      <c r="AF26" s="7">
        <v>3311.65</v>
      </c>
      <c r="AG26" s="10">
        <v>1.6899999999999998E-2</v>
      </c>
      <c r="AH26" s="38">
        <v>2</v>
      </c>
    </row>
    <row r="27" spans="1:34" x14ac:dyDescent="0.2">
      <c r="A27" s="2">
        <v>103026303</v>
      </c>
      <c r="B27" s="3" t="s">
        <v>52</v>
      </c>
      <c r="C27" s="3" t="s">
        <v>33</v>
      </c>
      <c r="D27" s="28">
        <f t="shared" si="0"/>
        <v>50000</v>
      </c>
      <c r="E27" s="28">
        <v>0</v>
      </c>
      <c r="F27" s="28">
        <v>50000</v>
      </c>
      <c r="G27" s="13">
        <v>0</v>
      </c>
      <c r="H27" s="7">
        <v>925697.62</v>
      </c>
      <c r="I27" s="7">
        <v>2770874553</v>
      </c>
      <c r="J27" s="7">
        <v>1183865379</v>
      </c>
      <c r="K27" s="7">
        <v>63740466.420000002</v>
      </c>
      <c r="L27" s="7">
        <v>63740466.420000002</v>
      </c>
      <c r="M27" s="7">
        <v>58728669.520000003</v>
      </c>
      <c r="N27" s="7">
        <v>0</v>
      </c>
      <c r="O27" s="7">
        <v>42536.74</v>
      </c>
      <c r="P27" s="7">
        <v>0</v>
      </c>
      <c r="Q27" s="8">
        <v>3404.6889999999999</v>
      </c>
      <c r="R27" s="12">
        <v>544</v>
      </c>
      <c r="S27" s="12">
        <v>39</v>
      </c>
      <c r="T27" s="12">
        <v>15</v>
      </c>
      <c r="U27" s="12">
        <v>507</v>
      </c>
      <c r="V27" s="12">
        <v>49</v>
      </c>
      <c r="W27" s="12">
        <v>14</v>
      </c>
      <c r="X27" s="12">
        <v>486</v>
      </c>
      <c r="Y27" s="12">
        <v>28</v>
      </c>
      <c r="Z27" s="12">
        <v>9</v>
      </c>
      <c r="AA27" s="8">
        <v>602.40700000000004</v>
      </c>
      <c r="AB27" s="8">
        <v>4007.096</v>
      </c>
      <c r="AC27" s="7">
        <v>56580195.520000003</v>
      </c>
      <c r="AD27" s="7">
        <v>0</v>
      </c>
      <c r="AE27" s="7">
        <v>59696903.880000003</v>
      </c>
      <c r="AF27" s="7">
        <v>16082.16</v>
      </c>
      <c r="AG27" s="10">
        <v>1.5100000000000001E-2</v>
      </c>
      <c r="AH27" s="38">
        <v>2</v>
      </c>
    </row>
    <row r="28" spans="1:34" x14ac:dyDescent="0.2">
      <c r="A28" s="2">
        <v>103026343</v>
      </c>
      <c r="B28" s="3" t="s">
        <v>53</v>
      </c>
      <c r="C28" s="3" t="s">
        <v>33</v>
      </c>
      <c r="D28" s="28">
        <f t="shared" si="0"/>
        <v>50000</v>
      </c>
      <c r="E28" s="28">
        <v>0</v>
      </c>
      <c r="F28" s="28">
        <v>50000</v>
      </c>
      <c r="G28" s="13">
        <v>0</v>
      </c>
      <c r="H28" s="7">
        <v>955985.03</v>
      </c>
      <c r="I28" s="7">
        <v>2465516433</v>
      </c>
      <c r="J28" s="7">
        <v>1109757254</v>
      </c>
      <c r="K28" s="7">
        <v>74759334.659999996</v>
      </c>
      <c r="L28" s="7">
        <v>74759334.659999996</v>
      </c>
      <c r="M28" s="7">
        <v>62739183.219999999</v>
      </c>
      <c r="N28" s="7">
        <v>0</v>
      </c>
      <c r="O28" s="7">
        <v>170954.06</v>
      </c>
      <c r="P28" s="7">
        <v>0</v>
      </c>
      <c r="Q28" s="8">
        <v>4380.7960000000003</v>
      </c>
      <c r="R28" s="12">
        <v>750</v>
      </c>
      <c r="S28" s="12">
        <v>41</v>
      </c>
      <c r="T28" s="12">
        <v>20</v>
      </c>
      <c r="U28" s="12">
        <v>694</v>
      </c>
      <c r="V28" s="12">
        <v>42</v>
      </c>
      <c r="W28" s="12">
        <v>20</v>
      </c>
      <c r="X28" s="12">
        <v>720</v>
      </c>
      <c r="Y28" s="12">
        <v>42</v>
      </c>
      <c r="Z28" s="12">
        <v>23</v>
      </c>
      <c r="AA28" s="8">
        <v>826.34</v>
      </c>
      <c r="AB28" s="8">
        <v>5207.1360000000004</v>
      </c>
      <c r="AC28" s="7">
        <v>73524760.319999993</v>
      </c>
      <c r="AD28" s="7">
        <v>0</v>
      </c>
      <c r="AE28" s="7">
        <v>63866122.310000002</v>
      </c>
      <c r="AF28" s="7">
        <v>11416.91</v>
      </c>
      <c r="AG28" s="10">
        <v>1.7899999999999999E-2</v>
      </c>
      <c r="AH28" s="38">
        <v>2</v>
      </c>
    </row>
    <row r="29" spans="1:34" x14ac:dyDescent="0.2">
      <c r="A29" s="2">
        <v>103026402</v>
      </c>
      <c r="B29" s="3" t="s">
        <v>54</v>
      </c>
      <c r="C29" s="3" t="s">
        <v>33</v>
      </c>
      <c r="D29" s="28">
        <f t="shared" si="0"/>
        <v>50000</v>
      </c>
      <c r="E29" s="28">
        <v>0</v>
      </c>
      <c r="F29" s="28">
        <v>50000</v>
      </c>
      <c r="G29" s="13">
        <v>0</v>
      </c>
      <c r="H29" s="7">
        <v>1709638.53</v>
      </c>
      <c r="I29" s="7">
        <v>2827473143</v>
      </c>
      <c r="J29" s="7">
        <v>1866103227</v>
      </c>
      <c r="K29" s="7">
        <v>98480996.599999994</v>
      </c>
      <c r="L29" s="7">
        <v>98689162.219999999</v>
      </c>
      <c r="M29" s="7">
        <v>79304742.680000007</v>
      </c>
      <c r="N29" s="7">
        <v>0</v>
      </c>
      <c r="O29" s="7">
        <v>85447.49</v>
      </c>
      <c r="P29" s="7">
        <v>208165.62</v>
      </c>
      <c r="Q29" s="8">
        <v>5512.4040000000005</v>
      </c>
      <c r="R29" s="12">
        <v>826</v>
      </c>
      <c r="S29" s="12">
        <v>33</v>
      </c>
      <c r="T29" s="12">
        <v>17</v>
      </c>
      <c r="U29" s="12">
        <v>765</v>
      </c>
      <c r="V29" s="12">
        <v>21</v>
      </c>
      <c r="W29" s="12">
        <v>10</v>
      </c>
      <c r="X29" s="12">
        <v>741</v>
      </c>
      <c r="Y29" s="12">
        <v>23</v>
      </c>
      <c r="Z29" s="12">
        <v>9</v>
      </c>
      <c r="AA29" s="8">
        <v>713.37</v>
      </c>
      <c r="AB29" s="8">
        <v>6225.7740000000003</v>
      </c>
      <c r="AC29" s="7">
        <v>87907928.879999995</v>
      </c>
      <c r="AD29" s="7">
        <v>0</v>
      </c>
      <c r="AE29" s="7">
        <v>81099828.700000003</v>
      </c>
      <c r="AF29" s="7">
        <v>11980.83</v>
      </c>
      <c r="AG29" s="10">
        <v>1.7299999999999999E-2</v>
      </c>
      <c r="AH29" s="38">
        <v>2</v>
      </c>
    </row>
    <row r="30" spans="1:34" x14ac:dyDescent="0.2">
      <c r="A30" s="2">
        <v>103026852</v>
      </c>
      <c r="B30" s="3" t="s">
        <v>55</v>
      </c>
      <c r="C30" s="3" t="s">
        <v>33</v>
      </c>
      <c r="D30" s="28">
        <f t="shared" si="0"/>
        <v>50000</v>
      </c>
      <c r="E30" s="28">
        <v>0</v>
      </c>
      <c r="F30" s="28">
        <v>50000</v>
      </c>
      <c r="G30" s="13">
        <v>0</v>
      </c>
      <c r="H30" s="7">
        <v>2224671.83</v>
      </c>
      <c r="I30" s="7">
        <v>6184560877</v>
      </c>
      <c r="J30" s="7">
        <v>3095297883</v>
      </c>
      <c r="K30" s="7">
        <v>163445964.66</v>
      </c>
      <c r="L30" s="7">
        <v>163630849.66</v>
      </c>
      <c r="M30" s="7">
        <v>138824453.02000001</v>
      </c>
      <c r="N30" s="7">
        <v>0</v>
      </c>
      <c r="O30" s="7">
        <v>213585</v>
      </c>
      <c r="P30" s="7">
        <v>184885</v>
      </c>
      <c r="Q30" s="8">
        <v>8895.6440000000002</v>
      </c>
      <c r="R30" s="12">
        <v>977</v>
      </c>
      <c r="S30" s="12">
        <v>69</v>
      </c>
      <c r="T30" s="12">
        <v>78</v>
      </c>
      <c r="U30" s="12">
        <v>1122</v>
      </c>
      <c r="V30" s="12">
        <v>116</v>
      </c>
      <c r="W30" s="12">
        <v>46</v>
      </c>
      <c r="X30" s="12">
        <v>1165</v>
      </c>
      <c r="Y30" s="12">
        <v>41</v>
      </c>
      <c r="Z30" s="12">
        <v>32</v>
      </c>
      <c r="AA30" s="8">
        <v>1487.153</v>
      </c>
      <c r="AB30" s="8">
        <v>10382.797</v>
      </c>
      <c r="AC30" s="7">
        <v>146605093.63999999</v>
      </c>
      <c r="AD30" s="7">
        <v>0</v>
      </c>
      <c r="AE30" s="7">
        <v>141262709.85000002</v>
      </c>
      <c r="AF30" s="7">
        <v>14660.21</v>
      </c>
      <c r="AG30" s="10">
        <v>1.52E-2</v>
      </c>
      <c r="AH30" s="38">
        <v>2</v>
      </c>
    </row>
    <row r="31" spans="1:34" x14ac:dyDescent="0.2">
      <c r="A31" s="2">
        <v>103026902</v>
      </c>
      <c r="B31" s="3" t="s">
        <v>56</v>
      </c>
      <c r="C31" s="3" t="s">
        <v>33</v>
      </c>
      <c r="D31" s="28">
        <f t="shared" si="0"/>
        <v>244199.97</v>
      </c>
      <c r="E31" s="28">
        <v>244199.97</v>
      </c>
      <c r="F31" s="28">
        <v>0</v>
      </c>
      <c r="G31" s="13">
        <v>0</v>
      </c>
      <c r="H31" s="7">
        <v>1432177.95</v>
      </c>
      <c r="I31" s="7">
        <v>2877228333</v>
      </c>
      <c r="J31" s="7">
        <v>1396045862</v>
      </c>
      <c r="K31" s="7">
        <v>78167095.730000004</v>
      </c>
      <c r="L31" s="7">
        <v>78167114.859999999</v>
      </c>
      <c r="M31" s="7">
        <v>64190820.560000002</v>
      </c>
      <c r="N31" s="7">
        <v>0</v>
      </c>
      <c r="O31" s="7">
        <v>18865.54</v>
      </c>
      <c r="P31" s="7">
        <v>19.13</v>
      </c>
      <c r="Q31" s="8">
        <v>5033.125</v>
      </c>
      <c r="R31" s="12">
        <v>711</v>
      </c>
      <c r="S31" s="12">
        <v>17</v>
      </c>
      <c r="T31" s="12">
        <v>6</v>
      </c>
      <c r="U31" s="12">
        <v>853</v>
      </c>
      <c r="V31" s="12">
        <v>23</v>
      </c>
      <c r="W31" s="12">
        <v>9</v>
      </c>
      <c r="X31" s="12">
        <v>810</v>
      </c>
      <c r="Y31" s="12">
        <v>24</v>
      </c>
      <c r="Z31" s="12">
        <v>7</v>
      </c>
      <c r="AA31" s="8">
        <v>661.14</v>
      </c>
      <c r="AB31" s="8">
        <v>5694.2650000000003</v>
      </c>
      <c r="AC31" s="7">
        <v>80403021.799999997</v>
      </c>
      <c r="AD31" s="7">
        <v>2235926.0699999928</v>
      </c>
      <c r="AE31" s="7">
        <v>65641864.050000004</v>
      </c>
      <c r="AF31" s="7">
        <v>11859.43</v>
      </c>
      <c r="AG31" s="10">
        <v>1.54E-2</v>
      </c>
      <c r="AH31" s="38">
        <v>2</v>
      </c>
    </row>
    <row r="32" spans="1:34" x14ac:dyDescent="0.2">
      <c r="A32" s="2">
        <v>103026873</v>
      </c>
      <c r="B32" s="3" t="s">
        <v>57</v>
      </c>
      <c r="C32" s="3" t="s">
        <v>33</v>
      </c>
      <c r="D32" s="28">
        <f t="shared" si="0"/>
        <v>0</v>
      </c>
      <c r="E32" s="28">
        <v>0</v>
      </c>
      <c r="F32" s="28">
        <v>0</v>
      </c>
      <c r="G32" s="13">
        <v>0</v>
      </c>
      <c r="H32" s="7">
        <v>697616</v>
      </c>
      <c r="I32" s="7">
        <v>472044499</v>
      </c>
      <c r="J32" s="7">
        <v>321859027</v>
      </c>
      <c r="K32" s="7">
        <v>25547471</v>
      </c>
      <c r="L32" s="7">
        <v>25547471</v>
      </c>
      <c r="M32" s="7">
        <v>14983410</v>
      </c>
      <c r="N32" s="7">
        <v>0</v>
      </c>
      <c r="O32" s="7">
        <v>47279</v>
      </c>
      <c r="P32" s="7">
        <v>0</v>
      </c>
      <c r="Q32" s="8">
        <v>1270.9949999999999</v>
      </c>
      <c r="R32" s="12">
        <v>309</v>
      </c>
      <c r="S32" s="12">
        <v>26</v>
      </c>
      <c r="T32" s="12">
        <v>8</v>
      </c>
      <c r="U32" s="12">
        <v>299</v>
      </c>
      <c r="V32" s="12">
        <v>14</v>
      </c>
      <c r="W32" s="12">
        <v>1</v>
      </c>
      <c r="X32" s="12">
        <v>295</v>
      </c>
      <c r="Y32" s="12">
        <v>16</v>
      </c>
      <c r="Z32" s="12">
        <v>1</v>
      </c>
      <c r="AA32" s="8">
        <v>299.10000000000002</v>
      </c>
      <c r="AB32" s="8">
        <v>1570.095</v>
      </c>
      <c r="AC32" s="7">
        <v>22169741.399999999</v>
      </c>
      <c r="AD32" s="7">
        <v>0</v>
      </c>
      <c r="AE32" s="7">
        <v>15728305</v>
      </c>
      <c r="AF32" s="7">
        <v>8843.48</v>
      </c>
      <c r="AG32" s="10">
        <v>1.9800000000000002E-2</v>
      </c>
      <c r="AH32" s="38">
        <v>2</v>
      </c>
    </row>
    <row r="33" spans="1:34" x14ac:dyDescent="0.2">
      <c r="A33" s="2">
        <v>103027352</v>
      </c>
      <c r="B33" s="3" t="s">
        <v>58</v>
      </c>
      <c r="C33" s="3" t="s">
        <v>33</v>
      </c>
      <c r="D33" s="28">
        <f t="shared" si="0"/>
        <v>860404.67</v>
      </c>
      <c r="E33" s="28">
        <v>860404.67</v>
      </c>
      <c r="F33" s="28">
        <v>0</v>
      </c>
      <c r="G33" s="13">
        <v>0</v>
      </c>
      <c r="H33" s="7">
        <v>2359495.21</v>
      </c>
      <c r="I33" s="7">
        <v>1524247674</v>
      </c>
      <c r="J33" s="7">
        <v>823515690</v>
      </c>
      <c r="K33" s="7">
        <v>81898679.400000006</v>
      </c>
      <c r="L33" s="7">
        <v>81901404.439999998</v>
      </c>
      <c r="M33" s="7">
        <v>52251475.539999999</v>
      </c>
      <c r="N33" s="7">
        <v>0</v>
      </c>
      <c r="O33" s="7">
        <v>23055.3</v>
      </c>
      <c r="P33" s="7">
        <v>2725.04</v>
      </c>
      <c r="Q33" s="8">
        <v>4992.473</v>
      </c>
      <c r="R33" s="12">
        <v>1088</v>
      </c>
      <c r="S33" s="12">
        <v>51</v>
      </c>
      <c r="T33" s="12">
        <v>42</v>
      </c>
      <c r="U33" s="12">
        <v>1069</v>
      </c>
      <c r="V33" s="12">
        <v>42</v>
      </c>
      <c r="W33" s="12">
        <v>53</v>
      </c>
      <c r="X33" s="12">
        <v>1070</v>
      </c>
      <c r="Y33" s="12">
        <v>74</v>
      </c>
      <c r="Z33" s="12">
        <v>50</v>
      </c>
      <c r="AA33" s="8">
        <v>1365.6469999999999</v>
      </c>
      <c r="AB33" s="8">
        <v>6358.12</v>
      </c>
      <c r="AC33" s="7">
        <v>89776654.400000006</v>
      </c>
      <c r="AD33" s="7">
        <v>7877975</v>
      </c>
      <c r="AE33" s="7">
        <v>54634026.049999997</v>
      </c>
      <c r="AF33" s="7">
        <v>6693.07</v>
      </c>
      <c r="AG33" s="10">
        <v>2.3300000000000001E-2</v>
      </c>
      <c r="AH33" s="38">
        <v>2</v>
      </c>
    </row>
    <row r="34" spans="1:34" x14ac:dyDescent="0.2">
      <c r="A34" s="2">
        <v>103021003</v>
      </c>
      <c r="B34" s="3" t="s">
        <v>59</v>
      </c>
      <c r="C34" s="3" t="s">
        <v>33</v>
      </c>
      <c r="D34" s="28">
        <f t="shared" si="0"/>
        <v>50000</v>
      </c>
      <c r="E34" s="28">
        <v>0</v>
      </c>
      <c r="F34" s="28">
        <v>50000</v>
      </c>
      <c r="G34" s="13">
        <v>0</v>
      </c>
      <c r="H34" s="7">
        <v>1245548.51</v>
      </c>
      <c r="I34" s="7">
        <v>3163567019</v>
      </c>
      <c r="J34" s="7">
        <v>1819960281</v>
      </c>
      <c r="K34" s="7">
        <v>81036247</v>
      </c>
      <c r="L34" s="7">
        <v>81036247</v>
      </c>
      <c r="M34" s="7">
        <v>75111055</v>
      </c>
      <c r="N34" s="7">
        <v>0</v>
      </c>
      <c r="O34" s="7">
        <v>120982</v>
      </c>
      <c r="P34" s="7">
        <v>0</v>
      </c>
      <c r="Q34" s="8">
        <v>4537.8220000000001</v>
      </c>
      <c r="R34" s="12">
        <v>721</v>
      </c>
      <c r="S34" s="12">
        <v>62</v>
      </c>
      <c r="T34" s="12">
        <v>15</v>
      </c>
      <c r="U34" s="12">
        <v>685</v>
      </c>
      <c r="V34" s="12">
        <v>59</v>
      </c>
      <c r="W34" s="12">
        <v>14</v>
      </c>
      <c r="X34" s="12">
        <v>696</v>
      </c>
      <c r="Y34" s="12">
        <v>62</v>
      </c>
      <c r="Z34" s="12">
        <v>16</v>
      </c>
      <c r="AA34" s="8">
        <v>834.80700000000002</v>
      </c>
      <c r="AB34" s="8">
        <v>5372.6289999999999</v>
      </c>
      <c r="AC34" s="7">
        <v>75861521.480000004</v>
      </c>
      <c r="AD34" s="7">
        <v>0</v>
      </c>
      <c r="AE34" s="7">
        <v>76477585.510000005</v>
      </c>
      <c r="AF34" s="7">
        <v>15365.45</v>
      </c>
      <c r="AG34" s="10">
        <v>1.5299999999999999E-2</v>
      </c>
      <c r="AH34" s="38">
        <v>2</v>
      </c>
    </row>
    <row r="35" spans="1:34" x14ac:dyDescent="0.2">
      <c r="A35" s="2">
        <v>102027451</v>
      </c>
      <c r="B35" s="3" t="s">
        <v>60</v>
      </c>
      <c r="C35" s="3" t="s">
        <v>33</v>
      </c>
      <c r="D35" s="28">
        <f t="shared" si="0"/>
        <v>50000</v>
      </c>
      <c r="E35" s="28">
        <v>0</v>
      </c>
      <c r="F35" s="28">
        <v>50000</v>
      </c>
      <c r="G35" s="13">
        <v>0</v>
      </c>
      <c r="H35" s="7">
        <v>15578970.6</v>
      </c>
      <c r="I35" s="7">
        <v>20782732268</v>
      </c>
      <c r="J35" s="7">
        <v>8689448212</v>
      </c>
      <c r="K35" s="7">
        <v>672995599.22000003</v>
      </c>
      <c r="L35" s="7">
        <v>677554236.04999995</v>
      </c>
      <c r="M35" s="7">
        <v>393292580.18000001</v>
      </c>
      <c r="N35" s="7">
        <v>0</v>
      </c>
      <c r="O35" s="7">
        <v>-379940.57</v>
      </c>
      <c r="P35" s="7">
        <v>4558636.83</v>
      </c>
      <c r="Q35" s="8">
        <v>32088.438999999998</v>
      </c>
      <c r="R35" s="12">
        <v>5639</v>
      </c>
      <c r="S35" s="12">
        <v>587</v>
      </c>
      <c r="T35" s="12">
        <v>117</v>
      </c>
      <c r="U35" s="12">
        <v>5299</v>
      </c>
      <c r="V35" s="12">
        <v>543</v>
      </c>
      <c r="W35" s="12">
        <v>108</v>
      </c>
      <c r="X35" s="12">
        <v>5760</v>
      </c>
      <c r="Y35" s="12">
        <v>372</v>
      </c>
      <c r="Z35" s="12">
        <v>231</v>
      </c>
      <c r="AA35" s="8">
        <v>7004.1670000000004</v>
      </c>
      <c r="AB35" s="8">
        <v>39092.606</v>
      </c>
      <c r="AC35" s="7">
        <v>551987596.72000003</v>
      </c>
      <c r="AD35" s="7">
        <v>0</v>
      </c>
      <c r="AE35" s="7">
        <v>408491610.21000004</v>
      </c>
      <c r="AF35" s="7">
        <v>13199.67</v>
      </c>
      <c r="AG35" s="10">
        <v>1.3899999999999999E-2</v>
      </c>
      <c r="AH35" s="38">
        <v>2</v>
      </c>
    </row>
    <row r="36" spans="1:34" x14ac:dyDescent="0.2">
      <c r="A36" s="2">
        <v>103027503</v>
      </c>
      <c r="B36" s="3" t="s">
        <v>61</v>
      </c>
      <c r="C36" s="3" t="s">
        <v>33</v>
      </c>
      <c r="D36" s="28">
        <f t="shared" si="0"/>
        <v>575420.53</v>
      </c>
      <c r="E36" s="28">
        <v>575420.53</v>
      </c>
      <c r="F36" s="28">
        <v>0</v>
      </c>
      <c r="G36" s="13">
        <v>0</v>
      </c>
      <c r="H36" s="7">
        <v>1655685.03</v>
      </c>
      <c r="I36" s="7">
        <v>1547257668</v>
      </c>
      <c r="J36" s="7">
        <v>840874109</v>
      </c>
      <c r="K36" s="7">
        <v>56923000.829999998</v>
      </c>
      <c r="L36" s="7">
        <v>56933445.030000001</v>
      </c>
      <c r="M36" s="7">
        <v>36879159.119999997</v>
      </c>
      <c r="N36" s="7">
        <v>0</v>
      </c>
      <c r="O36" s="7">
        <v>61364.08</v>
      </c>
      <c r="P36" s="7">
        <v>10444.200000000001</v>
      </c>
      <c r="Q36" s="8">
        <v>3685.1390000000001</v>
      </c>
      <c r="R36" s="12">
        <v>600</v>
      </c>
      <c r="S36" s="12">
        <v>65</v>
      </c>
      <c r="T36" s="12">
        <v>10</v>
      </c>
      <c r="U36" s="12">
        <v>601</v>
      </c>
      <c r="V36" s="12">
        <v>48</v>
      </c>
      <c r="W36" s="12">
        <v>13</v>
      </c>
      <c r="X36" s="12">
        <v>582</v>
      </c>
      <c r="Y36" s="12">
        <v>51</v>
      </c>
      <c r="Z36" s="12">
        <v>15</v>
      </c>
      <c r="AA36" s="8">
        <v>719.36699999999996</v>
      </c>
      <c r="AB36" s="8">
        <v>4404.5060000000003</v>
      </c>
      <c r="AC36" s="7">
        <v>62191624.719999999</v>
      </c>
      <c r="AD36" s="7">
        <v>5268623.8900000006</v>
      </c>
      <c r="AE36" s="7">
        <v>38596208.229999997</v>
      </c>
      <c r="AF36" s="7">
        <v>9105.77</v>
      </c>
      <c r="AG36" s="10">
        <v>1.6199999999999999E-2</v>
      </c>
      <c r="AH36" s="38">
        <v>2</v>
      </c>
    </row>
    <row r="37" spans="1:34" x14ac:dyDescent="0.2">
      <c r="A37" s="2">
        <v>103027753</v>
      </c>
      <c r="B37" s="3" t="s">
        <v>62</v>
      </c>
      <c r="C37" s="3" t="s">
        <v>33</v>
      </c>
      <c r="D37" s="28">
        <f t="shared" si="0"/>
        <v>50000</v>
      </c>
      <c r="E37" s="28">
        <v>0</v>
      </c>
      <c r="F37" s="28">
        <v>50000</v>
      </c>
      <c r="G37" s="13">
        <v>0</v>
      </c>
      <c r="H37" s="7">
        <v>672942.43</v>
      </c>
      <c r="I37" s="7">
        <v>1954857846</v>
      </c>
      <c r="J37" s="7">
        <v>1182117677</v>
      </c>
      <c r="K37" s="7">
        <v>43705176.479999997</v>
      </c>
      <c r="L37" s="7">
        <v>43831476.600000001</v>
      </c>
      <c r="M37" s="7">
        <v>44662874.460000001</v>
      </c>
      <c r="N37" s="7">
        <v>0</v>
      </c>
      <c r="O37" s="7">
        <v>929.16</v>
      </c>
      <c r="P37" s="7">
        <v>126300.12</v>
      </c>
      <c r="Q37" s="8">
        <v>2022.106</v>
      </c>
      <c r="R37" s="12">
        <v>299</v>
      </c>
      <c r="S37" s="12">
        <v>36</v>
      </c>
      <c r="T37" s="12">
        <v>16</v>
      </c>
      <c r="U37" s="12">
        <v>276</v>
      </c>
      <c r="V37" s="12">
        <v>43</v>
      </c>
      <c r="W37" s="12">
        <v>19</v>
      </c>
      <c r="X37" s="12">
        <v>231</v>
      </c>
      <c r="Y37" s="12">
        <v>46</v>
      </c>
      <c r="Z37" s="12">
        <v>22</v>
      </c>
      <c r="AA37" s="8">
        <v>517.89300000000003</v>
      </c>
      <c r="AB37" s="8">
        <v>2539.9989999999998</v>
      </c>
      <c r="AC37" s="7">
        <v>35864785.880000003</v>
      </c>
      <c r="AD37" s="7">
        <v>0</v>
      </c>
      <c r="AE37" s="7">
        <v>45336746.049999997</v>
      </c>
      <c r="AF37" s="7">
        <v>22002.69</v>
      </c>
      <c r="AG37" s="10">
        <v>1.4500000000000001E-2</v>
      </c>
      <c r="AH37" s="38">
        <v>2</v>
      </c>
    </row>
    <row r="38" spans="1:34" x14ac:dyDescent="0.2">
      <c r="A38" s="2">
        <v>103028203</v>
      </c>
      <c r="B38" s="3" t="s">
        <v>63</v>
      </c>
      <c r="C38" s="3" t="s">
        <v>33</v>
      </c>
      <c r="D38" s="28">
        <f t="shared" si="0"/>
        <v>50000</v>
      </c>
      <c r="E38" s="28">
        <v>0</v>
      </c>
      <c r="F38" s="28">
        <v>50000</v>
      </c>
      <c r="G38" s="13">
        <v>0</v>
      </c>
      <c r="H38" s="7">
        <v>357271.64</v>
      </c>
      <c r="I38" s="7">
        <v>688665325</v>
      </c>
      <c r="J38" s="7">
        <v>337581788</v>
      </c>
      <c r="K38" s="7">
        <v>22950604</v>
      </c>
      <c r="L38" s="7">
        <v>22950604</v>
      </c>
      <c r="M38" s="7">
        <v>17987635</v>
      </c>
      <c r="N38" s="7">
        <v>0</v>
      </c>
      <c r="O38" s="7">
        <v>23599</v>
      </c>
      <c r="P38" s="7">
        <v>0</v>
      </c>
      <c r="Q38" s="8">
        <v>1085.9639999999999</v>
      </c>
      <c r="R38" s="12">
        <v>196</v>
      </c>
      <c r="S38" s="12">
        <v>7</v>
      </c>
      <c r="T38" s="12">
        <v>3</v>
      </c>
      <c r="U38" s="12">
        <v>215</v>
      </c>
      <c r="V38" s="12">
        <v>9</v>
      </c>
      <c r="W38" s="12">
        <v>3</v>
      </c>
      <c r="X38" s="12">
        <v>206</v>
      </c>
      <c r="Y38" s="12">
        <v>11</v>
      </c>
      <c r="Z38" s="12">
        <v>8</v>
      </c>
      <c r="AA38" s="8">
        <v>211.62299999999999</v>
      </c>
      <c r="AB38" s="8">
        <v>1297.587</v>
      </c>
      <c r="AC38" s="7">
        <v>18321928.440000001</v>
      </c>
      <c r="AD38" s="7">
        <v>0</v>
      </c>
      <c r="AE38" s="7">
        <v>18368505.640000001</v>
      </c>
      <c r="AF38" s="7">
        <v>13630.12</v>
      </c>
      <c r="AG38" s="10">
        <v>1.7899999999999999E-2</v>
      </c>
      <c r="AH38" s="38">
        <v>2</v>
      </c>
    </row>
    <row r="39" spans="1:34" x14ac:dyDescent="0.2">
      <c r="A39" s="2">
        <v>103028302</v>
      </c>
      <c r="B39" s="3" t="s">
        <v>64</v>
      </c>
      <c r="C39" s="3" t="s">
        <v>33</v>
      </c>
      <c r="D39" s="28">
        <f t="shared" si="0"/>
        <v>50000</v>
      </c>
      <c r="E39" s="28">
        <v>0</v>
      </c>
      <c r="F39" s="28">
        <v>50000</v>
      </c>
      <c r="G39" s="13">
        <v>0</v>
      </c>
      <c r="H39" s="7">
        <v>2039384.39</v>
      </c>
      <c r="I39" s="7">
        <v>2193882497</v>
      </c>
      <c r="J39" s="7">
        <v>1131077153</v>
      </c>
      <c r="K39" s="7">
        <v>84819708.640000001</v>
      </c>
      <c r="L39" s="7">
        <v>84819708.640000001</v>
      </c>
      <c r="M39" s="7">
        <v>56851389.700000003</v>
      </c>
      <c r="N39" s="7">
        <v>0</v>
      </c>
      <c r="O39" s="7">
        <v>3119</v>
      </c>
      <c r="P39" s="7">
        <v>0</v>
      </c>
      <c r="Q39" s="8">
        <v>4528.21</v>
      </c>
      <c r="R39" s="12">
        <v>831</v>
      </c>
      <c r="S39" s="12">
        <v>48</v>
      </c>
      <c r="T39" s="12">
        <v>43</v>
      </c>
      <c r="U39" s="12">
        <v>770</v>
      </c>
      <c r="V39" s="12">
        <v>59</v>
      </c>
      <c r="W39" s="12">
        <v>48</v>
      </c>
      <c r="X39" s="12">
        <v>790</v>
      </c>
      <c r="Y39" s="12">
        <v>63</v>
      </c>
      <c r="Z39" s="12">
        <v>53</v>
      </c>
      <c r="AA39" s="8">
        <v>1188.2070000000001</v>
      </c>
      <c r="AB39" s="8">
        <v>5716.4170000000004</v>
      </c>
      <c r="AC39" s="7">
        <v>80715808.040000007</v>
      </c>
      <c r="AD39" s="7">
        <v>0</v>
      </c>
      <c r="AE39" s="7">
        <v>58893893.090000004</v>
      </c>
      <c r="AF39" s="7">
        <v>10347.17</v>
      </c>
      <c r="AG39" s="10">
        <v>1.77E-2</v>
      </c>
      <c r="AH39" s="38">
        <v>2</v>
      </c>
    </row>
    <row r="40" spans="1:34" x14ac:dyDescent="0.2">
      <c r="A40" s="2">
        <v>103028653</v>
      </c>
      <c r="B40" s="3" t="s">
        <v>65</v>
      </c>
      <c r="C40" s="3" t="s">
        <v>33</v>
      </c>
      <c r="D40" s="28">
        <f t="shared" si="0"/>
        <v>658183.4</v>
      </c>
      <c r="E40" s="28">
        <v>658183.4</v>
      </c>
      <c r="F40" s="28">
        <v>0</v>
      </c>
      <c r="G40" s="13">
        <v>0</v>
      </c>
      <c r="H40" s="7">
        <v>759431.15</v>
      </c>
      <c r="I40" s="7">
        <v>323321862</v>
      </c>
      <c r="J40" s="7">
        <v>197009185</v>
      </c>
      <c r="K40" s="7">
        <v>27918690.059999999</v>
      </c>
      <c r="L40" s="7">
        <v>27918690.059999999</v>
      </c>
      <c r="M40" s="7">
        <v>8093574.5800000001</v>
      </c>
      <c r="N40" s="7">
        <v>0</v>
      </c>
      <c r="O40" s="7">
        <v>145036.68</v>
      </c>
      <c r="P40" s="7">
        <v>0</v>
      </c>
      <c r="Q40" s="8">
        <v>1817.127</v>
      </c>
      <c r="R40" s="12">
        <v>432</v>
      </c>
      <c r="S40" s="12">
        <v>35</v>
      </c>
      <c r="T40" s="12">
        <v>19</v>
      </c>
      <c r="U40" s="12">
        <v>405</v>
      </c>
      <c r="V40" s="12">
        <v>33</v>
      </c>
      <c r="W40" s="12">
        <v>20</v>
      </c>
      <c r="X40" s="12">
        <v>404</v>
      </c>
      <c r="Y40" s="12">
        <v>30</v>
      </c>
      <c r="Z40" s="12">
        <v>22</v>
      </c>
      <c r="AA40" s="8">
        <v>586.91700000000003</v>
      </c>
      <c r="AB40" s="8">
        <v>2404.0439999999999</v>
      </c>
      <c r="AC40" s="7">
        <v>33945101.280000001</v>
      </c>
      <c r="AD40" s="7">
        <v>6026411.2200000025</v>
      </c>
      <c r="AE40" s="7">
        <v>8998042.4100000001</v>
      </c>
      <c r="AF40" s="7">
        <v>4035.52</v>
      </c>
      <c r="AG40" s="10">
        <v>1.7299999999999999E-2</v>
      </c>
      <c r="AH40" s="38">
        <v>2</v>
      </c>
    </row>
    <row r="41" spans="1:34" x14ac:dyDescent="0.2">
      <c r="A41" s="2">
        <v>103028703</v>
      </c>
      <c r="B41" s="3" t="s">
        <v>66</v>
      </c>
      <c r="C41" s="3" t="s">
        <v>33</v>
      </c>
      <c r="D41" s="28">
        <f t="shared" si="0"/>
        <v>106926.7</v>
      </c>
      <c r="E41" s="28">
        <v>106926.7</v>
      </c>
      <c r="F41" s="28">
        <v>0</v>
      </c>
      <c r="G41" s="13">
        <v>0</v>
      </c>
      <c r="H41" s="7">
        <v>665412.49</v>
      </c>
      <c r="I41" s="7">
        <v>1486954968</v>
      </c>
      <c r="J41" s="7">
        <v>820726387</v>
      </c>
      <c r="K41" s="7">
        <v>55496800.100000001</v>
      </c>
      <c r="L41" s="7">
        <v>55504908.100000001</v>
      </c>
      <c r="M41" s="7">
        <v>47973097</v>
      </c>
      <c r="N41" s="7">
        <v>0</v>
      </c>
      <c r="O41" s="7">
        <v>18885</v>
      </c>
      <c r="P41" s="7">
        <v>8108</v>
      </c>
      <c r="Q41" s="8">
        <v>3479.0279999999998</v>
      </c>
      <c r="R41" s="12">
        <v>386</v>
      </c>
      <c r="S41" s="12">
        <v>32</v>
      </c>
      <c r="T41" s="12">
        <v>22</v>
      </c>
      <c r="U41" s="12">
        <v>305</v>
      </c>
      <c r="V41" s="12">
        <v>32</v>
      </c>
      <c r="W41" s="12">
        <v>18</v>
      </c>
      <c r="X41" s="12">
        <v>319</v>
      </c>
      <c r="Y41" s="12">
        <v>33</v>
      </c>
      <c r="Z41" s="12">
        <v>16</v>
      </c>
      <c r="AA41" s="8">
        <v>520.67700000000002</v>
      </c>
      <c r="AB41" s="8">
        <v>3999.7049999999999</v>
      </c>
      <c r="AC41" s="7">
        <v>56475834.600000001</v>
      </c>
      <c r="AD41" s="7">
        <v>979034.5</v>
      </c>
      <c r="AE41" s="7">
        <v>48657394.490000002</v>
      </c>
      <c r="AF41" s="7">
        <v>9234.74</v>
      </c>
      <c r="AG41" s="10">
        <v>2.1100000000000001E-2</v>
      </c>
      <c r="AH41" s="38">
        <v>2</v>
      </c>
    </row>
    <row r="42" spans="1:34" x14ac:dyDescent="0.2">
      <c r="A42" s="2">
        <v>103028753</v>
      </c>
      <c r="B42" s="3" t="s">
        <v>67</v>
      </c>
      <c r="C42" s="3" t="s">
        <v>33</v>
      </c>
      <c r="D42" s="28">
        <f t="shared" si="0"/>
        <v>94893.25</v>
      </c>
      <c r="E42" s="28">
        <v>94893.25</v>
      </c>
      <c r="F42" s="28">
        <v>0</v>
      </c>
      <c r="G42" s="13">
        <v>0</v>
      </c>
      <c r="H42" s="7">
        <v>869524.34</v>
      </c>
      <c r="I42" s="7">
        <v>790207694</v>
      </c>
      <c r="J42" s="7">
        <v>429706272</v>
      </c>
      <c r="K42" s="7">
        <v>33028591.609999999</v>
      </c>
      <c r="L42" s="7">
        <v>33028591.609999999</v>
      </c>
      <c r="M42" s="7">
        <v>22945108.719999999</v>
      </c>
      <c r="N42" s="7">
        <v>0</v>
      </c>
      <c r="O42" s="7">
        <v>57394.53</v>
      </c>
      <c r="P42" s="7">
        <v>0</v>
      </c>
      <c r="Q42" s="8">
        <v>1963.519</v>
      </c>
      <c r="R42" s="12">
        <v>310</v>
      </c>
      <c r="S42" s="12">
        <v>23</v>
      </c>
      <c r="T42" s="12">
        <v>19</v>
      </c>
      <c r="U42" s="12">
        <v>269</v>
      </c>
      <c r="V42" s="12">
        <v>24</v>
      </c>
      <c r="W42" s="12">
        <v>15</v>
      </c>
      <c r="X42" s="12">
        <v>266</v>
      </c>
      <c r="Y42" s="12">
        <v>21</v>
      </c>
      <c r="Z42" s="12">
        <v>19</v>
      </c>
      <c r="AA42" s="8">
        <v>437.15</v>
      </c>
      <c r="AB42" s="8">
        <v>2400.6689999999999</v>
      </c>
      <c r="AC42" s="7">
        <v>33897446.280000001</v>
      </c>
      <c r="AD42" s="7">
        <v>868854.67000000179</v>
      </c>
      <c r="AE42" s="7">
        <v>23872027.59</v>
      </c>
      <c r="AF42" s="7">
        <v>8588.5</v>
      </c>
      <c r="AG42" s="10">
        <v>1.9599999999999999E-2</v>
      </c>
      <c r="AH42" s="38">
        <v>2</v>
      </c>
    </row>
    <row r="43" spans="1:34" x14ac:dyDescent="0.2">
      <c r="A43" s="2">
        <v>103028833</v>
      </c>
      <c r="B43" s="3" t="s">
        <v>68</v>
      </c>
      <c r="C43" s="3" t="s">
        <v>33</v>
      </c>
      <c r="D43" s="28">
        <f t="shared" si="0"/>
        <v>0</v>
      </c>
      <c r="E43" s="28">
        <v>0</v>
      </c>
      <c r="F43" s="28">
        <v>0</v>
      </c>
      <c r="G43" s="13">
        <v>0</v>
      </c>
      <c r="H43" s="7">
        <v>968617.59</v>
      </c>
      <c r="I43" s="7">
        <v>679730007</v>
      </c>
      <c r="J43" s="7">
        <v>310631865</v>
      </c>
      <c r="K43" s="7">
        <v>39935309.299999997</v>
      </c>
      <c r="L43" s="7">
        <v>39939658.399999999</v>
      </c>
      <c r="M43" s="7">
        <v>20138586.370000001</v>
      </c>
      <c r="N43" s="7">
        <v>0</v>
      </c>
      <c r="O43" s="7">
        <v>172613.7</v>
      </c>
      <c r="P43" s="7">
        <v>4349.1000000000004</v>
      </c>
      <c r="Q43" s="8">
        <v>1950.739</v>
      </c>
      <c r="R43" s="12">
        <v>447</v>
      </c>
      <c r="S43" s="12">
        <v>24</v>
      </c>
      <c r="T43" s="12">
        <v>13</v>
      </c>
      <c r="U43" s="12">
        <v>455</v>
      </c>
      <c r="V43" s="12">
        <v>34</v>
      </c>
      <c r="W43" s="12">
        <v>5</v>
      </c>
      <c r="X43" s="12">
        <v>469</v>
      </c>
      <c r="Y43" s="12">
        <v>38</v>
      </c>
      <c r="Z43" s="12">
        <v>7</v>
      </c>
      <c r="AA43" s="8">
        <v>499.52300000000002</v>
      </c>
      <c r="AB43" s="8">
        <v>2450.2620000000002</v>
      </c>
      <c r="AC43" s="7">
        <v>34597699.439999998</v>
      </c>
      <c r="AD43" s="7">
        <v>0</v>
      </c>
      <c r="AE43" s="7">
        <v>21279817.66</v>
      </c>
      <c r="AF43" s="7">
        <v>7072.57</v>
      </c>
      <c r="AG43" s="10">
        <v>2.1499999999999998E-2</v>
      </c>
      <c r="AH43" s="38">
        <v>2</v>
      </c>
    </row>
    <row r="44" spans="1:34" x14ac:dyDescent="0.2">
      <c r="A44" s="2">
        <v>103028853</v>
      </c>
      <c r="B44" s="3" t="s">
        <v>69</v>
      </c>
      <c r="C44" s="3" t="s">
        <v>33</v>
      </c>
      <c r="D44" s="28">
        <f t="shared" si="0"/>
        <v>1649538.24</v>
      </c>
      <c r="E44" s="28">
        <v>1649538.24</v>
      </c>
      <c r="F44" s="28">
        <v>0</v>
      </c>
      <c r="G44" s="13">
        <v>0</v>
      </c>
      <c r="H44" s="7">
        <v>852447.51</v>
      </c>
      <c r="I44" s="7">
        <v>317841734</v>
      </c>
      <c r="J44" s="7">
        <v>159310310</v>
      </c>
      <c r="K44" s="7">
        <v>29334516.489999998</v>
      </c>
      <c r="L44" s="7">
        <v>29339341.640000001</v>
      </c>
      <c r="M44" s="7">
        <v>8918554.1899999995</v>
      </c>
      <c r="N44" s="7">
        <v>0</v>
      </c>
      <c r="O44" s="7">
        <v>9730.69</v>
      </c>
      <c r="P44" s="7">
        <v>4825.1499999999996</v>
      </c>
      <c r="Q44" s="8">
        <v>2732.21</v>
      </c>
      <c r="R44" s="12">
        <v>478</v>
      </c>
      <c r="S44" s="12">
        <v>25</v>
      </c>
      <c r="T44" s="12">
        <v>5</v>
      </c>
      <c r="U44" s="12">
        <v>421</v>
      </c>
      <c r="V44" s="12">
        <v>22</v>
      </c>
      <c r="W44" s="12">
        <v>2</v>
      </c>
      <c r="X44" s="12">
        <v>440</v>
      </c>
      <c r="Y44" s="12">
        <v>26</v>
      </c>
      <c r="Z44" s="12">
        <v>3</v>
      </c>
      <c r="AA44" s="8">
        <v>414.95</v>
      </c>
      <c r="AB44" s="8">
        <v>3147.16</v>
      </c>
      <c r="AC44" s="7">
        <v>44437899.200000003</v>
      </c>
      <c r="AD44" s="7">
        <v>15103382.710000005</v>
      </c>
      <c r="AE44" s="7">
        <v>9780732.3899999987</v>
      </c>
      <c r="AF44" s="7">
        <v>2422.64</v>
      </c>
      <c r="AG44" s="10">
        <v>2.0500000000000001E-2</v>
      </c>
      <c r="AH44" s="38">
        <v>2</v>
      </c>
    </row>
    <row r="45" spans="1:34" x14ac:dyDescent="0.2">
      <c r="A45" s="2">
        <v>103029203</v>
      </c>
      <c r="B45" s="3" t="s">
        <v>70</v>
      </c>
      <c r="C45" s="3" t="s">
        <v>33</v>
      </c>
      <c r="D45" s="28">
        <f t="shared" si="0"/>
        <v>0</v>
      </c>
      <c r="E45" s="28">
        <v>0</v>
      </c>
      <c r="F45" s="28">
        <v>0</v>
      </c>
      <c r="G45" s="13">
        <v>0</v>
      </c>
      <c r="H45" s="7">
        <v>1390289.64</v>
      </c>
      <c r="I45" s="7">
        <v>2256172509</v>
      </c>
      <c r="J45" s="7">
        <v>1406489978</v>
      </c>
      <c r="K45" s="7">
        <v>83448070.230000004</v>
      </c>
      <c r="L45" s="7">
        <v>83952689.810000002</v>
      </c>
      <c r="M45" s="7">
        <v>70460696.650000006</v>
      </c>
      <c r="N45" s="7">
        <v>0</v>
      </c>
      <c r="O45" s="7">
        <v>143343.03</v>
      </c>
      <c r="P45" s="7">
        <v>504619.58</v>
      </c>
      <c r="Q45" s="8">
        <v>4079.7420000000002</v>
      </c>
      <c r="R45" s="12">
        <v>576</v>
      </c>
      <c r="S45" s="12">
        <v>18</v>
      </c>
      <c r="T45" s="12">
        <v>16</v>
      </c>
      <c r="U45" s="12">
        <v>576</v>
      </c>
      <c r="V45" s="12">
        <v>16</v>
      </c>
      <c r="W45" s="12">
        <v>2</v>
      </c>
      <c r="X45" s="12">
        <v>582</v>
      </c>
      <c r="Y45" s="12">
        <v>26</v>
      </c>
      <c r="Z45" s="12">
        <v>2</v>
      </c>
      <c r="AA45" s="8">
        <v>512.98699999999997</v>
      </c>
      <c r="AB45" s="8">
        <v>4592.7290000000003</v>
      </c>
      <c r="AC45" s="7">
        <v>64849333.479999997</v>
      </c>
      <c r="AD45" s="7">
        <v>0</v>
      </c>
      <c r="AE45" s="7">
        <v>71994329.320000008</v>
      </c>
      <c r="AF45" s="7">
        <v>12892.5</v>
      </c>
      <c r="AG45" s="10">
        <v>1.9699999999999999E-2</v>
      </c>
      <c r="AH45" s="38">
        <v>2</v>
      </c>
    </row>
    <row r="46" spans="1:34" x14ac:dyDescent="0.2">
      <c r="A46" s="2">
        <v>103029403</v>
      </c>
      <c r="B46" s="3" t="s">
        <v>71</v>
      </c>
      <c r="C46" s="3" t="s">
        <v>33</v>
      </c>
      <c r="D46" s="28">
        <f t="shared" si="0"/>
        <v>50000</v>
      </c>
      <c r="E46" s="28">
        <v>0</v>
      </c>
      <c r="F46" s="28">
        <v>50000</v>
      </c>
      <c r="G46" s="13">
        <v>0</v>
      </c>
      <c r="H46" s="7">
        <v>1137886.79</v>
      </c>
      <c r="I46" s="7">
        <v>2560187278</v>
      </c>
      <c r="J46" s="7">
        <v>833820739</v>
      </c>
      <c r="K46" s="7">
        <v>60387066.859999999</v>
      </c>
      <c r="L46" s="7">
        <v>60460743.350000001</v>
      </c>
      <c r="M46" s="7">
        <v>54671733.18</v>
      </c>
      <c r="N46" s="7">
        <v>0</v>
      </c>
      <c r="O46" s="7">
        <v>68792.13</v>
      </c>
      <c r="P46" s="7">
        <v>73676.490000000005</v>
      </c>
      <c r="Q46" s="8">
        <v>3616.2049999999999</v>
      </c>
      <c r="R46" s="12">
        <v>486</v>
      </c>
      <c r="S46" s="12">
        <v>33</v>
      </c>
      <c r="T46" s="12">
        <v>11</v>
      </c>
      <c r="U46" s="12">
        <v>476</v>
      </c>
      <c r="V46" s="12">
        <v>35</v>
      </c>
      <c r="W46" s="12">
        <v>8</v>
      </c>
      <c r="X46" s="12">
        <v>502</v>
      </c>
      <c r="Y46" s="12">
        <v>22</v>
      </c>
      <c r="Z46" s="12">
        <v>12</v>
      </c>
      <c r="AA46" s="8">
        <v>530.04300000000001</v>
      </c>
      <c r="AB46" s="8">
        <v>4146.2479999999996</v>
      </c>
      <c r="AC46" s="7">
        <v>58545021.759999998</v>
      </c>
      <c r="AD46" s="7">
        <v>0</v>
      </c>
      <c r="AE46" s="7">
        <v>55878412.100000001</v>
      </c>
      <c r="AF46" s="7">
        <v>13102.19</v>
      </c>
      <c r="AG46" s="10">
        <v>1.6500000000000001E-2</v>
      </c>
      <c r="AH46" s="38">
        <v>2</v>
      </c>
    </row>
    <row r="47" spans="1:34" x14ac:dyDescent="0.2">
      <c r="A47" s="2">
        <v>103029553</v>
      </c>
      <c r="B47" s="3" t="s">
        <v>72</v>
      </c>
      <c r="C47" s="3" t="s">
        <v>33</v>
      </c>
      <c r="D47" s="28">
        <f t="shared" si="0"/>
        <v>288923.08</v>
      </c>
      <c r="E47" s="28">
        <v>288923.08</v>
      </c>
      <c r="F47" s="28">
        <v>0</v>
      </c>
      <c r="G47" s="13">
        <v>0</v>
      </c>
      <c r="H47" s="7">
        <v>1116528.3899999999</v>
      </c>
      <c r="I47" s="7">
        <v>1520054517</v>
      </c>
      <c r="J47" s="7">
        <v>729415432</v>
      </c>
      <c r="K47" s="7">
        <v>52959905.890000001</v>
      </c>
      <c r="L47" s="7">
        <v>52993055.890000001</v>
      </c>
      <c r="M47" s="7">
        <v>40629437.009999998</v>
      </c>
      <c r="N47" s="7">
        <v>0</v>
      </c>
      <c r="O47" s="7">
        <v>109857.34</v>
      </c>
      <c r="P47" s="7">
        <v>33150</v>
      </c>
      <c r="Q47" s="8">
        <v>3543.944</v>
      </c>
      <c r="R47" s="12">
        <v>294</v>
      </c>
      <c r="S47" s="12">
        <v>14</v>
      </c>
      <c r="T47" s="12">
        <v>14</v>
      </c>
      <c r="U47" s="12">
        <v>282</v>
      </c>
      <c r="V47" s="12">
        <v>9</v>
      </c>
      <c r="W47" s="12">
        <v>17</v>
      </c>
      <c r="X47" s="12">
        <v>273</v>
      </c>
      <c r="Y47" s="12">
        <v>10</v>
      </c>
      <c r="Z47" s="12">
        <v>23</v>
      </c>
      <c r="AA47" s="8">
        <v>394.11</v>
      </c>
      <c r="AB47" s="8">
        <v>3938.0540000000001</v>
      </c>
      <c r="AC47" s="7">
        <v>55605322.479999997</v>
      </c>
      <c r="AD47" s="7">
        <v>2645416.5899999961</v>
      </c>
      <c r="AE47" s="7">
        <v>41855822.740000002</v>
      </c>
      <c r="AF47" s="7">
        <v>8656.73</v>
      </c>
      <c r="AG47" s="10">
        <v>1.8599999999999998E-2</v>
      </c>
      <c r="AH47" s="38">
        <v>2</v>
      </c>
    </row>
    <row r="48" spans="1:34" x14ac:dyDescent="0.2">
      <c r="A48" s="2">
        <v>103029603</v>
      </c>
      <c r="B48" s="3" t="s">
        <v>73</v>
      </c>
      <c r="C48" s="3" t="s">
        <v>33</v>
      </c>
      <c r="D48" s="28">
        <f t="shared" si="0"/>
        <v>504380.54</v>
      </c>
      <c r="E48" s="28">
        <v>504380.54</v>
      </c>
      <c r="F48" s="28">
        <v>0</v>
      </c>
      <c r="G48" s="13">
        <v>0</v>
      </c>
      <c r="H48" s="7">
        <v>1464021.79</v>
      </c>
      <c r="I48" s="7">
        <v>939870271</v>
      </c>
      <c r="J48" s="7">
        <v>440241518</v>
      </c>
      <c r="K48" s="7">
        <v>49123535.75</v>
      </c>
      <c r="L48" s="7">
        <v>53030973.810000002</v>
      </c>
      <c r="M48" s="7">
        <v>30648915.510000002</v>
      </c>
      <c r="N48" s="7">
        <v>0</v>
      </c>
      <c r="O48" s="7">
        <v>61063.65</v>
      </c>
      <c r="P48" s="7">
        <v>3907438.06</v>
      </c>
      <c r="Q48" s="8">
        <v>3033.0770000000002</v>
      </c>
      <c r="R48" s="12">
        <v>711</v>
      </c>
      <c r="S48" s="12">
        <v>37</v>
      </c>
      <c r="T48" s="12">
        <v>23</v>
      </c>
      <c r="U48" s="12">
        <v>708</v>
      </c>
      <c r="V48" s="12">
        <v>40</v>
      </c>
      <c r="W48" s="12">
        <v>16</v>
      </c>
      <c r="X48" s="12">
        <v>738</v>
      </c>
      <c r="Y48" s="12">
        <v>28</v>
      </c>
      <c r="Z48" s="12">
        <v>16</v>
      </c>
      <c r="AA48" s="8">
        <v>772.99300000000005</v>
      </c>
      <c r="AB48" s="8">
        <v>3806.07</v>
      </c>
      <c r="AC48" s="7">
        <v>53741708.399999999</v>
      </c>
      <c r="AD48" s="7">
        <v>4618172.6499999985</v>
      </c>
      <c r="AE48" s="7">
        <v>32174000.949999999</v>
      </c>
      <c r="AF48" s="7">
        <v>6502.28</v>
      </c>
      <c r="AG48" s="10">
        <v>2.3300000000000001E-2</v>
      </c>
      <c r="AH48" s="38">
        <v>2</v>
      </c>
    </row>
    <row r="49" spans="1:34" x14ac:dyDescent="0.2">
      <c r="A49" s="2">
        <v>103029803</v>
      </c>
      <c r="B49" s="3" t="s">
        <v>74</v>
      </c>
      <c r="C49" s="3" t="s">
        <v>33</v>
      </c>
      <c r="D49" s="28">
        <f t="shared" si="0"/>
        <v>50000</v>
      </c>
      <c r="E49" s="28">
        <v>0</v>
      </c>
      <c r="F49" s="28">
        <v>50000</v>
      </c>
      <c r="G49" s="13">
        <v>0</v>
      </c>
      <c r="H49" s="7">
        <v>805132.65</v>
      </c>
      <c r="I49" s="7">
        <v>428703631</v>
      </c>
      <c r="J49" s="7">
        <v>288452338</v>
      </c>
      <c r="K49" s="7">
        <v>32004067.280000001</v>
      </c>
      <c r="L49" s="7">
        <v>32022042.629999999</v>
      </c>
      <c r="M49" s="7">
        <v>12783077.640000001</v>
      </c>
      <c r="N49" s="7">
        <v>0</v>
      </c>
      <c r="O49" s="7">
        <v>14135</v>
      </c>
      <c r="P49" s="7">
        <v>17975.349999999999</v>
      </c>
      <c r="Q49" s="8">
        <v>1793.9659999999999</v>
      </c>
      <c r="R49" s="12">
        <v>305</v>
      </c>
      <c r="S49" s="12">
        <v>36</v>
      </c>
      <c r="T49" s="12">
        <v>8</v>
      </c>
      <c r="U49" s="12">
        <v>297</v>
      </c>
      <c r="V49" s="12">
        <v>48</v>
      </c>
      <c r="W49" s="12">
        <v>11</v>
      </c>
      <c r="X49" s="12">
        <v>266</v>
      </c>
      <c r="Y49" s="12">
        <v>40</v>
      </c>
      <c r="Z49" s="12">
        <v>10</v>
      </c>
      <c r="AA49" s="8">
        <v>442.32299999999998</v>
      </c>
      <c r="AB49" s="8">
        <v>2236.2890000000002</v>
      </c>
      <c r="AC49" s="7">
        <v>31576400.68</v>
      </c>
      <c r="AD49" s="7">
        <v>0</v>
      </c>
      <c r="AE49" s="7">
        <v>13602345.290000001</v>
      </c>
      <c r="AF49" s="7">
        <v>5626.78</v>
      </c>
      <c r="AG49" s="10">
        <v>1.9E-2</v>
      </c>
      <c r="AH49" s="38">
        <v>2</v>
      </c>
    </row>
    <row r="50" spans="1:34" x14ac:dyDescent="0.2">
      <c r="A50" s="2">
        <v>103029902</v>
      </c>
      <c r="B50" s="3" t="s">
        <v>75</v>
      </c>
      <c r="C50" s="3" t="s">
        <v>33</v>
      </c>
      <c r="D50" s="28">
        <f t="shared" si="0"/>
        <v>1651765.79</v>
      </c>
      <c r="E50" s="28">
        <v>1651765.79</v>
      </c>
      <c r="F50" s="28">
        <v>0</v>
      </c>
      <c r="G50" s="13">
        <v>4000000</v>
      </c>
      <c r="H50" s="7">
        <v>2215439.7200000002</v>
      </c>
      <c r="I50" s="7">
        <v>1905313496</v>
      </c>
      <c r="J50" s="7">
        <v>1102487910</v>
      </c>
      <c r="K50" s="7">
        <v>97854776.900000006</v>
      </c>
      <c r="L50" s="7">
        <v>97854776.900000006</v>
      </c>
      <c r="M50" s="7">
        <v>59031613.75</v>
      </c>
      <c r="N50" s="7">
        <v>0</v>
      </c>
      <c r="O50" s="7">
        <v>24717.599999999999</v>
      </c>
      <c r="P50" s="7">
        <v>0</v>
      </c>
      <c r="Q50" s="8">
        <v>5699.6850000000004</v>
      </c>
      <c r="R50" s="12">
        <v>1180</v>
      </c>
      <c r="S50" s="12">
        <v>194</v>
      </c>
      <c r="T50" s="12">
        <v>41</v>
      </c>
      <c r="U50" s="12">
        <v>980</v>
      </c>
      <c r="V50" s="12">
        <v>242</v>
      </c>
      <c r="W50" s="12">
        <v>48</v>
      </c>
      <c r="X50" s="12">
        <v>1022</v>
      </c>
      <c r="Y50" s="12">
        <v>231</v>
      </c>
      <c r="Z50" s="12">
        <v>53</v>
      </c>
      <c r="AA50" s="8">
        <v>2018.3430000000001</v>
      </c>
      <c r="AB50" s="8">
        <v>7718.0280000000002</v>
      </c>
      <c r="AC50" s="7">
        <v>108978555.36</v>
      </c>
      <c r="AD50" s="7">
        <v>11123778.459999993</v>
      </c>
      <c r="AE50" s="7">
        <v>61271771.07</v>
      </c>
      <c r="AF50" s="7">
        <v>7450.54</v>
      </c>
      <c r="AG50" s="10">
        <v>2.0400000000000001E-2</v>
      </c>
      <c r="AH50" s="38">
        <v>2</v>
      </c>
    </row>
    <row r="51" spans="1:34" x14ac:dyDescent="0.2">
      <c r="A51" s="2">
        <v>128030603</v>
      </c>
      <c r="B51" s="3" t="s">
        <v>76</v>
      </c>
      <c r="C51" s="3" t="s">
        <v>77</v>
      </c>
      <c r="D51" s="28">
        <f t="shared" si="0"/>
        <v>50000</v>
      </c>
      <c r="E51" s="28">
        <v>6225.02</v>
      </c>
      <c r="F51" s="28">
        <v>43774.98</v>
      </c>
      <c r="G51" s="13">
        <v>0</v>
      </c>
      <c r="H51" s="7">
        <v>879102.08</v>
      </c>
      <c r="I51" s="7">
        <v>317139698</v>
      </c>
      <c r="J51" s="7">
        <v>175770311</v>
      </c>
      <c r="K51" s="7">
        <v>23961998.390000001</v>
      </c>
      <c r="L51" s="7">
        <v>23975567.989999998</v>
      </c>
      <c r="M51" s="7">
        <v>8231009.0599999996</v>
      </c>
      <c r="N51" s="7">
        <v>0</v>
      </c>
      <c r="O51" s="7">
        <v>97810.71</v>
      </c>
      <c r="P51" s="7">
        <v>13569.6</v>
      </c>
      <c r="Q51" s="8">
        <v>1450.5219999999999</v>
      </c>
      <c r="R51" s="12">
        <v>244</v>
      </c>
      <c r="S51" s="12">
        <v>12</v>
      </c>
      <c r="T51" s="12">
        <v>5</v>
      </c>
      <c r="U51" s="12">
        <v>254</v>
      </c>
      <c r="V51" s="12">
        <v>11</v>
      </c>
      <c r="W51" s="12">
        <v>5</v>
      </c>
      <c r="X51" s="12">
        <v>249</v>
      </c>
      <c r="Y51" s="12">
        <v>10</v>
      </c>
      <c r="Z51" s="12">
        <v>5</v>
      </c>
      <c r="AA51" s="8">
        <v>250.54</v>
      </c>
      <c r="AB51" s="8">
        <v>1701.0619999999999</v>
      </c>
      <c r="AC51" s="7">
        <v>24018995.440000001</v>
      </c>
      <c r="AD51" s="7">
        <v>56997.050000000745</v>
      </c>
      <c r="AE51" s="7">
        <v>9207921.8499999996</v>
      </c>
      <c r="AF51" s="7">
        <v>4813.51</v>
      </c>
      <c r="AG51" s="10">
        <v>1.8700000000000001E-2</v>
      </c>
      <c r="AH51" s="38" t="s">
        <v>752</v>
      </c>
    </row>
    <row r="52" spans="1:34" x14ac:dyDescent="0.2">
      <c r="A52" s="2">
        <v>128030852</v>
      </c>
      <c r="B52" s="3" t="s">
        <v>78</v>
      </c>
      <c r="C52" s="3" t="s">
        <v>77</v>
      </c>
      <c r="D52" s="28">
        <f t="shared" si="0"/>
        <v>728961.28</v>
      </c>
      <c r="E52" s="28">
        <v>728961.28</v>
      </c>
      <c r="F52" s="28">
        <v>0</v>
      </c>
      <c r="G52" s="13">
        <v>0</v>
      </c>
      <c r="H52" s="7">
        <v>3587994.73</v>
      </c>
      <c r="I52" s="7">
        <v>1736731598</v>
      </c>
      <c r="J52" s="7">
        <v>876383427</v>
      </c>
      <c r="K52" s="7">
        <v>94347656.390000001</v>
      </c>
      <c r="L52" s="7">
        <v>94606653.5</v>
      </c>
      <c r="M52" s="7">
        <v>37638665.259999998</v>
      </c>
      <c r="N52" s="7">
        <v>0</v>
      </c>
      <c r="O52" s="7">
        <v>67259.41</v>
      </c>
      <c r="P52" s="7">
        <v>258997.11</v>
      </c>
      <c r="Q52" s="8">
        <v>6060.4340000000002</v>
      </c>
      <c r="R52" s="12">
        <v>1101</v>
      </c>
      <c r="S52" s="12">
        <v>69</v>
      </c>
      <c r="T52" s="12">
        <v>24</v>
      </c>
      <c r="U52" s="12">
        <v>1261</v>
      </c>
      <c r="V52" s="12">
        <v>20</v>
      </c>
      <c r="W52" s="12">
        <v>18</v>
      </c>
      <c r="X52" s="12">
        <v>1250</v>
      </c>
      <c r="Y52" s="12">
        <v>17</v>
      </c>
      <c r="Z52" s="12">
        <v>16</v>
      </c>
      <c r="AA52" s="8">
        <v>1094.107</v>
      </c>
      <c r="AB52" s="8">
        <v>7154.5410000000002</v>
      </c>
      <c r="AC52" s="7">
        <v>101022118.92</v>
      </c>
      <c r="AD52" s="7">
        <v>6674462.5300000012</v>
      </c>
      <c r="AE52" s="7">
        <v>41293919.399999991</v>
      </c>
      <c r="AF52" s="7">
        <v>6117.46</v>
      </c>
      <c r="AG52" s="10">
        <v>1.5800000000000002E-2</v>
      </c>
      <c r="AH52" s="38" t="s">
        <v>752</v>
      </c>
    </row>
    <row r="53" spans="1:34" x14ac:dyDescent="0.2">
      <c r="A53" s="2">
        <v>128033053</v>
      </c>
      <c r="B53" s="3" t="s">
        <v>79</v>
      </c>
      <c r="C53" s="3" t="s">
        <v>77</v>
      </c>
      <c r="D53" s="28">
        <f t="shared" si="0"/>
        <v>295164.59000000003</v>
      </c>
      <c r="E53" s="28">
        <v>295164.59000000003</v>
      </c>
      <c r="F53" s="28">
        <v>0</v>
      </c>
      <c r="G53" s="13">
        <v>0</v>
      </c>
      <c r="H53" s="7">
        <v>706697.62</v>
      </c>
      <c r="I53" s="7">
        <v>902195776</v>
      </c>
      <c r="J53" s="7">
        <v>412335189</v>
      </c>
      <c r="K53" s="7">
        <v>31871780.260000002</v>
      </c>
      <c r="L53" s="7">
        <v>31896180.260000002</v>
      </c>
      <c r="M53" s="7">
        <v>19046657.73</v>
      </c>
      <c r="N53" s="7">
        <v>0</v>
      </c>
      <c r="O53" s="7">
        <v>17466.96</v>
      </c>
      <c r="P53" s="7">
        <v>24400</v>
      </c>
      <c r="Q53" s="8">
        <v>2124.7910000000002</v>
      </c>
      <c r="R53" s="12">
        <v>319</v>
      </c>
      <c r="S53" s="12">
        <v>16</v>
      </c>
      <c r="T53" s="12">
        <v>7</v>
      </c>
      <c r="U53" s="12">
        <v>360</v>
      </c>
      <c r="V53" s="12">
        <v>14</v>
      </c>
      <c r="W53" s="12">
        <v>5</v>
      </c>
      <c r="X53" s="12">
        <v>292</v>
      </c>
      <c r="Y53" s="12">
        <v>15</v>
      </c>
      <c r="Z53" s="12">
        <v>6</v>
      </c>
      <c r="AA53" s="8">
        <v>323.81700000000001</v>
      </c>
      <c r="AB53" s="8">
        <v>2448.6080000000002</v>
      </c>
      <c r="AC53" s="7">
        <v>34574344.960000001</v>
      </c>
      <c r="AD53" s="7">
        <v>2702564.6999999993</v>
      </c>
      <c r="AE53" s="7">
        <v>19770822.310000002</v>
      </c>
      <c r="AF53" s="7">
        <v>8689.86</v>
      </c>
      <c r="AG53" s="10">
        <v>1.4999999999999999E-2</v>
      </c>
      <c r="AH53" s="38" t="s">
        <v>752</v>
      </c>
    </row>
    <row r="54" spans="1:34" x14ac:dyDescent="0.2">
      <c r="A54" s="2">
        <v>128034503</v>
      </c>
      <c r="B54" s="3" t="s">
        <v>80</v>
      </c>
      <c r="C54" s="3" t="s">
        <v>77</v>
      </c>
      <c r="D54" s="28">
        <f t="shared" si="0"/>
        <v>0</v>
      </c>
      <c r="E54" s="28">
        <v>0</v>
      </c>
      <c r="F54" s="28">
        <v>0</v>
      </c>
      <c r="G54" s="13">
        <v>0</v>
      </c>
      <c r="H54" s="7">
        <v>446652.39</v>
      </c>
      <c r="I54" s="7">
        <v>215869287</v>
      </c>
      <c r="J54" s="7">
        <v>122977981</v>
      </c>
      <c r="K54" s="7">
        <v>13751952.960000001</v>
      </c>
      <c r="L54" s="7">
        <v>13757202.960000001</v>
      </c>
      <c r="M54" s="7">
        <v>6527653.2199999997</v>
      </c>
      <c r="N54" s="7">
        <v>0</v>
      </c>
      <c r="O54" s="7">
        <v>1220.27</v>
      </c>
      <c r="P54" s="7">
        <v>5250</v>
      </c>
      <c r="Q54" s="8">
        <v>768.49800000000005</v>
      </c>
      <c r="R54" s="12">
        <v>148</v>
      </c>
      <c r="S54" s="12">
        <v>4</v>
      </c>
      <c r="T54" s="12">
        <v>2</v>
      </c>
      <c r="U54" s="12">
        <v>126</v>
      </c>
      <c r="V54" s="12">
        <v>9</v>
      </c>
      <c r="W54" s="12">
        <v>4</v>
      </c>
      <c r="X54" s="12">
        <v>119</v>
      </c>
      <c r="Y54" s="12">
        <v>6</v>
      </c>
      <c r="Z54" s="12">
        <v>4</v>
      </c>
      <c r="AA54" s="8">
        <v>140.59700000000001</v>
      </c>
      <c r="AB54" s="8">
        <v>909.09500000000003</v>
      </c>
      <c r="AC54" s="7">
        <v>12836421.4</v>
      </c>
      <c r="AD54" s="7">
        <v>0</v>
      </c>
      <c r="AE54" s="7">
        <v>6975525.879999999</v>
      </c>
      <c r="AF54" s="7">
        <v>6163</v>
      </c>
      <c r="AG54" s="10">
        <v>2.06E-2</v>
      </c>
      <c r="AH54" s="38" t="s">
        <v>752</v>
      </c>
    </row>
    <row r="55" spans="1:34" x14ac:dyDescent="0.2">
      <c r="A55" s="2">
        <v>127040503</v>
      </c>
      <c r="B55" s="3" t="s">
        <v>81</v>
      </c>
      <c r="C55" s="3" t="s">
        <v>82</v>
      </c>
      <c r="D55" s="28">
        <f t="shared" si="0"/>
        <v>938912.07</v>
      </c>
      <c r="E55" s="28">
        <v>938912.07</v>
      </c>
      <c r="F55" s="28">
        <v>0</v>
      </c>
      <c r="G55" s="13">
        <v>0</v>
      </c>
      <c r="H55" s="7">
        <v>748471.57</v>
      </c>
      <c r="I55" s="7">
        <v>268583309</v>
      </c>
      <c r="J55" s="7">
        <v>136490925</v>
      </c>
      <c r="K55" s="7">
        <v>24431067.32</v>
      </c>
      <c r="L55" s="7">
        <v>24431067.32</v>
      </c>
      <c r="M55" s="7">
        <v>6926303.8700000001</v>
      </c>
      <c r="N55" s="7">
        <v>0</v>
      </c>
      <c r="O55" s="7">
        <v>104758.77</v>
      </c>
      <c r="P55" s="7">
        <v>0</v>
      </c>
      <c r="Q55" s="8">
        <v>2087.5340000000001</v>
      </c>
      <c r="R55" s="12">
        <v>296</v>
      </c>
      <c r="S55" s="12">
        <v>11</v>
      </c>
      <c r="T55" s="12">
        <v>0</v>
      </c>
      <c r="U55" s="12">
        <v>301</v>
      </c>
      <c r="V55" s="12">
        <v>9</v>
      </c>
      <c r="W55" s="12">
        <v>1</v>
      </c>
      <c r="X55" s="12">
        <v>278</v>
      </c>
      <c r="Y55" s="12">
        <v>19</v>
      </c>
      <c r="Z55" s="12">
        <v>3</v>
      </c>
      <c r="AA55" s="8">
        <v>251.55</v>
      </c>
      <c r="AB55" s="8">
        <v>2339.0839999999998</v>
      </c>
      <c r="AC55" s="7">
        <v>33027866.079999998</v>
      </c>
      <c r="AD55" s="7">
        <v>8596798.7599999979</v>
      </c>
      <c r="AE55" s="7">
        <v>7779534.21</v>
      </c>
      <c r="AF55" s="7">
        <v>2682.22</v>
      </c>
      <c r="AG55" s="10">
        <v>1.9199999999999998E-2</v>
      </c>
      <c r="AH55" s="38" t="s">
        <v>752</v>
      </c>
    </row>
    <row r="56" spans="1:34" x14ac:dyDescent="0.2">
      <c r="A56" s="2">
        <v>127040703</v>
      </c>
      <c r="B56" s="3" t="s">
        <v>83</v>
      </c>
      <c r="C56" s="3" t="s">
        <v>82</v>
      </c>
      <c r="D56" s="28">
        <f t="shared" si="0"/>
        <v>1117402.6599999999</v>
      </c>
      <c r="E56" s="28">
        <v>1117402.6599999999</v>
      </c>
      <c r="F56" s="28">
        <v>0</v>
      </c>
      <c r="G56" s="13">
        <v>0</v>
      </c>
      <c r="H56" s="7">
        <v>1053581.27</v>
      </c>
      <c r="I56" s="7">
        <v>1133236794</v>
      </c>
      <c r="J56" s="7">
        <v>576019698</v>
      </c>
      <c r="K56" s="7">
        <v>43114659.770000003</v>
      </c>
      <c r="L56" s="7">
        <v>43147164.259999998</v>
      </c>
      <c r="M56" s="7">
        <v>25533278.809999999</v>
      </c>
      <c r="N56" s="7">
        <v>0</v>
      </c>
      <c r="O56" s="7">
        <v>10600.68</v>
      </c>
      <c r="P56" s="7">
        <v>32504.49</v>
      </c>
      <c r="Q56" s="8">
        <v>3133.55</v>
      </c>
      <c r="R56" s="12">
        <v>672</v>
      </c>
      <c r="S56" s="12">
        <v>33</v>
      </c>
      <c r="T56" s="12">
        <v>7</v>
      </c>
      <c r="U56" s="12">
        <v>655</v>
      </c>
      <c r="V56" s="12">
        <v>40</v>
      </c>
      <c r="W56" s="12">
        <v>7</v>
      </c>
      <c r="X56" s="12">
        <v>652</v>
      </c>
      <c r="Y56" s="12">
        <v>39</v>
      </c>
      <c r="Z56" s="12">
        <v>9</v>
      </c>
      <c r="AA56" s="8">
        <v>644.47699999999998</v>
      </c>
      <c r="AB56" s="8">
        <v>3778.027</v>
      </c>
      <c r="AC56" s="7">
        <v>53345741.240000002</v>
      </c>
      <c r="AD56" s="7">
        <v>10231081.469999999</v>
      </c>
      <c r="AE56" s="7">
        <v>26597460.759999998</v>
      </c>
      <c r="AF56" s="7">
        <v>7777.28</v>
      </c>
      <c r="AG56" s="10">
        <v>1.5599999999999999E-2</v>
      </c>
      <c r="AH56" s="38" t="s">
        <v>752</v>
      </c>
    </row>
    <row r="57" spans="1:34" x14ac:dyDescent="0.2">
      <c r="A57" s="2">
        <v>127041203</v>
      </c>
      <c r="B57" s="3" t="s">
        <v>84</v>
      </c>
      <c r="C57" s="3" t="s">
        <v>82</v>
      </c>
      <c r="D57" s="28">
        <f t="shared" si="0"/>
        <v>598603.36</v>
      </c>
      <c r="E57" s="28">
        <v>598603.36</v>
      </c>
      <c r="F57" s="28">
        <v>0</v>
      </c>
      <c r="G57" s="13">
        <v>0</v>
      </c>
      <c r="H57" s="7">
        <v>429957.42</v>
      </c>
      <c r="I57" s="7">
        <v>1023408057</v>
      </c>
      <c r="J57" s="7">
        <v>470904516</v>
      </c>
      <c r="K57" s="7">
        <v>30998441.82</v>
      </c>
      <c r="L57" s="7">
        <v>31561355.02</v>
      </c>
      <c r="M57" s="7">
        <v>22413887.100000001</v>
      </c>
      <c r="N57" s="7">
        <v>2449.35</v>
      </c>
      <c r="O57" s="7">
        <v>0</v>
      </c>
      <c r="P57" s="7">
        <v>562913.19999999995</v>
      </c>
      <c r="Q57" s="8">
        <v>2291.069</v>
      </c>
      <c r="R57" s="12">
        <v>286</v>
      </c>
      <c r="S57" s="12">
        <v>22</v>
      </c>
      <c r="T57" s="12">
        <v>5</v>
      </c>
      <c r="U57" s="12">
        <v>244</v>
      </c>
      <c r="V57" s="12">
        <v>17</v>
      </c>
      <c r="W57" s="12">
        <v>6</v>
      </c>
      <c r="X57" s="12">
        <v>254</v>
      </c>
      <c r="Y57" s="12">
        <v>17</v>
      </c>
      <c r="Z57" s="12">
        <v>5</v>
      </c>
      <c r="AA57" s="8">
        <v>292.45299999999997</v>
      </c>
      <c r="AB57" s="8">
        <v>2583.5219999999999</v>
      </c>
      <c r="AC57" s="7">
        <v>36479330.640000001</v>
      </c>
      <c r="AD57" s="7">
        <v>5480888.8200000003</v>
      </c>
      <c r="AE57" s="7">
        <v>22846293.870000005</v>
      </c>
      <c r="AF57" s="7">
        <v>9139.69</v>
      </c>
      <c r="AG57" s="10">
        <v>1.5299999999999999E-2</v>
      </c>
      <c r="AH57" s="38" t="s">
        <v>752</v>
      </c>
    </row>
    <row r="58" spans="1:34" x14ac:dyDescent="0.2">
      <c r="A58" s="2">
        <v>127041503</v>
      </c>
      <c r="B58" s="3" t="s">
        <v>85</v>
      </c>
      <c r="C58" s="3" t="s">
        <v>82</v>
      </c>
      <c r="D58" s="28">
        <f t="shared" si="0"/>
        <v>1279981.92</v>
      </c>
      <c r="E58" s="28">
        <v>1279981.92</v>
      </c>
      <c r="F58" s="28">
        <v>0</v>
      </c>
      <c r="G58" s="13">
        <v>0</v>
      </c>
      <c r="H58" s="7">
        <v>995408.21</v>
      </c>
      <c r="I58" s="7">
        <v>373890039</v>
      </c>
      <c r="J58" s="7">
        <v>208505930</v>
      </c>
      <c r="K58" s="7">
        <v>30148776.629999999</v>
      </c>
      <c r="L58" s="7">
        <v>30153858.850000001</v>
      </c>
      <c r="M58" s="7">
        <v>8425499.9499999993</v>
      </c>
      <c r="N58" s="7">
        <v>0</v>
      </c>
      <c r="O58" s="7">
        <v>24636.7</v>
      </c>
      <c r="P58" s="7">
        <v>5082.22</v>
      </c>
      <c r="Q58" s="8">
        <v>2488.518</v>
      </c>
      <c r="R58" s="12">
        <v>479</v>
      </c>
      <c r="S58" s="12">
        <v>56</v>
      </c>
      <c r="T58" s="12">
        <v>0</v>
      </c>
      <c r="U58" s="12">
        <v>435</v>
      </c>
      <c r="V58" s="12">
        <v>45</v>
      </c>
      <c r="W58" s="12">
        <v>0</v>
      </c>
      <c r="X58" s="12">
        <v>399</v>
      </c>
      <c r="Y58" s="12">
        <v>43</v>
      </c>
      <c r="Z58" s="12">
        <v>1</v>
      </c>
      <c r="AA58" s="8">
        <v>476.67</v>
      </c>
      <c r="AB58" s="8">
        <v>2965.1880000000001</v>
      </c>
      <c r="AC58" s="7">
        <v>41868454.560000002</v>
      </c>
      <c r="AD58" s="7">
        <v>11719677.930000003</v>
      </c>
      <c r="AE58" s="7">
        <v>9445544.8599999994</v>
      </c>
      <c r="AF58" s="7">
        <v>3291.64</v>
      </c>
      <c r="AG58" s="10">
        <v>1.6199999999999999E-2</v>
      </c>
      <c r="AH58" s="38" t="s">
        <v>752</v>
      </c>
    </row>
    <row r="59" spans="1:34" x14ac:dyDescent="0.2">
      <c r="A59" s="2">
        <v>127041603</v>
      </c>
      <c r="B59" s="3" t="s">
        <v>86</v>
      </c>
      <c r="C59" s="3" t="s">
        <v>82</v>
      </c>
      <c r="D59" s="28">
        <f t="shared" si="0"/>
        <v>631765.87</v>
      </c>
      <c r="E59" s="28">
        <v>631765.87</v>
      </c>
      <c r="F59" s="28">
        <v>0</v>
      </c>
      <c r="G59" s="13">
        <v>0</v>
      </c>
      <c r="H59" s="7">
        <v>859635.72</v>
      </c>
      <c r="I59" s="7">
        <v>1115692456</v>
      </c>
      <c r="J59" s="7">
        <v>742117178</v>
      </c>
      <c r="K59" s="7">
        <v>37800380.990000002</v>
      </c>
      <c r="L59" s="7">
        <v>37820363.57</v>
      </c>
      <c r="M59" s="7">
        <v>20542435.530000001</v>
      </c>
      <c r="N59" s="7">
        <v>0</v>
      </c>
      <c r="O59" s="7">
        <v>0</v>
      </c>
      <c r="P59" s="7">
        <v>19982.580000000002</v>
      </c>
      <c r="Q59" s="8">
        <v>2623.64</v>
      </c>
      <c r="R59" s="12">
        <v>438</v>
      </c>
      <c r="S59" s="12">
        <v>38</v>
      </c>
      <c r="T59" s="12">
        <v>4</v>
      </c>
      <c r="U59" s="12">
        <v>432</v>
      </c>
      <c r="V59" s="12">
        <v>38</v>
      </c>
      <c r="W59" s="12">
        <v>4</v>
      </c>
      <c r="X59" s="12">
        <v>401</v>
      </c>
      <c r="Y59" s="12">
        <v>39</v>
      </c>
      <c r="Z59" s="12">
        <v>4</v>
      </c>
      <c r="AA59" s="8">
        <v>463.11</v>
      </c>
      <c r="AB59" s="8">
        <v>3086.75</v>
      </c>
      <c r="AC59" s="7">
        <v>43584910</v>
      </c>
      <c r="AD59" s="7">
        <v>5784529.0099999979</v>
      </c>
      <c r="AE59" s="7">
        <v>21402071.25</v>
      </c>
      <c r="AF59" s="7">
        <v>9852.2000000000007</v>
      </c>
      <c r="AG59" s="10">
        <v>1.15E-2</v>
      </c>
      <c r="AH59" s="38" t="s">
        <v>752</v>
      </c>
    </row>
    <row r="60" spans="1:34" x14ac:dyDescent="0.2">
      <c r="A60" s="4">
        <v>127042003</v>
      </c>
      <c r="B60" s="4" t="s">
        <v>87</v>
      </c>
      <c r="C60" s="4" t="s">
        <v>82</v>
      </c>
      <c r="D60" s="28">
        <f t="shared" si="0"/>
        <v>416533.71</v>
      </c>
      <c r="E60" s="28">
        <v>416533.71</v>
      </c>
      <c r="F60" s="28">
        <v>0</v>
      </c>
      <c r="G60" s="13">
        <v>0</v>
      </c>
      <c r="H60" s="7">
        <v>840303.5</v>
      </c>
      <c r="I60" s="7">
        <v>1346176331</v>
      </c>
      <c r="J60" s="7">
        <v>525445663</v>
      </c>
      <c r="K60" s="7">
        <v>36979521.899999999</v>
      </c>
      <c r="L60" s="7">
        <v>36981321.899999999</v>
      </c>
      <c r="M60" s="7">
        <v>22289816.25</v>
      </c>
      <c r="N60" s="7">
        <v>0</v>
      </c>
      <c r="O60" s="7">
        <v>153968.48000000001</v>
      </c>
      <c r="P60" s="7">
        <v>1800</v>
      </c>
      <c r="Q60" s="8">
        <v>2554.3879999999999</v>
      </c>
      <c r="R60" s="12">
        <v>377</v>
      </c>
      <c r="S60" s="12">
        <v>25</v>
      </c>
      <c r="T60" s="12">
        <v>0</v>
      </c>
      <c r="U60" s="12">
        <v>371</v>
      </c>
      <c r="V60" s="12">
        <v>23</v>
      </c>
      <c r="W60" s="12">
        <v>0</v>
      </c>
      <c r="X60" s="12">
        <v>359</v>
      </c>
      <c r="Y60" s="12">
        <v>23</v>
      </c>
      <c r="Z60" s="12">
        <v>1</v>
      </c>
      <c r="AA60" s="8">
        <v>334.66</v>
      </c>
      <c r="AB60" s="8">
        <v>2889.0479999999998</v>
      </c>
      <c r="AC60" s="7">
        <v>40793357.759999998</v>
      </c>
      <c r="AD60" s="7">
        <v>3813835.8599999994</v>
      </c>
      <c r="AE60" s="7">
        <v>23284088.23</v>
      </c>
      <c r="AF60" s="7">
        <v>10282.69</v>
      </c>
      <c r="AG60" s="10">
        <v>1.24E-2</v>
      </c>
      <c r="AH60" s="38" t="s">
        <v>752</v>
      </c>
    </row>
    <row r="61" spans="1:34" x14ac:dyDescent="0.2">
      <c r="A61" s="2">
        <v>127042853</v>
      </c>
      <c r="B61" s="3" t="s">
        <v>88</v>
      </c>
      <c r="C61" s="3" t="s">
        <v>82</v>
      </c>
      <c r="D61" s="28">
        <f t="shared" si="0"/>
        <v>598996.89</v>
      </c>
      <c r="E61" s="28">
        <v>598996.89</v>
      </c>
      <c r="F61" s="28">
        <v>0</v>
      </c>
      <c r="G61" s="13">
        <v>0</v>
      </c>
      <c r="H61" s="7">
        <v>500370.17</v>
      </c>
      <c r="I61" s="7">
        <v>626212098</v>
      </c>
      <c r="J61" s="7">
        <v>249215654</v>
      </c>
      <c r="K61" s="7">
        <v>23138541.219999999</v>
      </c>
      <c r="L61" s="7">
        <v>23138541.219999999</v>
      </c>
      <c r="M61" s="7">
        <v>10616182.15</v>
      </c>
      <c r="N61" s="7">
        <v>0</v>
      </c>
      <c r="O61" s="7">
        <v>28325</v>
      </c>
      <c r="P61" s="7">
        <v>0</v>
      </c>
      <c r="Q61" s="8">
        <v>1626.0340000000001</v>
      </c>
      <c r="R61" s="12">
        <v>309</v>
      </c>
      <c r="S61" s="12">
        <v>24</v>
      </c>
      <c r="T61" s="12">
        <v>9</v>
      </c>
      <c r="U61" s="12">
        <v>248</v>
      </c>
      <c r="V61" s="12">
        <v>52</v>
      </c>
      <c r="W61" s="12">
        <v>10</v>
      </c>
      <c r="X61" s="12">
        <v>275</v>
      </c>
      <c r="Y61" s="12">
        <v>30</v>
      </c>
      <c r="Z61" s="12">
        <v>7</v>
      </c>
      <c r="AA61" s="8">
        <v>401.09300000000002</v>
      </c>
      <c r="AB61" s="8">
        <v>2027.127</v>
      </c>
      <c r="AC61" s="7">
        <v>28623033.239999998</v>
      </c>
      <c r="AD61" s="7">
        <v>5484492.0199999996</v>
      </c>
      <c r="AE61" s="7">
        <v>11144877.32</v>
      </c>
      <c r="AF61" s="7">
        <v>7609.92</v>
      </c>
      <c r="AG61" s="10">
        <v>1.2699999999999999E-2</v>
      </c>
      <c r="AH61" s="38" t="s">
        <v>752</v>
      </c>
    </row>
    <row r="62" spans="1:34" x14ac:dyDescent="0.2">
      <c r="A62" s="2">
        <v>127044103</v>
      </c>
      <c r="B62" s="3" t="s">
        <v>89</v>
      </c>
      <c r="C62" s="3" t="s">
        <v>82</v>
      </c>
      <c r="D62" s="28">
        <f t="shared" si="0"/>
        <v>50000</v>
      </c>
      <c r="E62" s="28">
        <v>6963.11</v>
      </c>
      <c r="F62" s="28">
        <v>43036.89</v>
      </c>
      <c r="G62" s="13">
        <v>0</v>
      </c>
      <c r="H62" s="7">
        <v>1151070.18</v>
      </c>
      <c r="I62" s="7">
        <v>1010109657</v>
      </c>
      <c r="J62" s="7">
        <v>503897973</v>
      </c>
      <c r="K62" s="7">
        <v>39170119.189999998</v>
      </c>
      <c r="L62" s="7">
        <v>39460879.310000002</v>
      </c>
      <c r="M62" s="7">
        <v>22007938.289999999</v>
      </c>
      <c r="N62" s="7">
        <v>0</v>
      </c>
      <c r="O62" s="7">
        <v>8718.42</v>
      </c>
      <c r="P62" s="7">
        <v>290760.12</v>
      </c>
      <c r="Q62" s="8">
        <v>2388.9659999999999</v>
      </c>
      <c r="R62" s="12">
        <v>462</v>
      </c>
      <c r="S62" s="12">
        <v>27</v>
      </c>
      <c r="T62" s="12">
        <v>1</v>
      </c>
      <c r="U62" s="12">
        <v>424</v>
      </c>
      <c r="V62" s="12">
        <v>24</v>
      </c>
      <c r="W62" s="12">
        <v>1</v>
      </c>
      <c r="X62" s="12">
        <v>397</v>
      </c>
      <c r="Y62" s="12">
        <v>26</v>
      </c>
      <c r="Z62" s="12">
        <v>2</v>
      </c>
      <c r="AA62" s="8">
        <v>389.637</v>
      </c>
      <c r="AB62" s="8">
        <v>2778.6030000000001</v>
      </c>
      <c r="AC62" s="7">
        <v>39233874.359999999</v>
      </c>
      <c r="AD62" s="7">
        <v>63755.170000001788</v>
      </c>
      <c r="AE62" s="7">
        <v>23167726.890000001</v>
      </c>
      <c r="AF62" s="7">
        <v>9035.31</v>
      </c>
      <c r="AG62" s="10">
        <v>1.5299999999999999E-2</v>
      </c>
      <c r="AH62" s="38" t="s">
        <v>752</v>
      </c>
    </row>
    <row r="63" spans="1:34" x14ac:dyDescent="0.2">
      <c r="A63" s="2">
        <v>127045303</v>
      </c>
      <c r="B63" s="3" t="s">
        <v>90</v>
      </c>
      <c r="C63" s="3" t="s">
        <v>82</v>
      </c>
      <c r="D63" s="28">
        <f t="shared" si="0"/>
        <v>170661.95</v>
      </c>
      <c r="E63" s="28">
        <v>170661.95</v>
      </c>
      <c r="F63" s="28">
        <v>0</v>
      </c>
      <c r="G63" s="13">
        <v>0</v>
      </c>
      <c r="H63" s="7">
        <v>88674.73</v>
      </c>
      <c r="I63" s="7">
        <v>69986027</v>
      </c>
      <c r="J63" s="7">
        <v>40543429</v>
      </c>
      <c r="K63" s="7">
        <v>6389753.1299999999</v>
      </c>
      <c r="L63" s="7">
        <v>6389753.1299999999</v>
      </c>
      <c r="M63" s="7">
        <v>883671.59</v>
      </c>
      <c r="N63" s="7">
        <v>0</v>
      </c>
      <c r="O63" s="7">
        <v>126831.86</v>
      </c>
      <c r="P63" s="7">
        <v>0</v>
      </c>
      <c r="Q63" s="8">
        <v>514.08799999999997</v>
      </c>
      <c r="R63" s="12">
        <v>47</v>
      </c>
      <c r="S63" s="12">
        <v>4</v>
      </c>
      <c r="T63" s="12">
        <v>0</v>
      </c>
      <c r="U63" s="12">
        <v>43</v>
      </c>
      <c r="V63" s="12">
        <v>5</v>
      </c>
      <c r="W63" s="12">
        <v>0</v>
      </c>
      <c r="X63" s="12">
        <v>50</v>
      </c>
      <c r="Y63" s="12">
        <v>3</v>
      </c>
      <c r="Z63" s="12">
        <v>1</v>
      </c>
      <c r="AA63" s="8">
        <v>49.11</v>
      </c>
      <c r="AB63" s="8">
        <v>563.19799999999998</v>
      </c>
      <c r="AC63" s="7">
        <v>7952355.7599999998</v>
      </c>
      <c r="AD63" s="7">
        <v>1562602.63</v>
      </c>
      <c r="AE63" s="7">
        <v>1099178.18</v>
      </c>
      <c r="AF63" s="7">
        <v>3096.14</v>
      </c>
      <c r="AG63" s="10">
        <v>9.9000000000000008E-3</v>
      </c>
      <c r="AH63" s="38" t="s">
        <v>752</v>
      </c>
    </row>
    <row r="64" spans="1:34" x14ac:dyDescent="0.2">
      <c r="A64" s="2">
        <v>127045653</v>
      </c>
      <c r="B64" s="3" t="s">
        <v>91</v>
      </c>
      <c r="C64" s="3" t="s">
        <v>82</v>
      </c>
      <c r="D64" s="28">
        <f t="shared" si="0"/>
        <v>512380.22</v>
      </c>
      <c r="E64" s="28">
        <v>512380.22</v>
      </c>
      <c r="F64" s="28">
        <v>0</v>
      </c>
      <c r="G64" s="13">
        <v>0</v>
      </c>
      <c r="H64" s="7">
        <v>671561.21</v>
      </c>
      <c r="I64" s="7">
        <v>356590408</v>
      </c>
      <c r="J64" s="7">
        <v>187701827</v>
      </c>
      <c r="K64" s="7">
        <v>25321996.760000002</v>
      </c>
      <c r="L64" s="7">
        <v>25341381.739999998</v>
      </c>
      <c r="M64" s="7">
        <v>7714105.0499999998</v>
      </c>
      <c r="N64" s="7">
        <v>0</v>
      </c>
      <c r="O64" s="7">
        <v>88114.34</v>
      </c>
      <c r="P64" s="7">
        <v>19384.98</v>
      </c>
      <c r="Q64" s="8">
        <v>1640.913</v>
      </c>
      <c r="R64" s="12">
        <v>260</v>
      </c>
      <c r="S64" s="12">
        <v>72</v>
      </c>
      <c r="T64" s="12">
        <v>10</v>
      </c>
      <c r="U64" s="12">
        <v>239</v>
      </c>
      <c r="V64" s="12">
        <v>70</v>
      </c>
      <c r="W64" s="12">
        <v>3</v>
      </c>
      <c r="X64" s="12">
        <v>231</v>
      </c>
      <c r="Y64" s="12">
        <v>68</v>
      </c>
      <c r="Z64" s="12">
        <v>2</v>
      </c>
      <c r="AA64" s="8">
        <v>484.68299999999999</v>
      </c>
      <c r="AB64" s="8">
        <v>2125.596</v>
      </c>
      <c r="AC64" s="7">
        <v>30013415.52</v>
      </c>
      <c r="AD64" s="7">
        <v>4691418.7599999979</v>
      </c>
      <c r="AE64" s="7">
        <v>8473780.5999999996</v>
      </c>
      <c r="AF64" s="7">
        <v>4676.29</v>
      </c>
      <c r="AG64" s="10">
        <v>1.5599999999999999E-2</v>
      </c>
      <c r="AH64" s="38" t="s">
        <v>752</v>
      </c>
    </row>
    <row r="65" spans="1:34" x14ac:dyDescent="0.2">
      <c r="A65" s="2">
        <v>127045853</v>
      </c>
      <c r="B65" s="3" t="s">
        <v>92</v>
      </c>
      <c r="C65" s="3" t="s">
        <v>82</v>
      </c>
      <c r="D65" s="28">
        <f t="shared" si="0"/>
        <v>186987.24</v>
      </c>
      <c r="E65" s="28">
        <v>186987.24</v>
      </c>
      <c r="F65" s="28">
        <v>0</v>
      </c>
      <c r="G65" s="13">
        <v>0</v>
      </c>
      <c r="H65" s="7">
        <v>798310.77</v>
      </c>
      <c r="I65" s="7">
        <v>624368588</v>
      </c>
      <c r="J65" s="7">
        <v>277249520</v>
      </c>
      <c r="K65" s="7">
        <v>23423808.359999999</v>
      </c>
      <c r="L65" s="7">
        <v>23423808.359999999</v>
      </c>
      <c r="M65" s="7">
        <v>10392181.619999999</v>
      </c>
      <c r="N65" s="7">
        <v>0</v>
      </c>
      <c r="O65" s="7">
        <v>6894.39</v>
      </c>
      <c r="P65" s="7">
        <v>0</v>
      </c>
      <c r="Q65" s="8">
        <v>1511.7919999999999</v>
      </c>
      <c r="R65" s="12">
        <v>335</v>
      </c>
      <c r="S65" s="12">
        <v>16</v>
      </c>
      <c r="T65" s="12">
        <v>5</v>
      </c>
      <c r="U65" s="12">
        <v>310</v>
      </c>
      <c r="V65" s="12">
        <v>8</v>
      </c>
      <c r="W65" s="12">
        <v>2</v>
      </c>
      <c r="X65" s="12">
        <v>309</v>
      </c>
      <c r="Y65" s="12">
        <v>8</v>
      </c>
      <c r="Z65" s="12">
        <v>0</v>
      </c>
      <c r="AA65" s="8">
        <v>268.37</v>
      </c>
      <c r="AB65" s="8">
        <v>1780.162</v>
      </c>
      <c r="AC65" s="7">
        <v>25135887.440000001</v>
      </c>
      <c r="AD65" s="7">
        <v>1712079.0800000019</v>
      </c>
      <c r="AE65" s="7">
        <v>11197386.779999999</v>
      </c>
      <c r="AF65" s="7">
        <v>8364.2800000000007</v>
      </c>
      <c r="AG65" s="10">
        <v>1.24E-2</v>
      </c>
      <c r="AH65" s="38" t="s">
        <v>752</v>
      </c>
    </row>
    <row r="66" spans="1:34" x14ac:dyDescent="0.2">
      <c r="A66" s="2">
        <v>127046903</v>
      </c>
      <c r="B66" s="3" t="s">
        <v>93</v>
      </c>
      <c r="C66" s="3" t="s">
        <v>82</v>
      </c>
      <c r="D66" s="28">
        <f t="shared" ref="D66:D129" si="1">ROUND(E66+F66,2)</f>
        <v>50000</v>
      </c>
      <c r="E66" s="28">
        <v>0</v>
      </c>
      <c r="F66" s="28">
        <v>50000</v>
      </c>
      <c r="G66" s="13">
        <v>0</v>
      </c>
      <c r="H66" s="7">
        <v>485596.91</v>
      </c>
      <c r="I66" s="7">
        <v>223802366</v>
      </c>
      <c r="J66" s="7">
        <v>129717368</v>
      </c>
      <c r="K66" s="7">
        <v>18702949.079999998</v>
      </c>
      <c r="L66" s="7">
        <v>18702949.079999998</v>
      </c>
      <c r="M66" s="7">
        <v>5850789.0700000003</v>
      </c>
      <c r="N66" s="7">
        <v>0</v>
      </c>
      <c r="O66" s="7">
        <v>14587.12</v>
      </c>
      <c r="P66" s="7">
        <v>0</v>
      </c>
      <c r="Q66" s="8">
        <v>1018.247</v>
      </c>
      <c r="R66" s="12">
        <v>234</v>
      </c>
      <c r="S66" s="12">
        <v>15</v>
      </c>
      <c r="T66" s="12">
        <v>4</v>
      </c>
      <c r="U66" s="12">
        <v>220</v>
      </c>
      <c r="V66" s="12">
        <v>18</v>
      </c>
      <c r="W66" s="12">
        <v>2</v>
      </c>
      <c r="X66" s="12">
        <v>217</v>
      </c>
      <c r="Y66" s="12">
        <v>22</v>
      </c>
      <c r="Z66" s="12">
        <v>3</v>
      </c>
      <c r="AA66" s="8">
        <v>245.14</v>
      </c>
      <c r="AB66" s="8">
        <v>1263.3869999999999</v>
      </c>
      <c r="AC66" s="7">
        <v>17839024.440000001</v>
      </c>
      <c r="AD66" s="7">
        <v>0</v>
      </c>
      <c r="AE66" s="7">
        <v>6350973.1000000006</v>
      </c>
      <c r="AF66" s="7">
        <v>4763.87</v>
      </c>
      <c r="AG66" s="10">
        <v>1.7999999999999999E-2</v>
      </c>
      <c r="AH66" s="38" t="s">
        <v>752</v>
      </c>
    </row>
    <row r="67" spans="1:34" x14ac:dyDescent="0.2">
      <c r="A67" s="2">
        <v>127047404</v>
      </c>
      <c r="B67" s="3" t="s">
        <v>94</v>
      </c>
      <c r="C67" s="3" t="s">
        <v>82</v>
      </c>
      <c r="D67" s="28">
        <f t="shared" si="1"/>
        <v>50000</v>
      </c>
      <c r="E67" s="28">
        <v>0</v>
      </c>
      <c r="F67" s="28">
        <v>50000</v>
      </c>
      <c r="G67" s="13">
        <v>0</v>
      </c>
      <c r="H67" s="7">
        <v>363001.87</v>
      </c>
      <c r="I67" s="7">
        <v>571979318</v>
      </c>
      <c r="J67" s="7">
        <v>187508859</v>
      </c>
      <c r="K67" s="7">
        <v>23754604.850000001</v>
      </c>
      <c r="L67" s="7">
        <v>23776208.039999999</v>
      </c>
      <c r="M67" s="7">
        <v>9103770.3699999992</v>
      </c>
      <c r="N67" s="7">
        <v>0</v>
      </c>
      <c r="O67" s="7">
        <v>20744.86</v>
      </c>
      <c r="P67" s="7">
        <v>21603.19</v>
      </c>
      <c r="Q67" s="8">
        <v>1165.636</v>
      </c>
      <c r="R67" s="12">
        <v>157</v>
      </c>
      <c r="S67" s="12">
        <v>10</v>
      </c>
      <c r="T67" s="12">
        <v>4</v>
      </c>
      <c r="U67" s="12">
        <v>172</v>
      </c>
      <c r="V67" s="12">
        <v>9</v>
      </c>
      <c r="W67" s="12">
        <v>1</v>
      </c>
      <c r="X67" s="12">
        <v>160</v>
      </c>
      <c r="Y67" s="12">
        <v>9</v>
      </c>
      <c r="Z67" s="12">
        <v>2</v>
      </c>
      <c r="AA67" s="8">
        <v>163.797</v>
      </c>
      <c r="AB67" s="8">
        <v>1329.433</v>
      </c>
      <c r="AC67" s="7">
        <v>18771593.960000001</v>
      </c>
      <c r="AD67" s="7">
        <v>0</v>
      </c>
      <c r="AE67" s="7">
        <v>9487517.0999999978</v>
      </c>
      <c r="AF67" s="7">
        <v>9083.6299999999992</v>
      </c>
      <c r="AG67" s="10">
        <v>1.2500000000000001E-2</v>
      </c>
      <c r="AH67" s="38" t="s">
        <v>752</v>
      </c>
    </row>
    <row r="68" spans="1:34" x14ac:dyDescent="0.2">
      <c r="A68" s="2">
        <v>127049303</v>
      </c>
      <c r="B68" s="3" t="s">
        <v>95</v>
      </c>
      <c r="C68" s="3" t="s">
        <v>82</v>
      </c>
      <c r="D68" s="28">
        <f t="shared" si="1"/>
        <v>57253.71</v>
      </c>
      <c r="E68" s="28">
        <v>57253.71</v>
      </c>
      <c r="F68" s="28">
        <v>0</v>
      </c>
      <c r="G68" s="13">
        <v>0</v>
      </c>
      <c r="H68" s="7">
        <v>292957.05</v>
      </c>
      <c r="I68" s="7">
        <v>272647495</v>
      </c>
      <c r="J68" s="7">
        <v>125862799</v>
      </c>
      <c r="K68" s="7">
        <v>14100497.15</v>
      </c>
      <c r="L68" s="7">
        <v>14108697.15</v>
      </c>
      <c r="M68" s="7">
        <v>4669711.59</v>
      </c>
      <c r="N68" s="7">
        <v>0</v>
      </c>
      <c r="O68" s="7">
        <v>16166.71</v>
      </c>
      <c r="P68" s="7">
        <v>8200</v>
      </c>
      <c r="Q68" s="8">
        <v>894.678</v>
      </c>
      <c r="R68" s="12">
        <v>172</v>
      </c>
      <c r="S68" s="12">
        <v>5</v>
      </c>
      <c r="T68" s="12">
        <v>2</v>
      </c>
      <c r="U68" s="12">
        <v>162</v>
      </c>
      <c r="V68" s="12">
        <v>5</v>
      </c>
      <c r="W68" s="12">
        <v>1</v>
      </c>
      <c r="X68" s="12">
        <v>147</v>
      </c>
      <c r="Y68" s="12">
        <v>7</v>
      </c>
      <c r="Z68" s="12">
        <v>2</v>
      </c>
      <c r="AA68" s="8">
        <v>141.06700000000001</v>
      </c>
      <c r="AB68" s="8">
        <v>1035.7449999999999</v>
      </c>
      <c r="AC68" s="7">
        <v>14624719.4</v>
      </c>
      <c r="AD68" s="7">
        <v>524222.25</v>
      </c>
      <c r="AE68" s="7">
        <v>4978835.3499999996</v>
      </c>
      <c r="AF68" s="7">
        <v>6291.41</v>
      </c>
      <c r="AG68" s="10">
        <v>1.2500000000000001E-2</v>
      </c>
      <c r="AH68" s="38" t="s">
        <v>752</v>
      </c>
    </row>
    <row r="69" spans="1:34" x14ac:dyDescent="0.2">
      <c r="A69" s="2">
        <v>108051003</v>
      </c>
      <c r="B69" s="3" t="s">
        <v>96</v>
      </c>
      <c r="C69" s="3" t="s">
        <v>97</v>
      </c>
      <c r="D69" s="28">
        <f t="shared" si="1"/>
        <v>638787.05000000005</v>
      </c>
      <c r="E69" s="28">
        <v>638787.05000000005</v>
      </c>
      <c r="F69" s="28">
        <v>0</v>
      </c>
      <c r="G69" s="13">
        <v>0</v>
      </c>
      <c r="H69" s="7">
        <v>652182.96</v>
      </c>
      <c r="I69" s="7">
        <v>1206541033</v>
      </c>
      <c r="J69" s="7">
        <v>356605597</v>
      </c>
      <c r="K69" s="7">
        <v>29897743.309999999</v>
      </c>
      <c r="L69" s="7">
        <v>30142082.379999999</v>
      </c>
      <c r="M69" s="7">
        <v>14788356.720000001</v>
      </c>
      <c r="N69" s="7">
        <v>0</v>
      </c>
      <c r="O69" s="7">
        <v>172301.07</v>
      </c>
      <c r="P69" s="7">
        <v>244339.07</v>
      </c>
      <c r="Q69" s="8">
        <v>2192.0230000000001</v>
      </c>
      <c r="R69" s="12">
        <v>358</v>
      </c>
      <c r="S69" s="12">
        <v>17</v>
      </c>
      <c r="T69" s="12">
        <v>8</v>
      </c>
      <c r="U69" s="12">
        <v>314</v>
      </c>
      <c r="V69" s="12">
        <v>16</v>
      </c>
      <c r="W69" s="12">
        <v>5</v>
      </c>
      <c r="X69" s="12">
        <v>373</v>
      </c>
      <c r="Y69" s="12">
        <v>12</v>
      </c>
      <c r="Z69" s="12">
        <v>5</v>
      </c>
      <c r="AA69" s="8">
        <v>339.60300000000001</v>
      </c>
      <c r="AB69" s="8">
        <v>2531.6260000000002</v>
      </c>
      <c r="AC69" s="7">
        <v>35746559.119999997</v>
      </c>
      <c r="AD69" s="7">
        <v>5848815.8099999987</v>
      </c>
      <c r="AE69" s="7">
        <v>15612840.75</v>
      </c>
      <c r="AF69" s="7">
        <v>10013</v>
      </c>
      <c r="AG69" s="10">
        <v>0.01</v>
      </c>
      <c r="AH69" s="38" t="s">
        <v>752</v>
      </c>
    </row>
    <row r="70" spans="1:34" x14ac:dyDescent="0.2">
      <c r="A70" s="2">
        <v>108051503</v>
      </c>
      <c r="B70" s="3" t="s">
        <v>98</v>
      </c>
      <c r="C70" s="3" t="s">
        <v>97</v>
      </c>
      <c r="D70" s="28">
        <f t="shared" si="1"/>
        <v>614501.11</v>
      </c>
      <c r="E70" s="28">
        <v>614501.11</v>
      </c>
      <c r="F70" s="28">
        <v>0</v>
      </c>
      <c r="G70" s="13">
        <v>0</v>
      </c>
      <c r="H70" s="7">
        <v>452413.42</v>
      </c>
      <c r="I70" s="7">
        <v>655420164</v>
      </c>
      <c r="J70" s="7">
        <v>202260728</v>
      </c>
      <c r="K70" s="7">
        <v>20472660.82</v>
      </c>
      <c r="L70" s="7">
        <v>20594789.890000001</v>
      </c>
      <c r="M70" s="7">
        <v>6574199.6600000001</v>
      </c>
      <c r="N70" s="7">
        <v>5424.84</v>
      </c>
      <c r="O70" s="7">
        <v>125664.84</v>
      </c>
      <c r="P70" s="7">
        <v>122129.07</v>
      </c>
      <c r="Q70" s="8">
        <v>1637.3889999999999</v>
      </c>
      <c r="R70" s="12">
        <v>247</v>
      </c>
      <c r="S70" s="12">
        <v>8</v>
      </c>
      <c r="T70" s="12">
        <v>3</v>
      </c>
      <c r="U70" s="12">
        <v>249</v>
      </c>
      <c r="V70" s="12">
        <v>6</v>
      </c>
      <c r="W70" s="12">
        <v>2</v>
      </c>
      <c r="X70" s="12">
        <v>252</v>
      </c>
      <c r="Y70" s="12">
        <v>8</v>
      </c>
      <c r="Z70" s="12">
        <v>2</v>
      </c>
      <c r="AA70" s="8">
        <v>210.99</v>
      </c>
      <c r="AB70" s="8">
        <v>1848.3789999999999</v>
      </c>
      <c r="AC70" s="7">
        <v>26099111.48</v>
      </c>
      <c r="AD70" s="7">
        <v>5626450.6600000001</v>
      </c>
      <c r="AE70" s="7">
        <v>7157702.7599999998</v>
      </c>
      <c r="AF70" s="7">
        <v>7419.49</v>
      </c>
      <c r="AG70" s="10">
        <v>8.3000000000000001E-3</v>
      </c>
      <c r="AH70" s="38" t="s">
        <v>752</v>
      </c>
    </row>
    <row r="71" spans="1:34" x14ac:dyDescent="0.2">
      <c r="A71" s="2">
        <v>108053003</v>
      </c>
      <c r="B71" s="3" t="s">
        <v>99</v>
      </c>
      <c r="C71" s="3" t="s">
        <v>97</v>
      </c>
      <c r="D71" s="28">
        <f t="shared" si="1"/>
        <v>616393.68999999994</v>
      </c>
      <c r="E71" s="28">
        <v>616393.68999999994</v>
      </c>
      <c r="F71" s="28">
        <v>0</v>
      </c>
      <c r="G71" s="13">
        <v>0</v>
      </c>
      <c r="H71" s="7">
        <v>587841.18000000005</v>
      </c>
      <c r="I71" s="7">
        <v>612872527</v>
      </c>
      <c r="J71" s="7">
        <v>178715073</v>
      </c>
      <c r="K71" s="7">
        <v>19483367.870000001</v>
      </c>
      <c r="L71" s="7">
        <v>19762528.32</v>
      </c>
      <c r="M71" s="7">
        <v>8555529.6799999997</v>
      </c>
      <c r="N71" s="7">
        <v>0</v>
      </c>
      <c r="O71" s="7">
        <v>13973.76</v>
      </c>
      <c r="P71" s="7">
        <v>279160.45</v>
      </c>
      <c r="Q71" s="8">
        <v>1566.15</v>
      </c>
      <c r="R71" s="12">
        <v>257</v>
      </c>
      <c r="S71" s="12">
        <v>7</v>
      </c>
      <c r="T71" s="12">
        <v>3</v>
      </c>
      <c r="U71" s="12">
        <v>210</v>
      </c>
      <c r="V71" s="12">
        <v>7</v>
      </c>
      <c r="W71" s="12">
        <v>3</v>
      </c>
      <c r="X71" s="12">
        <v>240</v>
      </c>
      <c r="Y71" s="12">
        <v>7</v>
      </c>
      <c r="Z71" s="12">
        <v>5</v>
      </c>
      <c r="AA71" s="8">
        <v>213.393</v>
      </c>
      <c r="AB71" s="8">
        <v>1779.5429999999999</v>
      </c>
      <c r="AC71" s="7">
        <v>25127147.16</v>
      </c>
      <c r="AD71" s="7">
        <v>5643779.2899999991</v>
      </c>
      <c r="AE71" s="7">
        <v>9157344.6199999992</v>
      </c>
      <c r="AF71" s="7">
        <v>7156.97</v>
      </c>
      <c r="AG71" s="10">
        <v>1.1599999999999999E-2</v>
      </c>
      <c r="AH71" s="38" t="s">
        <v>752</v>
      </c>
    </row>
    <row r="72" spans="1:34" x14ac:dyDescent="0.2">
      <c r="A72" s="2">
        <v>108056004</v>
      </c>
      <c r="B72" s="3" t="s">
        <v>100</v>
      </c>
      <c r="C72" s="3" t="s">
        <v>97</v>
      </c>
      <c r="D72" s="28">
        <f t="shared" si="1"/>
        <v>438543.87</v>
      </c>
      <c r="E72" s="28">
        <v>438543.87</v>
      </c>
      <c r="F72" s="28">
        <v>0</v>
      </c>
      <c r="G72" s="13">
        <v>0</v>
      </c>
      <c r="H72" s="7">
        <v>324207.07</v>
      </c>
      <c r="I72" s="7">
        <v>400364605</v>
      </c>
      <c r="J72" s="7">
        <v>142157477</v>
      </c>
      <c r="K72" s="7">
        <v>13402588.210000001</v>
      </c>
      <c r="L72" s="7">
        <v>13402588.210000001</v>
      </c>
      <c r="M72" s="7">
        <v>4177989.88</v>
      </c>
      <c r="N72" s="7">
        <v>0</v>
      </c>
      <c r="O72" s="7">
        <v>9377.59</v>
      </c>
      <c r="P72" s="7">
        <v>0</v>
      </c>
      <c r="Q72" s="8">
        <v>1084.7529999999999</v>
      </c>
      <c r="R72" s="12">
        <v>160</v>
      </c>
      <c r="S72" s="12">
        <v>3</v>
      </c>
      <c r="T72" s="12">
        <v>4</v>
      </c>
      <c r="U72" s="12">
        <v>161</v>
      </c>
      <c r="V72" s="12">
        <v>4</v>
      </c>
      <c r="W72" s="12">
        <v>3</v>
      </c>
      <c r="X72" s="12">
        <v>142</v>
      </c>
      <c r="Y72" s="12">
        <v>7</v>
      </c>
      <c r="Z72" s="12">
        <v>3</v>
      </c>
      <c r="AA72" s="8">
        <v>148.81299999999999</v>
      </c>
      <c r="AB72" s="8">
        <v>1233.566</v>
      </c>
      <c r="AC72" s="7">
        <v>17417951.920000002</v>
      </c>
      <c r="AD72" s="7">
        <v>4015363.7100000009</v>
      </c>
      <c r="AE72" s="7">
        <v>4511574.54</v>
      </c>
      <c r="AF72" s="7">
        <v>7012.93</v>
      </c>
      <c r="AG72" s="10">
        <v>8.3000000000000001E-3</v>
      </c>
      <c r="AH72" s="38" t="s">
        <v>752</v>
      </c>
    </row>
    <row r="73" spans="1:34" x14ac:dyDescent="0.2">
      <c r="A73" s="2">
        <v>108058003</v>
      </c>
      <c r="B73" s="3" t="s">
        <v>101</v>
      </c>
      <c r="C73" s="3" t="s">
        <v>97</v>
      </c>
      <c r="D73" s="28">
        <f t="shared" si="1"/>
        <v>398815.23</v>
      </c>
      <c r="E73" s="28">
        <v>398815.23</v>
      </c>
      <c r="F73" s="28">
        <v>0</v>
      </c>
      <c r="G73" s="13">
        <v>0</v>
      </c>
      <c r="H73" s="7">
        <v>340087.08</v>
      </c>
      <c r="I73" s="7">
        <v>396797560</v>
      </c>
      <c r="J73" s="7">
        <v>114744036</v>
      </c>
      <c r="K73" s="7">
        <v>16795427.640000001</v>
      </c>
      <c r="L73" s="7">
        <v>16795827.640000001</v>
      </c>
      <c r="M73" s="7">
        <v>5102264.68</v>
      </c>
      <c r="N73" s="7">
        <v>0</v>
      </c>
      <c r="O73" s="7">
        <v>0</v>
      </c>
      <c r="P73" s="7">
        <v>400</v>
      </c>
      <c r="Q73" s="8">
        <v>1189.04</v>
      </c>
      <c r="R73" s="12">
        <v>189</v>
      </c>
      <c r="S73" s="12">
        <v>8</v>
      </c>
      <c r="T73" s="12">
        <v>13</v>
      </c>
      <c r="U73" s="12">
        <v>183</v>
      </c>
      <c r="V73" s="12">
        <v>5</v>
      </c>
      <c r="W73" s="12">
        <v>14</v>
      </c>
      <c r="X73" s="12">
        <v>183</v>
      </c>
      <c r="Y73" s="12">
        <v>8</v>
      </c>
      <c r="Z73" s="12">
        <v>9</v>
      </c>
      <c r="AA73" s="8">
        <v>259.05</v>
      </c>
      <c r="AB73" s="8">
        <v>1448.09</v>
      </c>
      <c r="AC73" s="7">
        <v>20447030.800000001</v>
      </c>
      <c r="AD73" s="7">
        <v>3651603.16</v>
      </c>
      <c r="AE73" s="7">
        <v>5442351.7599999998</v>
      </c>
      <c r="AF73" s="7">
        <v>5934.3</v>
      </c>
      <c r="AG73" s="10">
        <v>1.06E-2</v>
      </c>
      <c r="AH73" s="38" t="s">
        <v>752</v>
      </c>
    </row>
    <row r="74" spans="1:34" x14ac:dyDescent="0.2">
      <c r="A74" s="2">
        <v>114060503</v>
      </c>
      <c r="B74" s="3" t="s">
        <v>102</v>
      </c>
      <c r="C74" s="3" t="s">
        <v>103</v>
      </c>
      <c r="D74" s="28">
        <f t="shared" si="1"/>
        <v>538213.75</v>
      </c>
      <c r="E74" s="28">
        <v>538213.75</v>
      </c>
      <c r="F74" s="28">
        <v>0</v>
      </c>
      <c r="G74" s="13">
        <v>0</v>
      </c>
      <c r="H74" s="7">
        <v>455600.39</v>
      </c>
      <c r="I74" s="7">
        <v>342131879</v>
      </c>
      <c r="J74" s="7">
        <v>164773602</v>
      </c>
      <c r="K74" s="7">
        <v>19120820.690000001</v>
      </c>
      <c r="L74" s="7">
        <v>19136940.969999999</v>
      </c>
      <c r="M74" s="7">
        <v>11895404.390000001</v>
      </c>
      <c r="N74" s="7">
        <v>0</v>
      </c>
      <c r="O74" s="7">
        <v>40050.65</v>
      </c>
      <c r="P74" s="7">
        <v>16120.28</v>
      </c>
      <c r="Q74" s="8">
        <v>1389.231</v>
      </c>
      <c r="R74" s="12">
        <v>316</v>
      </c>
      <c r="S74" s="12">
        <v>9</v>
      </c>
      <c r="T74" s="12">
        <v>5</v>
      </c>
      <c r="U74" s="12">
        <v>306</v>
      </c>
      <c r="V74" s="12">
        <v>12</v>
      </c>
      <c r="W74" s="12">
        <v>5</v>
      </c>
      <c r="X74" s="12">
        <v>309</v>
      </c>
      <c r="Y74" s="12">
        <v>23</v>
      </c>
      <c r="Z74" s="12">
        <v>8</v>
      </c>
      <c r="AA74" s="8">
        <v>313.94</v>
      </c>
      <c r="AB74" s="8">
        <v>1703.171</v>
      </c>
      <c r="AC74" s="7">
        <v>24048774.52</v>
      </c>
      <c r="AD74" s="7">
        <v>4927953.8299999982</v>
      </c>
      <c r="AE74" s="7">
        <v>12391055.430000002</v>
      </c>
      <c r="AF74" s="7">
        <v>5010.67</v>
      </c>
      <c r="AG74" s="10">
        <v>2.4400000000000002E-2</v>
      </c>
      <c r="AH74" s="38">
        <v>3</v>
      </c>
    </row>
    <row r="75" spans="1:34" x14ac:dyDescent="0.2">
      <c r="A75" s="2">
        <v>114060753</v>
      </c>
      <c r="B75" s="3" t="s">
        <v>104</v>
      </c>
      <c r="C75" s="3" t="s">
        <v>103</v>
      </c>
      <c r="D75" s="28">
        <f t="shared" si="1"/>
        <v>1448840.13</v>
      </c>
      <c r="E75" s="28">
        <v>1448840.13</v>
      </c>
      <c r="F75" s="28">
        <v>0</v>
      </c>
      <c r="G75" s="13">
        <v>0</v>
      </c>
      <c r="H75" s="7">
        <v>1730007.49</v>
      </c>
      <c r="I75" s="7">
        <v>4081117991</v>
      </c>
      <c r="J75" s="7">
        <v>1786725815</v>
      </c>
      <c r="K75" s="7">
        <v>113915729.34999999</v>
      </c>
      <c r="L75" s="7">
        <v>113935952.84</v>
      </c>
      <c r="M75" s="7">
        <v>90479705.689999998</v>
      </c>
      <c r="N75" s="7">
        <v>0</v>
      </c>
      <c r="O75" s="7">
        <v>162645.65</v>
      </c>
      <c r="P75" s="7">
        <v>20223.490000000002</v>
      </c>
      <c r="Q75" s="8">
        <v>7334.7950000000001</v>
      </c>
      <c r="R75" s="12">
        <v>1688</v>
      </c>
      <c r="S75" s="12">
        <v>124</v>
      </c>
      <c r="T75" s="12">
        <v>28</v>
      </c>
      <c r="U75" s="12">
        <v>1348</v>
      </c>
      <c r="V75" s="12">
        <v>95</v>
      </c>
      <c r="W75" s="12">
        <v>25</v>
      </c>
      <c r="X75" s="12">
        <v>1701</v>
      </c>
      <c r="Y75" s="12">
        <v>90</v>
      </c>
      <c r="Z75" s="12">
        <v>26</v>
      </c>
      <c r="AA75" s="8">
        <v>1672.393</v>
      </c>
      <c r="AB75" s="8">
        <v>9007.1880000000001</v>
      </c>
      <c r="AC75" s="7">
        <v>127181494.56</v>
      </c>
      <c r="AD75" s="7">
        <v>13265765.210000008</v>
      </c>
      <c r="AE75" s="7">
        <v>92372358.829999998</v>
      </c>
      <c r="AF75" s="7">
        <v>11236.17</v>
      </c>
      <c r="AG75" s="10">
        <v>1.5699999999999999E-2</v>
      </c>
      <c r="AH75" s="38">
        <v>3</v>
      </c>
    </row>
    <row r="76" spans="1:34" x14ac:dyDescent="0.2">
      <c r="A76" s="2">
        <v>114060853</v>
      </c>
      <c r="B76" s="3" t="s">
        <v>105</v>
      </c>
      <c r="C76" s="3" t="s">
        <v>103</v>
      </c>
      <c r="D76" s="28">
        <f t="shared" si="1"/>
        <v>50000</v>
      </c>
      <c r="E76" s="28">
        <v>0</v>
      </c>
      <c r="F76" s="28">
        <v>50000</v>
      </c>
      <c r="G76" s="13">
        <v>0</v>
      </c>
      <c r="H76" s="7">
        <v>787942.03</v>
      </c>
      <c r="I76" s="7">
        <v>901223549</v>
      </c>
      <c r="J76" s="7">
        <v>358172397</v>
      </c>
      <c r="K76" s="7">
        <v>31385365.52</v>
      </c>
      <c r="L76" s="7">
        <v>31385365.52</v>
      </c>
      <c r="M76" s="7">
        <v>22066812.75</v>
      </c>
      <c r="N76" s="7">
        <v>0</v>
      </c>
      <c r="O76" s="7">
        <v>2972.91</v>
      </c>
      <c r="P76" s="7">
        <v>0</v>
      </c>
      <c r="Q76" s="8">
        <v>1547.0930000000001</v>
      </c>
      <c r="R76" s="12">
        <v>336</v>
      </c>
      <c r="S76" s="12">
        <v>13</v>
      </c>
      <c r="T76" s="12">
        <v>6</v>
      </c>
      <c r="U76" s="12">
        <v>353</v>
      </c>
      <c r="V76" s="12">
        <v>6</v>
      </c>
      <c r="W76" s="12">
        <v>7</v>
      </c>
      <c r="X76" s="12">
        <v>342</v>
      </c>
      <c r="Y76" s="12">
        <v>14</v>
      </c>
      <c r="Z76" s="12">
        <v>4</v>
      </c>
      <c r="AA76" s="8">
        <v>317.37299999999999</v>
      </c>
      <c r="AB76" s="8">
        <v>1864.4659999999999</v>
      </c>
      <c r="AC76" s="7">
        <v>26326259.920000002</v>
      </c>
      <c r="AD76" s="7">
        <v>0</v>
      </c>
      <c r="AE76" s="7">
        <v>22857727.690000001</v>
      </c>
      <c r="AF76" s="7">
        <v>11754.17</v>
      </c>
      <c r="AG76" s="10">
        <v>1.8100000000000002E-2</v>
      </c>
      <c r="AH76" s="38">
        <v>3</v>
      </c>
    </row>
    <row r="77" spans="1:34" x14ac:dyDescent="0.2">
      <c r="A77" s="2">
        <v>114061103</v>
      </c>
      <c r="B77" s="3" t="s">
        <v>106</v>
      </c>
      <c r="C77" s="3" t="s">
        <v>103</v>
      </c>
      <c r="D77" s="28">
        <f t="shared" si="1"/>
        <v>50000</v>
      </c>
      <c r="E77" s="28">
        <v>0</v>
      </c>
      <c r="F77" s="28">
        <v>50000</v>
      </c>
      <c r="G77" s="13">
        <v>0</v>
      </c>
      <c r="H77" s="7">
        <v>1018143.64</v>
      </c>
      <c r="I77" s="7">
        <v>1414324513</v>
      </c>
      <c r="J77" s="7">
        <v>546482458</v>
      </c>
      <c r="K77" s="7">
        <v>48618553.229999997</v>
      </c>
      <c r="L77" s="7">
        <v>49537138.649999999</v>
      </c>
      <c r="M77" s="7">
        <v>34954547.57</v>
      </c>
      <c r="N77" s="7">
        <v>0</v>
      </c>
      <c r="O77" s="7">
        <v>75658.63</v>
      </c>
      <c r="P77" s="7">
        <v>918585.42</v>
      </c>
      <c r="Q77" s="8">
        <v>2751.9160000000002</v>
      </c>
      <c r="R77" s="12">
        <v>646</v>
      </c>
      <c r="S77" s="12">
        <v>16</v>
      </c>
      <c r="T77" s="12">
        <v>16</v>
      </c>
      <c r="U77" s="12">
        <v>633</v>
      </c>
      <c r="V77" s="12">
        <v>24</v>
      </c>
      <c r="W77" s="12">
        <v>16</v>
      </c>
      <c r="X77" s="12">
        <v>655</v>
      </c>
      <c r="Y77" s="12">
        <v>16</v>
      </c>
      <c r="Z77" s="12">
        <v>8</v>
      </c>
      <c r="AA77" s="8">
        <v>612.74699999999996</v>
      </c>
      <c r="AB77" s="8">
        <v>3364.663</v>
      </c>
      <c r="AC77" s="7">
        <v>47509041.560000002</v>
      </c>
      <c r="AD77" s="7">
        <v>0</v>
      </c>
      <c r="AE77" s="7">
        <v>36048349.840000004</v>
      </c>
      <c r="AF77" s="7">
        <v>10029.34</v>
      </c>
      <c r="AG77" s="10">
        <v>1.84E-2</v>
      </c>
      <c r="AH77" s="38">
        <v>3</v>
      </c>
    </row>
    <row r="78" spans="1:34" x14ac:dyDescent="0.2">
      <c r="A78" s="2">
        <v>114061503</v>
      </c>
      <c r="B78" s="3" t="s">
        <v>107</v>
      </c>
      <c r="C78" s="3" t="s">
        <v>103</v>
      </c>
      <c r="D78" s="28">
        <f t="shared" si="1"/>
        <v>335081.87</v>
      </c>
      <c r="E78" s="28">
        <v>335081.87</v>
      </c>
      <c r="F78" s="28">
        <v>0</v>
      </c>
      <c r="G78" s="13">
        <v>0</v>
      </c>
      <c r="H78" s="7">
        <v>1198340.3899999999</v>
      </c>
      <c r="I78" s="7">
        <v>1563048205</v>
      </c>
      <c r="J78" s="7">
        <v>732669441</v>
      </c>
      <c r="K78" s="7">
        <v>55769451.020000003</v>
      </c>
      <c r="L78" s="7">
        <v>55788427.899999999</v>
      </c>
      <c r="M78" s="7">
        <v>40018630.600000001</v>
      </c>
      <c r="N78" s="7">
        <v>0</v>
      </c>
      <c r="O78" s="7">
        <v>23681.4</v>
      </c>
      <c r="P78" s="7">
        <v>18976.88</v>
      </c>
      <c r="Q78" s="8">
        <v>3515.5790000000002</v>
      </c>
      <c r="R78" s="12">
        <v>618</v>
      </c>
      <c r="S78" s="12">
        <v>25</v>
      </c>
      <c r="T78" s="12">
        <v>12</v>
      </c>
      <c r="U78" s="12">
        <v>705</v>
      </c>
      <c r="V78" s="12">
        <v>29</v>
      </c>
      <c r="W78" s="12">
        <v>11</v>
      </c>
      <c r="X78" s="12">
        <v>689</v>
      </c>
      <c r="Y78" s="12">
        <v>30</v>
      </c>
      <c r="Z78" s="12">
        <v>12</v>
      </c>
      <c r="AA78" s="8">
        <v>651.38300000000004</v>
      </c>
      <c r="AB78" s="8">
        <v>4166.9620000000004</v>
      </c>
      <c r="AC78" s="7">
        <v>58837503.439999998</v>
      </c>
      <c r="AD78" s="7">
        <v>3068052.4199999943</v>
      </c>
      <c r="AE78" s="7">
        <v>41240652.390000001</v>
      </c>
      <c r="AF78" s="7">
        <v>9187.4500000000007</v>
      </c>
      <c r="AG78" s="10">
        <v>1.7999999999999999E-2</v>
      </c>
      <c r="AH78" s="38">
        <v>3</v>
      </c>
    </row>
    <row r="79" spans="1:34" x14ac:dyDescent="0.2">
      <c r="A79" s="2">
        <v>114062003</v>
      </c>
      <c r="B79" s="3" t="s">
        <v>108</v>
      </c>
      <c r="C79" s="3" t="s">
        <v>103</v>
      </c>
      <c r="D79" s="28">
        <f t="shared" si="1"/>
        <v>474823.35</v>
      </c>
      <c r="E79" s="28">
        <v>474823.35</v>
      </c>
      <c r="F79" s="28">
        <v>0</v>
      </c>
      <c r="G79" s="13">
        <v>0</v>
      </c>
      <c r="H79" s="7">
        <v>1353329.23</v>
      </c>
      <c r="I79" s="7">
        <v>1865262141</v>
      </c>
      <c r="J79" s="7">
        <v>874465227</v>
      </c>
      <c r="K79" s="7">
        <v>73150909.879999995</v>
      </c>
      <c r="L79" s="7">
        <v>73153729.879999995</v>
      </c>
      <c r="M79" s="7">
        <v>53858130.740000002</v>
      </c>
      <c r="N79" s="7">
        <v>0</v>
      </c>
      <c r="O79" s="7">
        <v>22557.88</v>
      </c>
      <c r="P79" s="7">
        <v>2820</v>
      </c>
      <c r="Q79" s="8">
        <v>4380.9290000000001</v>
      </c>
      <c r="R79" s="12">
        <v>929</v>
      </c>
      <c r="S79" s="12">
        <v>45</v>
      </c>
      <c r="T79" s="12">
        <v>28</v>
      </c>
      <c r="U79" s="12">
        <v>858</v>
      </c>
      <c r="V79" s="12">
        <v>45</v>
      </c>
      <c r="W79" s="12">
        <v>43</v>
      </c>
      <c r="X79" s="12">
        <v>802</v>
      </c>
      <c r="Y79" s="12">
        <v>56</v>
      </c>
      <c r="Z79" s="12">
        <v>44</v>
      </c>
      <c r="AA79" s="8">
        <v>1107.6300000000001</v>
      </c>
      <c r="AB79" s="8">
        <v>5488.5590000000002</v>
      </c>
      <c r="AC79" s="7">
        <v>77498453.079999998</v>
      </c>
      <c r="AD79" s="7">
        <v>4347543.200000003</v>
      </c>
      <c r="AE79" s="7">
        <v>55234017.850000001</v>
      </c>
      <c r="AF79" s="7">
        <v>8684.4699999999993</v>
      </c>
      <c r="AG79" s="10">
        <v>2.0199999999999999E-2</v>
      </c>
      <c r="AH79" s="38">
        <v>3</v>
      </c>
    </row>
    <row r="80" spans="1:34" x14ac:dyDescent="0.2">
      <c r="A80" s="2">
        <v>114062503</v>
      </c>
      <c r="B80" s="3" t="s">
        <v>109</v>
      </c>
      <c r="C80" s="3" t="s">
        <v>103</v>
      </c>
      <c r="D80" s="28">
        <f t="shared" si="1"/>
        <v>50000</v>
      </c>
      <c r="E80" s="28">
        <v>0</v>
      </c>
      <c r="F80" s="28">
        <v>50000</v>
      </c>
      <c r="G80" s="13">
        <v>0</v>
      </c>
      <c r="H80" s="7">
        <v>1123817.1599999999</v>
      </c>
      <c r="I80" s="7">
        <v>1209771463</v>
      </c>
      <c r="J80" s="7">
        <v>549588044</v>
      </c>
      <c r="K80" s="7">
        <v>45379843.159999996</v>
      </c>
      <c r="L80" s="7">
        <v>45403046.810000002</v>
      </c>
      <c r="M80" s="7">
        <v>30919499.010000002</v>
      </c>
      <c r="N80" s="7">
        <v>0</v>
      </c>
      <c r="O80" s="7">
        <v>31987.05</v>
      </c>
      <c r="P80" s="7">
        <v>23203.65</v>
      </c>
      <c r="Q80" s="8">
        <v>2547.221</v>
      </c>
      <c r="R80" s="12">
        <v>537</v>
      </c>
      <c r="S80" s="12">
        <v>10</v>
      </c>
      <c r="T80" s="12">
        <v>18</v>
      </c>
      <c r="U80" s="12">
        <v>504</v>
      </c>
      <c r="V80" s="12">
        <v>4</v>
      </c>
      <c r="W80" s="12">
        <v>18</v>
      </c>
      <c r="X80" s="12">
        <v>521</v>
      </c>
      <c r="Y80" s="12">
        <v>4</v>
      </c>
      <c r="Z80" s="12">
        <v>7</v>
      </c>
      <c r="AA80" s="8">
        <v>491.71</v>
      </c>
      <c r="AB80" s="8">
        <v>3038.931</v>
      </c>
      <c r="AC80" s="7">
        <v>42909705.719999999</v>
      </c>
      <c r="AD80" s="7">
        <v>0</v>
      </c>
      <c r="AE80" s="7">
        <v>32075303.220000003</v>
      </c>
      <c r="AF80" s="7">
        <v>9828.1</v>
      </c>
      <c r="AG80" s="10">
        <v>1.8200000000000001E-2</v>
      </c>
      <c r="AH80" s="38">
        <v>3</v>
      </c>
    </row>
    <row r="81" spans="1:34" x14ac:dyDescent="0.2">
      <c r="A81" s="2">
        <v>114063003</v>
      </c>
      <c r="B81" s="3" t="s">
        <v>110</v>
      </c>
      <c r="C81" s="3" t="s">
        <v>103</v>
      </c>
      <c r="D81" s="28">
        <f t="shared" si="1"/>
        <v>1589773.34</v>
      </c>
      <c r="E81" s="28">
        <v>1589773.34</v>
      </c>
      <c r="F81" s="28">
        <v>0</v>
      </c>
      <c r="G81" s="13">
        <v>0</v>
      </c>
      <c r="H81" s="7">
        <v>865272.24</v>
      </c>
      <c r="I81" s="7">
        <v>2142987307</v>
      </c>
      <c r="J81" s="7">
        <v>1082487334</v>
      </c>
      <c r="K81" s="7">
        <v>67642875.700000003</v>
      </c>
      <c r="L81" s="7">
        <v>67872151.530000001</v>
      </c>
      <c r="M81" s="7">
        <v>51985840.619999997</v>
      </c>
      <c r="N81" s="7">
        <v>0</v>
      </c>
      <c r="O81" s="7">
        <v>12062.4</v>
      </c>
      <c r="P81" s="7">
        <v>229275.83</v>
      </c>
      <c r="Q81" s="8">
        <v>4685.8519999999999</v>
      </c>
      <c r="R81" s="12">
        <v>904</v>
      </c>
      <c r="S81" s="12">
        <v>75</v>
      </c>
      <c r="T81" s="12">
        <v>19</v>
      </c>
      <c r="U81" s="12">
        <v>902</v>
      </c>
      <c r="V81" s="12">
        <v>65</v>
      </c>
      <c r="W81" s="12">
        <v>30</v>
      </c>
      <c r="X81" s="12">
        <v>954</v>
      </c>
      <c r="Y81" s="12">
        <v>95</v>
      </c>
      <c r="Z81" s="12">
        <v>25</v>
      </c>
      <c r="AA81" s="8">
        <v>1135.6099999999999</v>
      </c>
      <c r="AB81" s="8">
        <v>5821.4620000000004</v>
      </c>
      <c r="AC81" s="7">
        <v>82199043.439999998</v>
      </c>
      <c r="AD81" s="7">
        <v>14556167.739999995</v>
      </c>
      <c r="AE81" s="7">
        <v>52863175.259999998</v>
      </c>
      <c r="AF81" s="7">
        <v>9701.61</v>
      </c>
      <c r="AG81" s="10">
        <v>1.6400000000000001E-2</v>
      </c>
      <c r="AH81" s="38">
        <v>3</v>
      </c>
    </row>
    <row r="82" spans="1:34" x14ac:dyDescent="0.2">
      <c r="A82" s="2">
        <v>114063503</v>
      </c>
      <c r="B82" s="3" t="s">
        <v>111</v>
      </c>
      <c r="C82" s="3" t="s">
        <v>103</v>
      </c>
      <c r="D82" s="28">
        <f t="shared" si="1"/>
        <v>50000</v>
      </c>
      <c r="E82" s="28">
        <v>20513.5</v>
      </c>
      <c r="F82" s="28">
        <v>29486.5</v>
      </c>
      <c r="G82" s="13">
        <v>0</v>
      </c>
      <c r="H82" s="7">
        <v>827805.27</v>
      </c>
      <c r="I82" s="7">
        <v>1612319049</v>
      </c>
      <c r="J82" s="7">
        <v>477161666</v>
      </c>
      <c r="K82" s="7">
        <v>40833387.960000001</v>
      </c>
      <c r="L82" s="7">
        <v>40863145.210000001</v>
      </c>
      <c r="M82" s="7">
        <v>28985646.23</v>
      </c>
      <c r="N82" s="7">
        <v>0</v>
      </c>
      <c r="O82" s="7">
        <v>12684.2</v>
      </c>
      <c r="P82" s="7">
        <v>29757.25</v>
      </c>
      <c r="Q82" s="8">
        <v>2380.5479999999998</v>
      </c>
      <c r="R82" s="12">
        <v>440</v>
      </c>
      <c r="S82" s="12">
        <v>25</v>
      </c>
      <c r="T82" s="12">
        <v>13</v>
      </c>
      <c r="U82" s="12">
        <v>442</v>
      </c>
      <c r="V82" s="12">
        <v>29</v>
      </c>
      <c r="W82" s="12">
        <v>14</v>
      </c>
      <c r="X82" s="12">
        <v>423</v>
      </c>
      <c r="Y82" s="12">
        <v>27</v>
      </c>
      <c r="Z82" s="12">
        <v>17</v>
      </c>
      <c r="AA82" s="8">
        <v>524.63699999999994</v>
      </c>
      <c r="AB82" s="8">
        <v>2905.1849999999999</v>
      </c>
      <c r="AC82" s="7">
        <v>41021212.200000003</v>
      </c>
      <c r="AD82" s="7">
        <v>187824.24000000209</v>
      </c>
      <c r="AE82" s="7">
        <v>29826135.699999999</v>
      </c>
      <c r="AF82" s="7">
        <v>12306.33</v>
      </c>
      <c r="AG82" s="10">
        <v>1.43E-2</v>
      </c>
      <c r="AH82" s="38">
        <v>3</v>
      </c>
    </row>
    <row r="83" spans="1:34" x14ac:dyDescent="0.2">
      <c r="A83" s="2">
        <v>114064003</v>
      </c>
      <c r="B83" s="3" t="s">
        <v>112</v>
      </c>
      <c r="C83" s="3" t="s">
        <v>103</v>
      </c>
      <c r="D83" s="28">
        <f t="shared" si="1"/>
        <v>50000</v>
      </c>
      <c r="E83" s="28">
        <v>0</v>
      </c>
      <c r="F83" s="28">
        <v>50000</v>
      </c>
      <c r="G83" s="13">
        <v>0</v>
      </c>
      <c r="H83" s="7">
        <v>610598.01</v>
      </c>
      <c r="I83" s="7">
        <v>1103344439</v>
      </c>
      <c r="J83" s="7">
        <v>396261293</v>
      </c>
      <c r="K83" s="7">
        <v>32491336.25</v>
      </c>
      <c r="L83" s="7">
        <v>32533544.989999998</v>
      </c>
      <c r="M83" s="7">
        <v>23781382.739999998</v>
      </c>
      <c r="N83" s="7">
        <v>0</v>
      </c>
      <c r="O83" s="7">
        <v>85282.7</v>
      </c>
      <c r="P83" s="7">
        <v>42208.74</v>
      </c>
      <c r="Q83" s="8">
        <v>1646.2550000000001</v>
      </c>
      <c r="R83" s="12">
        <v>320</v>
      </c>
      <c r="S83" s="12">
        <v>24</v>
      </c>
      <c r="T83" s="12">
        <v>6</v>
      </c>
      <c r="U83" s="12">
        <v>328</v>
      </c>
      <c r="V83" s="12">
        <v>14</v>
      </c>
      <c r="W83" s="12">
        <v>5</v>
      </c>
      <c r="X83" s="12">
        <v>282</v>
      </c>
      <c r="Y83" s="12">
        <v>7</v>
      </c>
      <c r="Z83" s="12">
        <v>5</v>
      </c>
      <c r="AA83" s="8">
        <v>308.82299999999998</v>
      </c>
      <c r="AB83" s="8">
        <v>1955.078</v>
      </c>
      <c r="AC83" s="7">
        <v>27605701.359999999</v>
      </c>
      <c r="AD83" s="7">
        <v>0</v>
      </c>
      <c r="AE83" s="7">
        <v>24477263.449999999</v>
      </c>
      <c r="AF83" s="7">
        <v>12552.14</v>
      </c>
      <c r="AG83" s="10">
        <v>1.6299999999999999E-2</v>
      </c>
      <c r="AH83" s="38">
        <v>3</v>
      </c>
    </row>
    <row r="84" spans="1:34" x14ac:dyDescent="0.2">
      <c r="A84" s="2">
        <v>114065503</v>
      </c>
      <c r="B84" s="3" t="s">
        <v>113</v>
      </c>
      <c r="C84" s="3" t="s">
        <v>103</v>
      </c>
      <c r="D84" s="28">
        <f t="shared" si="1"/>
        <v>1996616.13</v>
      </c>
      <c r="E84" s="28">
        <v>1996616.13</v>
      </c>
      <c r="F84" s="28">
        <v>0</v>
      </c>
      <c r="G84" s="13">
        <v>0</v>
      </c>
      <c r="H84" s="7">
        <v>1200625.6000000001</v>
      </c>
      <c r="I84" s="7">
        <v>1705615370</v>
      </c>
      <c r="J84" s="7">
        <v>600387781</v>
      </c>
      <c r="K84" s="7">
        <v>61606030.719999999</v>
      </c>
      <c r="L84" s="7">
        <v>61609070.840000004</v>
      </c>
      <c r="M84" s="7">
        <v>44252391.219999999</v>
      </c>
      <c r="N84" s="7">
        <v>0</v>
      </c>
      <c r="O84" s="7">
        <v>35682.370000000003</v>
      </c>
      <c r="P84" s="7">
        <v>3040.12</v>
      </c>
      <c r="Q84" s="8">
        <v>4799.6279999999997</v>
      </c>
      <c r="R84" s="12">
        <v>891</v>
      </c>
      <c r="S84" s="12">
        <v>57</v>
      </c>
      <c r="T84" s="12">
        <v>12</v>
      </c>
      <c r="U84" s="12">
        <v>906</v>
      </c>
      <c r="V84" s="12">
        <v>42</v>
      </c>
      <c r="W84" s="12">
        <v>10</v>
      </c>
      <c r="X84" s="12">
        <v>867</v>
      </c>
      <c r="Y84" s="12">
        <v>40</v>
      </c>
      <c r="Z84" s="12">
        <v>11</v>
      </c>
      <c r="AA84" s="8">
        <v>858.11300000000006</v>
      </c>
      <c r="AB84" s="8">
        <v>5657.741</v>
      </c>
      <c r="AC84" s="7">
        <v>79887302.920000002</v>
      </c>
      <c r="AD84" s="7">
        <v>18281272.200000003</v>
      </c>
      <c r="AE84" s="7">
        <v>45488699.189999998</v>
      </c>
      <c r="AF84" s="7">
        <v>6647.07</v>
      </c>
      <c r="AG84" s="10">
        <v>1.9699999999999999E-2</v>
      </c>
      <c r="AH84" s="38">
        <v>3</v>
      </c>
    </row>
    <row r="85" spans="1:34" x14ac:dyDescent="0.2">
      <c r="A85" s="2">
        <v>114066503</v>
      </c>
      <c r="B85" s="3" t="s">
        <v>114</v>
      </c>
      <c r="C85" s="3" t="s">
        <v>103</v>
      </c>
      <c r="D85" s="28">
        <f t="shared" si="1"/>
        <v>50000</v>
      </c>
      <c r="E85" s="28">
        <v>0</v>
      </c>
      <c r="F85" s="28">
        <v>50000</v>
      </c>
      <c r="G85" s="13">
        <v>0</v>
      </c>
      <c r="H85" s="7">
        <v>629276.1</v>
      </c>
      <c r="I85" s="7">
        <v>1080492952</v>
      </c>
      <c r="J85" s="7">
        <v>432248256</v>
      </c>
      <c r="K85" s="7">
        <v>34424518.609999999</v>
      </c>
      <c r="L85" s="7">
        <v>34498903.799999997</v>
      </c>
      <c r="M85" s="7">
        <v>23749505.609999999</v>
      </c>
      <c r="N85" s="7">
        <v>0</v>
      </c>
      <c r="O85" s="7">
        <v>193252.27</v>
      </c>
      <c r="P85" s="7">
        <v>74385.19</v>
      </c>
      <c r="Q85" s="8">
        <v>1646.0429999999999</v>
      </c>
      <c r="R85" s="12">
        <v>283</v>
      </c>
      <c r="S85" s="12">
        <v>17</v>
      </c>
      <c r="T85" s="12">
        <v>17</v>
      </c>
      <c r="U85" s="12">
        <v>323</v>
      </c>
      <c r="V85" s="12">
        <v>16</v>
      </c>
      <c r="W85" s="12">
        <v>12</v>
      </c>
      <c r="X85" s="12">
        <v>295</v>
      </c>
      <c r="Y85" s="12">
        <v>34</v>
      </c>
      <c r="Z85" s="12">
        <v>14</v>
      </c>
      <c r="AA85" s="8">
        <v>416.52</v>
      </c>
      <c r="AB85" s="8">
        <v>2062.5630000000001</v>
      </c>
      <c r="AC85" s="7">
        <v>29123389.559999999</v>
      </c>
      <c r="AD85" s="7">
        <v>0</v>
      </c>
      <c r="AE85" s="7">
        <v>24572033.98</v>
      </c>
      <c r="AF85" s="7">
        <v>13387.58</v>
      </c>
      <c r="AG85" s="10">
        <v>1.6199999999999999E-2</v>
      </c>
      <c r="AH85" s="38">
        <v>3</v>
      </c>
    </row>
    <row r="86" spans="1:34" x14ac:dyDescent="0.2">
      <c r="A86" s="2">
        <v>114067002</v>
      </c>
      <c r="B86" s="3" t="s">
        <v>115</v>
      </c>
      <c r="C86" s="3" t="s">
        <v>103</v>
      </c>
      <c r="D86" s="28">
        <f t="shared" si="1"/>
        <v>25629700.5</v>
      </c>
      <c r="E86" s="28">
        <v>25629700.5</v>
      </c>
      <c r="F86" s="28">
        <v>0</v>
      </c>
      <c r="G86" s="13">
        <v>0</v>
      </c>
      <c r="H86" s="7">
        <v>3682825.02</v>
      </c>
      <c r="I86" s="7">
        <v>1759835931</v>
      </c>
      <c r="J86" s="7">
        <v>1073037060</v>
      </c>
      <c r="K86" s="7">
        <v>274482448.13</v>
      </c>
      <c r="L86" s="7">
        <v>274540812.10000002</v>
      </c>
      <c r="M86" s="7">
        <v>44916141.299999997</v>
      </c>
      <c r="N86" s="7">
        <v>0</v>
      </c>
      <c r="O86" s="7">
        <v>693881.56</v>
      </c>
      <c r="P86" s="7">
        <v>58363.97</v>
      </c>
      <c r="Q86" s="8">
        <v>29856.184000000001</v>
      </c>
      <c r="R86" s="12">
        <v>5063</v>
      </c>
      <c r="S86" s="12">
        <v>398</v>
      </c>
      <c r="T86" s="12">
        <v>138</v>
      </c>
      <c r="U86" s="12">
        <v>4594</v>
      </c>
      <c r="V86" s="12">
        <v>446</v>
      </c>
      <c r="W86" s="12">
        <v>165</v>
      </c>
      <c r="X86" s="12">
        <v>4588</v>
      </c>
      <c r="Y86" s="12">
        <v>523</v>
      </c>
      <c r="Z86" s="12">
        <v>122</v>
      </c>
      <c r="AA86" s="8">
        <v>6202.6869999999999</v>
      </c>
      <c r="AB86" s="8">
        <v>36058.870999999999</v>
      </c>
      <c r="AC86" s="7">
        <v>509151258.51999998</v>
      </c>
      <c r="AD86" s="7">
        <v>234668810.38999999</v>
      </c>
      <c r="AE86" s="7">
        <v>49292847.880000003</v>
      </c>
      <c r="AF86" s="7">
        <v>1329.53</v>
      </c>
      <c r="AG86" s="10">
        <v>1.7399999999999999E-2</v>
      </c>
      <c r="AH86" s="38">
        <v>3</v>
      </c>
    </row>
    <row r="87" spans="1:34" x14ac:dyDescent="0.2">
      <c r="A87" s="2">
        <v>114067503</v>
      </c>
      <c r="B87" s="3" t="s">
        <v>116</v>
      </c>
      <c r="C87" s="3" t="s">
        <v>103</v>
      </c>
      <c r="D87" s="28">
        <f t="shared" si="1"/>
        <v>50000</v>
      </c>
      <c r="E87" s="28">
        <v>0</v>
      </c>
      <c r="F87" s="28">
        <v>50000</v>
      </c>
      <c r="G87" s="13">
        <v>0</v>
      </c>
      <c r="H87" s="7">
        <v>591780.72</v>
      </c>
      <c r="I87" s="7">
        <v>1392631114</v>
      </c>
      <c r="J87" s="7">
        <v>463838682</v>
      </c>
      <c r="K87" s="7">
        <v>37407283.689999998</v>
      </c>
      <c r="L87" s="7">
        <v>37709851.969999999</v>
      </c>
      <c r="M87" s="7">
        <v>30417090.75</v>
      </c>
      <c r="N87" s="7">
        <v>0</v>
      </c>
      <c r="O87" s="7">
        <v>30060.86</v>
      </c>
      <c r="P87" s="7">
        <v>302568.28000000003</v>
      </c>
      <c r="Q87" s="8">
        <v>2251.9369999999999</v>
      </c>
      <c r="R87" s="12">
        <v>508</v>
      </c>
      <c r="S87" s="12">
        <v>1</v>
      </c>
      <c r="T87" s="12">
        <v>4</v>
      </c>
      <c r="U87" s="12">
        <v>496</v>
      </c>
      <c r="V87" s="12">
        <v>6</v>
      </c>
      <c r="W87" s="12">
        <v>4</v>
      </c>
      <c r="X87" s="12">
        <v>447</v>
      </c>
      <c r="Y87" s="12">
        <v>7</v>
      </c>
      <c r="Z87" s="12">
        <v>3</v>
      </c>
      <c r="AA87" s="8">
        <v>362.71</v>
      </c>
      <c r="AB87" s="8">
        <v>2614.6469999999999</v>
      </c>
      <c r="AC87" s="7">
        <v>36918815.640000001</v>
      </c>
      <c r="AD87" s="7">
        <v>0</v>
      </c>
      <c r="AE87" s="7">
        <v>31038932.329999998</v>
      </c>
      <c r="AF87" s="7">
        <v>11836.44</v>
      </c>
      <c r="AG87" s="10">
        <v>1.67E-2</v>
      </c>
      <c r="AH87" s="38">
        <v>3</v>
      </c>
    </row>
    <row r="88" spans="1:34" x14ac:dyDescent="0.2">
      <c r="A88" s="2">
        <v>114068003</v>
      </c>
      <c r="B88" s="3" t="s">
        <v>117</v>
      </c>
      <c r="C88" s="3" t="s">
        <v>103</v>
      </c>
      <c r="D88" s="28">
        <f t="shared" si="1"/>
        <v>50000</v>
      </c>
      <c r="E88" s="28">
        <v>0</v>
      </c>
      <c r="F88" s="28">
        <v>50000</v>
      </c>
      <c r="G88" s="13">
        <v>0</v>
      </c>
      <c r="H88" s="7">
        <v>644933.80000000005</v>
      </c>
      <c r="I88" s="7">
        <v>1361387039</v>
      </c>
      <c r="J88" s="7">
        <v>354250968</v>
      </c>
      <c r="K88" s="7">
        <v>30297758.289999999</v>
      </c>
      <c r="L88" s="7">
        <v>30344959.57</v>
      </c>
      <c r="M88" s="7">
        <v>25244589.5</v>
      </c>
      <c r="N88" s="7">
        <v>0</v>
      </c>
      <c r="O88" s="7">
        <v>47336.800000000003</v>
      </c>
      <c r="P88" s="7">
        <v>47201.279999999999</v>
      </c>
      <c r="Q88" s="8">
        <v>1591.175</v>
      </c>
      <c r="R88" s="12">
        <v>342</v>
      </c>
      <c r="S88" s="12">
        <v>12</v>
      </c>
      <c r="T88" s="12">
        <v>3</v>
      </c>
      <c r="U88" s="12">
        <v>338</v>
      </c>
      <c r="V88" s="12">
        <v>15</v>
      </c>
      <c r="W88" s="12">
        <v>2</v>
      </c>
      <c r="X88" s="12">
        <v>359</v>
      </c>
      <c r="Y88" s="12">
        <v>13</v>
      </c>
      <c r="Z88" s="12">
        <v>4</v>
      </c>
      <c r="AA88" s="8">
        <v>303.49700000000001</v>
      </c>
      <c r="AB88" s="8">
        <v>1894.672</v>
      </c>
      <c r="AC88" s="7">
        <v>26752768.640000001</v>
      </c>
      <c r="AD88" s="7">
        <v>0</v>
      </c>
      <c r="AE88" s="7">
        <v>25936860.100000001</v>
      </c>
      <c r="AF88" s="7">
        <v>15285.03</v>
      </c>
      <c r="AG88" s="10">
        <v>1.5100000000000001E-2</v>
      </c>
      <c r="AH88" s="38">
        <v>3</v>
      </c>
    </row>
    <row r="89" spans="1:34" x14ac:dyDescent="0.2">
      <c r="A89" s="2">
        <v>114068103</v>
      </c>
      <c r="B89" s="3" t="s">
        <v>118</v>
      </c>
      <c r="C89" s="3" t="s">
        <v>103</v>
      </c>
      <c r="D89" s="28">
        <f t="shared" si="1"/>
        <v>205567.44</v>
      </c>
      <c r="E89" s="28">
        <v>205567.44</v>
      </c>
      <c r="F89" s="28">
        <v>0</v>
      </c>
      <c r="G89" s="13">
        <v>0</v>
      </c>
      <c r="H89" s="7">
        <v>1035044.48</v>
      </c>
      <c r="I89" s="7">
        <v>2155602725</v>
      </c>
      <c r="J89" s="7">
        <v>804439411</v>
      </c>
      <c r="K89" s="7">
        <v>61740866.229999997</v>
      </c>
      <c r="L89" s="7">
        <v>62424454.219999999</v>
      </c>
      <c r="M89" s="7">
        <v>47939443.509999998</v>
      </c>
      <c r="N89" s="7">
        <v>0</v>
      </c>
      <c r="O89" s="7">
        <v>39116.89</v>
      </c>
      <c r="P89" s="7">
        <v>683587.99</v>
      </c>
      <c r="Q89" s="8">
        <v>3608.1260000000002</v>
      </c>
      <c r="R89" s="12">
        <v>763</v>
      </c>
      <c r="S89" s="12">
        <v>31</v>
      </c>
      <c r="T89" s="12">
        <v>35</v>
      </c>
      <c r="U89" s="12">
        <v>749</v>
      </c>
      <c r="V89" s="12">
        <v>33</v>
      </c>
      <c r="W89" s="12">
        <v>32</v>
      </c>
      <c r="X89" s="12">
        <v>747</v>
      </c>
      <c r="Y89" s="12">
        <v>27</v>
      </c>
      <c r="Z89" s="12">
        <v>27</v>
      </c>
      <c r="AA89" s="8">
        <v>897.75699999999995</v>
      </c>
      <c r="AB89" s="8">
        <v>4505.8829999999998</v>
      </c>
      <c r="AC89" s="7">
        <v>63623067.960000001</v>
      </c>
      <c r="AD89" s="7">
        <v>1882201.7300000042</v>
      </c>
      <c r="AE89" s="7">
        <v>49013604.879999995</v>
      </c>
      <c r="AF89" s="7">
        <v>11395.51</v>
      </c>
      <c r="AG89" s="10">
        <v>1.66E-2</v>
      </c>
      <c r="AH89" s="38">
        <v>3</v>
      </c>
    </row>
    <row r="90" spans="1:34" x14ac:dyDescent="0.2">
      <c r="A90" s="2">
        <v>114069103</v>
      </c>
      <c r="B90" s="3" t="s">
        <v>119</v>
      </c>
      <c r="C90" s="3" t="s">
        <v>103</v>
      </c>
      <c r="D90" s="28">
        <f t="shared" si="1"/>
        <v>1942082.49</v>
      </c>
      <c r="E90" s="28">
        <v>1942082.49</v>
      </c>
      <c r="F90" s="28">
        <v>0</v>
      </c>
      <c r="G90" s="13">
        <v>0</v>
      </c>
      <c r="H90" s="7">
        <v>1384690.18</v>
      </c>
      <c r="I90" s="7">
        <v>3842174452</v>
      </c>
      <c r="J90" s="7">
        <v>1466956976</v>
      </c>
      <c r="K90" s="7">
        <v>103933066.01000001</v>
      </c>
      <c r="L90" s="7">
        <v>104380354.87</v>
      </c>
      <c r="M90" s="7">
        <v>84442343.150000006</v>
      </c>
      <c r="N90" s="7">
        <v>71900.100000000006</v>
      </c>
      <c r="O90" s="7">
        <v>152181.75</v>
      </c>
      <c r="P90" s="7">
        <v>447288.86</v>
      </c>
      <c r="Q90" s="8">
        <v>7105.3469999999998</v>
      </c>
      <c r="R90" s="12">
        <v>1369</v>
      </c>
      <c r="S90" s="12">
        <v>85</v>
      </c>
      <c r="T90" s="12">
        <v>26</v>
      </c>
      <c r="U90" s="12">
        <v>1252</v>
      </c>
      <c r="V90" s="12">
        <v>128</v>
      </c>
      <c r="W90" s="12">
        <v>24</v>
      </c>
      <c r="X90" s="12">
        <v>1169</v>
      </c>
      <c r="Y90" s="12">
        <v>129</v>
      </c>
      <c r="Z90" s="12">
        <v>29</v>
      </c>
      <c r="AA90" s="8">
        <v>1514.6969999999999</v>
      </c>
      <c r="AB90" s="8">
        <v>8620.0439999999999</v>
      </c>
      <c r="AC90" s="7">
        <v>121715021.28</v>
      </c>
      <c r="AD90" s="7">
        <v>17781955.269999996</v>
      </c>
      <c r="AE90" s="7">
        <v>86051115.180000007</v>
      </c>
      <c r="AF90" s="7">
        <v>10260.709999999999</v>
      </c>
      <c r="AG90" s="10">
        <v>1.6199999999999999E-2</v>
      </c>
      <c r="AH90" s="38">
        <v>3</v>
      </c>
    </row>
    <row r="91" spans="1:34" x14ac:dyDescent="0.2">
      <c r="A91" s="2">
        <v>114069353</v>
      </c>
      <c r="B91" s="3" t="s">
        <v>120</v>
      </c>
      <c r="C91" s="3" t="s">
        <v>103</v>
      </c>
      <c r="D91" s="28">
        <f t="shared" si="1"/>
        <v>50000</v>
      </c>
      <c r="E91" s="28">
        <v>0</v>
      </c>
      <c r="F91" s="28">
        <v>50000</v>
      </c>
      <c r="G91" s="13">
        <v>0</v>
      </c>
      <c r="H91" s="7">
        <v>489398.57</v>
      </c>
      <c r="I91" s="7">
        <v>1184663604</v>
      </c>
      <c r="J91" s="7">
        <v>669724980</v>
      </c>
      <c r="K91" s="7">
        <v>36398228.700000003</v>
      </c>
      <c r="L91" s="7">
        <v>36398228.700000003</v>
      </c>
      <c r="M91" s="7">
        <v>31064719.140000001</v>
      </c>
      <c r="N91" s="7">
        <v>0</v>
      </c>
      <c r="O91" s="7">
        <v>85382.98</v>
      </c>
      <c r="P91" s="7">
        <v>0</v>
      </c>
      <c r="Q91" s="8">
        <v>2065.2060000000001</v>
      </c>
      <c r="R91" s="12">
        <v>334</v>
      </c>
      <c r="S91" s="12">
        <v>32</v>
      </c>
      <c r="T91" s="12">
        <v>9</v>
      </c>
      <c r="U91" s="12">
        <v>310</v>
      </c>
      <c r="V91" s="12">
        <v>35</v>
      </c>
      <c r="W91" s="12">
        <v>7</v>
      </c>
      <c r="X91" s="12">
        <v>283</v>
      </c>
      <c r="Y91" s="12">
        <v>41</v>
      </c>
      <c r="Z91" s="12">
        <v>7</v>
      </c>
      <c r="AA91" s="8">
        <v>414.67700000000002</v>
      </c>
      <c r="AB91" s="8">
        <v>2479.8829999999998</v>
      </c>
      <c r="AC91" s="7">
        <v>35015947.960000001</v>
      </c>
      <c r="AD91" s="7">
        <v>0</v>
      </c>
      <c r="AE91" s="7">
        <v>31639500.690000001</v>
      </c>
      <c r="AF91" s="7">
        <v>12945.02</v>
      </c>
      <c r="AG91" s="10">
        <v>1.7100000000000001E-2</v>
      </c>
      <c r="AH91" s="38">
        <v>3</v>
      </c>
    </row>
    <row r="92" spans="1:34" x14ac:dyDescent="0.2">
      <c r="A92" s="2">
        <v>108070502</v>
      </c>
      <c r="B92" s="3" t="s">
        <v>121</v>
      </c>
      <c r="C92" s="3" t="s">
        <v>122</v>
      </c>
      <c r="D92" s="28">
        <f t="shared" si="1"/>
        <v>4714757.82</v>
      </c>
      <c r="E92" s="28">
        <v>4714757.82</v>
      </c>
      <c r="F92" s="28">
        <v>0</v>
      </c>
      <c r="G92" s="13">
        <v>0</v>
      </c>
      <c r="H92" s="7">
        <v>1845382.07</v>
      </c>
      <c r="I92" s="7">
        <v>2561011674</v>
      </c>
      <c r="J92" s="7">
        <v>1092590743</v>
      </c>
      <c r="K92" s="7">
        <v>111978910.22</v>
      </c>
      <c r="L92" s="7">
        <v>112009870.09</v>
      </c>
      <c r="M92" s="7">
        <v>28398191.109999999</v>
      </c>
      <c r="N92" s="7">
        <v>0</v>
      </c>
      <c r="O92" s="7">
        <v>615765.15</v>
      </c>
      <c r="P92" s="7">
        <v>30959.87</v>
      </c>
      <c r="Q92" s="8">
        <v>9207.527</v>
      </c>
      <c r="R92" s="12">
        <v>2016</v>
      </c>
      <c r="S92" s="12">
        <v>94</v>
      </c>
      <c r="T92" s="12">
        <v>21</v>
      </c>
      <c r="U92" s="12">
        <v>1858</v>
      </c>
      <c r="V92" s="12">
        <v>101</v>
      </c>
      <c r="W92" s="12">
        <v>13</v>
      </c>
      <c r="X92" s="12">
        <v>1787</v>
      </c>
      <c r="Y92" s="12">
        <v>115</v>
      </c>
      <c r="Z92" s="12">
        <v>16</v>
      </c>
      <c r="AA92" s="8">
        <v>1780.28</v>
      </c>
      <c r="AB92" s="8">
        <v>10987.807000000001</v>
      </c>
      <c r="AC92" s="7">
        <v>155147834.84</v>
      </c>
      <c r="AD92" s="7">
        <v>43168924.620000005</v>
      </c>
      <c r="AE92" s="7">
        <v>30859338.329999998</v>
      </c>
      <c r="AF92" s="7">
        <v>5591.83</v>
      </c>
      <c r="AG92" s="10">
        <v>8.3999999999999995E-3</v>
      </c>
      <c r="AH92" s="38" t="s">
        <v>752</v>
      </c>
    </row>
    <row r="93" spans="1:34" x14ac:dyDescent="0.2">
      <c r="A93" s="2">
        <v>108071003</v>
      </c>
      <c r="B93" s="3" t="s">
        <v>123</v>
      </c>
      <c r="C93" s="3" t="s">
        <v>122</v>
      </c>
      <c r="D93" s="28">
        <f t="shared" si="1"/>
        <v>407610.04</v>
      </c>
      <c r="E93" s="28">
        <v>407610.04</v>
      </c>
      <c r="F93" s="28">
        <v>0</v>
      </c>
      <c r="G93" s="13">
        <v>0</v>
      </c>
      <c r="H93" s="7">
        <v>360232.67</v>
      </c>
      <c r="I93" s="7">
        <v>488332000</v>
      </c>
      <c r="J93" s="7">
        <v>222536401</v>
      </c>
      <c r="K93" s="7">
        <v>19111305.289999999</v>
      </c>
      <c r="L93" s="7">
        <v>19133621.489999998</v>
      </c>
      <c r="M93" s="7">
        <v>6513069.6900000004</v>
      </c>
      <c r="N93" s="7">
        <v>0</v>
      </c>
      <c r="O93" s="7">
        <v>213916.36</v>
      </c>
      <c r="P93" s="7">
        <v>22316.2</v>
      </c>
      <c r="Q93" s="8">
        <v>1385.577</v>
      </c>
      <c r="R93" s="12">
        <v>263</v>
      </c>
      <c r="S93" s="12">
        <v>19</v>
      </c>
      <c r="T93" s="12">
        <v>1</v>
      </c>
      <c r="U93" s="12">
        <v>209</v>
      </c>
      <c r="V93" s="12">
        <v>18</v>
      </c>
      <c r="W93" s="12">
        <v>1</v>
      </c>
      <c r="X93" s="12">
        <v>195</v>
      </c>
      <c r="Y93" s="12">
        <v>16</v>
      </c>
      <c r="Z93" s="12">
        <v>4</v>
      </c>
      <c r="AA93" s="8">
        <v>232.23</v>
      </c>
      <c r="AB93" s="8">
        <v>1617.807</v>
      </c>
      <c r="AC93" s="7">
        <v>22843434.84</v>
      </c>
      <c r="AD93" s="7">
        <v>3732129.5500000007</v>
      </c>
      <c r="AE93" s="7">
        <v>7087218.7200000007</v>
      </c>
      <c r="AF93" s="7">
        <v>7274.41</v>
      </c>
      <c r="AG93" s="10">
        <v>0.01</v>
      </c>
      <c r="AH93" s="38" t="s">
        <v>752</v>
      </c>
    </row>
    <row r="94" spans="1:34" x14ac:dyDescent="0.2">
      <c r="A94" s="2">
        <v>108071504</v>
      </c>
      <c r="B94" s="3" t="s">
        <v>124</v>
      </c>
      <c r="C94" s="3" t="s">
        <v>122</v>
      </c>
      <c r="D94" s="28">
        <f t="shared" si="1"/>
        <v>410940.05</v>
      </c>
      <c r="E94" s="28">
        <v>410940.05</v>
      </c>
      <c r="F94" s="28">
        <v>0</v>
      </c>
      <c r="G94" s="13">
        <v>0</v>
      </c>
      <c r="H94" s="7">
        <v>340845.58</v>
      </c>
      <c r="I94" s="7">
        <v>270512969</v>
      </c>
      <c r="J94" s="7">
        <v>117271491</v>
      </c>
      <c r="K94" s="7">
        <v>13461944.800000001</v>
      </c>
      <c r="L94" s="7">
        <v>13461944.800000001</v>
      </c>
      <c r="M94" s="7">
        <v>3279294.93</v>
      </c>
      <c r="N94" s="7">
        <v>0</v>
      </c>
      <c r="O94" s="7">
        <v>0</v>
      </c>
      <c r="P94" s="7">
        <v>0</v>
      </c>
      <c r="Q94" s="8">
        <v>1044.787</v>
      </c>
      <c r="R94" s="12">
        <v>160</v>
      </c>
      <c r="S94" s="12">
        <v>11</v>
      </c>
      <c r="T94" s="12">
        <v>5</v>
      </c>
      <c r="U94" s="12">
        <v>164</v>
      </c>
      <c r="V94" s="12">
        <v>6</v>
      </c>
      <c r="W94" s="12">
        <v>5</v>
      </c>
      <c r="X94" s="12">
        <v>151</v>
      </c>
      <c r="Y94" s="12">
        <v>10</v>
      </c>
      <c r="Z94" s="12">
        <v>2</v>
      </c>
      <c r="AA94" s="8">
        <v>175.083</v>
      </c>
      <c r="AB94" s="8">
        <v>1219.8699999999999</v>
      </c>
      <c r="AC94" s="7">
        <v>17224564.399999999</v>
      </c>
      <c r="AD94" s="7">
        <v>3762619.5999999978</v>
      </c>
      <c r="AE94" s="7">
        <v>3620140.5100000002</v>
      </c>
      <c r="AF94" s="7">
        <v>5330.76</v>
      </c>
      <c r="AG94" s="10">
        <v>9.2999999999999992E-3</v>
      </c>
      <c r="AH94" s="38" t="s">
        <v>752</v>
      </c>
    </row>
    <row r="95" spans="1:34" x14ac:dyDescent="0.2">
      <c r="A95" s="2">
        <v>108073503</v>
      </c>
      <c r="B95" s="3" t="s">
        <v>125</v>
      </c>
      <c r="C95" s="3" t="s">
        <v>122</v>
      </c>
      <c r="D95" s="28">
        <f t="shared" si="1"/>
        <v>1046205.08</v>
      </c>
      <c r="E95" s="28">
        <v>1046205.08</v>
      </c>
      <c r="F95" s="28">
        <v>0</v>
      </c>
      <c r="G95" s="13">
        <v>0</v>
      </c>
      <c r="H95" s="7">
        <v>568724.61</v>
      </c>
      <c r="I95" s="7">
        <v>1907376576</v>
      </c>
      <c r="J95" s="7">
        <v>889968313</v>
      </c>
      <c r="K95" s="7">
        <v>48360114.740000002</v>
      </c>
      <c r="L95" s="7">
        <v>48745411.840000004</v>
      </c>
      <c r="M95" s="7">
        <v>27087570.5</v>
      </c>
      <c r="N95" s="7">
        <v>0</v>
      </c>
      <c r="O95" s="7">
        <v>0</v>
      </c>
      <c r="P95" s="7">
        <v>385297.1</v>
      </c>
      <c r="Q95" s="8">
        <v>3534.54</v>
      </c>
      <c r="R95" s="12">
        <v>505</v>
      </c>
      <c r="S95" s="12">
        <v>41</v>
      </c>
      <c r="T95" s="12">
        <v>15</v>
      </c>
      <c r="U95" s="12">
        <v>501</v>
      </c>
      <c r="V95" s="12">
        <v>34</v>
      </c>
      <c r="W95" s="12">
        <v>14</v>
      </c>
      <c r="X95" s="12">
        <v>493</v>
      </c>
      <c r="Y95" s="12">
        <v>29</v>
      </c>
      <c r="Z95" s="12">
        <v>6</v>
      </c>
      <c r="AA95" s="8">
        <v>568.80999999999995</v>
      </c>
      <c r="AB95" s="8">
        <v>4103.3500000000004</v>
      </c>
      <c r="AC95" s="7">
        <v>57939302</v>
      </c>
      <c r="AD95" s="7">
        <v>9579187.2599999979</v>
      </c>
      <c r="AE95" s="7">
        <v>27656295.109999999</v>
      </c>
      <c r="AF95" s="7">
        <v>11258.91</v>
      </c>
      <c r="AG95" s="10">
        <v>9.9000000000000008E-3</v>
      </c>
      <c r="AH95" s="38" t="s">
        <v>752</v>
      </c>
    </row>
    <row r="96" spans="1:34" x14ac:dyDescent="0.2">
      <c r="A96" s="2">
        <v>108077503</v>
      </c>
      <c r="B96" s="3" t="s">
        <v>126</v>
      </c>
      <c r="C96" s="3" t="s">
        <v>122</v>
      </c>
      <c r="D96" s="28">
        <f t="shared" si="1"/>
        <v>642163.85</v>
      </c>
      <c r="E96" s="28">
        <v>642163.85</v>
      </c>
      <c r="F96" s="28">
        <v>0</v>
      </c>
      <c r="G96" s="13">
        <v>0</v>
      </c>
      <c r="H96" s="7">
        <v>381843.83</v>
      </c>
      <c r="I96" s="7">
        <v>830063468</v>
      </c>
      <c r="J96" s="7">
        <v>294668423</v>
      </c>
      <c r="K96" s="7">
        <v>25606199.59</v>
      </c>
      <c r="L96" s="7">
        <v>25882438.59</v>
      </c>
      <c r="M96" s="7">
        <v>12184084.58</v>
      </c>
      <c r="N96" s="7">
        <v>0</v>
      </c>
      <c r="O96" s="7">
        <v>58695.8</v>
      </c>
      <c r="P96" s="7">
        <v>276239</v>
      </c>
      <c r="Q96" s="8">
        <v>1934.6120000000001</v>
      </c>
      <c r="R96" s="12">
        <v>325</v>
      </c>
      <c r="S96" s="12">
        <v>11</v>
      </c>
      <c r="T96" s="12">
        <v>5</v>
      </c>
      <c r="U96" s="12">
        <v>286</v>
      </c>
      <c r="V96" s="12">
        <v>8</v>
      </c>
      <c r="W96" s="12">
        <v>5</v>
      </c>
      <c r="X96" s="12">
        <v>306</v>
      </c>
      <c r="Y96" s="12">
        <v>11</v>
      </c>
      <c r="Z96" s="12">
        <v>9</v>
      </c>
      <c r="AA96" s="8">
        <v>295.27</v>
      </c>
      <c r="AB96" s="8">
        <v>2229.8820000000001</v>
      </c>
      <c r="AC96" s="7">
        <v>31485933.84</v>
      </c>
      <c r="AD96" s="7">
        <v>5879734.25</v>
      </c>
      <c r="AE96" s="7">
        <v>12624624.210000001</v>
      </c>
      <c r="AF96" s="7">
        <v>8183.77</v>
      </c>
      <c r="AG96" s="10">
        <v>1.12E-2</v>
      </c>
      <c r="AH96" s="38" t="s">
        <v>752</v>
      </c>
    </row>
    <row r="97" spans="1:34" x14ac:dyDescent="0.2">
      <c r="A97" s="2">
        <v>108078003</v>
      </c>
      <c r="B97" s="3" t="s">
        <v>127</v>
      </c>
      <c r="C97" s="3" t="s">
        <v>122</v>
      </c>
      <c r="D97" s="28">
        <f t="shared" si="1"/>
        <v>606192.56999999995</v>
      </c>
      <c r="E97" s="28">
        <v>606192.56999999995</v>
      </c>
      <c r="F97" s="28">
        <v>0</v>
      </c>
      <c r="G97" s="13">
        <v>0</v>
      </c>
      <c r="H97" s="7">
        <v>491225.64</v>
      </c>
      <c r="I97" s="7">
        <v>744708470</v>
      </c>
      <c r="J97" s="7">
        <v>279727368</v>
      </c>
      <c r="K97" s="7">
        <v>26221939.059999999</v>
      </c>
      <c r="L97" s="7">
        <v>26244389.059999999</v>
      </c>
      <c r="M97" s="7">
        <v>7729981</v>
      </c>
      <c r="N97" s="7">
        <v>0</v>
      </c>
      <c r="O97" s="7">
        <v>96358</v>
      </c>
      <c r="P97" s="7">
        <v>22450</v>
      </c>
      <c r="Q97" s="8">
        <v>2022.9970000000001</v>
      </c>
      <c r="R97" s="12">
        <v>277</v>
      </c>
      <c r="S97" s="12">
        <v>3</v>
      </c>
      <c r="T97" s="12">
        <v>3</v>
      </c>
      <c r="U97" s="12">
        <v>314</v>
      </c>
      <c r="V97" s="12">
        <v>3</v>
      </c>
      <c r="W97" s="12">
        <v>3</v>
      </c>
      <c r="X97" s="12">
        <v>298</v>
      </c>
      <c r="Y97" s="12">
        <v>1</v>
      </c>
      <c r="Z97" s="12">
        <v>3</v>
      </c>
      <c r="AA97" s="8">
        <v>227.167</v>
      </c>
      <c r="AB97" s="8">
        <v>2250.1640000000002</v>
      </c>
      <c r="AC97" s="7">
        <v>31772315.68</v>
      </c>
      <c r="AD97" s="7">
        <v>5550376.620000001</v>
      </c>
      <c r="AE97" s="7">
        <v>8317564.6399999997</v>
      </c>
      <c r="AF97" s="7">
        <v>7165.47</v>
      </c>
      <c r="AG97" s="10">
        <v>8.0999999999999996E-3</v>
      </c>
      <c r="AH97" s="38" t="s">
        <v>752</v>
      </c>
    </row>
    <row r="98" spans="1:34" x14ac:dyDescent="0.2">
      <c r="A98" s="2">
        <v>108079004</v>
      </c>
      <c r="B98" s="3" t="s">
        <v>128</v>
      </c>
      <c r="C98" s="3" t="s">
        <v>122</v>
      </c>
      <c r="D98" s="28">
        <f t="shared" si="1"/>
        <v>321389.89</v>
      </c>
      <c r="E98" s="28">
        <v>321389.89</v>
      </c>
      <c r="F98" s="28">
        <v>0</v>
      </c>
      <c r="G98" s="13">
        <v>0</v>
      </c>
      <c r="H98" s="7">
        <v>204157.52</v>
      </c>
      <c r="I98" s="7">
        <v>154956515</v>
      </c>
      <c r="J98" s="7">
        <v>67603485</v>
      </c>
      <c r="K98" s="7">
        <v>8012908.1299999999</v>
      </c>
      <c r="L98" s="7">
        <v>8012908.1299999999</v>
      </c>
      <c r="M98" s="7">
        <v>2163273.6800000002</v>
      </c>
      <c r="N98" s="7">
        <v>0</v>
      </c>
      <c r="O98" s="7">
        <v>0</v>
      </c>
      <c r="P98" s="7">
        <v>0</v>
      </c>
      <c r="Q98" s="8">
        <v>667.36500000000001</v>
      </c>
      <c r="R98" s="12">
        <v>92</v>
      </c>
      <c r="S98" s="12">
        <v>7</v>
      </c>
      <c r="T98" s="12">
        <v>2</v>
      </c>
      <c r="U98" s="12">
        <v>93</v>
      </c>
      <c r="V98" s="12">
        <v>4</v>
      </c>
      <c r="W98" s="12">
        <v>4</v>
      </c>
      <c r="X98" s="12">
        <v>89</v>
      </c>
      <c r="Y98" s="12">
        <v>10</v>
      </c>
      <c r="Z98" s="12">
        <v>1</v>
      </c>
      <c r="AA98" s="8">
        <v>108.527</v>
      </c>
      <c r="AB98" s="8">
        <v>775.89200000000005</v>
      </c>
      <c r="AC98" s="7">
        <v>10955595.039999999</v>
      </c>
      <c r="AD98" s="7">
        <v>2942686.9099999992</v>
      </c>
      <c r="AE98" s="7">
        <v>2367431.2000000002</v>
      </c>
      <c r="AF98" s="7">
        <v>4621.71</v>
      </c>
      <c r="AG98" s="10">
        <v>1.06E-2</v>
      </c>
      <c r="AH98" s="38" t="s">
        <v>752</v>
      </c>
    </row>
    <row r="99" spans="1:34" x14ac:dyDescent="0.2">
      <c r="A99" s="2">
        <v>117080503</v>
      </c>
      <c r="B99" s="3" t="s">
        <v>129</v>
      </c>
      <c r="C99" s="3" t="s">
        <v>130</v>
      </c>
      <c r="D99" s="28">
        <f t="shared" si="1"/>
        <v>50000</v>
      </c>
      <c r="E99" s="28">
        <v>0</v>
      </c>
      <c r="F99" s="28">
        <v>50000</v>
      </c>
      <c r="G99" s="13">
        <v>0</v>
      </c>
      <c r="H99" s="7">
        <v>932808.34</v>
      </c>
      <c r="I99" s="7">
        <v>768998080</v>
      </c>
      <c r="J99" s="7">
        <v>278165714</v>
      </c>
      <c r="K99" s="7">
        <v>39664480.359999999</v>
      </c>
      <c r="L99" s="7">
        <v>39860115.359999999</v>
      </c>
      <c r="M99" s="7">
        <v>16429597</v>
      </c>
      <c r="N99" s="7">
        <v>0</v>
      </c>
      <c r="O99" s="7">
        <v>121306</v>
      </c>
      <c r="P99" s="7">
        <v>195635</v>
      </c>
      <c r="Q99" s="8">
        <v>2322.9940000000001</v>
      </c>
      <c r="R99" s="12">
        <v>451</v>
      </c>
      <c r="S99" s="12">
        <v>39</v>
      </c>
      <c r="T99" s="12">
        <v>6</v>
      </c>
      <c r="U99" s="12">
        <v>449</v>
      </c>
      <c r="V99" s="12">
        <v>28</v>
      </c>
      <c r="W99" s="12">
        <v>5</v>
      </c>
      <c r="X99" s="12">
        <v>453</v>
      </c>
      <c r="Y99" s="12">
        <v>30</v>
      </c>
      <c r="Z99" s="12">
        <v>10</v>
      </c>
      <c r="AA99" s="8">
        <v>484.53300000000002</v>
      </c>
      <c r="AB99" s="8">
        <v>2807.527</v>
      </c>
      <c r="AC99" s="7">
        <v>39642281.240000002</v>
      </c>
      <c r="AD99" s="7">
        <v>0</v>
      </c>
      <c r="AE99" s="7">
        <v>17483711.34</v>
      </c>
      <c r="AF99" s="7">
        <v>6272.58</v>
      </c>
      <c r="AG99" s="10">
        <v>1.67E-2</v>
      </c>
      <c r="AH99" s="38" t="s">
        <v>752</v>
      </c>
    </row>
    <row r="100" spans="1:34" x14ac:dyDescent="0.2">
      <c r="A100" s="2">
        <v>117081003</v>
      </c>
      <c r="B100" s="3" t="s">
        <v>131</v>
      </c>
      <c r="C100" s="3" t="s">
        <v>130</v>
      </c>
      <c r="D100" s="28">
        <f t="shared" si="1"/>
        <v>360985.84</v>
      </c>
      <c r="E100" s="28">
        <v>360985.84</v>
      </c>
      <c r="F100" s="28">
        <v>0</v>
      </c>
      <c r="G100" s="13">
        <v>0</v>
      </c>
      <c r="H100" s="7">
        <v>298147.07</v>
      </c>
      <c r="I100" s="7">
        <v>312859092</v>
      </c>
      <c r="J100" s="7">
        <v>109546000</v>
      </c>
      <c r="K100" s="7">
        <v>16141071.58</v>
      </c>
      <c r="L100" s="7">
        <v>16181513.09</v>
      </c>
      <c r="M100" s="7">
        <v>4149564.2</v>
      </c>
      <c r="N100" s="7">
        <v>0</v>
      </c>
      <c r="O100" s="7">
        <v>206543.33</v>
      </c>
      <c r="P100" s="7">
        <v>40441.51</v>
      </c>
      <c r="Q100" s="8">
        <v>1200.807</v>
      </c>
      <c r="R100" s="12">
        <v>238</v>
      </c>
      <c r="S100" s="12">
        <v>4</v>
      </c>
      <c r="T100" s="12">
        <v>2</v>
      </c>
      <c r="U100" s="12">
        <v>224</v>
      </c>
      <c r="V100" s="12">
        <v>1</v>
      </c>
      <c r="W100" s="12">
        <v>2</v>
      </c>
      <c r="X100" s="12">
        <v>233</v>
      </c>
      <c r="Y100" s="12">
        <v>2</v>
      </c>
      <c r="Z100" s="12">
        <v>2</v>
      </c>
      <c r="AA100" s="8">
        <v>176.41</v>
      </c>
      <c r="AB100" s="8">
        <v>1377.2170000000001</v>
      </c>
      <c r="AC100" s="7">
        <v>19446304.039999999</v>
      </c>
      <c r="AD100" s="7">
        <v>3305232.459999999</v>
      </c>
      <c r="AE100" s="7">
        <v>4654254.6000000006</v>
      </c>
      <c r="AF100" s="7">
        <v>5028.09</v>
      </c>
      <c r="AG100" s="10">
        <v>1.0999999999999999E-2</v>
      </c>
      <c r="AH100" s="38" t="s">
        <v>752</v>
      </c>
    </row>
    <row r="101" spans="1:34" x14ac:dyDescent="0.2">
      <c r="A101" s="2">
        <v>117083004</v>
      </c>
      <c r="B101" s="3" t="s">
        <v>132</v>
      </c>
      <c r="C101" s="3" t="s">
        <v>130</v>
      </c>
      <c r="D101" s="28">
        <f t="shared" si="1"/>
        <v>161291.64000000001</v>
      </c>
      <c r="E101" s="28">
        <v>161291.64000000001</v>
      </c>
      <c r="F101" s="28">
        <v>0</v>
      </c>
      <c r="G101" s="13">
        <v>0</v>
      </c>
      <c r="H101" s="7">
        <v>98968.52</v>
      </c>
      <c r="I101" s="7">
        <v>320672573</v>
      </c>
      <c r="J101" s="7">
        <v>100607591</v>
      </c>
      <c r="K101" s="7">
        <v>14427692.869999999</v>
      </c>
      <c r="L101" s="7">
        <v>14433418.449999999</v>
      </c>
      <c r="M101" s="7">
        <v>4526326.04</v>
      </c>
      <c r="N101" s="7">
        <v>0</v>
      </c>
      <c r="O101" s="7">
        <v>10695.12</v>
      </c>
      <c r="P101" s="7">
        <v>5725.58</v>
      </c>
      <c r="Q101" s="8">
        <v>975.12099999999998</v>
      </c>
      <c r="R101" s="12">
        <v>171</v>
      </c>
      <c r="S101" s="12">
        <v>5</v>
      </c>
      <c r="T101" s="12">
        <v>0</v>
      </c>
      <c r="U101" s="12">
        <v>162</v>
      </c>
      <c r="V101" s="12">
        <v>7</v>
      </c>
      <c r="W101" s="12">
        <v>0</v>
      </c>
      <c r="X101" s="12">
        <v>141</v>
      </c>
      <c r="Y101" s="12">
        <v>23</v>
      </c>
      <c r="Z101" s="12">
        <v>1</v>
      </c>
      <c r="AA101" s="8">
        <v>151.26</v>
      </c>
      <c r="AB101" s="8">
        <v>1126.3810000000001</v>
      </c>
      <c r="AC101" s="7">
        <v>15904499.720000001</v>
      </c>
      <c r="AD101" s="7">
        <v>1476806.8500000015</v>
      </c>
      <c r="AE101" s="7">
        <v>4635989.68</v>
      </c>
      <c r="AF101" s="7">
        <v>6138.17</v>
      </c>
      <c r="AG101" s="10">
        <v>1.0999999999999999E-2</v>
      </c>
      <c r="AH101" s="38" t="s">
        <v>752</v>
      </c>
    </row>
    <row r="102" spans="1:34" x14ac:dyDescent="0.2">
      <c r="A102" s="2">
        <v>117086003</v>
      </c>
      <c r="B102" s="3" t="s">
        <v>133</v>
      </c>
      <c r="C102" s="3" t="s">
        <v>130</v>
      </c>
      <c r="D102" s="28">
        <f t="shared" si="1"/>
        <v>85927.7</v>
      </c>
      <c r="E102" s="28">
        <v>85927.7</v>
      </c>
      <c r="F102" s="28">
        <v>0</v>
      </c>
      <c r="G102" s="13">
        <v>0</v>
      </c>
      <c r="H102" s="7">
        <v>586508.25</v>
      </c>
      <c r="I102" s="7">
        <v>378155003</v>
      </c>
      <c r="J102" s="7">
        <v>136835816</v>
      </c>
      <c r="K102" s="7">
        <v>20138764.34</v>
      </c>
      <c r="L102" s="7">
        <v>20164752.289999999</v>
      </c>
      <c r="M102" s="7">
        <v>8503928.6400000006</v>
      </c>
      <c r="N102" s="7">
        <v>0</v>
      </c>
      <c r="O102" s="7">
        <v>106097.47</v>
      </c>
      <c r="P102" s="7">
        <v>25987.95</v>
      </c>
      <c r="Q102" s="8">
        <v>1219.578</v>
      </c>
      <c r="R102" s="12">
        <v>206</v>
      </c>
      <c r="S102" s="12">
        <v>21</v>
      </c>
      <c r="T102" s="12">
        <v>7</v>
      </c>
      <c r="U102" s="12">
        <v>198</v>
      </c>
      <c r="V102" s="12">
        <v>21</v>
      </c>
      <c r="W102" s="12">
        <v>5</v>
      </c>
      <c r="X102" s="12">
        <v>193</v>
      </c>
      <c r="Y102" s="12">
        <v>19</v>
      </c>
      <c r="Z102" s="12">
        <v>5</v>
      </c>
      <c r="AA102" s="8">
        <v>262.39999999999998</v>
      </c>
      <c r="AB102" s="8">
        <v>1481.9780000000001</v>
      </c>
      <c r="AC102" s="7">
        <v>20925529.359999999</v>
      </c>
      <c r="AD102" s="7">
        <v>786765.01999999955</v>
      </c>
      <c r="AE102" s="7">
        <v>9196534.3600000013</v>
      </c>
      <c r="AF102" s="7">
        <v>6105.78</v>
      </c>
      <c r="AG102" s="10">
        <v>1.7899999999999999E-2</v>
      </c>
      <c r="AH102" s="38" t="s">
        <v>752</v>
      </c>
    </row>
    <row r="103" spans="1:34" x14ac:dyDescent="0.2">
      <c r="A103" s="2">
        <v>117086503</v>
      </c>
      <c r="B103" s="3" t="s">
        <v>134</v>
      </c>
      <c r="C103" s="3" t="s">
        <v>130</v>
      </c>
      <c r="D103" s="28">
        <f t="shared" si="1"/>
        <v>520588.21</v>
      </c>
      <c r="E103" s="28">
        <v>520588.21</v>
      </c>
      <c r="F103" s="28">
        <v>0</v>
      </c>
      <c r="G103" s="13">
        <v>0</v>
      </c>
      <c r="H103" s="7">
        <v>753859.26</v>
      </c>
      <c r="I103" s="7">
        <v>688604182</v>
      </c>
      <c r="J103" s="7">
        <v>210965631</v>
      </c>
      <c r="K103" s="7">
        <v>26103503.829999998</v>
      </c>
      <c r="L103" s="7">
        <v>26105511.030000001</v>
      </c>
      <c r="M103" s="7">
        <v>12054578.77</v>
      </c>
      <c r="N103" s="7">
        <v>0</v>
      </c>
      <c r="O103" s="7">
        <v>380390.51</v>
      </c>
      <c r="P103" s="7">
        <v>2007.2</v>
      </c>
      <c r="Q103" s="8">
        <v>1882.2190000000001</v>
      </c>
      <c r="R103" s="12">
        <v>240</v>
      </c>
      <c r="S103" s="12">
        <v>27</v>
      </c>
      <c r="T103" s="12">
        <v>3</v>
      </c>
      <c r="U103" s="12">
        <v>278</v>
      </c>
      <c r="V103" s="12">
        <v>35</v>
      </c>
      <c r="W103" s="12">
        <v>1</v>
      </c>
      <c r="X103" s="12">
        <v>261</v>
      </c>
      <c r="Y103" s="12">
        <v>29</v>
      </c>
      <c r="Z103" s="12">
        <v>1</v>
      </c>
      <c r="AA103" s="8">
        <v>304.04700000000003</v>
      </c>
      <c r="AB103" s="8">
        <v>2186.2660000000001</v>
      </c>
      <c r="AC103" s="7">
        <v>30870075.920000002</v>
      </c>
      <c r="AD103" s="7">
        <v>4766572.0900000036</v>
      </c>
      <c r="AE103" s="7">
        <v>13188828.539999999</v>
      </c>
      <c r="AF103" s="7">
        <v>6668.15</v>
      </c>
      <c r="AG103" s="10">
        <v>1.47E-2</v>
      </c>
      <c r="AH103" s="38" t="s">
        <v>752</v>
      </c>
    </row>
    <row r="104" spans="1:34" x14ac:dyDescent="0.2">
      <c r="A104" s="2">
        <v>117086653</v>
      </c>
      <c r="B104" s="3" t="s">
        <v>135</v>
      </c>
      <c r="C104" s="3" t="s">
        <v>130</v>
      </c>
      <c r="D104" s="28">
        <f t="shared" si="1"/>
        <v>567633.18999999994</v>
      </c>
      <c r="E104" s="28">
        <v>567633.18999999994</v>
      </c>
      <c r="F104" s="28">
        <v>0</v>
      </c>
      <c r="G104" s="13">
        <v>0</v>
      </c>
      <c r="H104" s="7">
        <v>341726.33</v>
      </c>
      <c r="I104" s="7">
        <v>620601038</v>
      </c>
      <c r="J104" s="7">
        <v>179683992</v>
      </c>
      <c r="K104" s="7">
        <v>24966076.149999999</v>
      </c>
      <c r="L104" s="7">
        <v>25032509.32</v>
      </c>
      <c r="M104" s="7">
        <v>9016518.0399999991</v>
      </c>
      <c r="N104" s="7">
        <v>0</v>
      </c>
      <c r="O104" s="7">
        <v>78684.69</v>
      </c>
      <c r="P104" s="7">
        <v>66433.17</v>
      </c>
      <c r="Q104" s="8">
        <v>1825.2850000000001</v>
      </c>
      <c r="R104" s="12">
        <v>364</v>
      </c>
      <c r="S104" s="12">
        <v>18</v>
      </c>
      <c r="T104" s="12">
        <v>4</v>
      </c>
      <c r="U104" s="12">
        <v>328</v>
      </c>
      <c r="V104" s="12">
        <v>12</v>
      </c>
      <c r="W104" s="12">
        <v>6</v>
      </c>
      <c r="X104" s="12">
        <v>317</v>
      </c>
      <c r="Y104" s="12">
        <v>11</v>
      </c>
      <c r="Z104" s="12">
        <v>3</v>
      </c>
      <c r="AA104" s="8">
        <v>310.93299999999999</v>
      </c>
      <c r="AB104" s="8">
        <v>2136.2179999999998</v>
      </c>
      <c r="AC104" s="7">
        <v>30163398.16</v>
      </c>
      <c r="AD104" s="7">
        <v>5197322.0100000016</v>
      </c>
      <c r="AE104" s="7">
        <v>9436929.0599999987</v>
      </c>
      <c r="AF104" s="7">
        <v>6169.5</v>
      </c>
      <c r="AG104" s="10">
        <v>1.18E-2</v>
      </c>
      <c r="AH104" s="38" t="s">
        <v>752</v>
      </c>
    </row>
    <row r="105" spans="1:34" x14ac:dyDescent="0.2">
      <c r="A105" s="2">
        <v>117089003</v>
      </c>
      <c r="B105" s="3" t="s">
        <v>136</v>
      </c>
      <c r="C105" s="3" t="s">
        <v>130</v>
      </c>
      <c r="D105" s="28">
        <f t="shared" si="1"/>
        <v>476441.88</v>
      </c>
      <c r="E105" s="28">
        <v>476441.88</v>
      </c>
      <c r="F105" s="28">
        <v>0</v>
      </c>
      <c r="G105" s="13">
        <v>0</v>
      </c>
      <c r="H105" s="7">
        <v>295763.18</v>
      </c>
      <c r="I105" s="7">
        <v>565555292</v>
      </c>
      <c r="J105" s="7">
        <v>215830619</v>
      </c>
      <c r="K105" s="7">
        <v>23283312.370000001</v>
      </c>
      <c r="L105" s="7">
        <v>23283312.370000001</v>
      </c>
      <c r="M105" s="7">
        <v>11278017.970000001</v>
      </c>
      <c r="N105" s="7">
        <v>0</v>
      </c>
      <c r="O105" s="7">
        <v>-7056.3</v>
      </c>
      <c r="P105" s="7">
        <v>0</v>
      </c>
      <c r="Q105" s="8">
        <v>1669.0820000000001</v>
      </c>
      <c r="R105" s="12">
        <v>264</v>
      </c>
      <c r="S105" s="12">
        <v>28</v>
      </c>
      <c r="T105" s="12">
        <v>4</v>
      </c>
      <c r="U105" s="12">
        <v>295</v>
      </c>
      <c r="V105" s="12">
        <v>19</v>
      </c>
      <c r="W105" s="12">
        <v>2</v>
      </c>
      <c r="X105" s="12">
        <v>279</v>
      </c>
      <c r="Y105" s="12">
        <v>14</v>
      </c>
      <c r="Z105" s="12">
        <v>3</v>
      </c>
      <c r="AA105" s="8">
        <v>288.827</v>
      </c>
      <c r="AB105" s="8">
        <v>1957.9090000000001</v>
      </c>
      <c r="AC105" s="7">
        <v>27645675.079999998</v>
      </c>
      <c r="AD105" s="7">
        <v>4362362.7099999972</v>
      </c>
      <c r="AE105" s="7">
        <v>11566724.85</v>
      </c>
      <c r="AF105" s="7">
        <v>6645.67</v>
      </c>
      <c r="AG105" s="10">
        <v>1.4800000000000001E-2</v>
      </c>
      <c r="AH105" s="38" t="s">
        <v>752</v>
      </c>
    </row>
    <row r="106" spans="1:34" x14ac:dyDescent="0.2">
      <c r="A106" s="2">
        <v>122091002</v>
      </c>
      <c r="B106" s="3" t="s">
        <v>137</v>
      </c>
      <c r="C106" s="3" t="s">
        <v>138</v>
      </c>
      <c r="D106" s="28">
        <f t="shared" si="1"/>
        <v>1843026.63</v>
      </c>
      <c r="E106" s="28">
        <v>1843026.63</v>
      </c>
      <c r="F106" s="28">
        <v>0</v>
      </c>
      <c r="G106" s="13">
        <v>0</v>
      </c>
      <c r="H106" s="7">
        <v>2270555.37</v>
      </c>
      <c r="I106" s="7">
        <v>5645526342</v>
      </c>
      <c r="J106" s="7">
        <v>1813256635</v>
      </c>
      <c r="K106" s="7">
        <v>147426024.72</v>
      </c>
      <c r="L106" s="7">
        <v>147758871.81999999</v>
      </c>
      <c r="M106" s="7">
        <v>112104737.56</v>
      </c>
      <c r="N106" s="7">
        <v>0</v>
      </c>
      <c r="O106" s="7">
        <v>407193.98</v>
      </c>
      <c r="P106" s="7">
        <v>332847.09999999998</v>
      </c>
      <c r="Q106" s="8">
        <v>9644.7189999999991</v>
      </c>
      <c r="R106" s="12">
        <v>1642</v>
      </c>
      <c r="S106" s="12">
        <v>83</v>
      </c>
      <c r="T106" s="12">
        <v>78</v>
      </c>
      <c r="U106" s="12">
        <v>1683</v>
      </c>
      <c r="V106" s="12">
        <v>73</v>
      </c>
      <c r="W106" s="12">
        <v>71</v>
      </c>
      <c r="X106" s="12">
        <v>1388</v>
      </c>
      <c r="Y106" s="12">
        <v>85</v>
      </c>
      <c r="Z106" s="12">
        <v>63</v>
      </c>
      <c r="AA106" s="8">
        <v>1991.33</v>
      </c>
      <c r="AB106" s="8">
        <v>11636.049000000001</v>
      </c>
      <c r="AC106" s="7">
        <v>164301011.88</v>
      </c>
      <c r="AD106" s="7">
        <v>16874987.159999996</v>
      </c>
      <c r="AE106" s="7">
        <v>114782486.91000001</v>
      </c>
      <c r="AF106" s="7">
        <v>10838</v>
      </c>
      <c r="AG106" s="10">
        <v>1.54E-2</v>
      </c>
      <c r="AH106" s="38" t="s">
        <v>753</v>
      </c>
    </row>
    <row r="107" spans="1:34" x14ac:dyDescent="0.2">
      <c r="A107" s="2">
        <v>122091303</v>
      </c>
      <c r="B107" s="3" t="s">
        <v>139</v>
      </c>
      <c r="C107" s="3" t="s">
        <v>138</v>
      </c>
      <c r="D107" s="28">
        <f t="shared" si="1"/>
        <v>253910.11</v>
      </c>
      <c r="E107" s="28">
        <v>253910.11</v>
      </c>
      <c r="F107" s="28">
        <v>0</v>
      </c>
      <c r="G107" s="13">
        <v>0</v>
      </c>
      <c r="H107" s="7">
        <v>497362.93</v>
      </c>
      <c r="I107" s="7">
        <v>609245152</v>
      </c>
      <c r="J107" s="7">
        <v>203600922</v>
      </c>
      <c r="K107" s="7">
        <v>25155524.690000001</v>
      </c>
      <c r="L107" s="7">
        <v>25257029.309999999</v>
      </c>
      <c r="M107" s="7">
        <v>11881540.4</v>
      </c>
      <c r="N107" s="7">
        <v>0</v>
      </c>
      <c r="O107" s="7">
        <v>24348.49</v>
      </c>
      <c r="P107" s="7">
        <v>101504.62</v>
      </c>
      <c r="Q107" s="8">
        <v>1615.884</v>
      </c>
      <c r="R107" s="12">
        <v>317</v>
      </c>
      <c r="S107" s="12">
        <v>13</v>
      </c>
      <c r="T107" s="12">
        <v>9</v>
      </c>
      <c r="U107" s="12">
        <v>315</v>
      </c>
      <c r="V107" s="12">
        <v>19</v>
      </c>
      <c r="W107" s="12">
        <v>7</v>
      </c>
      <c r="X107" s="12">
        <v>315</v>
      </c>
      <c r="Y107" s="12">
        <v>17</v>
      </c>
      <c r="Z107" s="12">
        <v>4</v>
      </c>
      <c r="AA107" s="8">
        <v>330.31700000000001</v>
      </c>
      <c r="AB107" s="8">
        <v>1946.201</v>
      </c>
      <c r="AC107" s="7">
        <v>27480358.120000001</v>
      </c>
      <c r="AD107" s="7">
        <v>2324833.4299999997</v>
      </c>
      <c r="AE107" s="7">
        <v>12403251.82</v>
      </c>
      <c r="AF107" s="7">
        <v>7146.97</v>
      </c>
      <c r="AG107" s="10">
        <v>1.5299999999999999E-2</v>
      </c>
      <c r="AH107" s="38" t="s">
        <v>753</v>
      </c>
    </row>
    <row r="108" spans="1:34" x14ac:dyDescent="0.2">
      <c r="A108" s="2">
        <v>122091352</v>
      </c>
      <c r="B108" s="3" t="s">
        <v>140</v>
      </c>
      <c r="C108" s="3" t="s">
        <v>138</v>
      </c>
      <c r="D108" s="28">
        <f t="shared" si="1"/>
        <v>1842176.95</v>
      </c>
      <c r="E108" s="28">
        <v>1842176.95</v>
      </c>
      <c r="F108" s="28">
        <v>0</v>
      </c>
      <c r="G108" s="13">
        <v>14400000</v>
      </c>
      <c r="H108" s="7">
        <v>3391017.64</v>
      </c>
      <c r="I108" s="7">
        <v>3628608657</v>
      </c>
      <c r="J108" s="7">
        <v>1233249510</v>
      </c>
      <c r="K108" s="7">
        <v>138253009.12</v>
      </c>
      <c r="L108" s="7">
        <v>138412189.05000001</v>
      </c>
      <c r="M108" s="7">
        <v>93865340.430000007</v>
      </c>
      <c r="N108" s="7">
        <v>0</v>
      </c>
      <c r="O108" s="7">
        <v>42036.7</v>
      </c>
      <c r="P108" s="7">
        <v>159179.93</v>
      </c>
      <c r="Q108" s="8">
        <v>8384.6779999999999</v>
      </c>
      <c r="R108" s="12">
        <v>1616</v>
      </c>
      <c r="S108" s="12">
        <v>70</v>
      </c>
      <c r="T108" s="12">
        <v>67</v>
      </c>
      <c r="U108" s="12">
        <v>883</v>
      </c>
      <c r="V108" s="12">
        <v>58</v>
      </c>
      <c r="W108" s="12">
        <v>60</v>
      </c>
      <c r="X108" s="12">
        <v>883</v>
      </c>
      <c r="Y108" s="12">
        <v>68</v>
      </c>
      <c r="Z108" s="12">
        <v>64</v>
      </c>
      <c r="AA108" s="8">
        <v>1581.3430000000001</v>
      </c>
      <c r="AB108" s="8">
        <v>9966.0210000000006</v>
      </c>
      <c r="AC108" s="7">
        <v>140720216.52000001</v>
      </c>
      <c r="AD108" s="7">
        <v>2467207.400000006</v>
      </c>
      <c r="AE108" s="7">
        <v>97298394.770000011</v>
      </c>
      <c r="AF108" s="7">
        <v>8196.48</v>
      </c>
      <c r="AG108" s="10">
        <v>0.02</v>
      </c>
      <c r="AH108" s="38" t="s">
        <v>753</v>
      </c>
    </row>
    <row r="109" spans="1:34" x14ac:dyDescent="0.2">
      <c r="A109" s="2">
        <v>122092002</v>
      </c>
      <c r="B109" s="3" t="s">
        <v>141</v>
      </c>
      <c r="C109" s="3" t="s">
        <v>138</v>
      </c>
      <c r="D109" s="28">
        <f t="shared" si="1"/>
        <v>50000</v>
      </c>
      <c r="E109" s="28">
        <v>0</v>
      </c>
      <c r="F109" s="28">
        <v>50000</v>
      </c>
      <c r="G109" s="13">
        <v>0</v>
      </c>
      <c r="H109" s="7">
        <v>2119157.12</v>
      </c>
      <c r="I109" s="7">
        <v>4870738438</v>
      </c>
      <c r="J109" s="7">
        <v>1711218978</v>
      </c>
      <c r="K109" s="7">
        <v>116988431.3</v>
      </c>
      <c r="L109" s="7">
        <v>117022160.56</v>
      </c>
      <c r="M109" s="7">
        <v>95472521.640000001</v>
      </c>
      <c r="N109" s="7">
        <v>0</v>
      </c>
      <c r="O109" s="7">
        <v>12472.78</v>
      </c>
      <c r="P109" s="7">
        <v>33729.26</v>
      </c>
      <c r="Q109" s="8">
        <v>6124.585</v>
      </c>
      <c r="R109" s="12">
        <v>1225</v>
      </c>
      <c r="S109" s="12">
        <v>54</v>
      </c>
      <c r="T109" s="12">
        <v>27</v>
      </c>
      <c r="U109" s="12">
        <v>1243</v>
      </c>
      <c r="V109" s="12">
        <v>46</v>
      </c>
      <c r="W109" s="12">
        <v>31</v>
      </c>
      <c r="X109" s="12">
        <v>1159</v>
      </c>
      <c r="Y109" s="12">
        <v>55</v>
      </c>
      <c r="Z109" s="12">
        <v>41</v>
      </c>
      <c r="AA109" s="8">
        <v>1291.1869999999999</v>
      </c>
      <c r="AB109" s="8">
        <v>7415.7719999999999</v>
      </c>
      <c r="AC109" s="7">
        <v>104710700.64</v>
      </c>
      <c r="AD109" s="7">
        <v>0</v>
      </c>
      <c r="AE109" s="7">
        <v>97604151.540000007</v>
      </c>
      <c r="AF109" s="7">
        <v>15199.59</v>
      </c>
      <c r="AG109" s="10">
        <v>1.4800000000000001E-2</v>
      </c>
      <c r="AH109" s="38" t="s">
        <v>753</v>
      </c>
    </row>
    <row r="110" spans="1:34" x14ac:dyDescent="0.2">
      <c r="A110" s="2">
        <v>122092102</v>
      </c>
      <c r="B110" s="3" t="s">
        <v>142</v>
      </c>
      <c r="C110" s="3" t="s">
        <v>138</v>
      </c>
      <c r="D110" s="28">
        <f t="shared" si="1"/>
        <v>50000</v>
      </c>
      <c r="E110" s="28">
        <v>0</v>
      </c>
      <c r="F110" s="28">
        <v>50000</v>
      </c>
      <c r="G110" s="13">
        <v>0</v>
      </c>
      <c r="H110" s="7">
        <v>6270963.2699999996</v>
      </c>
      <c r="I110" s="7">
        <v>16997383053</v>
      </c>
      <c r="J110" s="7">
        <v>6709300946</v>
      </c>
      <c r="K110" s="7">
        <v>331221756.66000003</v>
      </c>
      <c r="L110" s="7">
        <v>332004694.62</v>
      </c>
      <c r="M110" s="7">
        <v>269964700.79000002</v>
      </c>
      <c r="N110" s="7">
        <v>0</v>
      </c>
      <c r="O110" s="7">
        <v>600</v>
      </c>
      <c r="P110" s="7">
        <v>782937.96</v>
      </c>
      <c r="Q110" s="8">
        <v>18508.978999999999</v>
      </c>
      <c r="R110" s="12">
        <v>2412</v>
      </c>
      <c r="S110" s="12">
        <v>466</v>
      </c>
      <c r="T110" s="12">
        <v>152</v>
      </c>
      <c r="U110" s="12">
        <v>2181</v>
      </c>
      <c r="V110" s="12">
        <v>550</v>
      </c>
      <c r="W110" s="12">
        <v>148</v>
      </c>
      <c r="X110" s="12">
        <v>2132</v>
      </c>
      <c r="Y110" s="12">
        <v>546</v>
      </c>
      <c r="Z110" s="12">
        <v>148</v>
      </c>
      <c r="AA110" s="8">
        <v>4932.2070000000003</v>
      </c>
      <c r="AB110" s="8">
        <v>23441.186000000002</v>
      </c>
      <c r="AC110" s="7">
        <v>330989546.31999999</v>
      </c>
      <c r="AD110" s="7">
        <v>0</v>
      </c>
      <c r="AE110" s="7">
        <v>276236264.06</v>
      </c>
      <c r="AF110" s="7">
        <v>18073.88</v>
      </c>
      <c r="AG110" s="10">
        <v>1.17E-2</v>
      </c>
      <c r="AH110" s="38" t="s">
        <v>753</v>
      </c>
    </row>
    <row r="111" spans="1:34" x14ac:dyDescent="0.2">
      <c r="A111" s="2">
        <v>122092353</v>
      </c>
      <c r="B111" s="3" t="s">
        <v>143</v>
      </c>
      <c r="C111" s="3" t="s">
        <v>138</v>
      </c>
      <c r="D111" s="28">
        <f t="shared" si="1"/>
        <v>50000</v>
      </c>
      <c r="E111" s="28">
        <v>0</v>
      </c>
      <c r="F111" s="28">
        <v>50000</v>
      </c>
      <c r="G111" s="13">
        <v>0</v>
      </c>
      <c r="H111" s="7">
        <v>5650058.8700000001</v>
      </c>
      <c r="I111" s="7">
        <v>11661497297</v>
      </c>
      <c r="J111" s="7">
        <v>5124435109</v>
      </c>
      <c r="K111" s="7">
        <v>228917427.53999999</v>
      </c>
      <c r="L111" s="7">
        <v>228981205.88</v>
      </c>
      <c r="M111" s="7">
        <v>197908056.59999999</v>
      </c>
      <c r="N111" s="7">
        <v>0</v>
      </c>
      <c r="O111" s="7">
        <v>120165.04</v>
      </c>
      <c r="P111" s="7">
        <v>63778.34</v>
      </c>
      <c r="Q111" s="8">
        <v>10995.15</v>
      </c>
      <c r="R111" s="12">
        <v>1632</v>
      </c>
      <c r="S111" s="12">
        <v>133</v>
      </c>
      <c r="T111" s="12">
        <v>142</v>
      </c>
      <c r="U111" s="12">
        <v>1624</v>
      </c>
      <c r="V111" s="12">
        <v>139</v>
      </c>
      <c r="W111" s="12">
        <v>143</v>
      </c>
      <c r="X111" s="12">
        <v>1610</v>
      </c>
      <c r="Y111" s="12">
        <v>152</v>
      </c>
      <c r="Z111" s="12">
        <v>133</v>
      </c>
      <c r="AA111" s="8">
        <v>2913.2069999999999</v>
      </c>
      <c r="AB111" s="8">
        <v>13908.357</v>
      </c>
      <c r="AC111" s="7">
        <v>196386000.84</v>
      </c>
      <c r="AD111" s="7">
        <v>0</v>
      </c>
      <c r="AE111" s="7">
        <v>203678280.50999999</v>
      </c>
      <c r="AF111" s="7">
        <v>21540.3</v>
      </c>
      <c r="AG111" s="10">
        <v>1.21E-2</v>
      </c>
      <c r="AH111" s="38" t="s">
        <v>753</v>
      </c>
    </row>
    <row r="112" spans="1:34" x14ac:dyDescent="0.2">
      <c r="A112" s="2">
        <v>122097203</v>
      </c>
      <c r="B112" s="3" t="s">
        <v>144</v>
      </c>
      <c r="C112" s="3" t="s">
        <v>138</v>
      </c>
      <c r="D112" s="28">
        <f t="shared" si="1"/>
        <v>50000</v>
      </c>
      <c r="E112" s="28">
        <v>0</v>
      </c>
      <c r="F112" s="28">
        <v>50000</v>
      </c>
      <c r="G112" s="13">
        <v>0</v>
      </c>
      <c r="H112" s="7">
        <v>386680.09</v>
      </c>
      <c r="I112" s="7">
        <v>519609075</v>
      </c>
      <c r="J112" s="7">
        <v>297455913</v>
      </c>
      <c r="K112" s="7">
        <v>23376400</v>
      </c>
      <c r="L112" s="7">
        <v>23384493</v>
      </c>
      <c r="M112" s="7">
        <v>14014882</v>
      </c>
      <c r="N112" s="7">
        <v>0</v>
      </c>
      <c r="O112" s="7">
        <v>92866</v>
      </c>
      <c r="P112" s="7">
        <v>8093</v>
      </c>
      <c r="Q112" s="8">
        <v>1102.126</v>
      </c>
      <c r="R112" s="12">
        <v>201</v>
      </c>
      <c r="S112" s="12">
        <v>17</v>
      </c>
      <c r="T112" s="12">
        <v>25</v>
      </c>
      <c r="U112" s="12">
        <v>182</v>
      </c>
      <c r="V112" s="12">
        <v>19</v>
      </c>
      <c r="W112" s="12">
        <v>26</v>
      </c>
      <c r="X112" s="12">
        <v>199</v>
      </c>
      <c r="Y112" s="12">
        <v>34</v>
      </c>
      <c r="Z112" s="12">
        <v>23</v>
      </c>
      <c r="AA112" s="8">
        <v>449.32</v>
      </c>
      <c r="AB112" s="8">
        <v>1551.4459999999999</v>
      </c>
      <c r="AC112" s="7">
        <v>21906417.52</v>
      </c>
      <c r="AD112" s="7">
        <v>0</v>
      </c>
      <c r="AE112" s="7">
        <v>14494428.09</v>
      </c>
      <c r="AF112" s="7">
        <v>10568.57</v>
      </c>
      <c r="AG112" s="10">
        <v>1.77E-2</v>
      </c>
      <c r="AH112" s="38" t="s">
        <v>753</v>
      </c>
    </row>
    <row r="113" spans="1:34" x14ac:dyDescent="0.2">
      <c r="A113" s="2">
        <v>122097502</v>
      </c>
      <c r="B113" s="3" t="s">
        <v>145</v>
      </c>
      <c r="C113" s="3" t="s">
        <v>138</v>
      </c>
      <c r="D113" s="28">
        <f t="shared" si="1"/>
        <v>50000</v>
      </c>
      <c r="E113" s="28">
        <v>31747.59</v>
      </c>
      <c r="F113" s="28">
        <v>18252.41</v>
      </c>
      <c r="G113" s="13">
        <v>0</v>
      </c>
      <c r="H113" s="7">
        <v>3591338.22</v>
      </c>
      <c r="I113" s="7">
        <v>7263677331</v>
      </c>
      <c r="J113" s="7">
        <v>2508686269</v>
      </c>
      <c r="K113" s="7">
        <v>176249853.53999999</v>
      </c>
      <c r="L113" s="7">
        <v>176272644.44999999</v>
      </c>
      <c r="M113" s="7">
        <v>137023905.33000001</v>
      </c>
      <c r="N113" s="7">
        <v>0</v>
      </c>
      <c r="O113" s="7">
        <v>51837.8</v>
      </c>
      <c r="P113" s="7">
        <v>22790.91</v>
      </c>
      <c r="Q113" s="8">
        <v>10443.288</v>
      </c>
      <c r="R113" s="12">
        <v>2048</v>
      </c>
      <c r="S113" s="12">
        <v>29</v>
      </c>
      <c r="T113" s="12">
        <v>43</v>
      </c>
      <c r="U113" s="12">
        <v>2148</v>
      </c>
      <c r="V113" s="12">
        <v>30</v>
      </c>
      <c r="W113" s="12">
        <v>53</v>
      </c>
      <c r="X113" s="12">
        <v>1926</v>
      </c>
      <c r="Y113" s="12">
        <v>116</v>
      </c>
      <c r="Z113" s="12">
        <v>70</v>
      </c>
      <c r="AA113" s="8">
        <v>2059.5830000000001</v>
      </c>
      <c r="AB113" s="8">
        <v>12502.870999999999</v>
      </c>
      <c r="AC113" s="7">
        <v>176540538.52000001</v>
      </c>
      <c r="AD113" s="7">
        <v>290684.98000001907</v>
      </c>
      <c r="AE113" s="7">
        <v>140667081.35000002</v>
      </c>
      <c r="AF113" s="7">
        <v>12957.32</v>
      </c>
      <c r="AG113" s="10">
        <v>1.44E-2</v>
      </c>
      <c r="AH113" s="38" t="s">
        <v>753</v>
      </c>
    </row>
    <row r="114" spans="1:34" x14ac:dyDescent="0.2">
      <c r="A114" s="2">
        <v>122097604</v>
      </c>
      <c r="B114" s="3" t="s">
        <v>146</v>
      </c>
      <c r="C114" s="3" t="s">
        <v>138</v>
      </c>
      <c r="D114" s="28">
        <f t="shared" si="1"/>
        <v>50000</v>
      </c>
      <c r="E114" s="28">
        <v>0</v>
      </c>
      <c r="F114" s="28">
        <v>50000</v>
      </c>
      <c r="G114" s="13">
        <v>0</v>
      </c>
      <c r="H114" s="7">
        <v>753015.18</v>
      </c>
      <c r="I114" s="7">
        <v>2872102319</v>
      </c>
      <c r="J114" s="7">
        <v>1411084486</v>
      </c>
      <c r="K114" s="7">
        <v>38898546.979999997</v>
      </c>
      <c r="L114" s="7">
        <v>38901175.18</v>
      </c>
      <c r="M114" s="7">
        <v>39154329.079999998</v>
      </c>
      <c r="N114" s="7">
        <v>0</v>
      </c>
      <c r="O114" s="7">
        <v>3709.74</v>
      </c>
      <c r="P114" s="7">
        <v>2628.2</v>
      </c>
      <c r="Q114" s="8">
        <v>1411.3440000000001</v>
      </c>
      <c r="R114" s="12">
        <v>170</v>
      </c>
      <c r="S114" s="12">
        <v>55</v>
      </c>
      <c r="T114" s="12">
        <v>9</v>
      </c>
      <c r="U114" s="12">
        <v>166</v>
      </c>
      <c r="V114" s="12">
        <v>24</v>
      </c>
      <c r="W114" s="12">
        <v>5</v>
      </c>
      <c r="X114" s="12">
        <v>164</v>
      </c>
      <c r="Y114" s="12">
        <v>14</v>
      </c>
      <c r="Z114" s="12">
        <v>9</v>
      </c>
      <c r="AA114" s="8">
        <v>303.43299999999999</v>
      </c>
      <c r="AB114" s="8">
        <v>1714.777</v>
      </c>
      <c r="AC114" s="7">
        <v>24212651.239999998</v>
      </c>
      <c r="AD114" s="7">
        <v>0</v>
      </c>
      <c r="AE114" s="7">
        <v>39911054</v>
      </c>
      <c r="AF114" s="7">
        <v>43078.18</v>
      </c>
      <c r="AG114" s="10">
        <v>9.2999999999999992E-3</v>
      </c>
      <c r="AH114" s="38" t="s">
        <v>753</v>
      </c>
    </row>
    <row r="115" spans="1:34" x14ac:dyDescent="0.2">
      <c r="A115" s="2">
        <v>122098003</v>
      </c>
      <c r="B115" s="3" t="s">
        <v>147</v>
      </c>
      <c r="C115" s="3" t="s">
        <v>138</v>
      </c>
      <c r="D115" s="28">
        <f t="shared" si="1"/>
        <v>50000</v>
      </c>
      <c r="E115" s="28">
        <v>0</v>
      </c>
      <c r="F115" s="28">
        <v>50000</v>
      </c>
      <c r="G115" s="13">
        <v>0</v>
      </c>
      <c r="H115" s="7">
        <v>919220.85</v>
      </c>
      <c r="I115" s="7">
        <v>2494849004</v>
      </c>
      <c r="J115" s="7">
        <v>731300678</v>
      </c>
      <c r="K115" s="7">
        <v>43081474.310000002</v>
      </c>
      <c r="L115" s="7">
        <v>43105899.299999997</v>
      </c>
      <c r="M115" s="7">
        <v>33608296.240000002</v>
      </c>
      <c r="N115" s="7">
        <v>0</v>
      </c>
      <c r="O115" s="7">
        <v>79189.59</v>
      </c>
      <c r="P115" s="7">
        <v>24424.99</v>
      </c>
      <c r="Q115" s="8">
        <v>1615.9390000000001</v>
      </c>
      <c r="R115" s="12">
        <v>298</v>
      </c>
      <c r="S115" s="12">
        <v>18</v>
      </c>
      <c r="T115" s="12">
        <v>18</v>
      </c>
      <c r="U115" s="12">
        <v>282</v>
      </c>
      <c r="V115" s="12">
        <v>18</v>
      </c>
      <c r="W115" s="12">
        <v>17</v>
      </c>
      <c r="X115" s="12">
        <v>276</v>
      </c>
      <c r="Y115" s="12">
        <v>23</v>
      </c>
      <c r="Z115" s="12">
        <v>16</v>
      </c>
      <c r="AA115" s="8">
        <v>421.16</v>
      </c>
      <c r="AB115" s="8">
        <v>2037.0989999999999</v>
      </c>
      <c r="AC115" s="7">
        <v>28763837.879999999</v>
      </c>
      <c r="AD115" s="7">
        <v>0</v>
      </c>
      <c r="AE115" s="7">
        <v>34606706.680000007</v>
      </c>
      <c r="AF115" s="7">
        <v>29046.240000000002</v>
      </c>
      <c r="AG115" s="10">
        <v>1.0699999999999999E-2</v>
      </c>
      <c r="AH115" s="38" t="s">
        <v>753</v>
      </c>
    </row>
    <row r="116" spans="1:34" x14ac:dyDescent="0.2">
      <c r="A116" s="2">
        <v>122098103</v>
      </c>
      <c r="B116" s="3" t="s">
        <v>148</v>
      </c>
      <c r="C116" s="3" t="s">
        <v>138</v>
      </c>
      <c r="D116" s="28">
        <f t="shared" si="1"/>
        <v>89627.57</v>
      </c>
      <c r="E116" s="28">
        <v>89627.57</v>
      </c>
      <c r="F116" s="28">
        <v>0</v>
      </c>
      <c r="G116" s="13">
        <v>0</v>
      </c>
      <c r="H116" s="7">
        <v>2556510.09</v>
      </c>
      <c r="I116" s="7">
        <v>5644493305</v>
      </c>
      <c r="J116" s="7">
        <v>2072256989</v>
      </c>
      <c r="K116" s="7">
        <v>132622155.31999999</v>
      </c>
      <c r="L116" s="7">
        <v>132738373.09999999</v>
      </c>
      <c r="M116" s="7">
        <v>109001184.7</v>
      </c>
      <c r="N116" s="7">
        <v>0</v>
      </c>
      <c r="O116" s="7">
        <v>148002.84</v>
      </c>
      <c r="P116" s="7">
        <v>116217.78</v>
      </c>
      <c r="Q116" s="8">
        <v>7285.9430000000002</v>
      </c>
      <c r="R116" s="12">
        <v>1281</v>
      </c>
      <c r="S116" s="12">
        <v>87</v>
      </c>
      <c r="T116" s="12">
        <v>96</v>
      </c>
      <c r="U116" s="12">
        <v>1288</v>
      </c>
      <c r="V116" s="12">
        <v>106</v>
      </c>
      <c r="W116" s="12">
        <v>102</v>
      </c>
      <c r="X116" s="12">
        <v>1033</v>
      </c>
      <c r="Y116" s="12">
        <v>114</v>
      </c>
      <c r="Z116" s="12">
        <v>117</v>
      </c>
      <c r="AA116" s="8">
        <v>2164.6799999999998</v>
      </c>
      <c r="AB116" s="8">
        <v>9450.6229999999996</v>
      </c>
      <c r="AC116" s="7">
        <v>133442796.76000001</v>
      </c>
      <c r="AD116" s="7">
        <v>820641.44000001252</v>
      </c>
      <c r="AE116" s="7">
        <v>111705697.63000001</v>
      </c>
      <c r="AF116" s="7">
        <v>15102.99</v>
      </c>
      <c r="AG116" s="10">
        <v>1.4500000000000001E-2</v>
      </c>
      <c r="AH116" s="38" t="s">
        <v>753</v>
      </c>
    </row>
    <row r="117" spans="1:34" x14ac:dyDescent="0.2">
      <c r="A117" s="2">
        <v>122098202</v>
      </c>
      <c r="B117" s="3" t="s">
        <v>149</v>
      </c>
      <c r="C117" s="3" t="s">
        <v>138</v>
      </c>
      <c r="D117" s="28">
        <f t="shared" si="1"/>
        <v>50000</v>
      </c>
      <c r="E117" s="28">
        <v>0</v>
      </c>
      <c r="F117" s="28">
        <v>50000</v>
      </c>
      <c r="G117" s="13">
        <v>0</v>
      </c>
      <c r="H117" s="7">
        <v>4157836.91</v>
      </c>
      <c r="I117" s="7">
        <v>8469028092</v>
      </c>
      <c r="J117" s="7">
        <v>3495552004</v>
      </c>
      <c r="K117" s="7">
        <v>209840958.25</v>
      </c>
      <c r="L117" s="7">
        <v>209856523.06</v>
      </c>
      <c r="M117" s="7">
        <v>162599263.83000001</v>
      </c>
      <c r="N117" s="7">
        <v>0</v>
      </c>
      <c r="O117" s="7">
        <v>0</v>
      </c>
      <c r="P117" s="7">
        <v>15564.81</v>
      </c>
      <c r="Q117" s="8">
        <v>11302.082</v>
      </c>
      <c r="R117" s="12">
        <v>2603</v>
      </c>
      <c r="S117" s="12">
        <v>154</v>
      </c>
      <c r="T117" s="12">
        <v>107</v>
      </c>
      <c r="U117" s="12">
        <v>2561</v>
      </c>
      <c r="V117" s="12">
        <v>120</v>
      </c>
      <c r="W117" s="12">
        <v>119</v>
      </c>
      <c r="X117" s="12">
        <v>2405</v>
      </c>
      <c r="Y117" s="12">
        <v>101</v>
      </c>
      <c r="Z117" s="12">
        <v>113</v>
      </c>
      <c r="AA117" s="8">
        <v>3177.28</v>
      </c>
      <c r="AB117" s="8">
        <v>14479.361999999999</v>
      </c>
      <c r="AC117" s="7">
        <v>204448591.44</v>
      </c>
      <c r="AD117" s="7">
        <v>0</v>
      </c>
      <c r="AE117" s="7">
        <v>166757100.74000001</v>
      </c>
      <c r="AF117" s="7">
        <v>14894.73</v>
      </c>
      <c r="AG117" s="10">
        <v>1.3899999999999999E-2</v>
      </c>
      <c r="AH117" s="38" t="s">
        <v>753</v>
      </c>
    </row>
    <row r="118" spans="1:34" x14ac:dyDescent="0.2">
      <c r="A118" s="2">
        <v>122098403</v>
      </c>
      <c r="B118" s="3" t="s">
        <v>150</v>
      </c>
      <c r="C118" s="3" t="s">
        <v>138</v>
      </c>
      <c r="D118" s="28">
        <f t="shared" si="1"/>
        <v>50000</v>
      </c>
      <c r="E118" s="28">
        <v>0</v>
      </c>
      <c r="F118" s="28">
        <v>50000</v>
      </c>
      <c r="G118" s="13">
        <v>0</v>
      </c>
      <c r="H118" s="7">
        <v>2124099.4700000002</v>
      </c>
      <c r="I118" s="7">
        <v>3823444381</v>
      </c>
      <c r="J118" s="7">
        <v>1199215732</v>
      </c>
      <c r="K118" s="7">
        <v>100243707.64</v>
      </c>
      <c r="L118" s="7">
        <v>100297091.05</v>
      </c>
      <c r="M118" s="7">
        <v>85145937.25</v>
      </c>
      <c r="N118" s="7">
        <v>0</v>
      </c>
      <c r="O118" s="7">
        <v>6.15</v>
      </c>
      <c r="P118" s="7">
        <v>53383.41</v>
      </c>
      <c r="Q118" s="8">
        <v>5504.1930000000002</v>
      </c>
      <c r="R118" s="12">
        <v>1068</v>
      </c>
      <c r="S118" s="12">
        <v>74</v>
      </c>
      <c r="T118" s="12">
        <v>45</v>
      </c>
      <c r="U118" s="12">
        <v>993</v>
      </c>
      <c r="V118" s="12">
        <v>87</v>
      </c>
      <c r="W118" s="12">
        <v>50</v>
      </c>
      <c r="X118" s="12">
        <v>943</v>
      </c>
      <c r="Y118" s="12">
        <v>68</v>
      </c>
      <c r="Z118" s="12">
        <v>58</v>
      </c>
      <c r="AA118" s="8">
        <v>1426.347</v>
      </c>
      <c r="AB118" s="8">
        <v>6930.54</v>
      </c>
      <c r="AC118" s="7">
        <v>97859224.799999997</v>
      </c>
      <c r="AD118" s="7">
        <v>0</v>
      </c>
      <c r="AE118" s="7">
        <v>87270042.870000005</v>
      </c>
      <c r="AF118" s="7">
        <v>12928.36</v>
      </c>
      <c r="AG118" s="10">
        <v>1.7399999999999999E-2</v>
      </c>
      <c r="AH118" s="38" t="s">
        <v>753</v>
      </c>
    </row>
    <row r="119" spans="1:34" x14ac:dyDescent="0.2">
      <c r="A119" s="2">
        <v>104101252</v>
      </c>
      <c r="B119" s="3" t="s">
        <v>151</v>
      </c>
      <c r="C119" s="3" t="s">
        <v>152</v>
      </c>
      <c r="D119" s="28">
        <f t="shared" si="1"/>
        <v>2384354.29</v>
      </c>
      <c r="E119" s="28">
        <v>2384354.29</v>
      </c>
      <c r="F119" s="28">
        <v>0</v>
      </c>
      <c r="G119" s="13">
        <v>0</v>
      </c>
      <c r="H119" s="7">
        <v>1957977.8</v>
      </c>
      <c r="I119" s="7">
        <v>3583535624</v>
      </c>
      <c r="J119" s="7">
        <v>1324191424</v>
      </c>
      <c r="K119" s="7">
        <v>99647298.950000003</v>
      </c>
      <c r="L119" s="7">
        <v>100225684.95</v>
      </c>
      <c r="M119" s="7">
        <v>51662856</v>
      </c>
      <c r="N119" s="7">
        <v>0</v>
      </c>
      <c r="O119" s="7">
        <v>106476</v>
      </c>
      <c r="P119" s="7">
        <v>578386</v>
      </c>
      <c r="Q119" s="8">
        <v>7259.2709999999997</v>
      </c>
      <c r="R119" s="12">
        <v>1545</v>
      </c>
      <c r="S119" s="12">
        <v>50</v>
      </c>
      <c r="T119" s="12">
        <v>16</v>
      </c>
      <c r="U119" s="12">
        <v>1613</v>
      </c>
      <c r="V119" s="12">
        <v>44</v>
      </c>
      <c r="W119" s="12">
        <v>15</v>
      </c>
      <c r="X119" s="12">
        <v>1621</v>
      </c>
      <c r="Y119" s="12">
        <v>29</v>
      </c>
      <c r="Z119" s="12">
        <v>20</v>
      </c>
      <c r="AA119" s="8">
        <v>1344.04</v>
      </c>
      <c r="AB119" s="8">
        <v>8603.3109999999997</v>
      </c>
      <c r="AC119" s="7">
        <v>121478751.31999999</v>
      </c>
      <c r="AD119" s="7">
        <v>21831452.36999999</v>
      </c>
      <c r="AE119" s="7">
        <v>53727309.799999997</v>
      </c>
      <c r="AF119" s="7">
        <v>9642.2999999999993</v>
      </c>
      <c r="AG119" s="10">
        <v>1.09E-2</v>
      </c>
      <c r="AH119" s="38" t="s">
        <v>752</v>
      </c>
    </row>
    <row r="120" spans="1:34" x14ac:dyDescent="0.2">
      <c r="A120" s="2">
        <v>104103603</v>
      </c>
      <c r="B120" s="3" t="s">
        <v>153</v>
      </c>
      <c r="C120" s="3" t="s">
        <v>152</v>
      </c>
      <c r="D120" s="28">
        <f t="shared" si="1"/>
        <v>224132.67</v>
      </c>
      <c r="E120" s="28">
        <v>224132.67</v>
      </c>
      <c r="F120" s="28">
        <v>0</v>
      </c>
      <c r="G120" s="13">
        <v>0</v>
      </c>
      <c r="H120" s="7">
        <v>593883.4</v>
      </c>
      <c r="I120" s="7">
        <v>515816513</v>
      </c>
      <c r="J120" s="7">
        <v>201972274</v>
      </c>
      <c r="K120" s="7">
        <v>23487334.43</v>
      </c>
      <c r="L120" s="7">
        <v>23487334.43</v>
      </c>
      <c r="M120" s="7">
        <v>7423988</v>
      </c>
      <c r="N120" s="7">
        <v>0</v>
      </c>
      <c r="O120" s="7">
        <v>106034</v>
      </c>
      <c r="P120" s="7">
        <v>0</v>
      </c>
      <c r="Q120" s="8">
        <v>1616.191</v>
      </c>
      <c r="R120" s="12">
        <v>225</v>
      </c>
      <c r="S120" s="12">
        <v>3</v>
      </c>
      <c r="T120" s="12">
        <v>1</v>
      </c>
      <c r="U120" s="12">
        <v>252</v>
      </c>
      <c r="V120" s="12">
        <v>8</v>
      </c>
      <c r="W120" s="12">
        <v>1</v>
      </c>
      <c r="X120" s="12">
        <v>260</v>
      </c>
      <c r="Y120" s="12">
        <v>6</v>
      </c>
      <c r="Z120" s="12">
        <v>2</v>
      </c>
      <c r="AA120" s="8">
        <v>192.55699999999999</v>
      </c>
      <c r="AB120" s="8">
        <v>1808.748</v>
      </c>
      <c r="AC120" s="7">
        <v>25539521.760000002</v>
      </c>
      <c r="AD120" s="7">
        <v>2052187.3300000019</v>
      </c>
      <c r="AE120" s="7">
        <v>8123905.4000000004</v>
      </c>
      <c r="AF120" s="7">
        <v>6219.71</v>
      </c>
      <c r="AG120" s="10">
        <v>1.1299999999999999E-2</v>
      </c>
      <c r="AH120" s="38" t="s">
        <v>752</v>
      </c>
    </row>
    <row r="121" spans="1:34" x14ac:dyDescent="0.2">
      <c r="A121" s="2">
        <v>104107803</v>
      </c>
      <c r="B121" s="3" t="s">
        <v>154</v>
      </c>
      <c r="C121" s="3" t="s">
        <v>152</v>
      </c>
      <c r="D121" s="28">
        <f t="shared" si="1"/>
        <v>50000</v>
      </c>
      <c r="E121" s="28">
        <v>0</v>
      </c>
      <c r="F121" s="28">
        <v>50000</v>
      </c>
      <c r="G121" s="13">
        <v>0</v>
      </c>
      <c r="H121" s="7">
        <v>594883.93000000005</v>
      </c>
      <c r="I121" s="7">
        <v>1539956796</v>
      </c>
      <c r="J121" s="7">
        <v>576599456</v>
      </c>
      <c r="K121" s="7">
        <v>36837605.469999999</v>
      </c>
      <c r="L121" s="7">
        <v>36837605.469999999</v>
      </c>
      <c r="M121" s="7">
        <v>19766467.25</v>
      </c>
      <c r="N121" s="7">
        <v>0</v>
      </c>
      <c r="O121" s="7">
        <v>573694.39</v>
      </c>
      <c r="P121" s="7">
        <v>0</v>
      </c>
      <c r="Q121" s="8">
        <v>2258.1889999999999</v>
      </c>
      <c r="R121" s="12">
        <v>395</v>
      </c>
      <c r="S121" s="12">
        <v>6</v>
      </c>
      <c r="T121" s="12">
        <v>4</v>
      </c>
      <c r="U121" s="12">
        <v>396</v>
      </c>
      <c r="V121" s="12">
        <v>10</v>
      </c>
      <c r="W121" s="12">
        <v>1</v>
      </c>
      <c r="X121" s="12">
        <v>366</v>
      </c>
      <c r="Y121" s="12">
        <v>10</v>
      </c>
      <c r="Z121" s="12">
        <v>3</v>
      </c>
      <c r="AA121" s="8">
        <v>306.74</v>
      </c>
      <c r="AB121" s="8">
        <v>2564.9290000000001</v>
      </c>
      <c r="AC121" s="7">
        <v>36216797.479999997</v>
      </c>
      <c r="AD121" s="7">
        <v>0</v>
      </c>
      <c r="AE121" s="7">
        <v>20935045.57</v>
      </c>
      <c r="AF121" s="7">
        <v>13460.45</v>
      </c>
      <c r="AG121" s="10">
        <v>9.9000000000000008E-3</v>
      </c>
      <c r="AH121" s="38" t="s">
        <v>752</v>
      </c>
    </row>
    <row r="122" spans="1:34" x14ac:dyDescent="0.2">
      <c r="A122" s="2">
        <v>104105003</v>
      </c>
      <c r="B122" s="3" t="s">
        <v>155</v>
      </c>
      <c r="C122" s="3" t="s">
        <v>152</v>
      </c>
      <c r="D122" s="28">
        <f t="shared" si="1"/>
        <v>1420297.39</v>
      </c>
      <c r="E122" s="28">
        <v>1420297.39</v>
      </c>
      <c r="F122" s="28">
        <v>0</v>
      </c>
      <c r="G122" s="13">
        <v>0</v>
      </c>
      <c r="H122" s="7">
        <v>335017.84999999998</v>
      </c>
      <c r="I122" s="7">
        <v>3004748530</v>
      </c>
      <c r="J122" s="7">
        <v>1260047425</v>
      </c>
      <c r="K122" s="7">
        <v>46016752.109999999</v>
      </c>
      <c r="L122" s="7">
        <v>46028709.43</v>
      </c>
      <c r="M122" s="7">
        <v>37972299.369999997</v>
      </c>
      <c r="N122" s="7">
        <v>0</v>
      </c>
      <c r="O122" s="7">
        <v>26718.98</v>
      </c>
      <c r="P122" s="7">
        <v>11957.32</v>
      </c>
      <c r="Q122" s="8">
        <v>3607.1570000000002</v>
      </c>
      <c r="R122" s="12">
        <v>571</v>
      </c>
      <c r="S122" s="12">
        <v>32</v>
      </c>
      <c r="T122" s="12">
        <v>14</v>
      </c>
      <c r="U122" s="12">
        <v>553</v>
      </c>
      <c r="V122" s="12">
        <v>28</v>
      </c>
      <c r="W122" s="12">
        <v>11</v>
      </c>
      <c r="X122" s="12">
        <v>438</v>
      </c>
      <c r="Y122" s="12">
        <v>30</v>
      </c>
      <c r="Z122" s="12">
        <v>13</v>
      </c>
      <c r="AA122" s="8">
        <v>572.81299999999999</v>
      </c>
      <c r="AB122" s="8">
        <v>4179.97</v>
      </c>
      <c r="AC122" s="7">
        <v>59021176.399999999</v>
      </c>
      <c r="AD122" s="7">
        <v>13004424.289999999</v>
      </c>
      <c r="AE122" s="7">
        <v>38334036.199999996</v>
      </c>
      <c r="AF122" s="7">
        <v>16328.37</v>
      </c>
      <c r="AG122" s="10">
        <v>8.9999999999999993E-3</v>
      </c>
      <c r="AH122" s="38" t="s">
        <v>752</v>
      </c>
    </row>
    <row r="123" spans="1:34" x14ac:dyDescent="0.2">
      <c r="A123" s="2">
        <v>104105353</v>
      </c>
      <c r="B123" s="3" t="s">
        <v>156</v>
      </c>
      <c r="C123" s="3" t="s">
        <v>152</v>
      </c>
      <c r="D123" s="28">
        <f t="shared" si="1"/>
        <v>299463.46999999997</v>
      </c>
      <c r="E123" s="28">
        <v>299463.46999999997</v>
      </c>
      <c r="F123" s="28">
        <v>0</v>
      </c>
      <c r="G123" s="13">
        <v>0</v>
      </c>
      <c r="H123" s="7">
        <v>604218.03</v>
      </c>
      <c r="I123" s="7">
        <v>560529312</v>
      </c>
      <c r="J123" s="7">
        <v>189979511</v>
      </c>
      <c r="K123" s="7">
        <v>21709339.309999999</v>
      </c>
      <c r="L123" s="7">
        <v>21709339.309999999</v>
      </c>
      <c r="M123" s="7">
        <v>6980584.6500000004</v>
      </c>
      <c r="N123" s="7">
        <v>0</v>
      </c>
      <c r="O123" s="7">
        <v>138651.14000000001</v>
      </c>
      <c r="P123" s="7">
        <v>0</v>
      </c>
      <c r="Q123" s="8">
        <v>1482.6559999999999</v>
      </c>
      <c r="R123" s="12">
        <v>249</v>
      </c>
      <c r="S123" s="12">
        <v>19</v>
      </c>
      <c r="T123" s="12">
        <v>1</v>
      </c>
      <c r="U123" s="12">
        <v>299</v>
      </c>
      <c r="V123" s="12">
        <v>12</v>
      </c>
      <c r="W123" s="12">
        <v>1</v>
      </c>
      <c r="X123" s="12">
        <v>292</v>
      </c>
      <c r="Y123" s="12">
        <v>14</v>
      </c>
      <c r="Z123" s="12">
        <v>1</v>
      </c>
      <c r="AA123" s="8">
        <v>249.02</v>
      </c>
      <c r="AB123" s="8">
        <v>1731.6759999999999</v>
      </c>
      <c r="AC123" s="7">
        <v>24451265.120000001</v>
      </c>
      <c r="AD123" s="7">
        <v>2741925.8100000024</v>
      </c>
      <c r="AE123" s="7">
        <v>7723453.8200000003</v>
      </c>
      <c r="AF123" s="7">
        <v>7168.32</v>
      </c>
      <c r="AG123" s="10">
        <v>1.03E-2</v>
      </c>
      <c r="AH123" s="38" t="s">
        <v>752</v>
      </c>
    </row>
    <row r="124" spans="1:34" x14ac:dyDescent="0.2">
      <c r="A124" s="2">
        <v>104107903</v>
      </c>
      <c r="B124" s="3" t="s">
        <v>157</v>
      </c>
      <c r="C124" s="3" t="s">
        <v>152</v>
      </c>
      <c r="D124" s="28">
        <f t="shared" si="1"/>
        <v>338795.52000000002</v>
      </c>
      <c r="E124" s="28">
        <v>338795.52000000002</v>
      </c>
      <c r="F124" s="28">
        <v>0</v>
      </c>
      <c r="G124" s="13">
        <v>0</v>
      </c>
      <c r="H124" s="7">
        <v>1223320.5900000001</v>
      </c>
      <c r="I124" s="7">
        <v>6357778584</v>
      </c>
      <c r="J124" s="7">
        <v>2373027886</v>
      </c>
      <c r="K124" s="7">
        <v>127560640.84</v>
      </c>
      <c r="L124" s="7">
        <v>131559040.70999999</v>
      </c>
      <c r="M124" s="7">
        <v>102154898.84</v>
      </c>
      <c r="N124" s="7">
        <v>284.91000000000003</v>
      </c>
      <c r="O124" s="7">
        <v>290793.2</v>
      </c>
      <c r="P124" s="7">
        <v>3998399.87</v>
      </c>
      <c r="Q124" s="8">
        <v>7745.3190000000004</v>
      </c>
      <c r="R124" s="12">
        <v>1630</v>
      </c>
      <c r="S124" s="12">
        <v>50</v>
      </c>
      <c r="T124" s="12">
        <v>33</v>
      </c>
      <c r="U124" s="12">
        <v>1538</v>
      </c>
      <c r="V124" s="12">
        <v>46</v>
      </c>
      <c r="W124" s="12">
        <v>34</v>
      </c>
      <c r="X124" s="12">
        <v>1473</v>
      </c>
      <c r="Y124" s="12">
        <v>62</v>
      </c>
      <c r="Z124" s="12">
        <v>31</v>
      </c>
      <c r="AA124" s="8">
        <v>1508.413</v>
      </c>
      <c r="AB124" s="8">
        <v>9253.732</v>
      </c>
      <c r="AC124" s="7">
        <v>130662695.84</v>
      </c>
      <c r="AD124" s="7">
        <v>3102055</v>
      </c>
      <c r="AE124" s="7">
        <v>103669297.54000001</v>
      </c>
      <c r="AF124" s="7">
        <v>15716.29</v>
      </c>
      <c r="AG124" s="10">
        <v>1.1900000000000001E-2</v>
      </c>
      <c r="AH124" s="38" t="s">
        <v>752</v>
      </c>
    </row>
    <row r="125" spans="1:34" x14ac:dyDescent="0.2">
      <c r="A125" s="2">
        <v>104107503</v>
      </c>
      <c r="B125" s="3" t="s">
        <v>158</v>
      </c>
      <c r="C125" s="3" t="s">
        <v>152</v>
      </c>
      <c r="D125" s="28">
        <f t="shared" si="1"/>
        <v>596496.94999999995</v>
      </c>
      <c r="E125" s="28">
        <v>596496.94999999995</v>
      </c>
      <c r="F125" s="28">
        <v>0</v>
      </c>
      <c r="G125" s="13">
        <v>0</v>
      </c>
      <c r="H125" s="7">
        <v>655662.14</v>
      </c>
      <c r="I125" s="7">
        <v>1261754250</v>
      </c>
      <c r="J125" s="7">
        <v>398995674</v>
      </c>
      <c r="K125" s="7">
        <v>32435630.59</v>
      </c>
      <c r="L125" s="7">
        <v>32446189.59</v>
      </c>
      <c r="M125" s="7">
        <v>16883050.109999999</v>
      </c>
      <c r="N125" s="7">
        <v>0</v>
      </c>
      <c r="O125" s="7">
        <v>88339</v>
      </c>
      <c r="P125" s="7">
        <v>10559</v>
      </c>
      <c r="Q125" s="8">
        <v>2210.9499999999998</v>
      </c>
      <c r="R125" s="12">
        <v>486</v>
      </c>
      <c r="S125" s="12">
        <v>22</v>
      </c>
      <c r="T125" s="12">
        <v>10</v>
      </c>
      <c r="U125" s="12">
        <v>441</v>
      </c>
      <c r="V125" s="12">
        <v>22</v>
      </c>
      <c r="W125" s="12">
        <v>11</v>
      </c>
      <c r="X125" s="12">
        <v>404</v>
      </c>
      <c r="Y125" s="12">
        <v>20</v>
      </c>
      <c r="Z125" s="12">
        <v>12</v>
      </c>
      <c r="AA125" s="8">
        <v>472.99</v>
      </c>
      <c r="AB125" s="8">
        <v>2683.94</v>
      </c>
      <c r="AC125" s="7">
        <v>37897232.799999997</v>
      </c>
      <c r="AD125" s="7">
        <v>5461602.2099999972</v>
      </c>
      <c r="AE125" s="7">
        <v>17627051.25</v>
      </c>
      <c r="AF125" s="7">
        <v>10590.63</v>
      </c>
      <c r="AG125" s="10">
        <v>1.06E-2</v>
      </c>
      <c r="AH125" s="38" t="s">
        <v>752</v>
      </c>
    </row>
    <row r="126" spans="1:34" x14ac:dyDescent="0.2">
      <c r="A126" s="2">
        <v>108110603</v>
      </c>
      <c r="B126" s="3" t="s">
        <v>159</v>
      </c>
      <c r="C126" s="3" t="s">
        <v>160</v>
      </c>
      <c r="D126" s="28">
        <f t="shared" si="1"/>
        <v>541049.47</v>
      </c>
      <c r="E126" s="28">
        <v>541049.47</v>
      </c>
      <c r="F126" s="28">
        <v>0</v>
      </c>
      <c r="G126" s="13">
        <v>0</v>
      </c>
      <c r="H126" s="7">
        <v>169142.8</v>
      </c>
      <c r="I126" s="7">
        <v>147497748</v>
      </c>
      <c r="J126" s="7">
        <v>82881011</v>
      </c>
      <c r="K126" s="7">
        <v>10805908.15</v>
      </c>
      <c r="L126" s="7">
        <v>10824200.390000001</v>
      </c>
      <c r="M126" s="7">
        <v>1964807.06</v>
      </c>
      <c r="N126" s="7">
        <v>0</v>
      </c>
      <c r="O126" s="7">
        <v>2700.25</v>
      </c>
      <c r="P126" s="7">
        <v>18292.240000000002</v>
      </c>
      <c r="Q126" s="8">
        <v>950.21199999999999</v>
      </c>
      <c r="R126" s="12">
        <v>148</v>
      </c>
      <c r="S126" s="12">
        <v>11</v>
      </c>
      <c r="T126" s="12">
        <v>3</v>
      </c>
      <c r="U126" s="12">
        <v>166</v>
      </c>
      <c r="V126" s="12">
        <v>9</v>
      </c>
      <c r="W126" s="12">
        <v>5</v>
      </c>
      <c r="X126" s="12">
        <v>139</v>
      </c>
      <c r="Y126" s="12">
        <v>6</v>
      </c>
      <c r="Z126" s="12">
        <v>3</v>
      </c>
      <c r="AA126" s="8">
        <v>165.923</v>
      </c>
      <c r="AB126" s="8">
        <v>1116.135</v>
      </c>
      <c r="AC126" s="7">
        <v>15759826.199999999</v>
      </c>
      <c r="AD126" s="7">
        <v>4953918.0499999989</v>
      </c>
      <c r="AE126" s="7">
        <v>2136650.11</v>
      </c>
      <c r="AF126" s="7">
        <v>3432.71</v>
      </c>
      <c r="AG126" s="10">
        <v>9.2999999999999992E-3</v>
      </c>
      <c r="AH126" s="38" t="s">
        <v>752</v>
      </c>
    </row>
    <row r="127" spans="1:34" x14ac:dyDescent="0.2">
      <c r="A127" s="2">
        <v>108111203</v>
      </c>
      <c r="B127" s="3" t="s">
        <v>161</v>
      </c>
      <c r="C127" s="3" t="s">
        <v>160</v>
      </c>
      <c r="D127" s="28">
        <f t="shared" si="1"/>
        <v>220266.55</v>
      </c>
      <c r="E127" s="28">
        <v>220266.55</v>
      </c>
      <c r="F127" s="28">
        <v>0</v>
      </c>
      <c r="G127" s="13">
        <v>0</v>
      </c>
      <c r="H127" s="7">
        <v>506653.82</v>
      </c>
      <c r="I127" s="7">
        <v>391341536</v>
      </c>
      <c r="J127" s="7">
        <v>207296567</v>
      </c>
      <c r="K127" s="7">
        <v>22501645.260000002</v>
      </c>
      <c r="L127" s="7">
        <v>22501645.260000002</v>
      </c>
      <c r="M127" s="7">
        <v>6191682.2000000002</v>
      </c>
      <c r="N127" s="7">
        <v>0</v>
      </c>
      <c r="O127" s="7">
        <v>143974.88</v>
      </c>
      <c r="P127" s="7">
        <v>0</v>
      </c>
      <c r="Q127" s="8">
        <v>1522.11</v>
      </c>
      <c r="R127" s="12">
        <v>230</v>
      </c>
      <c r="S127" s="12">
        <v>5</v>
      </c>
      <c r="T127" s="12">
        <v>4</v>
      </c>
      <c r="U127" s="12">
        <v>198</v>
      </c>
      <c r="V127" s="12">
        <v>11</v>
      </c>
      <c r="W127" s="12">
        <v>5</v>
      </c>
      <c r="X127" s="12">
        <v>210</v>
      </c>
      <c r="Y127" s="12">
        <v>12</v>
      </c>
      <c r="Z127" s="12">
        <v>4</v>
      </c>
      <c r="AA127" s="8">
        <v>214.32300000000001</v>
      </c>
      <c r="AB127" s="8">
        <v>1736.433</v>
      </c>
      <c r="AC127" s="7">
        <v>24518433.960000001</v>
      </c>
      <c r="AD127" s="7">
        <v>2016788.6999999993</v>
      </c>
      <c r="AE127" s="7">
        <v>6842310.9000000004</v>
      </c>
      <c r="AF127" s="7">
        <v>5544.96</v>
      </c>
      <c r="AG127" s="10">
        <v>1.14E-2</v>
      </c>
      <c r="AH127" s="38" t="s">
        <v>752</v>
      </c>
    </row>
    <row r="128" spans="1:34" x14ac:dyDescent="0.2">
      <c r="A128" s="2">
        <v>108111303</v>
      </c>
      <c r="B128" s="3" t="s">
        <v>162</v>
      </c>
      <c r="C128" s="3" t="s">
        <v>160</v>
      </c>
      <c r="D128" s="28">
        <f t="shared" si="1"/>
        <v>308260.28000000003</v>
      </c>
      <c r="E128" s="28">
        <v>308260.28000000003</v>
      </c>
      <c r="F128" s="28">
        <v>0</v>
      </c>
      <c r="G128" s="13">
        <v>0</v>
      </c>
      <c r="H128" s="7">
        <v>389768.92</v>
      </c>
      <c r="I128" s="7">
        <v>873667809</v>
      </c>
      <c r="J128" s="7">
        <v>309964153</v>
      </c>
      <c r="K128" s="7">
        <v>24841207.609999999</v>
      </c>
      <c r="L128" s="7">
        <v>25434683.18</v>
      </c>
      <c r="M128" s="7">
        <v>11049290.279999999</v>
      </c>
      <c r="N128" s="7">
        <v>0</v>
      </c>
      <c r="O128" s="7">
        <v>1986.08</v>
      </c>
      <c r="P128" s="7">
        <v>593475.56999999995</v>
      </c>
      <c r="Q128" s="8">
        <v>1693.8309999999999</v>
      </c>
      <c r="R128" s="12">
        <v>315</v>
      </c>
      <c r="S128" s="12">
        <v>10</v>
      </c>
      <c r="T128" s="12">
        <v>1</v>
      </c>
      <c r="U128" s="12">
        <v>271</v>
      </c>
      <c r="V128" s="12">
        <v>14</v>
      </c>
      <c r="W128" s="12">
        <v>2</v>
      </c>
      <c r="X128" s="12">
        <v>272</v>
      </c>
      <c r="Y128" s="12">
        <v>21</v>
      </c>
      <c r="Z128" s="12">
        <v>4</v>
      </c>
      <c r="AA128" s="8">
        <v>265.35300000000001</v>
      </c>
      <c r="AB128" s="8">
        <v>1959.184</v>
      </c>
      <c r="AC128" s="7">
        <v>27663678.079999998</v>
      </c>
      <c r="AD128" s="7">
        <v>2822470.4699999988</v>
      </c>
      <c r="AE128" s="7">
        <v>11441045.279999999</v>
      </c>
      <c r="AF128" s="7">
        <v>9660.81</v>
      </c>
      <c r="AG128" s="10">
        <v>9.7000000000000003E-3</v>
      </c>
      <c r="AH128" s="38" t="s">
        <v>752</v>
      </c>
    </row>
    <row r="129" spans="1:34" x14ac:dyDescent="0.2">
      <c r="A129" s="2">
        <v>108111403</v>
      </c>
      <c r="B129" s="3" t="s">
        <v>163</v>
      </c>
      <c r="C129" s="3" t="s">
        <v>160</v>
      </c>
      <c r="D129" s="28">
        <f t="shared" si="1"/>
        <v>50000</v>
      </c>
      <c r="E129" s="28">
        <v>0</v>
      </c>
      <c r="F129" s="28">
        <v>50000</v>
      </c>
      <c r="G129" s="13">
        <v>0</v>
      </c>
      <c r="H129" s="7">
        <v>272076.81</v>
      </c>
      <c r="I129" s="7">
        <v>195712282</v>
      </c>
      <c r="J129" s="7">
        <v>118294097</v>
      </c>
      <c r="K129" s="7">
        <v>13937811.09</v>
      </c>
      <c r="L129" s="7">
        <v>13939798.09</v>
      </c>
      <c r="M129" s="7">
        <v>3011949.02</v>
      </c>
      <c r="N129" s="7">
        <v>0</v>
      </c>
      <c r="O129" s="7">
        <v>10213.549999999999</v>
      </c>
      <c r="P129" s="7">
        <v>1987</v>
      </c>
      <c r="Q129" s="8">
        <v>864.26400000000001</v>
      </c>
      <c r="R129" s="12">
        <v>174</v>
      </c>
      <c r="S129" s="12">
        <v>3</v>
      </c>
      <c r="T129" s="12">
        <v>0</v>
      </c>
      <c r="U129" s="12">
        <v>174</v>
      </c>
      <c r="V129" s="12">
        <v>2</v>
      </c>
      <c r="W129" s="12">
        <v>0</v>
      </c>
      <c r="X129" s="12">
        <v>173</v>
      </c>
      <c r="Y129" s="12">
        <v>2</v>
      </c>
      <c r="Z129" s="12">
        <v>0</v>
      </c>
      <c r="AA129" s="8">
        <v>120.55</v>
      </c>
      <c r="AB129" s="8">
        <v>984.81399999999996</v>
      </c>
      <c r="AC129" s="7">
        <v>13905573.68</v>
      </c>
      <c r="AD129" s="7">
        <v>0</v>
      </c>
      <c r="AE129" s="7">
        <v>3294239.38</v>
      </c>
      <c r="AF129" s="7">
        <v>5053.45</v>
      </c>
      <c r="AG129" s="10">
        <v>1.0500000000000001E-2</v>
      </c>
      <c r="AH129" s="38" t="s">
        <v>752</v>
      </c>
    </row>
    <row r="130" spans="1:34" x14ac:dyDescent="0.2">
      <c r="A130" s="2">
        <v>108112003</v>
      </c>
      <c r="B130" s="3" t="s">
        <v>164</v>
      </c>
      <c r="C130" s="3" t="s">
        <v>160</v>
      </c>
      <c r="D130" s="28">
        <f t="shared" ref="D130:D193" si="2">ROUND(E130+F130,2)</f>
        <v>255947.68</v>
      </c>
      <c r="E130" s="28">
        <v>255947.68</v>
      </c>
      <c r="F130" s="28">
        <v>0</v>
      </c>
      <c r="G130" s="13">
        <v>0</v>
      </c>
      <c r="H130" s="7">
        <v>303382.25</v>
      </c>
      <c r="I130" s="7">
        <v>94901770</v>
      </c>
      <c r="J130" s="7">
        <v>72626673</v>
      </c>
      <c r="K130" s="7">
        <v>12327176.27</v>
      </c>
      <c r="L130" s="7">
        <v>12329607.369999999</v>
      </c>
      <c r="M130" s="7">
        <v>2660492.42</v>
      </c>
      <c r="N130" s="7">
        <v>0</v>
      </c>
      <c r="O130" s="7">
        <v>17118.87</v>
      </c>
      <c r="P130" s="7">
        <v>2431.1</v>
      </c>
      <c r="Q130" s="8">
        <v>875.90200000000004</v>
      </c>
      <c r="R130" s="12">
        <v>150</v>
      </c>
      <c r="S130" s="12">
        <v>5</v>
      </c>
      <c r="T130" s="12">
        <v>4</v>
      </c>
      <c r="U130" s="12">
        <v>143</v>
      </c>
      <c r="V130" s="12">
        <v>8</v>
      </c>
      <c r="W130" s="12">
        <v>4</v>
      </c>
      <c r="X130" s="12">
        <v>151</v>
      </c>
      <c r="Y130" s="12">
        <v>10</v>
      </c>
      <c r="Z130" s="12">
        <v>4</v>
      </c>
      <c r="AA130" s="8">
        <v>163.09700000000001</v>
      </c>
      <c r="AB130" s="8">
        <v>1038.999</v>
      </c>
      <c r="AC130" s="7">
        <v>14670665.880000001</v>
      </c>
      <c r="AD130" s="7">
        <v>2343489.6100000013</v>
      </c>
      <c r="AE130" s="7">
        <v>2980993.54</v>
      </c>
      <c r="AF130" s="7">
        <v>2660.84</v>
      </c>
      <c r="AG130" s="10">
        <v>1.78E-2</v>
      </c>
      <c r="AH130" s="38" t="s">
        <v>752</v>
      </c>
    </row>
    <row r="131" spans="1:34" x14ac:dyDescent="0.2">
      <c r="A131" s="2">
        <v>108112203</v>
      </c>
      <c r="B131" s="3" t="s">
        <v>165</v>
      </c>
      <c r="C131" s="3" t="s">
        <v>160</v>
      </c>
      <c r="D131" s="28">
        <f t="shared" si="2"/>
        <v>690852.86</v>
      </c>
      <c r="E131" s="28">
        <v>690852.86</v>
      </c>
      <c r="F131" s="28">
        <v>0</v>
      </c>
      <c r="G131" s="13">
        <v>0</v>
      </c>
      <c r="H131" s="7">
        <v>824290.89</v>
      </c>
      <c r="I131" s="7">
        <v>553025560</v>
      </c>
      <c r="J131" s="7">
        <v>286822772</v>
      </c>
      <c r="K131" s="7">
        <v>26105773.16</v>
      </c>
      <c r="L131" s="7">
        <v>26201260.489999998</v>
      </c>
      <c r="M131" s="7">
        <v>5769694.75</v>
      </c>
      <c r="N131" s="7">
        <v>0</v>
      </c>
      <c r="O131" s="7">
        <v>9311.2000000000007</v>
      </c>
      <c r="P131" s="7">
        <v>95487.33</v>
      </c>
      <c r="Q131" s="8">
        <v>1980.635</v>
      </c>
      <c r="R131" s="12">
        <v>308</v>
      </c>
      <c r="S131" s="12">
        <v>20</v>
      </c>
      <c r="T131" s="12">
        <v>3</v>
      </c>
      <c r="U131" s="12">
        <v>317</v>
      </c>
      <c r="V131" s="12">
        <v>19</v>
      </c>
      <c r="W131" s="12">
        <v>6</v>
      </c>
      <c r="X131" s="12">
        <v>287</v>
      </c>
      <c r="Y131" s="12">
        <v>19</v>
      </c>
      <c r="Z131" s="12">
        <v>5</v>
      </c>
      <c r="AA131" s="8">
        <v>316.2</v>
      </c>
      <c r="AB131" s="8">
        <v>2296.835</v>
      </c>
      <c r="AC131" s="7">
        <v>32431310.199999999</v>
      </c>
      <c r="AD131" s="7">
        <v>6325537.0399999991</v>
      </c>
      <c r="AE131" s="7">
        <v>6603296.8399999999</v>
      </c>
      <c r="AF131" s="7">
        <v>5966.99</v>
      </c>
      <c r="AG131" s="10">
        <v>7.9000000000000008E-3</v>
      </c>
      <c r="AH131" s="38" t="s">
        <v>752</v>
      </c>
    </row>
    <row r="132" spans="1:34" x14ac:dyDescent="0.2">
      <c r="A132" s="2">
        <v>108112502</v>
      </c>
      <c r="B132" s="3" t="s">
        <v>166</v>
      </c>
      <c r="C132" s="3" t="s">
        <v>160</v>
      </c>
      <c r="D132" s="28">
        <f t="shared" si="2"/>
        <v>2867959.22</v>
      </c>
      <c r="E132" s="28">
        <v>2867959.22</v>
      </c>
      <c r="F132" s="28">
        <v>0</v>
      </c>
      <c r="G132" s="13">
        <v>0</v>
      </c>
      <c r="H132" s="7">
        <v>1365971.44</v>
      </c>
      <c r="I132" s="7">
        <v>672079204</v>
      </c>
      <c r="J132" s="7">
        <v>295507036</v>
      </c>
      <c r="K132" s="7">
        <v>52220392.299999997</v>
      </c>
      <c r="L132" s="7">
        <v>52281447.359999999</v>
      </c>
      <c r="M132" s="7">
        <v>11519305.93</v>
      </c>
      <c r="N132" s="7">
        <v>0</v>
      </c>
      <c r="O132" s="7">
        <v>148268.01</v>
      </c>
      <c r="P132" s="7">
        <v>61055.06</v>
      </c>
      <c r="Q132" s="8">
        <v>4683.732</v>
      </c>
      <c r="R132" s="12">
        <v>645</v>
      </c>
      <c r="S132" s="12">
        <v>93</v>
      </c>
      <c r="T132" s="12">
        <v>9</v>
      </c>
      <c r="U132" s="12">
        <v>656</v>
      </c>
      <c r="V132" s="12">
        <v>110</v>
      </c>
      <c r="W132" s="12">
        <v>4</v>
      </c>
      <c r="X132" s="12">
        <v>670</v>
      </c>
      <c r="Y132" s="12">
        <v>93</v>
      </c>
      <c r="Z132" s="12">
        <v>5</v>
      </c>
      <c r="AA132" s="8">
        <v>874.327</v>
      </c>
      <c r="AB132" s="8">
        <v>5558.0590000000002</v>
      </c>
      <c r="AC132" s="7">
        <v>78479793.079999998</v>
      </c>
      <c r="AD132" s="7">
        <v>26259400.780000001</v>
      </c>
      <c r="AE132" s="7">
        <v>13033545.379999999</v>
      </c>
      <c r="AF132" s="7">
        <v>2883.29</v>
      </c>
      <c r="AG132" s="10">
        <v>1.35E-2</v>
      </c>
      <c r="AH132" s="38" t="s">
        <v>752</v>
      </c>
    </row>
    <row r="133" spans="1:34" x14ac:dyDescent="0.2">
      <c r="A133" s="2">
        <v>108114503</v>
      </c>
      <c r="B133" s="3" t="s">
        <v>167</v>
      </c>
      <c r="C133" s="3" t="s">
        <v>160</v>
      </c>
      <c r="D133" s="28">
        <f t="shared" si="2"/>
        <v>437673.31</v>
      </c>
      <c r="E133" s="28">
        <v>437673.31</v>
      </c>
      <c r="F133" s="28">
        <v>0</v>
      </c>
      <c r="G133" s="13">
        <v>0</v>
      </c>
      <c r="H133" s="7">
        <v>314198.64</v>
      </c>
      <c r="I133" s="7">
        <v>238621929</v>
      </c>
      <c r="J133" s="7">
        <v>154219952</v>
      </c>
      <c r="K133" s="7">
        <v>17562305.129999999</v>
      </c>
      <c r="L133" s="7">
        <v>17562305.129999999</v>
      </c>
      <c r="M133" s="7">
        <v>3687539.1</v>
      </c>
      <c r="N133" s="7">
        <v>0</v>
      </c>
      <c r="O133" s="7">
        <v>16668.650000000001</v>
      </c>
      <c r="P133" s="7">
        <v>0</v>
      </c>
      <c r="Q133" s="8">
        <v>1369.366</v>
      </c>
      <c r="R133" s="12">
        <v>166</v>
      </c>
      <c r="S133" s="12">
        <v>5</v>
      </c>
      <c r="T133" s="12">
        <v>3</v>
      </c>
      <c r="U133" s="12">
        <v>180</v>
      </c>
      <c r="V133" s="12">
        <v>7</v>
      </c>
      <c r="W133" s="12">
        <v>3</v>
      </c>
      <c r="X133" s="12">
        <v>161</v>
      </c>
      <c r="Y133" s="12">
        <v>9</v>
      </c>
      <c r="Z133" s="12">
        <v>1</v>
      </c>
      <c r="AA133" s="8">
        <v>158.233</v>
      </c>
      <c r="AB133" s="8">
        <v>1527.5989999999999</v>
      </c>
      <c r="AC133" s="7">
        <v>21569697.879999999</v>
      </c>
      <c r="AD133" s="7">
        <v>4007392.75</v>
      </c>
      <c r="AE133" s="7">
        <v>4018406.39</v>
      </c>
      <c r="AF133" s="7">
        <v>4135.82</v>
      </c>
      <c r="AG133" s="10">
        <v>1.0200000000000001E-2</v>
      </c>
      <c r="AH133" s="38" t="s">
        <v>752</v>
      </c>
    </row>
    <row r="134" spans="1:34" x14ac:dyDescent="0.2">
      <c r="A134" s="2">
        <v>108116003</v>
      </c>
      <c r="B134" s="3" t="s">
        <v>168</v>
      </c>
      <c r="C134" s="3" t="s">
        <v>160</v>
      </c>
      <c r="D134" s="28">
        <f t="shared" si="2"/>
        <v>669549.9</v>
      </c>
      <c r="E134" s="28">
        <v>669549.9</v>
      </c>
      <c r="F134" s="28">
        <v>0</v>
      </c>
      <c r="G134" s="13">
        <v>0</v>
      </c>
      <c r="H134" s="7">
        <v>452585.85</v>
      </c>
      <c r="I134" s="7">
        <v>569624480</v>
      </c>
      <c r="J134" s="7">
        <v>274872161</v>
      </c>
      <c r="K134" s="7">
        <v>23974089.870000001</v>
      </c>
      <c r="L134" s="7">
        <v>23985030.07</v>
      </c>
      <c r="M134" s="7">
        <v>7286769</v>
      </c>
      <c r="N134" s="7">
        <v>0</v>
      </c>
      <c r="O134" s="7">
        <v>72554.570000000007</v>
      </c>
      <c r="P134" s="7">
        <v>10940.2</v>
      </c>
      <c r="Q134" s="8">
        <v>1761.529</v>
      </c>
      <c r="R134" s="12">
        <v>275</v>
      </c>
      <c r="S134" s="12">
        <v>29</v>
      </c>
      <c r="T134" s="12">
        <v>7</v>
      </c>
      <c r="U134" s="12">
        <v>299</v>
      </c>
      <c r="V134" s="12">
        <v>33</v>
      </c>
      <c r="W134" s="12">
        <v>5</v>
      </c>
      <c r="X134" s="12">
        <v>297</v>
      </c>
      <c r="Y134" s="12">
        <v>29</v>
      </c>
      <c r="Z134" s="12">
        <v>8</v>
      </c>
      <c r="AA134" s="8">
        <v>370.52300000000002</v>
      </c>
      <c r="AB134" s="8">
        <v>2132.0520000000001</v>
      </c>
      <c r="AC134" s="7">
        <v>30104574.239999998</v>
      </c>
      <c r="AD134" s="7">
        <v>6130484.3699999973</v>
      </c>
      <c r="AE134" s="7">
        <v>7811909.4199999999</v>
      </c>
      <c r="AF134" s="7">
        <v>6766.75</v>
      </c>
      <c r="AG134" s="10">
        <v>9.2999999999999992E-3</v>
      </c>
      <c r="AH134" s="38" t="s">
        <v>752</v>
      </c>
    </row>
    <row r="135" spans="1:34" x14ac:dyDescent="0.2">
      <c r="A135" s="2">
        <v>108116303</v>
      </c>
      <c r="B135" s="3" t="s">
        <v>169</v>
      </c>
      <c r="C135" s="3" t="s">
        <v>160</v>
      </c>
      <c r="D135" s="28">
        <f t="shared" si="2"/>
        <v>284587.09000000003</v>
      </c>
      <c r="E135" s="28">
        <v>284587.09000000003</v>
      </c>
      <c r="F135" s="28">
        <v>0</v>
      </c>
      <c r="G135" s="13">
        <v>0</v>
      </c>
      <c r="H135" s="7">
        <v>335409.34000000003</v>
      </c>
      <c r="I135" s="7">
        <v>205730343</v>
      </c>
      <c r="J135" s="7">
        <v>111973339</v>
      </c>
      <c r="K135" s="7">
        <v>13199068.58</v>
      </c>
      <c r="L135" s="7">
        <v>13199103.560000001</v>
      </c>
      <c r="M135" s="7">
        <v>2727557.36</v>
      </c>
      <c r="N135" s="7">
        <v>0</v>
      </c>
      <c r="O135" s="7">
        <v>2212.7399999999998</v>
      </c>
      <c r="P135" s="7">
        <v>34.979999999999997</v>
      </c>
      <c r="Q135" s="8">
        <v>979.87900000000002</v>
      </c>
      <c r="R135" s="12">
        <v>171</v>
      </c>
      <c r="S135" s="12">
        <v>11</v>
      </c>
      <c r="T135" s="12">
        <v>1</v>
      </c>
      <c r="U135" s="12">
        <v>172</v>
      </c>
      <c r="V135" s="12">
        <v>3</v>
      </c>
      <c r="W135" s="12">
        <v>0</v>
      </c>
      <c r="X135" s="12">
        <v>168</v>
      </c>
      <c r="Y135" s="12">
        <v>4</v>
      </c>
      <c r="Z135" s="12">
        <v>1</v>
      </c>
      <c r="AA135" s="8">
        <v>139.44</v>
      </c>
      <c r="AB135" s="8">
        <v>1119.319</v>
      </c>
      <c r="AC135" s="7">
        <v>15804784.279999999</v>
      </c>
      <c r="AD135" s="7">
        <v>2605715.6999999993</v>
      </c>
      <c r="AE135" s="7">
        <v>3065179.44</v>
      </c>
      <c r="AF135" s="7">
        <v>4535.22</v>
      </c>
      <c r="AG135" s="10">
        <v>9.5999999999999992E-3</v>
      </c>
      <c r="AH135" s="38" t="s">
        <v>752</v>
      </c>
    </row>
    <row r="136" spans="1:34" x14ac:dyDescent="0.2">
      <c r="A136" s="2">
        <v>108116503</v>
      </c>
      <c r="B136" s="3" t="s">
        <v>170</v>
      </c>
      <c r="C136" s="3" t="s">
        <v>160</v>
      </c>
      <c r="D136" s="28">
        <f t="shared" si="2"/>
        <v>378454.32</v>
      </c>
      <c r="E136" s="28">
        <v>378454.32</v>
      </c>
      <c r="F136" s="28">
        <v>0</v>
      </c>
      <c r="G136" s="13">
        <v>0</v>
      </c>
      <c r="H136" s="7">
        <v>230313.76</v>
      </c>
      <c r="I136" s="7">
        <v>1026337110</v>
      </c>
      <c r="J136" s="7">
        <v>342559139</v>
      </c>
      <c r="K136" s="7">
        <v>22631167.84</v>
      </c>
      <c r="L136" s="7">
        <v>22642143.5</v>
      </c>
      <c r="M136" s="7">
        <v>14741021.800000001</v>
      </c>
      <c r="N136" s="7">
        <v>0</v>
      </c>
      <c r="O136" s="7">
        <v>32380.37</v>
      </c>
      <c r="P136" s="7">
        <v>10975.66</v>
      </c>
      <c r="Q136" s="8">
        <v>1640.5360000000001</v>
      </c>
      <c r="R136" s="12">
        <v>201</v>
      </c>
      <c r="S136" s="12">
        <v>14</v>
      </c>
      <c r="T136" s="12">
        <v>5</v>
      </c>
      <c r="U136" s="12">
        <v>190</v>
      </c>
      <c r="V136" s="12">
        <v>14</v>
      </c>
      <c r="W136" s="12">
        <v>3</v>
      </c>
      <c r="X136" s="12">
        <v>205</v>
      </c>
      <c r="Y136" s="12">
        <v>11</v>
      </c>
      <c r="Z136" s="12">
        <v>1</v>
      </c>
      <c r="AA136" s="8">
        <v>207.64699999999999</v>
      </c>
      <c r="AB136" s="8">
        <v>1848.183</v>
      </c>
      <c r="AC136" s="7">
        <v>26096343.960000001</v>
      </c>
      <c r="AD136" s="7">
        <v>3465176.120000001</v>
      </c>
      <c r="AE136" s="7">
        <v>15003715.93</v>
      </c>
      <c r="AF136" s="7">
        <v>11578.74</v>
      </c>
      <c r="AG136" s="10">
        <v>1.0999999999999999E-2</v>
      </c>
      <c r="AH136" s="38" t="s">
        <v>752</v>
      </c>
    </row>
    <row r="137" spans="1:34" x14ac:dyDescent="0.2">
      <c r="A137" s="2">
        <v>108118503</v>
      </c>
      <c r="B137" s="3" t="s">
        <v>171</v>
      </c>
      <c r="C137" s="3" t="s">
        <v>160</v>
      </c>
      <c r="D137" s="28">
        <f t="shared" si="2"/>
        <v>803283.16</v>
      </c>
      <c r="E137" s="28">
        <v>803283.16</v>
      </c>
      <c r="F137" s="28">
        <v>0</v>
      </c>
      <c r="G137" s="13">
        <v>0</v>
      </c>
      <c r="H137" s="7">
        <v>308945.11</v>
      </c>
      <c r="I137" s="7">
        <v>558819852</v>
      </c>
      <c r="J137" s="7">
        <v>351059313</v>
      </c>
      <c r="K137" s="7">
        <v>21008840.969999999</v>
      </c>
      <c r="L137" s="7">
        <v>21009382.25</v>
      </c>
      <c r="M137" s="7">
        <v>13486977.16</v>
      </c>
      <c r="N137" s="7">
        <v>0</v>
      </c>
      <c r="O137" s="7">
        <v>15266.91</v>
      </c>
      <c r="P137" s="7">
        <v>541.28</v>
      </c>
      <c r="Q137" s="8">
        <v>1742.405</v>
      </c>
      <c r="R137" s="12">
        <v>253</v>
      </c>
      <c r="S137" s="12">
        <v>29</v>
      </c>
      <c r="T137" s="12">
        <v>3</v>
      </c>
      <c r="U137" s="12">
        <v>251</v>
      </c>
      <c r="V137" s="12">
        <v>14</v>
      </c>
      <c r="W137" s="12">
        <v>3</v>
      </c>
      <c r="X137" s="12">
        <v>235</v>
      </c>
      <c r="Y137" s="12">
        <v>17</v>
      </c>
      <c r="Z137" s="12">
        <v>3</v>
      </c>
      <c r="AA137" s="8">
        <v>266.363</v>
      </c>
      <c r="AB137" s="8">
        <v>2008.768</v>
      </c>
      <c r="AC137" s="7">
        <v>28363804.16</v>
      </c>
      <c r="AD137" s="7">
        <v>7354963.1900000013</v>
      </c>
      <c r="AE137" s="7">
        <v>13811189.18</v>
      </c>
      <c r="AF137" s="7">
        <v>7306.68</v>
      </c>
      <c r="AG137" s="10">
        <v>1.52E-2</v>
      </c>
      <c r="AH137" s="38" t="s">
        <v>752</v>
      </c>
    </row>
    <row r="138" spans="1:34" x14ac:dyDescent="0.2">
      <c r="A138" s="2">
        <v>109122703</v>
      </c>
      <c r="B138" s="3" t="s">
        <v>172</v>
      </c>
      <c r="C138" s="3" t="s">
        <v>173</v>
      </c>
      <c r="D138" s="28">
        <f t="shared" si="2"/>
        <v>145667.85</v>
      </c>
      <c r="E138" s="28">
        <v>145667.85</v>
      </c>
      <c r="F138" s="28">
        <v>0</v>
      </c>
      <c r="G138" s="13">
        <v>0</v>
      </c>
      <c r="H138" s="7">
        <v>432219.08</v>
      </c>
      <c r="I138" s="7">
        <v>206694055</v>
      </c>
      <c r="J138" s="7">
        <v>73430685</v>
      </c>
      <c r="K138" s="7">
        <v>12440716</v>
      </c>
      <c r="L138" s="7">
        <v>12440716</v>
      </c>
      <c r="M138" s="7">
        <v>3845365</v>
      </c>
      <c r="N138" s="7">
        <v>0</v>
      </c>
      <c r="O138" s="7">
        <v>13266</v>
      </c>
      <c r="P138" s="7">
        <v>0</v>
      </c>
      <c r="Q138" s="8">
        <v>801.452</v>
      </c>
      <c r="R138" s="12">
        <v>153</v>
      </c>
      <c r="S138" s="12">
        <v>0</v>
      </c>
      <c r="T138" s="12">
        <v>1</v>
      </c>
      <c r="U138" s="12">
        <v>152</v>
      </c>
      <c r="V138" s="12">
        <v>2</v>
      </c>
      <c r="W138" s="12">
        <v>8</v>
      </c>
      <c r="X138" s="12">
        <v>153</v>
      </c>
      <c r="Y138" s="12">
        <v>13</v>
      </c>
      <c r="Z138" s="12">
        <v>9</v>
      </c>
      <c r="AA138" s="8">
        <v>174.077</v>
      </c>
      <c r="AB138" s="8">
        <v>975.529</v>
      </c>
      <c r="AC138" s="7">
        <v>13774469.48</v>
      </c>
      <c r="AD138" s="7">
        <v>1333753.4800000004</v>
      </c>
      <c r="AE138" s="7">
        <v>4290850.08</v>
      </c>
      <c r="AF138" s="7">
        <v>4847.67</v>
      </c>
      <c r="AG138" s="10">
        <v>1.5299999999999999E-2</v>
      </c>
      <c r="AH138" s="38" t="s">
        <v>752</v>
      </c>
    </row>
    <row r="139" spans="1:34" x14ac:dyDescent="0.2">
      <c r="A139" s="2">
        <v>121135003</v>
      </c>
      <c r="B139" s="3" t="s">
        <v>174</v>
      </c>
      <c r="C139" s="3" t="s">
        <v>175</v>
      </c>
      <c r="D139" s="28">
        <f t="shared" si="2"/>
        <v>50000</v>
      </c>
      <c r="E139" s="28">
        <v>0</v>
      </c>
      <c r="F139" s="28">
        <v>50000</v>
      </c>
      <c r="G139" s="13">
        <v>0</v>
      </c>
      <c r="H139" s="7">
        <v>737357.64</v>
      </c>
      <c r="I139" s="7">
        <v>1568340773</v>
      </c>
      <c r="J139" s="7">
        <v>355726608</v>
      </c>
      <c r="K139" s="7">
        <v>44174422.229999997</v>
      </c>
      <c r="L139" s="7">
        <v>44275156.689999998</v>
      </c>
      <c r="M139" s="7">
        <v>33286670.57</v>
      </c>
      <c r="N139" s="7">
        <v>89028.32</v>
      </c>
      <c r="O139" s="7">
        <v>19256.07</v>
      </c>
      <c r="P139" s="7">
        <v>100734.46</v>
      </c>
      <c r="Q139" s="8">
        <v>2541</v>
      </c>
      <c r="R139" s="12">
        <v>400</v>
      </c>
      <c r="S139" s="12">
        <v>11</v>
      </c>
      <c r="T139" s="12">
        <v>2</v>
      </c>
      <c r="U139" s="12">
        <v>169</v>
      </c>
      <c r="V139" s="12">
        <v>25</v>
      </c>
      <c r="W139" s="12">
        <v>11</v>
      </c>
      <c r="X139" s="12">
        <v>393</v>
      </c>
      <c r="Y139" s="12">
        <v>46</v>
      </c>
      <c r="Z139" s="12">
        <v>17</v>
      </c>
      <c r="AA139" s="8">
        <v>409.08</v>
      </c>
      <c r="AB139" s="8">
        <v>2950.08</v>
      </c>
      <c r="AC139" s="7">
        <v>41655129.600000001</v>
      </c>
      <c r="AD139" s="7">
        <v>0</v>
      </c>
      <c r="AE139" s="7">
        <v>34132312.600000001</v>
      </c>
      <c r="AF139" s="7">
        <v>10865.23</v>
      </c>
      <c r="AG139" s="10">
        <v>1.77E-2</v>
      </c>
      <c r="AH139" s="38" t="s">
        <v>752</v>
      </c>
    </row>
    <row r="140" spans="1:34" x14ac:dyDescent="0.2">
      <c r="A140" s="2">
        <v>121135503</v>
      </c>
      <c r="B140" s="3" t="s">
        <v>176</v>
      </c>
      <c r="C140" s="3" t="s">
        <v>175</v>
      </c>
      <c r="D140" s="28">
        <f t="shared" si="2"/>
        <v>848913.04</v>
      </c>
      <c r="E140" s="28">
        <v>848913.04</v>
      </c>
      <c r="F140" s="28">
        <v>0</v>
      </c>
      <c r="G140" s="13">
        <v>0</v>
      </c>
      <c r="H140" s="7">
        <v>1188770.69</v>
      </c>
      <c r="I140" s="7">
        <v>992949606</v>
      </c>
      <c r="J140" s="7">
        <v>388960604</v>
      </c>
      <c r="K140" s="7">
        <v>38581325.810000002</v>
      </c>
      <c r="L140" s="7">
        <v>38716198.670000002</v>
      </c>
      <c r="M140" s="7">
        <v>23272067.550000001</v>
      </c>
      <c r="N140" s="7">
        <v>0</v>
      </c>
      <c r="O140" s="7">
        <v>65663.59</v>
      </c>
      <c r="P140" s="7">
        <v>134872.85999999999</v>
      </c>
      <c r="Q140" s="8">
        <v>2708.0540000000001</v>
      </c>
      <c r="R140" s="12">
        <v>488</v>
      </c>
      <c r="S140" s="12">
        <v>11</v>
      </c>
      <c r="T140" s="12">
        <v>25</v>
      </c>
      <c r="U140" s="12">
        <v>512</v>
      </c>
      <c r="V140" s="12">
        <v>16</v>
      </c>
      <c r="W140" s="12">
        <v>19</v>
      </c>
      <c r="X140" s="12">
        <v>430</v>
      </c>
      <c r="Y140" s="12">
        <v>25</v>
      </c>
      <c r="Z140" s="12">
        <v>20</v>
      </c>
      <c r="AA140" s="8">
        <v>574.81299999999999</v>
      </c>
      <c r="AB140" s="8">
        <v>3282.8670000000002</v>
      </c>
      <c r="AC140" s="7">
        <v>46354082.039999999</v>
      </c>
      <c r="AD140" s="7">
        <v>7772756.2299999967</v>
      </c>
      <c r="AE140" s="7">
        <v>24526501.830000002</v>
      </c>
      <c r="AF140" s="7">
        <v>7206.17</v>
      </c>
      <c r="AG140" s="10">
        <v>1.77E-2</v>
      </c>
      <c r="AH140" s="38" t="s">
        <v>752</v>
      </c>
    </row>
    <row r="141" spans="1:34" x14ac:dyDescent="0.2">
      <c r="A141" s="2">
        <v>121136503</v>
      </c>
      <c r="B141" s="3" t="s">
        <v>177</v>
      </c>
      <c r="C141" s="3" t="s">
        <v>175</v>
      </c>
      <c r="D141" s="28">
        <f t="shared" si="2"/>
        <v>342243.85</v>
      </c>
      <c r="E141" s="28">
        <v>342243.85</v>
      </c>
      <c r="F141" s="28">
        <v>0</v>
      </c>
      <c r="G141" s="13">
        <v>0</v>
      </c>
      <c r="H141" s="7">
        <v>747229.15</v>
      </c>
      <c r="I141" s="7">
        <v>823272241</v>
      </c>
      <c r="J141" s="7">
        <v>345851348</v>
      </c>
      <c r="K141" s="7">
        <v>33212310.579999998</v>
      </c>
      <c r="L141" s="7">
        <v>33220690.379999999</v>
      </c>
      <c r="M141" s="7">
        <v>20721606.719999999</v>
      </c>
      <c r="N141" s="7">
        <v>0</v>
      </c>
      <c r="O141" s="7">
        <v>13809.86</v>
      </c>
      <c r="P141" s="7">
        <v>8379.7999999999993</v>
      </c>
      <c r="Q141" s="8">
        <v>2094.9850000000001</v>
      </c>
      <c r="R141" s="12">
        <v>473</v>
      </c>
      <c r="S141" s="12">
        <v>15</v>
      </c>
      <c r="T141" s="12">
        <v>11</v>
      </c>
      <c r="U141" s="12">
        <v>429</v>
      </c>
      <c r="V141" s="12">
        <v>12</v>
      </c>
      <c r="W141" s="12">
        <v>17</v>
      </c>
      <c r="X141" s="12">
        <v>391</v>
      </c>
      <c r="Y141" s="12">
        <v>22</v>
      </c>
      <c r="Z141" s="12">
        <v>16</v>
      </c>
      <c r="AA141" s="8">
        <v>479.09</v>
      </c>
      <c r="AB141" s="8">
        <v>2574.0749999999998</v>
      </c>
      <c r="AC141" s="7">
        <v>36345939</v>
      </c>
      <c r="AD141" s="7">
        <v>3133628.4200000018</v>
      </c>
      <c r="AE141" s="7">
        <v>21482645.729999997</v>
      </c>
      <c r="AF141" s="7">
        <v>7780.36</v>
      </c>
      <c r="AG141" s="10">
        <v>1.84E-2</v>
      </c>
      <c r="AH141" s="38" t="s">
        <v>752</v>
      </c>
    </row>
    <row r="142" spans="1:34" x14ac:dyDescent="0.2">
      <c r="A142" s="2">
        <v>121136603</v>
      </c>
      <c r="B142" s="3" t="s">
        <v>178</v>
      </c>
      <c r="C142" s="3" t="s">
        <v>175</v>
      </c>
      <c r="D142" s="28">
        <f t="shared" si="2"/>
        <v>1748162.37</v>
      </c>
      <c r="E142" s="28">
        <v>1748162.37</v>
      </c>
      <c r="F142" s="28">
        <v>0</v>
      </c>
      <c r="G142" s="13">
        <v>0</v>
      </c>
      <c r="H142" s="7">
        <v>738581.18</v>
      </c>
      <c r="I142" s="7">
        <v>331066290</v>
      </c>
      <c r="J142" s="7">
        <v>200145373</v>
      </c>
      <c r="K142" s="7">
        <v>28843155.789999999</v>
      </c>
      <c r="L142" s="7">
        <v>28866901.149999999</v>
      </c>
      <c r="M142" s="7">
        <v>11373507.390000001</v>
      </c>
      <c r="N142" s="7">
        <v>0</v>
      </c>
      <c r="O142" s="7">
        <v>76407.95</v>
      </c>
      <c r="P142" s="7">
        <v>23745.360000000001</v>
      </c>
      <c r="Q142" s="8">
        <v>2344.8009999999999</v>
      </c>
      <c r="R142" s="12">
        <v>543</v>
      </c>
      <c r="S142" s="12">
        <v>52</v>
      </c>
      <c r="T142" s="12">
        <v>33</v>
      </c>
      <c r="U142" s="12">
        <v>517</v>
      </c>
      <c r="V142" s="12">
        <v>53</v>
      </c>
      <c r="W142" s="12">
        <v>30</v>
      </c>
      <c r="X142" s="12">
        <v>454</v>
      </c>
      <c r="Y142" s="12">
        <v>55</v>
      </c>
      <c r="Z142" s="12">
        <v>31</v>
      </c>
      <c r="AA142" s="8">
        <v>831.51300000000003</v>
      </c>
      <c r="AB142" s="8">
        <v>3176.3139999999999</v>
      </c>
      <c r="AC142" s="7">
        <v>44849553.68</v>
      </c>
      <c r="AD142" s="7">
        <v>16006397.890000001</v>
      </c>
      <c r="AE142" s="7">
        <v>12188496.52</v>
      </c>
      <c r="AF142" s="7">
        <v>3047.98</v>
      </c>
      <c r="AG142" s="10">
        <v>2.29E-2</v>
      </c>
      <c r="AH142" s="38" t="s">
        <v>752</v>
      </c>
    </row>
    <row r="143" spans="1:34" x14ac:dyDescent="0.2">
      <c r="A143" s="2">
        <v>121139004</v>
      </c>
      <c r="B143" s="3" t="s">
        <v>179</v>
      </c>
      <c r="C143" s="3" t="s">
        <v>175</v>
      </c>
      <c r="D143" s="28">
        <f t="shared" si="2"/>
        <v>122195.25</v>
      </c>
      <c r="E143" s="28">
        <v>122195.25</v>
      </c>
      <c r="F143" s="28">
        <v>0</v>
      </c>
      <c r="G143" s="13">
        <v>0</v>
      </c>
      <c r="H143" s="7">
        <v>365237.06</v>
      </c>
      <c r="I143" s="7">
        <v>328895642</v>
      </c>
      <c r="J143" s="7">
        <v>104117629</v>
      </c>
      <c r="K143" s="7">
        <v>14307264.699999999</v>
      </c>
      <c r="L143" s="7">
        <v>14307264.699999999</v>
      </c>
      <c r="M143" s="7">
        <v>7859711.8700000001</v>
      </c>
      <c r="N143" s="7">
        <v>0</v>
      </c>
      <c r="O143" s="7">
        <v>76768.28</v>
      </c>
      <c r="P143" s="7">
        <v>0</v>
      </c>
      <c r="Q143" s="8">
        <v>911.91700000000003</v>
      </c>
      <c r="R143" s="12">
        <v>115</v>
      </c>
      <c r="S143" s="12">
        <v>18</v>
      </c>
      <c r="T143" s="12">
        <v>4</v>
      </c>
      <c r="U143" s="12">
        <v>105</v>
      </c>
      <c r="V143" s="12">
        <v>1</v>
      </c>
      <c r="W143" s="12">
        <v>6</v>
      </c>
      <c r="X143" s="12">
        <v>84</v>
      </c>
      <c r="Y143" s="12">
        <v>16</v>
      </c>
      <c r="Z143" s="12">
        <v>12</v>
      </c>
      <c r="AA143" s="8">
        <v>180.583</v>
      </c>
      <c r="AB143" s="8">
        <v>1092.5</v>
      </c>
      <c r="AC143" s="7">
        <v>15426100</v>
      </c>
      <c r="AD143" s="7">
        <v>1118835.3000000007</v>
      </c>
      <c r="AE143" s="7">
        <v>8301717.21</v>
      </c>
      <c r="AF143" s="7">
        <v>6638.4</v>
      </c>
      <c r="AG143" s="10">
        <v>1.9199999999999998E-2</v>
      </c>
      <c r="AH143" s="38" t="s">
        <v>752</v>
      </c>
    </row>
    <row r="144" spans="1:34" x14ac:dyDescent="0.2">
      <c r="A144" s="2">
        <v>110141003</v>
      </c>
      <c r="B144" s="3" t="s">
        <v>180</v>
      </c>
      <c r="C144" s="3" t="s">
        <v>181</v>
      </c>
      <c r="D144" s="28">
        <f t="shared" si="2"/>
        <v>50000</v>
      </c>
      <c r="E144" s="28">
        <v>0</v>
      </c>
      <c r="F144" s="28">
        <v>50000</v>
      </c>
      <c r="G144" s="13">
        <v>0</v>
      </c>
      <c r="H144" s="7">
        <v>733385.96</v>
      </c>
      <c r="I144" s="7">
        <v>714957422</v>
      </c>
      <c r="J144" s="7">
        <v>287233219</v>
      </c>
      <c r="K144" s="7">
        <v>31573579.399999999</v>
      </c>
      <c r="L144" s="7">
        <v>31573579.399999999</v>
      </c>
      <c r="M144" s="7">
        <v>16842958.030000001</v>
      </c>
      <c r="N144" s="7">
        <v>0</v>
      </c>
      <c r="O144" s="7">
        <v>38643.5</v>
      </c>
      <c r="P144" s="7">
        <v>0</v>
      </c>
      <c r="Q144" s="8">
        <v>1906.0920000000001</v>
      </c>
      <c r="R144" s="12">
        <v>313</v>
      </c>
      <c r="S144" s="12">
        <v>3</v>
      </c>
      <c r="T144" s="12">
        <v>5</v>
      </c>
      <c r="U144" s="12">
        <v>321</v>
      </c>
      <c r="V144" s="12">
        <v>4</v>
      </c>
      <c r="W144" s="12">
        <v>4</v>
      </c>
      <c r="X144" s="12">
        <v>320</v>
      </c>
      <c r="Y144" s="12">
        <v>4</v>
      </c>
      <c r="Z144" s="12">
        <v>6</v>
      </c>
      <c r="AA144" s="8">
        <v>265.14699999999999</v>
      </c>
      <c r="AB144" s="8">
        <v>2171.239</v>
      </c>
      <c r="AC144" s="7">
        <v>30657894.68</v>
      </c>
      <c r="AD144" s="7">
        <v>0</v>
      </c>
      <c r="AE144" s="7">
        <v>17614987.490000002</v>
      </c>
      <c r="AF144" s="7">
        <v>7390.03</v>
      </c>
      <c r="AG144" s="10">
        <v>1.7600000000000001E-2</v>
      </c>
      <c r="AH144" s="38" t="s">
        <v>752</v>
      </c>
    </row>
    <row r="145" spans="1:34" x14ac:dyDescent="0.2">
      <c r="A145" s="2">
        <v>110141103</v>
      </c>
      <c r="B145" s="3" t="s">
        <v>182</v>
      </c>
      <c r="C145" s="3" t="s">
        <v>181</v>
      </c>
      <c r="D145" s="28">
        <f t="shared" si="2"/>
        <v>289751.64</v>
      </c>
      <c r="E145" s="28">
        <v>289751.64</v>
      </c>
      <c r="F145" s="28">
        <v>0</v>
      </c>
      <c r="G145" s="13">
        <v>0</v>
      </c>
      <c r="H145" s="7">
        <v>1173392.54</v>
      </c>
      <c r="I145" s="7">
        <v>1682521180</v>
      </c>
      <c r="J145" s="7">
        <v>645248811</v>
      </c>
      <c r="K145" s="7">
        <v>50589591.630000003</v>
      </c>
      <c r="L145" s="7">
        <v>50657858.649999999</v>
      </c>
      <c r="M145" s="7">
        <v>34315288.469999999</v>
      </c>
      <c r="N145" s="7">
        <v>0</v>
      </c>
      <c r="O145" s="7">
        <v>30770.959999999999</v>
      </c>
      <c r="P145" s="7">
        <v>68267.02</v>
      </c>
      <c r="Q145" s="8">
        <v>3225.6219999999998</v>
      </c>
      <c r="R145" s="12">
        <v>590</v>
      </c>
      <c r="S145" s="12">
        <v>27</v>
      </c>
      <c r="T145" s="12">
        <v>11</v>
      </c>
      <c r="U145" s="12">
        <v>583</v>
      </c>
      <c r="V145" s="12">
        <v>33</v>
      </c>
      <c r="W145" s="12">
        <v>3</v>
      </c>
      <c r="X145" s="12">
        <v>556</v>
      </c>
      <c r="Y145" s="12">
        <v>34</v>
      </c>
      <c r="Z145" s="12">
        <v>2</v>
      </c>
      <c r="AA145" s="8">
        <v>545.1</v>
      </c>
      <c r="AB145" s="8">
        <v>3770.7220000000002</v>
      </c>
      <c r="AC145" s="7">
        <v>53242594.640000001</v>
      </c>
      <c r="AD145" s="7">
        <v>2653003.0099999979</v>
      </c>
      <c r="AE145" s="7">
        <v>35519451.969999999</v>
      </c>
      <c r="AF145" s="7">
        <v>10150.540000000001</v>
      </c>
      <c r="AG145" s="10">
        <v>1.5299999999999999E-2</v>
      </c>
      <c r="AH145" s="38" t="s">
        <v>752</v>
      </c>
    </row>
    <row r="146" spans="1:34" x14ac:dyDescent="0.2">
      <c r="A146" s="2">
        <v>110147003</v>
      </c>
      <c r="B146" s="3" t="s">
        <v>183</v>
      </c>
      <c r="C146" s="3" t="s">
        <v>181</v>
      </c>
      <c r="D146" s="28">
        <f t="shared" si="2"/>
        <v>427121.38</v>
      </c>
      <c r="E146" s="28">
        <v>427121.38</v>
      </c>
      <c r="F146" s="28">
        <v>0</v>
      </c>
      <c r="G146" s="13">
        <v>0</v>
      </c>
      <c r="H146" s="7">
        <v>560995.66</v>
      </c>
      <c r="I146" s="7">
        <v>910505279</v>
      </c>
      <c r="J146" s="7">
        <v>296355262</v>
      </c>
      <c r="K146" s="7">
        <v>26053853.07</v>
      </c>
      <c r="L146" s="7">
        <v>26053853.07</v>
      </c>
      <c r="M146" s="7">
        <v>17570332.98</v>
      </c>
      <c r="N146" s="7">
        <v>0</v>
      </c>
      <c r="O146" s="7">
        <v>14906.28</v>
      </c>
      <c r="P146" s="7">
        <v>0</v>
      </c>
      <c r="Q146" s="8">
        <v>1788.664</v>
      </c>
      <c r="R146" s="12">
        <v>237</v>
      </c>
      <c r="S146" s="12">
        <v>24</v>
      </c>
      <c r="T146" s="12">
        <v>10</v>
      </c>
      <c r="U146" s="12">
        <v>244</v>
      </c>
      <c r="V146" s="12">
        <v>30</v>
      </c>
      <c r="W146" s="12">
        <v>10</v>
      </c>
      <c r="X146" s="12">
        <v>242</v>
      </c>
      <c r="Y146" s="12">
        <v>12</v>
      </c>
      <c r="Z146" s="12">
        <v>9</v>
      </c>
      <c r="AA146" s="8">
        <v>333.47699999999998</v>
      </c>
      <c r="AB146" s="8">
        <v>2122.1410000000001</v>
      </c>
      <c r="AC146" s="7">
        <v>29964630.920000002</v>
      </c>
      <c r="AD146" s="7">
        <v>3910777.8500000015</v>
      </c>
      <c r="AE146" s="7">
        <v>18146234.920000002</v>
      </c>
      <c r="AF146" s="7">
        <v>9539.7999999999993</v>
      </c>
      <c r="AG146" s="10">
        <v>1.4999999999999999E-2</v>
      </c>
      <c r="AH146" s="38" t="s">
        <v>752</v>
      </c>
    </row>
    <row r="147" spans="1:34" x14ac:dyDescent="0.2">
      <c r="A147" s="2">
        <v>110148002</v>
      </c>
      <c r="B147" s="3" t="s">
        <v>184</v>
      </c>
      <c r="C147" s="3" t="s">
        <v>181</v>
      </c>
      <c r="D147" s="28">
        <f t="shared" si="2"/>
        <v>50000</v>
      </c>
      <c r="E147" s="28">
        <v>0</v>
      </c>
      <c r="F147" s="28">
        <v>50000</v>
      </c>
      <c r="G147" s="13">
        <v>0</v>
      </c>
      <c r="H147" s="7">
        <v>1421949.43</v>
      </c>
      <c r="I147" s="7">
        <v>7954834249</v>
      </c>
      <c r="J147" s="7">
        <v>2369132610</v>
      </c>
      <c r="K147" s="7">
        <v>146462952.75999999</v>
      </c>
      <c r="L147" s="7">
        <v>147480443.34999999</v>
      </c>
      <c r="M147" s="7">
        <v>135876462.13999999</v>
      </c>
      <c r="N147" s="7">
        <v>0</v>
      </c>
      <c r="O147" s="7">
        <v>299562.18</v>
      </c>
      <c r="P147" s="7">
        <v>1017490.59</v>
      </c>
      <c r="Q147" s="8">
        <v>7741.3940000000002</v>
      </c>
      <c r="R147" s="12">
        <v>804</v>
      </c>
      <c r="S147" s="12">
        <v>146</v>
      </c>
      <c r="T147" s="12">
        <v>72</v>
      </c>
      <c r="U147" s="12">
        <v>751</v>
      </c>
      <c r="V147" s="12">
        <v>147</v>
      </c>
      <c r="W147" s="12">
        <v>54</v>
      </c>
      <c r="X147" s="12">
        <v>729</v>
      </c>
      <c r="Y147" s="12">
        <v>152</v>
      </c>
      <c r="Z147" s="12">
        <v>64</v>
      </c>
      <c r="AA147" s="8">
        <v>1678.47</v>
      </c>
      <c r="AB147" s="8">
        <v>9419.8639999999996</v>
      </c>
      <c r="AC147" s="7">
        <v>133008479.68000001</v>
      </c>
      <c r="AD147" s="7">
        <v>0</v>
      </c>
      <c r="AE147" s="7">
        <v>137597973.75</v>
      </c>
      <c r="AF147" s="7">
        <v>18634.740000000002</v>
      </c>
      <c r="AG147" s="10">
        <v>1.3299999999999999E-2</v>
      </c>
      <c r="AH147" s="38" t="s">
        <v>752</v>
      </c>
    </row>
    <row r="148" spans="1:34" x14ac:dyDescent="0.2">
      <c r="A148" s="2">
        <v>124150503</v>
      </c>
      <c r="B148" s="3" t="s">
        <v>185</v>
      </c>
      <c r="C148" s="3" t="s">
        <v>186</v>
      </c>
      <c r="D148" s="28">
        <f t="shared" si="2"/>
        <v>1968995.56</v>
      </c>
      <c r="E148" s="28">
        <v>1968995.56</v>
      </c>
      <c r="F148" s="28">
        <v>0</v>
      </c>
      <c r="G148" s="13">
        <v>0</v>
      </c>
      <c r="H148" s="7">
        <v>2673718.25</v>
      </c>
      <c r="I148" s="7">
        <v>2945825791</v>
      </c>
      <c r="J148" s="7">
        <v>1077871156</v>
      </c>
      <c r="K148" s="7">
        <v>90735457.709999993</v>
      </c>
      <c r="L148" s="7">
        <v>90742522.340000004</v>
      </c>
      <c r="M148" s="7">
        <v>63206450.460000001</v>
      </c>
      <c r="N148" s="7">
        <v>0</v>
      </c>
      <c r="O148" s="7">
        <v>12079.09</v>
      </c>
      <c r="P148" s="7">
        <v>7064.63</v>
      </c>
      <c r="Q148" s="8">
        <v>6631.1880000000001</v>
      </c>
      <c r="R148" s="12">
        <v>794</v>
      </c>
      <c r="S148" s="12">
        <v>57</v>
      </c>
      <c r="T148" s="12">
        <v>35</v>
      </c>
      <c r="U148" s="12">
        <v>702</v>
      </c>
      <c r="V148" s="12">
        <v>54</v>
      </c>
      <c r="W148" s="12">
        <v>40</v>
      </c>
      <c r="X148" s="12">
        <v>662</v>
      </c>
      <c r="Y148" s="12">
        <v>72</v>
      </c>
      <c r="Z148" s="12">
        <v>42</v>
      </c>
      <c r="AA148" s="8">
        <v>1071.633</v>
      </c>
      <c r="AB148" s="8">
        <v>7702.8209999999999</v>
      </c>
      <c r="AC148" s="7">
        <v>108763832.52</v>
      </c>
      <c r="AD148" s="7">
        <v>18028374.810000002</v>
      </c>
      <c r="AE148" s="7">
        <v>65892247.800000004</v>
      </c>
      <c r="AF148" s="7">
        <v>8363.2900000000009</v>
      </c>
      <c r="AG148" s="10">
        <v>1.6400000000000001E-2</v>
      </c>
      <c r="AH148" s="38">
        <v>3</v>
      </c>
    </row>
    <row r="149" spans="1:34" x14ac:dyDescent="0.2">
      <c r="A149" s="2">
        <v>124151902</v>
      </c>
      <c r="B149" s="3" t="s">
        <v>187</v>
      </c>
      <c r="C149" s="3" t="s">
        <v>186</v>
      </c>
      <c r="D149" s="28">
        <f t="shared" si="2"/>
        <v>3864105.62</v>
      </c>
      <c r="E149" s="28">
        <v>3864105.62</v>
      </c>
      <c r="F149" s="28">
        <v>0</v>
      </c>
      <c r="G149" s="13">
        <v>0</v>
      </c>
      <c r="H149" s="7">
        <v>3935645.76</v>
      </c>
      <c r="I149" s="7">
        <v>4668312823</v>
      </c>
      <c r="J149" s="7">
        <v>1783710194</v>
      </c>
      <c r="K149" s="7">
        <v>169568816.28</v>
      </c>
      <c r="L149" s="7">
        <v>169944594.53</v>
      </c>
      <c r="M149" s="7">
        <v>128131398.7</v>
      </c>
      <c r="N149" s="7">
        <v>0</v>
      </c>
      <c r="O149" s="7">
        <v>83379.78</v>
      </c>
      <c r="P149" s="7">
        <v>375778.25</v>
      </c>
      <c r="Q149" s="8">
        <v>10795.753000000001</v>
      </c>
      <c r="R149" s="12">
        <v>2070</v>
      </c>
      <c r="S149" s="12">
        <v>396</v>
      </c>
      <c r="T149" s="12">
        <v>141</v>
      </c>
      <c r="U149" s="12">
        <v>2065</v>
      </c>
      <c r="V149" s="12">
        <v>282</v>
      </c>
      <c r="W149" s="12">
        <v>119</v>
      </c>
      <c r="X149" s="12">
        <v>1811</v>
      </c>
      <c r="Y149" s="12">
        <v>279</v>
      </c>
      <c r="Z149" s="12">
        <v>113</v>
      </c>
      <c r="AA149" s="8">
        <v>3719.0529999999999</v>
      </c>
      <c r="AB149" s="8">
        <v>14514.806</v>
      </c>
      <c r="AC149" s="7">
        <v>204949060.72</v>
      </c>
      <c r="AD149" s="7">
        <v>35380244.439999998</v>
      </c>
      <c r="AE149" s="7">
        <v>132150424.24000001</v>
      </c>
      <c r="AF149" s="7">
        <v>8369.11</v>
      </c>
      <c r="AG149" s="10">
        <v>2.0500000000000001E-2</v>
      </c>
      <c r="AH149" s="38">
        <v>3</v>
      </c>
    </row>
    <row r="150" spans="1:34" x14ac:dyDescent="0.2">
      <c r="A150" s="2">
        <v>124152003</v>
      </c>
      <c r="B150" s="3" t="s">
        <v>188</v>
      </c>
      <c r="C150" s="3" t="s">
        <v>186</v>
      </c>
      <c r="D150" s="28">
        <f t="shared" si="2"/>
        <v>1025539.14</v>
      </c>
      <c r="E150" s="28">
        <v>1025539.14</v>
      </c>
      <c r="F150" s="28">
        <v>0</v>
      </c>
      <c r="G150" s="13">
        <v>0</v>
      </c>
      <c r="H150" s="7">
        <v>4010319.35</v>
      </c>
      <c r="I150" s="7">
        <v>9384850776</v>
      </c>
      <c r="J150" s="7">
        <v>4230982727</v>
      </c>
      <c r="K150" s="7">
        <v>230514523.06999999</v>
      </c>
      <c r="L150" s="7">
        <v>230578123.06999999</v>
      </c>
      <c r="M150" s="7">
        <v>183991266.94999999</v>
      </c>
      <c r="N150" s="7">
        <v>0</v>
      </c>
      <c r="O150" s="7">
        <v>69667.11</v>
      </c>
      <c r="P150" s="7">
        <v>63600</v>
      </c>
      <c r="Q150" s="8">
        <v>13966.423000000001</v>
      </c>
      <c r="R150" s="12">
        <v>2076</v>
      </c>
      <c r="S150" s="12">
        <v>185</v>
      </c>
      <c r="T150" s="12">
        <v>109</v>
      </c>
      <c r="U150" s="12">
        <v>2181</v>
      </c>
      <c r="V150" s="12">
        <v>157</v>
      </c>
      <c r="W150" s="12">
        <v>125</v>
      </c>
      <c r="X150" s="12">
        <v>2135</v>
      </c>
      <c r="Y150" s="12">
        <v>143</v>
      </c>
      <c r="Z150" s="12">
        <v>89</v>
      </c>
      <c r="AA150" s="8">
        <v>3023.98</v>
      </c>
      <c r="AB150" s="8">
        <v>16990.402999999998</v>
      </c>
      <c r="AC150" s="7">
        <v>239904490.36000001</v>
      </c>
      <c r="AD150" s="7">
        <v>9389967.2900000215</v>
      </c>
      <c r="AE150" s="7">
        <v>188071253.41</v>
      </c>
      <c r="AF150" s="7">
        <v>13647.07</v>
      </c>
      <c r="AG150" s="10">
        <v>1.38E-2</v>
      </c>
      <c r="AH150" s="38">
        <v>3</v>
      </c>
    </row>
    <row r="151" spans="1:34" x14ac:dyDescent="0.2">
      <c r="A151" s="2">
        <v>124153503</v>
      </c>
      <c r="B151" s="3" t="s">
        <v>189</v>
      </c>
      <c r="C151" s="3" t="s">
        <v>186</v>
      </c>
      <c r="D151" s="28">
        <f t="shared" si="2"/>
        <v>50000</v>
      </c>
      <c r="E151" s="28">
        <v>0</v>
      </c>
      <c r="F151" s="28">
        <v>50000</v>
      </c>
      <c r="G151" s="13">
        <v>0</v>
      </c>
      <c r="H151" s="7">
        <v>1024150.87</v>
      </c>
      <c r="I151" s="7">
        <v>7183331854</v>
      </c>
      <c r="J151" s="7">
        <v>2650005676</v>
      </c>
      <c r="K151" s="7">
        <v>100808598.04000001</v>
      </c>
      <c r="L151" s="7">
        <v>100868048.62</v>
      </c>
      <c r="M151" s="7">
        <v>97171823.359999999</v>
      </c>
      <c r="N151" s="7">
        <v>0</v>
      </c>
      <c r="O151" s="7">
        <v>21512.79</v>
      </c>
      <c r="P151" s="7">
        <v>59450.58</v>
      </c>
      <c r="Q151" s="8">
        <v>5092.2560000000003</v>
      </c>
      <c r="R151" s="12">
        <v>767</v>
      </c>
      <c r="S151" s="12">
        <v>72</v>
      </c>
      <c r="T151" s="12">
        <v>25</v>
      </c>
      <c r="U151" s="12">
        <v>730</v>
      </c>
      <c r="V151" s="12">
        <v>67</v>
      </c>
      <c r="W151" s="12">
        <v>25</v>
      </c>
      <c r="X151" s="12">
        <v>697</v>
      </c>
      <c r="Y151" s="12">
        <v>58</v>
      </c>
      <c r="Z151" s="12">
        <v>29</v>
      </c>
      <c r="AA151" s="8">
        <v>979.43299999999999</v>
      </c>
      <c r="AB151" s="8">
        <v>6071.6890000000003</v>
      </c>
      <c r="AC151" s="7">
        <v>85732248.680000007</v>
      </c>
      <c r="AD151" s="7">
        <v>0</v>
      </c>
      <c r="AE151" s="7">
        <v>98217487.020000011</v>
      </c>
      <c r="AF151" s="7">
        <v>26257.439999999999</v>
      </c>
      <c r="AG151" s="10">
        <v>0.01</v>
      </c>
      <c r="AH151" s="38">
        <v>3</v>
      </c>
    </row>
    <row r="152" spans="1:34" x14ac:dyDescent="0.2">
      <c r="A152" s="2">
        <v>124154003</v>
      </c>
      <c r="B152" s="3" t="s">
        <v>190</v>
      </c>
      <c r="C152" s="3" t="s">
        <v>186</v>
      </c>
      <c r="D152" s="28">
        <f t="shared" si="2"/>
        <v>50000</v>
      </c>
      <c r="E152" s="28">
        <v>7905.85</v>
      </c>
      <c r="F152" s="28">
        <v>42094.15</v>
      </c>
      <c r="G152" s="13">
        <v>0</v>
      </c>
      <c r="H152" s="7">
        <v>1476813.28</v>
      </c>
      <c r="I152" s="7">
        <v>3288525493</v>
      </c>
      <c r="J152" s="7">
        <v>980308094</v>
      </c>
      <c r="K152" s="7">
        <v>80772717.870000005</v>
      </c>
      <c r="L152" s="7">
        <v>80773228.069999993</v>
      </c>
      <c r="M152" s="7">
        <v>73697373.409999996</v>
      </c>
      <c r="N152" s="7">
        <v>0</v>
      </c>
      <c r="O152" s="7">
        <v>21109.77</v>
      </c>
      <c r="P152" s="7">
        <v>510.2</v>
      </c>
      <c r="Q152" s="8">
        <v>5018.5309999999999</v>
      </c>
      <c r="R152" s="12">
        <v>582</v>
      </c>
      <c r="S152" s="12">
        <v>52</v>
      </c>
      <c r="T152" s="12">
        <v>11</v>
      </c>
      <c r="U152" s="12">
        <v>562</v>
      </c>
      <c r="V152" s="12">
        <v>53</v>
      </c>
      <c r="W152" s="12">
        <v>13</v>
      </c>
      <c r="X152" s="12">
        <v>554</v>
      </c>
      <c r="Y152" s="12">
        <v>61</v>
      </c>
      <c r="Z152" s="12">
        <v>15</v>
      </c>
      <c r="AA152" s="8">
        <v>707.04300000000001</v>
      </c>
      <c r="AB152" s="8">
        <v>5725.5739999999996</v>
      </c>
      <c r="AC152" s="7">
        <v>80845104.879999995</v>
      </c>
      <c r="AD152" s="7">
        <v>72387.009999990463</v>
      </c>
      <c r="AE152" s="7">
        <v>75195296.459999993</v>
      </c>
      <c r="AF152" s="7">
        <v>12106.83</v>
      </c>
      <c r="AG152" s="10">
        <v>1.7600000000000001E-2</v>
      </c>
      <c r="AH152" s="38">
        <v>3</v>
      </c>
    </row>
    <row r="153" spans="1:34" x14ac:dyDescent="0.2">
      <c r="A153" s="2">
        <v>124156503</v>
      </c>
      <c r="B153" s="3" t="s">
        <v>191</v>
      </c>
      <c r="C153" s="3" t="s">
        <v>186</v>
      </c>
      <c r="D153" s="28">
        <f t="shared" si="2"/>
        <v>0</v>
      </c>
      <c r="E153" s="28">
        <v>0</v>
      </c>
      <c r="F153" s="28">
        <v>0</v>
      </c>
      <c r="G153" s="13">
        <v>0</v>
      </c>
      <c r="H153" s="7">
        <v>1146004.6499999999</v>
      </c>
      <c r="I153" s="7">
        <v>1412995444</v>
      </c>
      <c r="J153" s="7">
        <v>605813894</v>
      </c>
      <c r="K153" s="7">
        <v>50647672.75</v>
      </c>
      <c r="L153" s="7">
        <v>50958704.969999999</v>
      </c>
      <c r="M153" s="7">
        <v>38433185.170000002</v>
      </c>
      <c r="N153" s="7">
        <v>0</v>
      </c>
      <c r="O153" s="7">
        <v>142213.9</v>
      </c>
      <c r="P153" s="7">
        <v>311032.21999999997</v>
      </c>
      <c r="Q153" s="8">
        <v>2715.806</v>
      </c>
      <c r="R153" s="12">
        <v>351</v>
      </c>
      <c r="S153" s="12">
        <v>39</v>
      </c>
      <c r="T153" s="12">
        <v>28</v>
      </c>
      <c r="U153" s="12">
        <v>314</v>
      </c>
      <c r="V153" s="12">
        <v>53</v>
      </c>
      <c r="W153" s="12">
        <v>26</v>
      </c>
      <c r="X153" s="12">
        <v>370</v>
      </c>
      <c r="Y153" s="12">
        <v>58</v>
      </c>
      <c r="Z153" s="12">
        <v>34</v>
      </c>
      <c r="AA153" s="8">
        <v>697.15300000000002</v>
      </c>
      <c r="AB153" s="8">
        <v>3412.9589999999998</v>
      </c>
      <c r="AC153" s="7">
        <v>48190981.079999998</v>
      </c>
      <c r="AD153" s="7">
        <v>0</v>
      </c>
      <c r="AE153" s="7">
        <v>39721403.719999999</v>
      </c>
      <c r="AF153" s="7">
        <v>10724.08</v>
      </c>
      <c r="AG153" s="10">
        <v>1.9699999999999999E-2</v>
      </c>
      <c r="AH153" s="38">
        <v>3</v>
      </c>
    </row>
    <row r="154" spans="1:34" x14ac:dyDescent="0.2">
      <c r="A154" s="2">
        <v>124156603</v>
      </c>
      <c r="B154" s="3" t="s">
        <v>192</v>
      </c>
      <c r="C154" s="3" t="s">
        <v>186</v>
      </c>
      <c r="D154" s="28">
        <f t="shared" si="2"/>
        <v>50000</v>
      </c>
      <c r="E154" s="28">
        <v>0</v>
      </c>
      <c r="F154" s="28">
        <v>50000</v>
      </c>
      <c r="G154" s="13">
        <v>0</v>
      </c>
      <c r="H154" s="7">
        <v>1527968.58</v>
      </c>
      <c r="I154" s="7">
        <v>3773208356</v>
      </c>
      <c r="J154" s="7">
        <v>2034676345</v>
      </c>
      <c r="K154" s="7">
        <v>105623233.81</v>
      </c>
      <c r="L154" s="7">
        <v>105771602.93000001</v>
      </c>
      <c r="M154" s="7">
        <v>92005574.730000004</v>
      </c>
      <c r="N154" s="7">
        <v>0</v>
      </c>
      <c r="O154" s="7">
        <v>247917</v>
      </c>
      <c r="P154" s="7">
        <v>148369.12</v>
      </c>
      <c r="Q154" s="8">
        <v>5829.9560000000001</v>
      </c>
      <c r="R154" s="12">
        <v>1112</v>
      </c>
      <c r="S154" s="12">
        <v>78</v>
      </c>
      <c r="T154" s="12">
        <v>58</v>
      </c>
      <c r="U154" s="12">
        <v>1078</v>
      </c>
      <c r="V154" s="12">
        <v>53</v>
      </c>
      <c r="W154" s="12">
        <v>39</v>
      </c>
      <c r="X154" s="12">
        <v>944</v>
      </c>
      <c r="Y154" s="12">
        <v>50</v>
      </c>
      <c r="Z154" s="12">
        <v>18</v>
      </c>
      <c r="AA154" s="8">
        <v>1270.913</v>
      </c>
      <c r="AB154" s="8">
        <v>7100.8689999999997</v>
      </c>
      <c r="AC154" s="7">
        <v>100264270.28</v>
      </c>
      <c r="AD154" s="7">
        <v>0</v>
      </c>
      <c r="AE154" s="7">
        <v>93781460.310000002</v>
      </c>
      <c r="AF154" s="7">
        <v>13938.95</v>
      </c>
      <c r="AG154" s="10">
        <v>1.61E-2</v>
      </c>
      <c r="AH154" s="38">
        <v>3</v>
      </c>
    </row>
    <row r="155" spans="1:34" x14ac:dyDescent="0.2">
      <c r="A155" s="2">
        <v>124156703</v>
      </c>
      <c r="B155" s="3" t="s">
        <v>193</v>
      </c>
      <c r="C155" s="3" t="s">
        <v>186</v>
      </c>
      <c r="D155" s="28">
        <f t="shared" si="2"/>
        <v>1711297.34</v>
      </c>
      <c r="E155" s="28">
        <v>1711297.34</v>
      </c>
      <c r="F155" s="28">
        <v>0</v>
      </c>
      <c r="G155" s="13">
        <v>0</v>
      </c>
      <c r="H155" s="7">
        <v>1576621.48</v>
      </c>
      <c r="I155" s="7">
        <v>1841309043</v>
      </c>
      <c r="J155" s="7">
        <v>610919739</v>
      </c>
      <c r="K155" s="7">
        <v>69804261.439999998</v>
      </c>
      <c r="L155" s="7">
        <v>69806213.099999994</v>
      </c>
      <c r="M155" s="7">
        <v>42082071.039999999</v>
      </c>
      <c r="N155" s="7">
        <v>0</v>
      </c>
      <c r="O155" s="7">
        <v>43455.199999999997</v>
      </c>
      <c r="P155" s="7">
        <v>1951.66</v>
      </c>
      <c r="Q155" s="8">
        <v>4859.067</v>
      </c>
      <c r="R155" s="12">
        <v>790</v>
      </c>
      <c r="S155" s="12">
        <v>82</v>
      </c>
      <c r="T155" s="12">
        <v>48</v>
      </c>
      <c r="U155" s="12">
        <v>786</v>
      </c>
      <c r="V155" s="12">
        <v>53</v>
      </c>
      <c r="W155" s="12">
        <v>42</v>
      </c>
      <c r="X155" s="12">
        <v>794</v>
      </c>
      <c r="Y155" s="12">
        <v>94</v>
      </c>
      <c r="Z155" s="12">
        <v>32</v>
      </c>
      <c r="AA155" s="8">
        <v>1194.27</v>
      </c>
      <c r="AB155" s="8">
        <v>6053.3370000000004</v>
      </c>
      <c r="AC155" s="7">
        <v>85473118.439999998</v>
      </c>
      <c r="AD155" s="7">
        <v>15668857</v>
      </c>
      <c r="AE155" s="7">
        <v>43702147.719999999</v>
      </c>
      <c r="AF155" s="7">
        <v>7181.94</v>
      </c>
      <c r="AG155" s="10">
        <v>1.78E-2</v>
      </c>
      <c r="AH155" s="38">
        <v>3</v>
      </c>
    </row>
    <row r="156" spans="1:34" x14ac:dyDescent="0.2">
      <c r="A156" s="2">
        <v>124157203</v>
      </c>
      <c r="B156" s="3" t="s">
        <v>194</v>
      </c>
      <c r="C156" s="3" t="s">
        <v>186</v>
      </c>
      <c r="D156" s="28">
        <f t="shared" si="2"/>
        <v>50000</v>
      </c>
      <c r="E156" s="28">
        <v>0</v>
      </c>
      <c r="F156" s="28">
        <v>50000</v>
      </c>
      <c r="G156" s="13">
        <v>0</v>
      </c>
      <c r="H156" s="7">
        <v>1411634.81</v>
      </c>
      <c r="I156" s="7">
        <v>3655966551</v>
      </c>
      <c r="J156" s="7">
        <v>1752161263</v>
      </c>
      <c r="K156" s="7">
        <v>87907517.799999997</v>
      </c>
      <c r="L156" s="7">
        <v>87920987.25</v>
      </c>
      <c r="M156" s="7">
        <v>82720170.969999999</v>
      </c>
      <c r="N156" s="7">
        <v>0</v>
      </c>
      <c r="O156" s="7">
        <v>110726.03</v>
      </c>
      <c r="P156" s="7">
        <v>13469.45</v>
      </c>
      <c r="Q156" s="8">
        <v>5167.5110000000004</v>
      </c>
      <c r="R156" s="12">
        <v>703</v>
      </c>
      <c r="S156" s="12">
        <v>25</v>
      </c>
      <c r="T156" s="12">
        <v>25</v>
      </c>
      <c r="U156" s="12">
        <v>701</v>
      </c>
      <c r="V156" s="12">
        <v>27</v>
      </c>
      <c r="W156" s="12">
        <v>24</v>
      </c>
      <c r="X156" s="12">
        <v>566</v>
      </c>
      <c r="Y156" s="12">
        <v>26</v>
      </c>
      <c r="Z156" s="12">
        <v>24</v>
      </c>
      <c r="AA156" s="8">
        <v>753.05</v>
      </c>
      <c r="AB156" s="8">
        <v>5920.5609999999997</v>
      </c>
      <c r="AC156" s="7">
        <v>83598321.319999993</v>
      </c>
      <c r="AD156" s="7">
        <v>0</v>
      </c>
      <c r="AE156" s="7">
        <v>84242531.810000002</v>
      </c>
      <c r="AF156" s="7">
        <v>14712.46</v>
      </c>
      <c r="AG156" s="10">
        <v>1.5599999999999999E-2</v>
      </c>
      <c r="AH156" s="38">
        <v>3</v>
      </c>
    </row>
    <row r="157" spans="1:34" x14ac:dyDescent="0.2">
      <c r="A157" s="2">
        <v>124157802</v>
      </c>
      <c r="B157" s="3" t="s">
        <v>195</v>
      </c>
      <c r="C157" s="3" t="s">
        <v>186</v>
      </c>
      <c r="D157" s="28">
        <f t="shared" si="2"/>
        <v>50000</v>
      </c>
      <c r="E157" s="28">
        <v>0</v>
      </c>
      <c r="F157" s="28">
        <v>50000</v>
      </c>
      <c r="G157" s="13">
        <v>0</v>
      </c>
      <c r="H157" s="7">
        <v>2099919.7799999998</v>
      </c>
      <c r="I157" s="7">
        <v>9438726196</v>
      </c>
      <c r="J157" s="7">
        <v>4250427193</v>
      </c>
      <c r="K157" s="7">
        <v>144088209.13</v>
      </c>
      <c r="L157" s="7">
        <v>144088209.13</v>
      </c>
      <c r="M157" s="7">
        <v>130281075.34</v>
      </c>
      <c r="N157" s="7">
        <v>0</v>
      </c>
      <c r="O157" s="7">
        <v>332818.03999999998</v>
      </c>
      <c r="P157" s="7">
        <v>0</v>
      </c>
      <c r="Q157" s="8">
        <v>7314.7809999999999</v>
      </c>
      <c r="R157" s="12">
        <v>1210</v>
      </c>
      <c r="S157" s="12">
        <v>116</v>
      </c>
      <c r="T157" s="12">
        <v>108</v>
      </c>
      <c r="U157" s="12">
        <v>1134</v>
      </c>
      <c r="V157" s="12">
        <v>155</v>
      </c>
      <c r="W157" s="12">
        <v>88</v>
      </c>
      <c r="X157" s="12">
        <v>1109</v>
      </c>
      <c r="Y157" s="12">
        <v>156</v>
      </c>
      <c r="Z157" s="12">
        <v>93</v>
      </c>
      <c r="AA157" s="8">
        <v>2212.8870000000002</v>
      </c>
      <c r="AB157" s="8">
        <v>9527.6679999999997</v>
      </c>
      <c r="AC157" s="7">
        <v>134530672.16</v>
      </c>
      <c r="AD157" s="7">
        <v>0</v>
      </c>
      <c r="AE157" s="7">
        <v>132713813.16000001</v>
      </c>
      <c r="AF157" s="7">
        <v>26538.240000000002</v>
      </c>
      <c r="AG157" s="10">
        <v>9.7000000000000003E-3</v>
      </c>
      <c r="AH157" s="38">
        <v>3</v>
      </c>
    </row>
    <row r="158" spans="1:34" x14ac:dyDescent="0.2">
      <c r="A158" s="2">
        <v>124158503</v>
      </c>
      <c r="B158" s="3" t="s">
        <v>196</v>
      </c>
      <c r="C158" s="3" t="s">
        <v>186</v>
      </c>
      <c r="D158" s="28">
        <f t="shared" si="2"/>
        <v>50000</v>
      </c>
      <c r="E158" s="28">
        <v>0</v>
      </c>
      <c r="F158" s="28">
        <v>50000</v>
      </c>
      <c r="G158" s="13">
        <v>0</v>
      </c>
      <c r="H158" s="7">
        <v>1488647.19</v>
      </c>
      <c r="I158" s="7">
        <v>4010471504</v>
      </c>
      <c r="J158" s="7">
        <v>1768828691</v>
      </c>
      <c r="K158" s="7">
        <v>84310955.280000001</v>
      </c>
      <c r="L158" s="7">
        <v>84554974.700000003</v>
      </c>
      <c r="M158" s="7">
        <v>74334569.290000007</v>
      </c>
      <c r="N158" s="7">
        <v>0</v>
      </c>
      <c r="O158" s="7">
        <v>51450.64</v>
      </c>
      <c r="P158" s="7">
        <v>244019.42</v>
      </c>
      <c r="Q158" s="8">
        <v>3980.5189999999998</v>
      </c>
      <c r="R158" s="12">
        <v>584</v>
      </c>
      <c r="S158" s="12">
        <v>104</v>
      </c>
      <c r="T158" s="12">
        <v>56</v>
      </c>
      <c r="U158" s="12">
        <v>635</v>
      </c>
      <c r="V158" s="12">
        <v>89</v>
      </c>
      <c r="W158" s="12">
        <v>57</v>
      </c>
      <c r="X158" s="12">
        <v>555</v>
      </c>
      <c r="Y158" s="12">
        <v>122</v>
      </c>
      <c r="Z158" s="12">
        <v>75</v>
      </c>
      <c r="AA158" s="8">
        <v>1388.79</v>
      </c>
      <c r="AB158" s="8">
        <v>5369.3090000000002</v>
      </c>
      <c r="AC158" s="7">
        <v>75814643.079999998</v>
      </c>
      <c r="AD158" s="7">
        <v>0</v>
      </c>
      <c r="AE158" s="7">
        <v>75874667.120000005</v>
      </c>
      <c r="AF158" s="7">
        <v>20203.689999999999</v>
      </c>
      <c r="AG158" s="10">
        <v>1.3100000000000001E-2</v>
      </c>
      <c r="AH158" s="38">
        <v>3</v>
      </c>
    </row>
    <row r="159" spans="1:34" x14ac:dyDescent="0.2">
      <c r="A159" s="2">
        <v>124159002</v>
      </c>
      <c r="B159" s="3" t="s">
        <v>197</v>
      </c>
      <c r="C159" s="3" t="s">
        <v>186</v>
      </c>
      <c r="D159" s="28">
        <f t="shared" si="2"/>
        <v>50000</v>
      </c>
      <c r="E159" s="28">
        <v>19348.13</v>
      </c>
      <c r="F159" s="28">
        <v>30651.87</v>
      </c>
      <c r="G159" s="13">
        <v>0</v>
      </c>
      <c r="H159" s="7">
        <v>3596194.12</v>
      </c>
      <c r="I159" s="7">
        <v>15125128109</v>
      </c>
      <c r="J159" s="7">
        <v>5524523899</v>
      </c>
      <c r="K159" s="7">
        <v>231523334.02000001</v>
      </c>
      <c r="L159" s="7">
        <v>231614402.78999999</v>
      </c>
      <c r="M159" s="7">
        <v>223457900.56</v>
      </c>
      <c r="N159" s="7">
        <v>0</v>
      </c>
      <c r="O159" s="7">
        <v>110606.89</v>
      </c>
      <c r="P159" s="7">
        <v>91068.77</v>
      </c>
      <c r="Q159" s="8">
        <v>13599.54</v>
      </c>
      <c r="R159" s="12">
        <v>1882</v>
      </c>
      <c r="S159" s="12">
        <v>175</v>
      </c>
      <c r="T159" s="12">
        <v>125</v>
      </c>
      <c r="U159" s="12">
        <v>1929</v>
      </c>
      <c r="V159" s="12">
        <v>138</v>
      </c>
      <c r="W159" s="12">
        <v>83</v>
      </c>
      <c r="X159" s="12">
        <v>1885</v>
      </c>
      <c r="Y159" s="12">
        <v>158</v>
      </c>
      <c r="Z159" s="12">
        <v>100</v>
      </c>
      <c r="AA159" s="8">
        <v>2809.8429999999998</v>
      </c>
      <c r="AB159" s="8">
        <v>16409.383000000002</v>
      </c>
      <c r="AC159" s="7">
        <v>231700487.96000001</v>
      </c>
      <c r="AD159" s="7">
        <v>177153.93999999762</v>
      </c>
      <c r="AE159" s="7">
        <v>227164701.56999999</v>
      </c>
      <c r="AF159" s="7">
        <v>21261.18</v>
      </c>
      <c r="AG159" s="10">
        <v>1.0999999999999999E-2</v>
      </c>
      <c r="AH159" s="38">
        <v>3</v>
      </c>
    </row>
    <row r="160" spans="1:34" x14ac:dyDescent="0.2">
      <c r="A160" s="2">
        <v>106160303</v>
      </c>
      <c r="B160" s="3" t="s">
        <v>198</v>
      </c>
      <c r="C160" s="3" t="s">
        <v>199</v>
      </c>
      <c r="D160" s="28">
        <f t="shared" si="2"/>
        <v>50000</v>
      </c>
      <c r="E160" s="28">
        <v>0</v>
      </c>
      <c r="F160" s="28">
        <v>50000</v>
      </c>
      <c r="G160" s="13">
        <v>0</v>
      </c>
      <c r="H160" s="7">
        <v>279807.90999999997</v>
      </c>
      <c r="I160" s="7">
        <v>307517107</v>
      </c>
      <c r="J160" s="7">
        <v>108102125</v>
      </c>
      <c r="K160" s="7">
        <v>15565300.76</v>
      </c>
      <c r="L160" s="7">
        <v>15569653.380000001</v>
      </c>
      <c r="M160" s="7">
        <v>4378114.7300000004</v>
      </c>
      <c r="N160" s="7">
        <v>0</v>
      </c>
      <c r="O160" s="7">
        <v>601.94000000000005</v>
      </c>
      <c r="P160" s="7">
        <v>4352.62</v>
      </c>
      <c r="Q160" s="8">
        <v>834.904</v>
      </c>
      <c r="R160" s="12">
        <v>144</v>
      </c>
      <c r="S160" s="12">
        <v>10</v>
      </c>
      <c r="T160" s="12">
        <v>6</v>
      </c>
      <c r="U160" s="12">
        <v>136</v>
      </c>
      <c r="V160" s="12">
        <v>11</v>
      </c>
      <c r="W160" s="12">
        <v>3</v>
      </c>
      <c r="X160" s="12">
        <v>159</v>
      </c>
      <c r="Y160" s="12">
        <v>5</v>
      </c>
      <c r="Z160" s="12">
        <v>0</v>
      </c>
      <c r="AA160" s="8">
        <v>156.69</v>
      </c>
      <c r="AB160" s="8">
        <v>991.59400000000005</v>
      </c>
      <c r="AC160" s="7">
        <v>14001307.279999999</v>
      </c>
      <c r="AD160" s="7">
        <v>0</v>
      </c>
      <c r="AE160" s="7">
        <v>4658524.580000001</v>
      </c>
      <c r="AF160" s="7">
        <v>7035.19</v>
      </c>
      <c r="AG160" s="10">
        <v>1.12E-2</v>
      </c>
      <c r="AH160" s="38" t="s">
        <v>752</v>
      </c>
    </row>
    <row r="161" spans="1:34" x14ac:dyDescent="0.2">
      <c r="A161" s="2">
        <v>106161203</v>
      </c>
      <c r="B161" s="3" t="s">
        <v>200</v>
      </c>
      <c r="C161" s="3" t="s">
        <v>199</v>
      </c>
      <c r="D161" s="28">
        <f t="shared" si="2"/>
        <v>196787.56</v>
      </c>
      <c r="E161" s="28">
        <v>196787.56</v>
      </c>
      <c r="F161" s="28">
        <v>0</v>
      </c>
      <c r="G161" s="13">
        <v>0</v>
      </c>
      <c r="H161" s="7">
        <v>210087.23</v>
      </c>
      <c r="I161" s="7">
        <v>352155659</v>
      </c>
      <c r="J161" s="7">
        <v>152284190</v>
      </c>
      <c r="K161" s="7">
        <v>13626321.220000001</v>
      </c>
      <c r="L161" s="7">
        <v>14078353.529999999</v>
      </c>
      <c r="M161" s="7">
        <v>8012010.1299999999</v>
      </c>
      <c r="N161" s="7">
        <v>0</v>
      </c>
      <c r="O161" s="7">
        <v>70416.92</v>
      </c>
      <c r="P161" s="7">
        <v>452032.31</v>
      </c>
      <c r="Q161" s="8">
        <v>910.51700000000005</v>
      </c>
      <c r="R161" s="12">
        <v>175</v>
      </c>
      <c r="S161" s="12">
        <v>2</v>
      </c>
      <c r="T161" s="12">
        <v>5</v>
      </c>
      <c r="U161" s="12">
        <v>168</v>
      </c>
      <c r="V161" s="12">
        <v>4</v>
      </c>
      <c r="W161" s="12">
        <v>7</v>
      </c>
      <c r="X161" s="12">
        <v>134</v>
      </c>
      <c r="Y161" s="12">
        <v>5</v>
      </c>
      <c r="Z161" s="12">
        <v>9</v>
      </c>
      <c r="AA161" s="8">
        <v>182.12700000000001</v>
      </c>
      <c r="AB161" s="8">
        <v>1092.644</v>
      </c>
      <c r="AC161" s="7">
        <v>15428133.279999999</v>
      </c>
      <c r="AD161" s="7">
        <v>1801812.0599999987</v>
      </c>
      <c r="AE161" s="7">
        <v>8292514.2800000003</v>
      </c>
      <c r="AF161" s="7">
        <v>7732.74</v>
      </c>
      <c r="AG161" s="10">
        <v>1.6400000000000001E-2</v>
      </c>
      <c r="AH161" s="38" t="s">
        <v>752</v>
      </c>
    </row>
    <row r="162" spans="1:34" x14ac:dyDescent="0.2">
      <c r="A162" s="2">
        <v>106161703</v>
      </c>
      <c r="B162" s="3" t="s">
        <v>201</v>
      </c>
      <c r="C162" s="3" t="s">
        <v>199</v>
      </c>
      <c r="D162" s="28">
        <f t="shared" si="2"/>
        <v>137568.17000000001</v>
      </c>
      <c r="E162" s="28">
        <v>137568.17000000001</v>
      </c>
      <c r="F162" s="28">
        <v>0</v>
      </c>
      <c r="G162" s="13">
        <v>0</v>
      </c>
      <c r="H162" s="7">
        <v>330599.09999999998</v>
      </c>
      <c r="I162" s="7">
        <v>297192208</v>
      </c>
      <c r="J162" s="7">
        <v>141269962</v>
      </c>
      <c r="K162" s="7">
        <v>15835534.609999999</v>
      </c>
      <c r="L162" s="7">
        <v>15835559.880000001</v>
      </c>
      <c r="M162" s="7">
        <v>5526206.9000000004</v>
      </c>
      <c r="N162" s="7">
        <v>0</v>
      </c>
      <c r="O162" s="7">
        <v>101451.62</v>
      </c>
      <c r="P162" s="7">
        <v>25.27</v>
      </c>
      <c r="Q162" s="8">
        <v>1027.3630000000001</v>
      </c>
      <c r="R162" s="12">
        <v>151</v>
      </c>
      <c r="S162" s="12">
        <v>9</v>
      </c>
      <c r="T162" s="12">
        <v>8</v>
      </c>
      <c r="U162" s="12">
        <v>151</v>
      </c>
      <c r="V162" s="12">
        <v>7</v>
      </c>
      <c r="W162" s="12">
        <v>6</v>
      </c>
      <c r="X162" s="12">
        <v>147</v>
      </c>
      <c r="Y162" s="12">
        <v>5</v>
      </c>
      <c r="Z162" s="12">
        <v>5</v>
      </c>
      <c r="AA162" s="8">
        <v>183.34</v>
      </c>
      <c r="AB162" s="8">
        <v>1210.703</v>
      </c>
      <c r="AC162" s="7">
        <v>17095126.359999999</v>
      </c>
      <c r="AD162" s="7">
        <v>1259591.75</v>
      </c>
      <c r="AE162" s="7">
        <v>5958257.6200000001</v>
      </c>
      <c r="AF162" s="7">
        <v>6055.28</v>
      </c>
      <c r="AG162" s="10">
        <v>1.3599999999999999E-2</v>
      </c>
      <c r="AH162" s="38" t="s">
        <v>752</v>
      </c>
    </row>
    <row r="163" spans="1:34" x14ac:dyDescent="0.2">
      <c r="A163" s="2">
        <v>106166503</v>
      </c>
      <c r="B163" s="3" t="s">
        <v>202</v>
      </c>
      <c r="C163" s="3" t="s">
        <v>199</v>
      </c>
      <c r="D163" s="28">
        <f t="shared" si="2"/>
        <v>309899.84000000003</v>
      </c>
      <c r="E163" s="28">
        <v>309899.84000000003</v>
      </c>
      <c r="F163" s="28">
        <v>0</v>
      </c>
      <c r="G163" s="13">
        <v>0</v>
      </c>
      <c r="H163" s="7">
        <v>279590.23</v>
      </c>
      <c r="I163" s="7">
        <v>281741435</v>
      </c>
      <c r="J163" s="7">
        <v>158854301</v>
      </c>
      <c r="K163" s="7">
        <v>17168665.449999999</v>
      </c>
      <c r="L163" s="7">
        <v>17213491.91</v>
      </c>
      <c r="M163" s="7">
        <v>5001665.3499999996</v>
      </c>
      <c r="N163" s="7">
        <v>0</v>
      </c>
      <c r="O163" s="7">
        <v>62929.29</v>
      </c>
      <c r="P163" s="7">
        <v>44826.46</v>
      </c>
      <c r="Q163" s="8">
        <v>1216.646</v>
      </c>
      <c r="R163" s="12">
        <v>196</v>
      </c>
      <c r="S163" s="12">
        <v>10</v>
      </c>
      <c r="T163" s="12">
        <v>3</v>
      </c>
      <c r="U163" s="12">
        <v>177</v>
      </c>
      <c r="V163" s="12">
        <v>11</v>
      </c>
      <c r="W163" s="12">
        <v>7</v>
      </c>
      <c r="X163" s="12">
        <v>180</v>
      </c>
      <c r="Y163" s="12">
        <v>10</v>
      </c>
      <c r="Z163" s="12">
        <v>3</v>
      </c>
      <c r="AA163" s="8">
        <v>200.22</v>
      </c>
      <c r="AB163" s="8">
        <v>1416.866</v>
      </c>
      <c r="AC163" s="7">
        <v>20006147.920000002</v>
      </c>
      <c r="AD163" s="7">
        <v>2837482.4700000025</v>
      </c>
      <c r="AE163" s="7">
        <v>5344184.87</v>
      </c>
      <c r="AF163" s="7">
        <v>5147.03</v>
      </c>
      <c r="AG163" s="10">
        <v>1.21E-2</v>
      </c>
      <c r="AH163" s="38" t="s">
        <v>752</v>
      </c>
    </row>
    <row r="164" spans="1:34" x14ac:dyDescent="0.2">
      <c r="A164" s="2">
        <v>106167504</v>
      </c>
      <c r="B164" s="3" t="s">
        <v>203</v>
      </c>
      <c r="C164" s="3" t="s">
        <v>199</v>
      </c>
      <c r="D164" s="28">
        <f t="shared" si="2"/>
        <v>221006.3</v>
      </c>
      <c r="E164" s="28">
        <v>221006.3</v>
      </c>
      <c r="F164" s="28">
        <v>0</v>
      </c>
      <c r="G164" s="13">
        <v>0</v>
      </c>
      <c r="H164" s="7">
        <v>135681.82999999999</v>
      </c>
      <c r="I164" s="7">
        <v>258675634</v>
      </c>
      <c r="J164" s="7">
        <v>97779457</v>
      </c>
      <c r="K164" s="7">
        <v>9948503.6699999999</v>
      </c>
      <c r="L164" s="7">
        <v>10005128.67</v>
      </c>
      <c r="M164" s="7">
        <v>3461392.2</v>
      </c>
      <c r="N164" s="7">
        <v>0</v>
      </c>
      <c r="O164" s="7">
        <v>1605.44</v>
      </c>
      <c r="P164" s="7">
        <v>56625</v>
      </c>
      <c r="Q164" s="8">
        <v>751.87</v>
      </c>
      <c r="R164" s="12">
        <v>97</v>
      </c>
      <c r="S164" s="12">
        <v>7</v>
      </c>
      <c r="T164" s="12">
        <v>1</v>
      </c>
      <c r="U164" s="12">
        <v>88</v>
      </c>
      <c r="V164" s="12">
        <v>3</v>
      </c>
      <c r="W164" s="12">
        <v>3</v>
      </c>
      <c r="X164" s="12">
        <v>87</v>
      </c>
      <c r="Y164" s="12">
        <v>2</v>
      </c>
      <c r="Z164" s="12">
        <v>3</v>
      </c>
      <c r="AA164" s="8">
        <v>96.01</v>
      </c>
      <c r="AB164" s="8">
        <v>847.88</v>
      </c>
      <c r="AC164" s="7">
        <v>11972065.6</v>
      </c>
      <c r="AD164" s="7">
        <v>2023561.9299999997</v>
      </c>
      <c r="AE164" s="7">
        <v>3598679.47</v>
      </c>
      <c r="AF164" s="7">
        <v>6741.08</v>
      </c>
      <c r="AG164" s="10">
        <v>1.01E-2</v>
      </c>
      <c r="AH164" s="38" t="s">
        <v>752</v>
      </c>
    </row>
    <row r="165" spans="1:34" x14ac:dyDescent="0.2">
      <c r="A165" s="2">
        <v>106168003</v>
      </c>
      <c r="B165" s="3" t="s">
        <v>204</v>
      </c>
      <c r="C165" s="3" t="s">
        <v>199</v>
      </c>
      <c r="D165" s="28">
        <f t="shared" si="2"/>
        <v>452458.09</v>
      </c>
      <c r="E165" s="28">
        <v>452458.09</v>
      </c>
      <c r="F165" s="28">
        <v>0</v>
      </c>
      <c r="G165" s="13">
        <v>0</v>
      </c>
      <c r="H165" s="7">
        <v>250453.29</v>
      </c>
      <c r="I165" s="7">
        <v>308655467</v>
      </c>
      <c r="J165" s="7">
        <v>150974391</v>
      </c>
      <c r="K165" s="7">
        <v>19607457.199999999</v>
      </c>
      <c r="L165" s="7">
        <v>19633727.890000001</v>
      </c>
      <c r="M165" s="7">
        <v>4278579.51</v>
      </c>
      <c r="N165" s="7">
        <v>0</v>
      </c>
      <c r="O165" s="7">
        <v>133061.71</v>
      </c>
      <c r="P165" s="7">
        <v>26270.69</v>
      </c>
      <c r="Q165" s="8">
        <v>1383.78</v>
      </c>
      <c r="R165" s="12">
        <v>221</v>
      </c>
      <c r="S165" s="12">
        <v>13</v>
      </c>
      <c r="T165" s="12">
        <v>8</v>
      </c>
      <c r="U165" s="12">
        <v>234</v>
      </c>
      <c r="V165" s="12">
        <v>11</v>
      </c>
      <c r="W165" s="12">
        <v>11</v>
      </c>
      <c r="X165" s="12">
        <v>231</v>
      </c>
      <c r="Y165" s="12">
        <v>17</v>
      </c>
      <c r="Z165" s="12">
        <v>12</v>
      </c>
      <c r="AA165" s="8">
        <v>298.24700000000001</v>
      </c>
      <c r="AB165" s="8">
        <v>1682.027</v>
      </c>
      <c r="AC165" s="7">
        <v>23750221.239999998</v>
      </c>
      <c r="AD165" s="7">
        <v>4142764.0399999991</v>
      </c>
      <c r="AE165" s="7">
        <v>4662094.51</v>
      </c>
      <c r="AF165" s="7">
        <v>4804.75</v>
      </c>
      <c r="AG165" s="10">
        <v>1.01E-2</v>
      </c>
      <c r="AH165" s="38" t="s">
        <v>752</v>
      </c>
    </row>
    <row r="166" spans="1:34" x14ac:dyDescent="0.2">
      <c r="A166" s="2">
        <v>106169003</v>
      </c>
      <c r="B166" s="3" t="s">
        <v>205</v>
      </c>
      <c r="C166" s="3" t="s">
        <v>199</v>
      </c>
      <c r="D166" s="28">
        <f t="shared" si="2"/>
        <v>205802.6</v>
      </c>
      <c r="E166" s="28">
        <v>205802.6</v>
      </c>
      <c r="F166" s="28">
        <v>0</v>
      </c>
      <c r="G166" s="13">
        <v>0</v>
      </c>
      <c r="H166" s="7">
        <v>141032.21</v>
      </c>
      <c r="I166" s="7">
        <v>112345909</v>
      </c>
      <c r="J166" s="7">
        <v>66410329</v>
      </c>
      <c r="K166" s="7">
        <v>11771097.16</v>
      </c>
      <c r="L166" s="7">
        <v>11771097.16</v>
      </c>
      <c r="M166" s="7">
        <v>2327329.91</v>
      </c>
      <c r="N166" s="7">
        <v>0</v>
      </c>
      <c r="O166" s="7">
        <v>7068.28</v>
      </c>
      <c r="P166" s="7">
        <v>0</v>
      </c>
      <c r="Q166" s="8">
        <v>823.16300000000001</v>
      </c>
      <c r="R166" s="12">
        <v>156</v>
      </c>
      <c r="S166" s="12">
        <v>5</v>
      </c>
      <c r="T166" s="12">
        <v>4</v>
      </c>
      <c r="U166" s="12">
        <v>152</v>
      </c>
      <c r="V166" s="12">
        <v>1</v>
      </c>
      <c r="W166" s="12">
        <v>5</v>
      </c>
      <c r="X166" s="12">
        <v>126</v>
      </c>
      <c r="Y166" s="12">
        <v>2</v>
      </c>
      <c r="Z166" s="12">
        <v>4</v>
      </c>
      <c r="AA166" s="8">
        <v>143.93700000000001</v>
      </c>
      <c r="AB166" s="8">
        <v>967.1</v>
      </c>
      <c r="AC166" s="7">
        <v>13655452</v>
      </c>
      <c r="AD166" s="7">
        <v>1884354.8399999999</v>
      </c>
      <c r="AE166" s="7">
        <v>2475430.4</v>
      </c>
      <c r="AF166" s="7">
        <v>3052.45</v>
      </c>
      <c r="AG166" s="10">
        <v>1.38E-2</v>
      </c>
      <c r="AH166" s="38" t="s">
        <v>752</v>
      </c>
    </row>
    <row r="167" spans="1:34" x14ac:dyDescent="0.2">
      <c r="A167" s="2">
        <v>110171003</v>
      </c>
      <c r="B167" s="3" t="s">
        <v>206</v>
      </c>
      <c r="C167" s="3" t="s">
        <v>207</v>
      </c>
      <c r="D167" s="28">
        <f t="shared" si="2"/>
        <v>553267.36</v>
      </c>
      <c r="E167" s="28">
        <v>553267.36</v>
      </c>
      <c r="F167" s="28">
        <v>0</v>
      </c>
      <c r="G167" s="13">
        <v>0</v>
      </c>
      <c r="H167" s="7">
        <v>861251.72</v>
      </c>
      <c r="I167" s="7">
        <v>919851473</v>
      </c>
      <c r="J167" s="7">
        <v>344446859</v>
      </c>
      <c r="K167" s="7">
        <v>39773473.560000002</v>
      </c>
      <c r="L167" s="7">
        <v>39958058.850000001</v>
      </c>
      <c r="M167" s="7">
        <v>16085326.060000001</v>
      </c>
      <c r="N167" s="7">
        <v>0</v>
      </c>
      <c r="O167" s="7">
        <v>55854.62</v>
      </c>
      <c r="P167" s="7">
        <v>184585.29</v>
      </c>
      <c r="Q167" s="8">
        <v>2705.145</v>
      </c>
      <c r="R167" s="12">
        <v>592</v>
      </c>
      <c r="S167" s="12">
        <v>25</v>
      </c>
      <c r="T167" s="12">
        <v>0</v>
      </c>
      <c r="U167" s="12">
        <v>624</v>
      </c>
      <c r="V167" s="12">
        <v>21</v>
      </c>
      <c r="W167" s="12">
        <v>0</v>
      </c>
      <c r="X167" s="12">
        <v>561</v>
      </c>
      <c r="Y167" s="12">
        <v>22</v>
      </c>
      <c r="Z167" s="12">
        <v>0</v>
      </c>
      <c r="AA167" s="8">
        <v>470.44</v>
      </c>
      <c r="AB167" s="8">
        <v>3175.585</v>
      </c>
      <c r="AC167" s="7">
        <v>44839260.200000003</v>
      </c>
      <c r="AD167" s="7">
        <v>5065786.6400000006</v>
      </c>
      <c r="AE167" s="7">
        <v>17002432.400000002</v>
      </c>
      <c r="AF167" s="7">
        <v>6591.37</v>
      </c>
      <c r="AG167" s="10">
        <v>1.34E-2</v>
      </c>
      <c r="AH167" s="38" t="s">
        <v>752</v>
      </c>
    </row>
    <row r="168" spans="1:34" x14ac:dyDescent="0.2">
      <c r="A168" s="2">
        <v>110171803</v>
      </c>
      <c r="B168" s="3" t="s">
        <v>208</v>
      </c>
      <c r="C168" s="3" t="s">
        <v>207</v>
      </c>
      <c r="D168" s="28">
        <f t="shared" si="2"/>
        <v>426063.97</v>
      </c>
      <c r="E168" s="28">
        <v>426063.97</v>
      </c>
      <c r="F168" s="28">
        <v>0</v>
      </c>
      <c r="G168" s="13">
        <v>0</v>
      </c>
      <c r="H168" s="7">
        <v>352104.6</v>
      </c>
      <c r="I168" s="7">
        <v>295799898</v>
      </c>
      <c r="J168" s="7">
        <v>140633502</v>
      </c>
      <c r="K168" s="7">
        <v>18409195.780000001</v>
      </c>
      <c r="L168" s="7">
        <v>18409347.66</v>
      </c>
      <c r="M168" s="7">
        <v>4500613.4400000004</v>
      </c>
      <c r="N168" s="7">
        <v>0</v>
      </c>
      <c r="O168" s="7">
        <v>348403</v>
      </c>
      <c r="P168" s="7">
        <v>151.88</v>
      </c>
      <c r="Q168" s="8">
        <v>1342.9059999999999</v>
      </c>
      <c r="R168" s="12">
        <v>215</v>
      </c>
      <c r="S168" s="12">
        <v>5</v>
      </c>
      <c r="T168" s="12">
        <v>16</v>
      </c>
      <c r="U168" s="12">
        <v>192</v>
      </c>
      <c r="V168" s="12">
        <v>18</v>
      </c>
      <c r="W168" s="12">
        <v>0</v>
      </c>
      <c r="X168" s="12">
        <v>187</v>
      </c>
      <c r="Y168" s="12">
        <v>22</v>
      </c>
      <c r="Z168" s="12">
        <v>0</v>
      </c>
      <c r="AA168" s="8">
        <v>237.143</v>
      </c>
      <c r="AB168" s="8">
        <v>1580.049</v>
      </c>
      <c r="AC168" s="7">
        <v>22310291.879999999</v>
      </c>
      <c r="AD168" s="7">
        <v>3901096.0999999978</v>
      </c>
      <c r="AE168" s="7">
        <v>5201121.04</v>
      </c>
      <c r="AF168" s="7">
        <v>4563.5</v>
      </c>
      <c r="AG168" s="10">
        <v>1.1900000000000001E-2</v>
      </c>
      <c r="AH168" s="38" t="s">
        <v>752</v>
      </c>
    </row>
    <row r="169" spans="1:34" x14ac:dyDescent="0.2">
      <c r="A169" s="2">
        <v>106172003</v>
      </c>
      <c r="B169" s="3" t="s">
        <v>209</v>
      </c>
      <c r="C169" s="3" t="s">
        <v>207</v>
      </c>
      <c r="D169" s="28">
        <f t="shared" si="2"/>
        <v>1645004.63</v>
      </c>
      <c r="E169" s="28">
        <v>1645004.63</v>
      </c>
      <c r="F169" s="28">
        <v>0</v>
      </c>
      <c r="G169" s="13">
        <v>0</v>
      </c>
      <c r="H169" s="7">
        <v>1864307.06</v>
      </c>
      <c r="I169" s="7">
        <v>1629435759</v>
      </c>
      <c r="J169" s="7">
        <v>703695728</v>
      </c>
      <c r="K169" s="7">
        <v>58211100.020000003</v>
      </c>
      <c r="L169" s="7">
        <v>58285093.920000002</v>
      </c>
      <c r="M169" s="7">
        <v>25391772.129999999</v>
      </c>
      <c r="N169" s="7">
        <v>0</v>
      </c>
      <c r="O169" s="7">
        <v>87311.5</v>
      </c>
      <c r="P169" s="7">
        <v>73993.899999999994</v>
      </c>
      <c r="Q169" s="8">
        <v>4281.6570000000002</v>
      </c>
      <c r="R169" s="12">
        <v>972</v>
      </c>
      <c r="S169" s="12">
        <v>33</v>
      </c>
      <c r="T169" s="12">
        <v>21</v>
      </c>
      <c r="U169" s="12">
        <v>939</v>
      </c>
      <c r="V169" s="12">
        <v>29</v>
      </c>
      <c r="W169" s="12">
        <v>24</v>
      </c>
      <c r="X169" s="12">
        <v>886</v>
      </c>
      <c r="Y169" s="12">
        <v>23</v>
      </c>
      <c r="Z169" s="12">
        <v>18</v>
      </c>
      <c r="AA169" s="8">
        <v>907.64700000000005</v>
      </c>
      <c r="AB169" s="8">
        <v>5189.3040000000001</v>
      </c>
      <c r="AC169" s="7">
        <v>73272972.480000004</v>
      </c>
      <c r="AD169" s="7">
        <v>15061872.460000001</v>
      </c>
      <c r="AE169" s="7">
        <v>27343390.689999998</v>
      </c>
      <c r="AF169" s="7">
        <v>7730.77</v>
      </c>
      <c r="AG169" s="10">
        <v>1.17E-2</v>
      </c>
      <c r="AH169" s="38" t="s">
        <v>752</v>
      </c>
    </row>
    <row r="170" spans="1:34" x14ac:dyDescent="0.2">
      <c r="A170" s="2">
        <v>110173003</v>
      </c>
      <c r="B170" s="3" t="s">
        <v>210</v>
      </c>
      <c r="C170" s="3" t="s">
        <v>207</v>
      </c>
      <c r="D170" s="28">
        <f t="shared" si="2"/>
        <v>311771.32</v>
      </c>
      <c r="E170" s="28">
        <v>311771.32</v>
      </c>
      <c r="F170" s="28">
        <v>0</v>
      </c>
      <c r="G170" s="13">
        <v>0</v>
      </c>
      <c r="H170" s="7">
        <v>311732.28000000003</v>
      </c>
      <c r="I170" s="7">
        <v>188447798</v>
      </c>
      <c r="J170" s="7">
        <v>92955091</v>
      </c>
      <c r="K170" s="7">
        <v>13396951.310000001</v>
      </c>
      <c r="L170" s="7">
        <v>13400585.310000001</v>
      </c>
      <c r="M170" s="7">
        <v>3515992.48</v>
      </c>
      <c r="N170" s="7">
        <v>0</v>
      </c>
      <c r="O170" s="7">
        <v>7371.82</v>
      </c>
      <c r="P170" s="7">
        <v>3634</v>
      </c>
      <c r="Q170" s="8">
        <v>950.03099999999995</v>
      </c>
      <c r="R170" s="12">
        <v>155</v>
      </c>
      <c r="S170" s="12">
        <v>30</v>
      </c>
      <c r="T170" s="12">
        <v>8</v>
      </c>
      <c r="U170" s="12">
        <v>175</v>
      </c>
      <c r="V170" s="12">
        <v>6</v>
      </c>
      <c r="W170" s="12">
        <v>2</v>
      </c>
      <c r="X170" s="12">
        <v>178</v>
      </c>
      <c r="Y170" s="12">
        <v>5</v>
      </c>
      <c r="Z170" s="12">
        <v>2</v>
      </c>
      <c r="AA170" s="8">
        <v>200.93</v>
      </c>
      <c r="AB170" s="8">
        <v>1150.961</v>
      </c>
      <c r="AC170" s="7">
        <v>16251569.32</v>
      </c>
      <c r="AD170" s="7">
        <v>2854618.01</v>
      </c>
      <c r="AE170" s="7">
        <v>3835096.5799999996</v>
      </c>
      <c r="AF170" s="7">
        <v>4271.59</v>
      </c>
      <c r="AG170" s="10">
        <v>1.3599999999999999E-2</v>
      </c>
      <c r="AH170" s="38" t="s">
        <v>752</v>
      </c>
    </row>
    <row r="171" spans="1:34" x14ac:dyDescent="0.2">
      <c r="A171" s="2">
        <v>110173504</v>
      </c>
      <c r="B171" s="3" t="s">
        <v>211</v>
      </c>
      <c r="C171" s="3" t="s">
        <v>207</v>
      </c>
      <c r="D171" s="28">
        <f t="shared" si="2"/>
        <v>50000</v>
      </c>
      <c r="E171" s="28">
        <v>42682.15</v>
      </c>
      <c r="F171" s="28">
        <v>7317.85</v>
      </c>
      <c r="G171" s="13">
        <v>0</v>
      </c>
      <c r="H171" s="7">
        <v>80716.7</v>
      </c>
      <c r="I171" s="7">
        <v>97198923</v>
      </c>
      <c r="J171" s="7">
        <v>39939921</v>
      </c>
      <c r="K171" s="7">
        <v>5785976.6200000001</v>
      </c>
      <c r="L171" s="7">
        <v>5785976.6200000001</v>
      </c>
      <c r="M171" s="7">
        <v>1286274.3899999999</v>
      </c>
      <c r="N171" s="7">
        <v>0</v>
      </c>
      <c r="O171" s="7">
        <v>10927.27</v>
      </c>
      <c r="P171" s="7">
        <v>0</v>
      </c>
      <c r="Q171" s="8">
        <v>370.98899999999998</v>
      </c>
      <c r="R171" s="12">
        <v>62</v>
      </c>
      <c r="S171" s="12">
        <v>2</v>
      </c>
      <c r="T171" s="12">
        <v>2</v>
      </c>
      <c r="U171" s="12">
        <v>69</v>
      </c>
      <c r="V171" s="12">
        <v>2</v>
      </c>
      <c r="W171" s="12">
        <v>1</v>
      </c>
      <c r="X171" s="12">
        <v>59</v>
      </c>
      <c r="Y171" s="12">
        <v>6</v>
      </c>
      <c r="Z171" s="12">
        <v>1</v>
      </c>
      <c r="AA171" s="8">
        <v>66.459999999999994</v>
      </c>
      <c r="AB171" s="8">
        <v>437.44900000000001</v>
      </c>
      <c r="AC171" s="7">
        <v>6176779.8799999999</v>
      </c>
      <c r="AD171" s="7">
        <v>390803.25999999978</v>
      </c>
      <c r="AE171" s="7">
        <v>1377918.3599999999</v>
      </c>
      <c r="AF171" s="7">
        <v>5163.33</v>
      </c>
      <c r="AG171" s="10">
        <v>0.01</v>
      </c>
      <c r="AH171" s="38" t="s">
        <v>752</v>
      </c>
    </row>
    <row r="172" spans="1:34" x14ac:dyDescent="0.2">
      <c r="A172" s="2">
        <v>110175003</v>
      </c>
      <c r="B172" s="3" t="s">
        <v>212</v>
      </c>
      <c r="C172" s="3" t="s">
        <v>207</v>
      </c>
      <c r="D172" s="28">
        <f t="shared" si="2"/>
        <v>259711.72</v>
      </c>
      <c r="E172" s="28">
        <v>259711.72</v>
      </c>
      <c r="F172" s="28">
        <v>0</v>
      </c>
      <c r="G172" s="13">
        <v>0</v>
      </c>
      <c r="H172" s="7">
        <v>325647.37</v>
      </c>
      <c r="I172" s="7">
        <v>251881751</v>
      </c>
      <c r="J172" s="7">
        <v>124979442</v>
      </c>
      <c r="K172" s="7">
        <v>15753961.949999999</v>
      </c>
      <c r="L172" s="7">
        <v>15753961.949999999</v>
      </c>
      <c r="M172" s="7">
        <v>3822649.22</v>
      </c>
      <c r="N172" s="7">
        <v>0</v>
      </c>
      <c r="O172" s="7">
        <v>27191.03</v>
      </c>
      <c r="P172" s="7">
        <v>0</v>
      </c>
      <c r="Q172" s="8">
        <v>1028.787</v>
      </c>
      <c r="R172" s="12">
        <v>193</v>
      </c>
      <c r="S172" s="12">
        <v>12</v>
      </c>
      <c r="T172" s="12">
        <v>10</v>
      </c>
      <c r="U172" s="12">
        <v>184</v>
      </c>
      <c r="V172" s="12">
        <v>12</v>
      </c>
      <c r="W172" s="12">
        <v>9</v>
      </c>
      <c r="X172" s="12">
        <v>177</v>
      </c>
      <c r="Y172" s="12">
        <v>13</v>
      </c>
      <c r="Z172" s="12">
        <v>9</v>
      </c>
      <c r="AA172" s="8">
        <v>255.34299999999999</v>
      </c>
      <c r="AB172" s="8">
        <v>1284.1300000000001</v>
      </c>
      <c r="AC172" s="7">
        <v>18131915.600000001</v>
      </c>
      <c r="AD172" s="7">
        <v>2377953.6500000022</v>
      </c>
      <c r="AE172" s="7">
        <v>4175487.62</v>
      </c>
      <c r="AF172" s="7">
        <v>5141.53</v>
      </c>
      <c r="AG172" s="10">
        <v>1.11E-2</v>
      </c>
      <c r="AH172" s="38" t="s">
        <v>752</v>
      </c>
    </row>
    <row r="173" spans="1:34" x14ac:dyDescent="0.2">
      <c r="A173" s="2">
        <v>110177003</v>
      </c>
      <c r="B173" s="3" t="s">
        <v>213</v>
      </c>
      <c r="C173" s="3" t="s">
        <v>207</v>
      </c>
      <c r="D173" s="28">
        <f t="shared" si="2"/>
        <v>277861.65999999997</v>
      </c>
      <c r="E173" s="28">
        <v>277861.65999999997</v>
      </c>
      <c r="F173" s="28">
        <v>0</v>
      </c>
      <c r="G173" s="13">
        <v>0</v>
      </c>
      <c r="H173" s="7">
        <v>781735.26</v>
      </c>
      <c r="I173" s="7">
        <v>575359869</v>
      </c>
      <c r="J173" s="7">
        <v>275680014</v>
      </c>
      <c r="K173" s="7">
        <v>32687748.309999999</v>
      </c>
      <c r="L173" s="7">
        <v>32691219.199999999</v>
      </c>
      <c r="M173" s="7">
        <v>11644076.960000001</v>
      </c>
      <c r="N173" s="7">
        <v>0</v>
      </c>
      <c r="O173" s="7">
        <v>35590.400000000001</v>
      </c>
      <c r="P173" s="7">
        <v>3470.89</v>
      </c>
      <c r="Q173" s="8">
        <v>2105.7559999999999</v>
      </c>
      <c r="R173" s="12">
        <v>346</v>
      </c>
      <c r="S173" s="12">
        <v>35</v>
      </c>
      <c r="T173" s="12">
        <v>4</v>
      </c>
      <c r="U173" s="12">
        <v>335</v>
      </c>
      <c r="V173" s="12">
        <v>32</v>
      </c>
      <c r="W173" s="12">
        <v>5</v>
      </c>
      <c r="X173" s="12">
        <v>314</v>
      </c>
      <c r="Y173" s="12">
        <v>30</v>
      </c>
      <c r="Z173" s="12">
        <v>6</v>
      </c>
      <c r="AA173" s="8">
        <v>389.42</v>
      </c>
      <c r="AB173" s="8">
        <v>2495.1759999999999</v>
      </c>
      <c r="AC173" s="7">
        <v>35231885.119999997</v>
      </c>
      <c r="AD173" s="7">
        <v>2544136.8099999987</v>
      </c>
      <c r="AE173" s="7">
        <v>12461402.620000001</v>
      </c>
      <c r="AF173" s="7">
        <v>5691.48</v>
      </c>
      <c r="AG173" s="10">
        <v>1.46E-2</v>
      </c>
      <c r="AH173" s="38" t="s">
        <v>752</v>
      </c>
    </row>
    <row r="174" spans="1:34" x14ac:dyDescent="0.2">
      <c r="A174" s="2">
        <v>110179003</v>
      </c>
      <c r="B174" s="3" t="s">
        <v>214</v>
      </c>
      <c r="C174" s="3" t="s">
        <v>207</v>
      </c>
      <c r="D174" s="28">
        <f t="shared" si="2"/>
        <v>430483.23</v>
      </c>
      <c r="E174" s="28">
        <v>430483.23</v>
      </c>
      <c r="F174" s="28">
        <v>0</v>
      </c>
      <c r="G174" s="13">
        <v>0</v>
      </c>
      <c r="H174" s="7">
        <v>282676.62</v>
      </c>
      <c r="I174" s="7">
        <v>312850940</v>
      </c>
      <c r="J174" s="7">
        <v>150363265</v>
      </c>
      <c r="K174" s="7">
        <v>18049196.84</v>
      </c>
      <c r="L174" s="7">
        <v>18065383.940000001</v>
      </c>
      <c r="M174" s="7">
        <v>5227243.18</v>
      </c>
      <c r="N174" s="7">
        <v>0</v>
      </c>
      <c r="O174" s="7">
        <v>23426.49</v>
      </c>
      <c r="P174" s="7">
        <v>16187.1</v>
      </c>
      <c r="Q174" s="8">
        <v>1276.1959999999999</v>
      </c>
      <c r="R174" s="12">
        <v>365</v>
      </c>
      <c r="S174" s="12">
        <v>7</v>
      </c>
      <c r="T174" s="12">
        <v>7</v>
      </c>
      <c r="U174" s="12">
        <v>256</v>
      </c>
      <c r="V174" s="12">
        <v>10</v>
      </c>
      <c r="W174" s="12">
        <v>6</v>
      </c>
      <c r="X174" s="12">
        <v>247</v>
      </c>
      <c r="Y174" s="12">
        <v>8</v>
      </c>
      <c r="Z174" s="12">
        <v>7</v>
      </c>
      <c r="AA174" s="8">
        <v>281.22300000000001</v>
      </c>
      <c r="AB174" s="8">
        <v>1557.4190000000001</v>
      </c>
      <c r="AC174" s="7">
        <v>21990756.280000001</v>
      </c>
      <c r="AD174" s="7">
        <v>3941559.4400000013</v>
      </c>
      <c r="AE174" s="7">
        <v>5533346.29</v>
      </c>
      <c r="AF174" s="7">
        <v>5116.74</v>
      </c>
      <c r="AG174" s="10">
        <v>1.1900000000000001E-2</v>
      </c>
      <c r="AH174" s="38" t="s">
        <v>752</v>
      </c>
    </row>
    <row r="175" spans="1:34" x14ac:dyDescent="0.2">
      <c r="A175" s="2">
        <v>110183602</v>
      </c>
      <c r="B175" s="3" t="s">
        <v>215</v>
      </c>
      <c r="C175" s="3" t="s">
        <v>216</v>
      </c>
      <c r="D175" s="28">
        <f t="shared" si="2"/>
        <v>489331.74</v>
      </c>
      <c r="E175" s="28">
        <v>489331.74</v>
      </c>
      <c r="F175" s="28">
        <v>0</v>
      </c>
      <c r="G175" s="13">
        <v>0</v>
      </c>
      <c r="H175" s="7">
        <v>2156031.7599999998</v>
      </c>
      <c r="I175" s="7">
        <v>2083038786</v>
      </c>
      <c r="J175" s="7">
        <v>725330397</v>
      </c>
      <c r="K175" s="7">
        <v>77021809.310000002</v>
      </c>
      <c r="L175" s="7">
        <v>77055166.290000007</v>
      </c>
      <c r="M175" s="7">
        <v>34019215.310000002</v>
      </c>
      <c r="N175" s="7">
        <v>0</v>
      </c>
      <c r="O175" s="7">
        <v>504093.16</v>
      </c>
      <c r="P175" s="7">
        <v>33356.980000000003</v>
      </c>
      <c r="Q175" s="8">
        <v>4883.4070000000002</v>
      </c>
      <c r="R175" s="12">
        <v>978</v>
      </c>
      <c r="S175" s="12">
        <v>24</v>
      </c>
      <c r="T175" s="12">
        <v>12</v>
      </c>
      <c r="U175" s="12">
        <v>983</v>
      </c>
      <c r="V175" s="12">
        <v>16</v>
      </c>
      <c r="W175" s="12">
        <v>19</v>
      </c>
      <c r="X175" s="12">
        <v>1009</v>
      </c>
      <c r="Y175" s="12">
        <v>29</v>
      </c>
      <c r="Z175" s="12">
        <v>21</v>
      </c>
      <c r="AA175" s="8">
        <v>888.70299999999997</v>
      </c>
      <c r="AB175" s="8">
        <v>5772.11</v>
      </c>
      <c r="AC175" s="7">
        <v>81502193.200000003</v>
      </c>
      <c r="AD175" s="7">
        <v>4480383.8900000006</v>
      </c>
      <c r="AE175" s="7">
        <v>36679340.229999997</v>
      </c>
      <c r="AF175" s="7">
        <v>8147.6</v>
      </c>
      <c r="AG175" s="10">
        <v>1.3100000000000001E-2</v>
      </c>
      <c r="AH175" s="38" t="s">
        <v>752</v>
      </c>
    </row>
    <row r="176" spans="1:34" x14ac:dyDescent="0.2">
      <c r="A176" s="2">
        <v>116191004</v>
      </c>
      <c r="B176" s="3" t="s">
        <v>217</v>
      </c>
      <c r="C176" s="3" t="s">
        <v>218</v>
      </c>
      <c r="D176" s="28">
        <f t="shared" si="2"/>
        <v>50000</v>
      </c>
      <c r="E176" s="28">
        <v>18580.169999999998</v>
      </c>
      <c r="F176" s="28">
        <v>31419.83</v>
      </c>
      <c r="G176" s="13">
        <v>0</v>
      </c>
      <c r="H176" s="7">
        <v>353212.83</v>
      </c>
      <c r="I176" s="7">
        <v>382309008</v>
      </c>
      <c r="J176" s="7">
        <v>118205598</v>
      </c>
      <c r="K176" s="7">
        <v>13443943.9</v>
      </c>
      <c r="L176" s="7">
        <v>13647599.16</v>
      </c>
      <c r="M176" s="7">
        <v>6837373.5899999999</v>
      </c>
      <c r="N176" s="7">
        <v>0</v>
      </c>
      <c r="O176" s="7">
        <v>75527.13</v>
      </c>
      <c r="P176" s="7">
        <v>203655.26</v>
      </c>
      <c r="Q176" s="8">
        <v>864.49199999999996</v>
      </c>
      <c r="R176" s="12">
        <v>139</v>
      </c>
      <c r="S176" s="12">
        <v>1</v>
      </c>
      <c r="T176" s="12">
        <v>1</v>
      </c>
      <c r="U176" s="12">
        <v>141</v>
      </c>
      <c r="V176" s="12">
        <v>1</v>
      </c>
      <c r="W176" s="12">
        <v>0</v>
      </c>
      <c r="X176" s="12">
        <v>160</v>
      </c>
      <c r="Y176" s="12">
        <v>0</v>
      </c>
      <c r="Z176" s="12">
        <v>0</v>
      </c>
      <c r="AA176" s="8">
        <v>99.677000000000007</v>
      </c>
      <c r="AB176" s="8">
        <v>964.16899999999998</v>
      </c>
      <c r="AC176" s="7">
        <v>13614066.279999999</v>
      </c>
      <c r="AD176" s="7">
        <v>170122.37999999896</v>
      </c>
      <c r="AE176" s="7">
        <v>7266113.5499999998</v>
      </c>
      <c r="AF176" s="7">
        <v>8304.58</v>
      </c>
      <c r="AG176" s="10">
        <v>1.4500000000000001E-2</v>
      </c>
      <c r="AH176" s="38" t="s">
        <v>752</v>
      </c>
    </row>
    <row r="177" spans="1:34" x14ac:dyDescent="0.2">
      <c r="A177" s="2">
        <v>116191103</v>
      </c>
      <c r="B177" s="3" t="s">
        <v>219</v>
      </c>
      <c r="C177" s="3" t="s">
        <v>218</v>
      </c>
      <c r="D177" s="28">
        <f t="shared" si="2"/>
        <v>847808.12</v>
      </c>
      <c r="E177" s="28">
        <v>847808.12</v>
      </c>
      <c r="F177" s="28">
        <v>0</v>
      </c>
      <c r="G177" s="13">
        <v>0</v>
      </c>
      <c r="H177" s="7">
        <v>1099997.49</v>
      </c>
      <c r="I177" s="7">
        <v>1328450382</v>
      </c>
      <c r="J177" s="7">
        <v>434550621</v>
      </c>
      <c r="K177" s="7">
        <v>48245879.649999999</v>
      </c>
      <c r="L177" s="7">
        <v>48351393.420000002</v>
      </c>
      <c r="M177" s="7">
        <v>19626440.129999999</v>
      </c>
      <c r="N177" s="7">
        <v>0</v>
      </c>
      <c r="O177" s="7">
        <v>40193.53</v>
      </c>
      <c r="P177" s="7">
        <v>105513.77</v>
      </c>
      <c r="Q177" s="8">
        <v>3467.576</v>
      </c>
      <c r="R177" s="12">
        <v>657</v>
      </c>
      <c r="S177" s="12">
        <v>4</v>
      </c>
      <c r="T177" s="12">
        <v>9</v>
      </c>
      <c r="U177" s="12">
        <v>632</v>
      </c>
      <c r="V177" s="12">
        <v>4</v>
      </c>
      <c r="W177" s="12">
        <v>7</v>
      </c>
      <c r="X177" s="12">
        <v>665</v>
      </c>
      <c r="Y177" s="12">
        <v>9</v>
      </c>
      <c r="Z177" s="12">
        <v>3</v>
      </c>
      <c r="AA177" s="8">
        <v>499.03300000000002</v>
      </c>
      <c r="AB177" s="8">
        <v>3966.6089999999999</v>
      </c>
      <c r="AC177" s="7">
        <v>56008519.079999998</v>
      </c>
      <c r="AD177" s="7">
        <v>7762639.4299999997</v>
      </c>
      <c r="AE177" s="7">
        <v>20766631.149999999</v>
      </c>
      <c r="AF177" s="7">
        <v>7142.8</v>
      </c>
      <c r="AG177" s="10">
        <v>1.18E-2</v>
      </c>
      <c r="AH177" s="38" t="s">
        <v>752</v>
      </c>
    </row>
    <row r="178" spans="1:34" x14ac:dyDescent="0.2">
      <c r="A178" s="2">
        <v>116191203</v>
      </c>
      <c r="B178" s="3" t="s">
        <v>220</v>
      </c>
      <c r="C178" s="3" t="s">
        <v>218</v>
      </c>
      <c r="D178" s="28">
        <f t="shared" si="2"/>
        <v>603841.56999999995</v>
      </c>
      <c r="E178" s="28">
        <v>603841.56999999995</v>
      </c>
      <c r="F178" s="28">
        <v>0</v>
      </c>
      <c r="G178" s="13">
        <v>0</v>
      </c>
      <c r="H178" s="7">
        <v>488160.4</v>
      </c>
      <c r="I178" s="7">
        <v>1055372575</v>
      </c>
      <c r="J178" s="7">
        <v>330064186</v>
      </c>
      <c r="K178" s="7">
        <v>26070495.149999999</v>
      </c>
      <c r="L178" s="7">
        <v>26161203.239999998</v>
      </c>
      <c r="M178" s="7">
        <v>16183291.9</v>
      </c>
      <c r="N178" s="7">
        <v>1903.9</v>
      </c>
      <c r="O178" s="7">
        <v>44768.21</v>
      </c>
      <c r="P178" s="7">
        <v>90708.09</v>
      </c>
      <c r="Q178" s="8">
        <v>1992.2339999999999</v>
      </c>
      <c r="R178" s="12">
        <v>258</v>
      </c>
      <c r="S178" s="12">
        <v>12</v>
      </c>
      <c r="T178" s="12">
        <v>6</v>
      </c>
      <c r="U178" s="12">
        <v>192</v>
      </c>
      <c r="V178" s="12">
        <v>6</v>
      </c>
      <c r="W178" s="12">
        <v>0</v>
      </c>
      <c r="X178" s="12">
        <v>295</v>
      </c>
      <c r="Y178" s="12">
        <v>21</v>
      </c>
      <c r="Z178" s="12">
        <v>5</v>
      </c>
      <c r="AA178" s="8">
        <v>245.68</v>
      </c>
      <c r="AB178" s="8">
        <v>2237.9140000000002</v>
      </c>
      <c r="AC178" s="7">
        <v>31599345.68</v>
      </c>
      <c r="AD178" s="7">
        <v>5528850.5300000012</v>
      </c>
      <c r="AE178" s="7">
        <v>16718124.410000002</v>
      </c>
      <c r="AF178" s="7">
        <v>9715.91</v>
      </c>
      <c r="AG178" s="10">
        <v>1.21E-2</v>
      </c>
      <c r="AH178" s="38" t="s">
        <v>752</v>
      </c>
    </row>
    <row r="179" spans="1:34" x14ac:dyDescent="0.2">
      <c r="A179" s="2">
        <v>116191503</v>
      </c>
      <c r="B179" s="3" t="s">
        <v>221</v>
      </c>
      <c r="C179" s="3" t="s">
        <v>218</v>
      </c>
      <c r="D179" s="28">
        <f t="shared" si="2"/>
        <v>503063.55</v>
      </c>
      <c r="E179" s="28">
        <v>503063.55</v>
      </c>
      <c r="F179" s="28">
        <v>0</v>
      </c>
      <c r="G179" s="13">
        <v>0</v>
      </c>
      <c r="H179" s="7">
        <v>356318.31</v>
      </c>
      <c r="I179" s="7">
        <v>1167470015</v>
      </c>
      <c r="J179" s="7">
        <v>419790590</v>
      </c>
      <c r="K179" s="7">
        <v>31372973.219999999</v>
      </c>
      <c r="L179" s="7">
        <v>32108552.09</v>
      </c>
      <c r="M179" s="7">
        <v>18698639.129999999</v>
      </c>
      <c r="N179" s="7">
        <v>0</v>
      </c>
      <c r="O179" s="7">
        <v>234829.15</v>
      </c>
      <c r="P179" s="7">
        <v>735578.87</v>
      </c>
      <c r="Q179" s="8">
        <v>2218.4740000000002</v>
      </c>
      <c r="R179" s="12">
        <v>273</v>
      </c>
      <c r="S179" s="12">
        <v>43</v>
      </c>
      <c r="T179" s="12">
        <v>7</v>
      </c>
      <c r="U179" s="12">
        <v>295</v>
      </c>
      <c r="V179" s="12">
        <v>20</v>
      </c>
      <c r="W179" s="12">
        <v>1</v>
      </c>
      <c r="X179" s="12">
        <v>306</v>
      </c>
      <c r="Y179" s="12">
        <v>18</v>
      </c>
      <c r="Z179" s="12">
        <v>3</v>
      </c>
      <c r="AA179" s="8">
        <v>329.62</v>
      </c>
      <c r="AB179" s="8">
        <v>2548.0940000000001</v>
      </c>
      <c r="AC179" s="7">
        <v>35979087.280000001</v>
      </c>
      <c r="AD179" s="7">
        <v>4606114.0600000024</v>
      </c>
      <c r="AE179" s="7">
        <v>19289786.589999996</v>
      </c>
      <c r="AF179" s="7">
        <v>10087.27</v>
      </c>
      <c r="AG179" s="10">
        <v>1.2200000000000001E-2</v>
      </c>
      <c r="AH179" s="38" t="s">
        <v>752</v>
      </c>
    </row>
    <row r="180" spans="1:34" x14ac:dyDescent="0.2">
      <c r="A180" s="2">
        <v>116195004</v>
      </c>
      <c r="B180" s="3" t="s">
        <v>222</v>
      </c>
      <c r="C180" s="3" t="s">
        <v>218</v>
      </c>
      <c r="D180" s="28">
        <f t="shared" si="2"/>
        <v>50000</v>
      </c>
      <c r="E180" s="28">
        <v>2549.0300000000002</v>
      </c>
      <c r="F180" s="28">
        <v>47450.97</v>
      </c>
      <c r="G180" s="13">
        <v>0</v>
      </c>
      <c r="H180" s="7">
        <v>283517.76</v>
      </c>
      <c r="I180" s="7">
        <v>366803575</v>
      </c>
      <c r="J180" s="7">
        <v>115607815</v>
      </c>
      <c r="K180" s="7">
        <v>13648802.630000001</v>
      </c>
      <c r="L180" s="7">
        <v>13735418.550000001</v>
      </c>
      <c r="M180" s="7">
        <v>5824694.1600000001</v>
      </c>
      <c r="N180" s="7">
        <v>0</v>
      </c>
      <c r="O180" s="7">
        <v>45610.16</v>
      </c>
      <c r="P180" s="7">
        <v>86615.92</v>
      </c>
      <c r="Q180" s="8">
        <v>820.49199999999996</v>
      </c>
      <c r="R180" s="12">
        <v>150</v>
      </c>
      <c r="S180" s="12">
        <v>6</v>
      </c>
      <c r="T180" s="12">
        <v>0</v>
      </c>
      <c r="U180" s="12">
        <v>148</v>
      </c>
      <c r="V180" s="12">
        <v>7</v>
      </c>
      <c r="W180" s="12">
        <v>3</v>
      </c>
      <c r="X180" s="12">
        <v>158</v>
      </c>
      <c r="Y180" s="12">
        <v>6</v>
      </c>
      <c r="Z180" s="12">
        <v>5</v>
      </c>
      <c r="AA180" s="8">
        <v>147.79</v>
      </c>
      <c r="AB180" s="8">
        <v>968.28200000000004</v>
      </c>
      <c r="AC180" s="7">
        <v>13672141.84</v>
      </c>
      <c r="AD180" s="7">
        <v>23339.209999999031</v>
      </c>
      <c r="AE180" s="7">
        <v>6153822.0800000001</v>
      </c>
      <c r="AF180" s="7">
        <v>8593.44</v>
      </c>
      <c r="AG180" s="10">
        <v>1.2800000000000001E-2</v>
      </c>
      <c r="AH180" s="38" t="s">
        <v>752</v>
      </c>
    </row>
    <row r="181" spans="1:34" x14ac:dyDescent="0.2">
      <c r="A181" s="2">
        <v>116197503</v>
      </c>
      <c r="B181" s="3" t="s">
        <v>223</v>
      </c>
      <c r="C181" s="3" t="s">
        <v>218</v>
      </c>
      <c r="D181" s="28">
        <f t="shared" si="2"/>
        <v>199141.62</v>
      </c>
      <c r="E181" s="28">
        <v>199141.62</v>
      </c>
      <c r="F181" s="28">
        <v>0</v>
      </c>
      <c r="G181" s="13">
        <v>0</v>
      </c>
      <c r="H181" s="7">
        <v>295019.53999999998</v>
      </c>
      <c r="I181" s="7">
        <v>732212813</v>
      </c>
      <c r="J181" s="7">
        <v>296827456</v>
      </c>
      <c r="K181" s="7">
        <v>21981075.969999999</v>
      </c>
      <c r="L181" s="7">
        <v>21981075.969999999</v>
      </c>
      <c r="M181" s="7">
        <v>14071398.859999999</v>
      </c>
      <c r="N181" s="7">
        <v>0</v>
      </c>
      <c r="O181" s="7">
        <v>44866.18</v>
      </c>
      <c r="P181" s="7">
        <v>0</v>
      </c>
      <c r="Q181" s="8">
        <v>1497.5740000000001</v>
      </c>
      <c r="R181" s="12">
        <v>271</v>
      </c>
      <c r="S181" s="12">
        <v>4</v>
      </c>
      <c r="T181" s="12">
        <v>0</v>
      </c>
      <c r="U181" s="12">
        <v>244</v>
      </c>
      <c r="V181" s="12">
        <v>6</v>
      </c>
      <c r="W181" s="12">
        <v>2</v>
      </c>
      <c r="X181" s="12">
        <v>225</v>
      </c>
      <c r="Y181" s="12">
        <v>8</v>
      </c>
      <c r="Z181" s="12">
        <v>0</v>
      </c>
      <c r="AA181" s="8">
        <v>188.29300000000001</v>
      </c>
      <c r="AB181" s="8">
        <v>1685.867</v>
      </c>
      <c r="AC181" s="7">
        <v>23804442.039999999</v>
      </c>
      <c r="AD181" s="7">
        <v>1823366.0700000003</v>
      </c>
      <c r="AE181" s="7">
        <v>14411284.579999998</v>
      </c>
      <c r="AF181" s="7">
        <v>9659.66</v>
      </c>
      <c r="AG181" s="10">
        <v>1.4E-2</v>
      </c>
      <c r="AH181" s="38" t="s">
        <v>752</v>
      </c>
    </row>
    <row r="182" spans="1:34" x14ac:dyDescent="0.2">
      <c r="A182" s="2">
        <v>105201033</v>
      </c>
      <c r="B182" s="3" t="s">
        <v>224</v>
      </c>
      <c r="C182" s="3" t="s">
        <v>225</v>
      </c>
      <c r="D182" s="28">
        <f t="shared" si="2"/>
        <v>50000</v>
      </c>
      <c r="E182" s="28">
        <v>0</v>
      </c>
      <c r="F182" s="28">
        <v>50000</v>
      </c>
      <c r="G182" s="13">
        <v>0</v>
      </c>
      <c r="H182" s="7">
        <v>970899.15</v>
      </c>
      <c r="I182" s="7">
        <v>994190890</v>
      </c>
      <c r="J182" s="7">
        <v>337750367</v>
      </c>
      <c r="K182" s="7">
        <v>38979667.729999997</v>
      </c>
      <c r="L182" s="7">
        <v>38982234.770000003</v>
      </c>
      <c r="M182" s="7">
        <v>16926292.18</v>
      </c>
      <c r="N182" s="7">
        <v>0</v>
      </c>
      <c r="O182" s="7">
        <v>14719.74</v>
      </c>
      <c r="P182" s="7">
        <v>2567.04</v>
      </c>
      <c r="Q182" s="8">
        <v>2335.6909999999998</v>
      </c>
      <c r="R182" s="12">
        <v>467</v>
      </c>
      <c r="S182" s="12">
        <v>1</v>
      </c>
      <c r="T182" s="12">
        <v>11</v>
      </c>
      <c r="U182" s="12">
        <v>464</v>
      </c>
      <c r="V182" s="12">
        <v>2</v>
      </c>
      <c r="W182" s="12">
        <v>10</v>
      </c>
      <c r="X182" s="12">
        <v>450</v>
      </c>
      <c r="Y182" s="12">
        <v>6</v>
      </c>
      <c r="Z182" s="12">
        <v>9</v>
      </c>
      <c r="AA182" s="8">
        <v>400.40300000000002</v>
      </c>
      <c r="AB182" s="8">
        <v>2736.0940000000001</v>
      </c>
      <c r="AC182" s="7">
        <v>38633647.280000001</v>
      </c>
      <c r="AD182" s="7">
        <v>0</v>
      </c>
      <c r="AE182" s="7">
        <v>17911911.069999997</v>
      </c>
      <c r="AF182" s="7">
        <v>8015.79</v>
      </c>
      <c r="AG182" s="10">
        <v>1.34E-2</v>
      </c>
      <c r="AH182" s="38" t="s">
        <v>752</v>
      </c>
    </row>
    <row r="183" spans="1:34" x14ac:dyDescent="0.2">
      <c r="A183" s="2">
        <v>105201352</v>
      </c>
      <c r="B183" s="3" t="s">
        <v>226</v>
      </c>
      <c r="C183" s="3" t="s">
        <v>225</v>
      </c>
      <c r="D183" s="28">
        <f t="shared" si="2"/>
        <v>887044.78</v>
      </c>
      <c r="E183" s="28">
        <v>887044.78</v>
      </c>
      <c r="F183" s="28">
        <v>0</v>
      </c>
      <c r="G183" s="13">
        <v>0</v>
      </c>
      <c r="H183" s="7">
        <v>1453136.06</v>
      </c>
      <c r="I183" s="7">
        <v>1272482399</v>
      </c>
      <c r="J183" s="7">
        <v>578536833</v>
      </c>
      <c r="K183" s="7">
        <v>59307359.909999996</v>
      </c>
      <c r="L183" s="7">
        <v>59348703.200000003</v>
      </c>
      <c r="M183" s="7">
        <v>26977651.57</v>
      </c>
      <c r="N183" s="7">
        <v>0</v>
      </c>
      <c r="O183" s="7">
        <v>35839.58</v>
      </c>
      <c r="P183" s="7">
        <v>41343.29</v>
      </c>
      <c r="Q183" s="8">
        <v>4074.59</v>
      </c>
      <c r="R183" s="12">
        <v>830</v>
      </c>
      <c r="S183" s="12">
        <v>31</v>
      </c>
      <c r="T183" s="12">
        <v>12</v>
      </c>
      <c r="U183" s="12">
        <v>778</v>
      </c>
      <c r="V183" s="12">
        <v>31</v>
      </c>
      <c r="W183" s="12">
        <v>5</v>
      </c>
      <c r="X183" s="12">
        <v>759</v>
      </c>
      <c r="Y183" s="12">
        <v>35</v>
      </c>
      <c r="Z183" s="12">
        <v>4</v>
      </c>
      <c r="AA183" s="8">
        <v>700.85299999999995</v>
      </c>
      <c r="AB183" s="8">
        <v>4775.4430000000002</v>
      </c>
      <c r="AC183" s="7">
        <v>67429255.159999996</v>
      </c>
      <c r="AD183" s="7">
        <v>8121895.25</v>
      </c>
      <c r="AE183" s="7">
        <v>28466627.209999997</v>
      </c>
      <c r="AF183" s="7">
        <v>6445.55</v>
      </c>
      <c r="AG183" s="10">
        <v>1.54E-2</v>
      </c>
      <c r="AH183" s="38" t="s">
        <v>752</v>
      </c>
    </row>
    <row r="184" spans="1:34" x14ac:dyDescent="0.2">
      <c r="A184" s="2">
        <v>105204703</v>
      </c>
      <c r="B184" s="3" t="s">
        <v>227</v>
      </c>
      <c r="C184" s="3" t="s">
        <v>225</v>
      </c>
      <c r="D184" s="28">
        <f t="shared" si="2"/>
        <v>50000</v>
      </c>
      <c r="E184" s="28">
        <v>0</v>
      </c>
      <c r="F184" s="28">
        <v>50000</v>
      </c>
      <c r="G184" s="13">
        <v>0</v>
      </c>
      <c r="H184" s="7">
        <v>1272280.83</v>
      </c>
      <c r="I184" s="7">
        <v>1015925250</v>
      </c>
      <c r="J184" s="7">
        <v>458252478</v>
      </c>
      <c r="K184" s="7">
        <v>52124823.240000002</v>
      </c>
      <c r="L184" s="7">
        <v>53905764.75</v>
      </c>
      <c r="M184" s="7">
        <v>17029098.309999999</v>
      </c>
      <c r="N184" s="7">
        <v>0</v>
      </c>
      <c r="O184" s="7">
        <v>0</v>
      </c>
      <c r="P184" s="7">
        <v>1780941.51</v>
      </c>
      <c r="Q184" s="8">
        <v>3063.7959999999998</v>
      </c>
      <c r="R184" s="12">
        <v>561</v>
      </c>
      <c r="S184" s="12">
        <v>26</v>
      </c>
      <c r="T184" s="12">
        <v>9</v>
      </c>
      <c r="U184" s="12">
        <v>515</v>
      </c>
      <c r="V184" s="12">
        <v>31</v>
      </c>
      <c r="W184" s="12">
        <v>15</v>
      </c>
      <c r="X184" s="12">
        <v>435</v>
      </c>
      <c r="Y184" s="12">
        <v>29</v>
      </c>
      <c r="Z184" s="12">
        <v>14</v>
      </c>
      <c r="AA184" s="8">
        <v>556.55999999999995</v>
      </c>
      <c r="AB184" s="8">
        <v>3620.3560000000002</v>
      </c>
      <c r="AC184" s="7">
        <v>51119426.719999999</v>
      </c>
      <c r="AD184" s="7">
        <v>0</v>
      </c>
      <c r="AE184" s="7">
        <v>18301379.140000001</v>
      </c>
      <c r="AF184" s="7">
        <v>6754.8</v>
      </c>
      <c r="AG184" s="10">
        <v>1.24E-2</v>
      </c>
      <c r="AH184" s="38" t="s">
        <v>752</v>
      </c>
    </row>
    <row r="185" spans="1:34" x14ac:dyDescent="0.2">
      <c r="A185" s="2">
        <v>115210503</v>
      </c>
      <c r="B185" s="3" t="s">
        <v>228</v>
      </c>
      <c r="C185" s="3" t="s">
        <v>229</v>
      </c>
      <c r="D185" s="28">
        <f t="shared" si="2"/>
        <v>270765.65000000002</v>
      </c>
      <c r="E185" s="28">
        <v>270765.65000000002</v>
      </c>
      <c r="F185" s="28">
        <v>0</v>
      </c>
      <c r="G185" s="13">
        <v>0</v>
      </c>
      <c r="H185" s="7">
        <v>776579.27</v>
      </c>
      <c r="I185" s="7">
        <v>1689800758</v>
      </c>
      <c r="J185" s="7">
        <v>513133770</v>
      </c>
      <c r="K185" s="7">
        <v>50048816.619999997</v>
      </c>
      <c r="L185" s="7">
        <v>50757796.789999999</v>
      </c>
      <c r="M185" s="7">
        <v>35790388.439999998</v>
      </c>
      <c r="N185" s="7">
        <v>0</v>
      </c>
      <c r="O185" s="7">
        <v>7449.21</v>
      </c>
      <c r="P185" s="7">
        <v>708980.17</v>
      </c>
      <c r="Q185" s="8">
        <v>3017.462</v>
      </c>
      <c r="R185" s="12">
        <v>728</v>
      </c>
      <c r="S185" s="12">
        <v>17</v>
      </c>
      <c r="T185" s="12">
        <v>19</v>
      </c>
      <c r="U185" s="12">
        <v>674</v>
      </c>
      <c r="V185" s="12">
        <v>27</v>
      </c>
      <c r="W185" s="12">
        <v>20</v>
      </c>
      <c r="X185" s="12">
        <v>654</v>
      </c>
      <c r="Y185" s="12">
        <v>27</v>
      </c>
      <c r="Z185" s="12">
        <v>15</v>
      </c>
      <c r="AA185" s="8">
        <v>702.65</v>
      </c>
      <c r="AB185" s="8">
        <v>3720.1120000000001</v>
      </c>
      <c r="AC185" s="7">
        <v>52527981.439999998</v>
      </c>
      <c r="AD185" s="7">
        <v>2479164.8200000003</v>
      </c>
      <c r="AE185" s="7">
        <v>36574416.920000002</v>
      </c>
      <c r="AF185" s="7">
        <v>10274.4</v>
      </c>
      <c r="AG185" s="10">
        <v>1.66E-2</v>
      </c>
      <c r="AH185" s="38">
        <v>3</v>
      </c>
    </row>
    <row r="186" spans="1:34" x14ac:dyDescent="0.2">
      <c r="A186" s="2">
        <v>115211003</v>
      </c>
      <c r="B186" s="3" t="s">
        <v>230</v>
      </c>
      <c r="C186" s="3" t="s">
        <v>229</v>
      </c>
      <c r="D186" s="28">
        <f t="shared" si="2"/>
        <v>50000</v>
      </c>
      <c r="E186" s="28">
        <v>0</v>
      </c>
      <c r="F186" s="28">
        <v>50000</v>
      </c>
      <c r="G186" s="13">
        <v>0</v>
      </c>
      <c r="H186" s="7">
        <v>263825.62</v>
      </c>
      <c r="I186" s="7">
        <v>747321169</v>
      </c>
      <c r="J186" s="7">
        <v>427562911</v>
      </c>
      <c r="K186" s="7">
        <v>23741220.719999999</v>
      </c>
      <c r="L186" s="7">
        <v>23910159.600000001</v>
      </c>
      <c r="M186" s="7">
        <v>19842175.329999998</v>
      </c>
      <c r="N186" s="7">
        <v>0</v>
      </c>
      <c r="O186" s="7">
        <v>2494.8200000000002</v>
      </c>
      <c r="P186" s="7">
        <v>168938.88</v>
      </c>
      <c r="Q186" s="8">
        <v>1392.98</v>
      </c>
      <c r="R186" s="12">
        <v>197</v>
      </c>
      <c r="S186" s="12">
        <v>9</v>
      </c>
      <c r="T186" s="12">
        <v>3</v>
      </c>
      <c r="U186" s="12">
        <v>209</v>
      </c>
      <c r="V186" s="12">
        <v>11</v>
      </c>
      <c r="W186" s="12">
        <v>3</v>
      </c>
      <c r="X186" s="12">
        <v>201</v>
      </c>
      <c r="Y186" s="12">
        <v>14</v>
      </c>
      <c r="Z186" s="12">
        <v>2</v>
      </c>
      <c r="AA186" s="8">
        <v>200.15299999999999</v>
      </c>
      <c r="AB186" s="8">
        <v>1593.133</v>
      </c>
      <c r="AC186" s="7">
        <v>22495037.960000001</v>
      </c>
      <c r="AD186" s="7">
        <v>0</v>
      </c>
      <c r="AE186" s="7">
        <v>20108495.77</v>
      </c>
      <c r="AF186" s="7">
        <v>12092.37</v>
      </c>
      <c r="AG186" s="10">
        <v>1.7100000000000001E-2</v>
      </c>
      <c r="AH186" s="38">
        <v>3</v>
      </c>
    </row>
    <row r="187" spans="1:34" x14ac:dyDescent="0.2">
      <c r="A187" s="2">
        <v>115211103</v>
      </c>
      <c r="B187" s="3" t="s">
        <v>231</v>
      </c>
      <c r="C187" s="3" t="s">
        <v>229</v>
      </c>
      <c r="D187" s="28">
        <f t="shared" si="2"/>
        <v>1766873.84</v>
      </c>
      <c r="E187" s="28">
        <v>1766873.84</v>
      </c>
      <c r="F187" s="28">
        <v>0</v>
      </c>
      <c r="G187" s="13">
        <v>0</v>
      </c>
      <c r="H187" s="7">
        <v>1101869.1399999999</v>
      </c>
      <c r="I187" s="7">
        <v>2976433493</v>
      </c>
      <c r="J187" s="7">
        <v>941214744</v>
      </c>
      <c r="K187" s="7">
        <v>83897749.260000005</v>
      </c>
      <c r="L187" s="7">
        <v>84025857.640000001</v>
      </c>
      <c r="M187" s="7">
        <v>62927709.060000002</v>
      </c>
      <c r="N187" s="7">
        <v>0</v>
      </c>
      <c r="O187" s="7">
        <v>188901.68</v>
      </c>
      <c r="P187" s="7">
        <v>128108.38</v>
      </c>
      <c r="Q187" s="8">
        <v>6014.5780000000004</v>
      </c>
      <c r="R187" s="12">
        <v>869</v>
      </c>
      <c r="S187" s="12">
        <v>35</v>
      </c>
      <c r="T187" s="12">
        <v>59</v>
      </c>
      <c r="U187" s="12">
        <v>808</v>
      </c>
      <c r="V187" s="12">
        <v>38</v>
      </c>
      <c r="W187" s="12">
        <v>21</v>
      </c>
      <c r="X187" s="12">
        <v>919</v>
      </c>
      <c r="Y187" s="12">
        <v>60</v>
      </c>
      <c r="Z187" s="12">
        <v>29</v>
      </c>
      <c r="AA187" s="8">
        <v>1072.92</v>
      </c>
      <c r="AB187" s="8">
        <v>7087.4979999999996</v>
      </c>
      <c r="AC187" s="7">
        <v>100075471.76000001</v>
      </c>
      <c r="AD187" s="7">
        <v>16177722.5</v>
      </c>
      <c r="AE187" s="7">
        <v>64218479.880000003</v>
      </c>
      <c r="AF187" s="7">
        <v>9114.0499999999993</v>
      </c>
      <c r="AG187" s="10">
        <v>1.6400000000000001E-2</v>
      </c>
      <c r="AH187" s="38">
        <v>3</v>
      </c>
    </row>
    <row r="188" spans="1:34" x14ac:dyDescent="0.2">
      <c r="A188" s="2">
        <v>115211603</v>
      </c>
      <c r="B188" s="3" t="s">
        <v>232</v>
      </c>
      <c r="C188" s="3" t="s">
        <v>229</v>
      </c>
      <c r="D188" s="28">
        <f t="shared" si="2"/>
        <v>3289040.06</v>
      </c>
      <c r="E188" s="28">
        <v>3289040.06</v>
      </c>
      <c r="F188" s="28">
        <v>0</v>
      </c>
      <c r="G188" s="13">
        <v>0</v>
      </c>
      <c r="H188" s="7">
        <v>935656.4</v>
      </c>
      <c r="I188" s="7">
        <v>7588320207</v>
      </c>
      <c r="J188" s="7">
        <v>2640875144</v>
      </c>
      <c r="K188" s="7">
        <v>144068475</v>
      </c>
      <c r="L188" s="7">
        <v>144197602</v>
      </c>
      <c r="M188" s="7">
        <v>119687789</v>
      </c>
      <c r="N188" s="7">
        <v>0</v>
      </c>
      <c r="O188" s="7">
        <v>203513</v>
      </c>
      <c r="P188" s="7">
        <v>129127</v>
      </c>
      <c r="Q188" s="8">
        <v>10914.157999999999</v>
      </c>
      <c r="R188" s="12">
        <v>1533</v>
      </c>
      <c r="S188" s="12">
        <v>74</v>
      </c>
      <c r="T188" s="12">
        <v>15</v>
      </c>
      <c r="U188" s="12">
        <v>1381</v>
      </c>
      <c r="V188" s="12">
        <v>89</v>
      </c>
      <c r="W188" s="12">
        <v>18</v>
      </c>
      <c r="X188" s="12">
        <v>1285</v>
      </c>
      <c r="Y188" s="12">
        <v>103</v>
      </c>
      <c r="Z188" s="12">
        <v>21</v>
      </c>
      <c r="AA188" s="8">
        <v>1421.7729999999999</v>
      </c>
      <c r="AB188" s="8">
        <v>12335.931</v>
      </c>
      <c r="AC188" s="7">
        <v>174183345.72</v>
      </c>
      <c r="AD188" s="7">
        <v>30114870.719999999</v>
      </c>
      <c r="AE188" s="7">
        <v>120826958.40000001</v>
      </c>
      <c r="AF188" s="7">
        <v>12821.68</v>
      </c>
      <c r="AG188" s="10">
        <v>1.18E-2</v>
      </c>
      <c r="AH188" s="38">
        <v>3</v>
      </c>
    </row>
    <row r="189" spans="1:34" x14ac:dyDescent="0.2">
      <c r="A189" s="2">
        <v>115212503</v>
      </c>
      <c r="B189" s="3" t="s">
        <v>233</v>
      </c>
      <c r="C189" s="3" t="s">
        <v>229</v>
      </c>
      <c r="D189" s="28">
        <f t="shared" si="2"/>
        <v>712882.64</v>
      </c>
      <c r="E189" s="28">
        <v>712882.64</v>
      </c>
      <c r="F189" s="28">
        <v>0</v>
      </c>
      <c r="G189" s="13">
        <v>0</v>
      </c>
      <c r="H189" s="7">
        <v>672546.3</v>
      </c>
      <c r="I189" s="7">
        <v>1666381410</v>
      </c>
      <c r="J189" s="7">
        <v>573383937</v>
      </c>
      <c r="K189" s="7">
        <v>46244914.159999996</v>
      </c>
      <c r="L189" s="7">
        <v>46414252.969999999</v>
      </c>
      <c r="M189" s="7">
        <v>30531348.780000001</v>
      </c>
      <c r="N189" s="7">
        <v>0</v>
      </c>
      <c r="O189" s="7">
        <v>0</v>
      </c>
      <c r="P189" s="7">
        <v>169338.81</v>
      </c>
      <c r="Q189" s="8">
        <v>3087.6120000000001</v>
      </c>
      <c r="R189" s="12">
        <v>652</v>
      </c>
      <c r="S189" s="12">
        <v>23</v>
      </c>
      <c r="T189" s="12">
        <v>17</v>
      </c>
      <c r="U189" s="12">
        <v>631</v>
      </c>
      <c r="V189" s="12">
        <v>20</v>
      </c>
      <c r="W189" s="12">
        <v>19</v>
      </c>
      <c r="X189" s="12">
        <v>586</v>
      </c>
      <c r="Y189" s="12">
        <v>23</v>
      </c>
      <c r="Z189" s="12">
        <v>16</v>
      </c>
      <c r="AA189" s="8">
        <v>649.79300000000001</v>
      </c>
      <c r="AB189" s="8">
        <v>3737.4050000000002</v>
      </c>
      <c r="AC189" s="7">
        <v>52772158.600000001</v>
      </c>
      <c r="AD189" s="7">
        <v>6527244.4400000051</v>
      </c>
      <c r="AE189" s="7">
        <v>31203895.080000002</v>
      </c>
      <c r="AF189" s="7">
        <v>10196.17</v>
      </c>
      <c r="AG189" s="10">
        <v>1.3899999999999999E-2</v>
      </c>
      <c r="AH189" s="38">
        <v>3</v>
      </c>
    </row>
    <row r="190" spans="1:34" x14ac:dyDescent="0.2">
      <c r="A190" s="2">
        <v>115216503</v>
      </c>
      <c r="B190" s="3" t="s">
        <v>234</v>
      </c>
      <c r="C190" s="3" t="s">
        <v>229</v>
      </c>
      <c r="D190" s="28">
        <f t="shared" si="2"/>
        <v>1412613.6</v>
      </c>
      <c r="E190" s="28">
        <v>1412613.6</v>
      </c>
      <c r="F190" s="28">
        <v>0</v>
      </c>
      <c r="G190" s="13">
        <v>0</v>
      </c>
      <c r="H190" s="7">
        <v>890674.81</v>
      </c>
      <c r="I190" s="7">
        <v>2702862741</v>
      </c>
      <c r="J190" s="7">
        <v>1337881462</v>
      </c>
      <c r="K190" s="7">
        <v>72332161.680000007</v>
      </c>
      <c r="L190" s="7">
        <v>73269830.230000004</v>
      </c>
      <c r="M190" s="7">
        <v>58489621.049999997</v>
      </c>
      <c r="N190" s="7">
        <v>0</v>
      </c>
      <c r="O190" s="7">
        <v>90964.31</v>
      </c>
      <c r="P190" s="7">
        <v>937668.55</v>
      </c>
      <c r="Q190" s="8">
        <v>5163.2579999999998</v>
      </c>
      <c r="R190" s="12">
        <v>810</v>
      </c>
      <c r="S190" s="12">
        <v>33</v>
      </c>
      <c r="T190" s="12">
        <v>34</v>
      </c>
      <c r="U190" s="12">
        <v>733</v>
      </c>
      <c r="V190" s="12">
        <v>20</v>
      </c>
      <c r="W190" s="12">
        <v>34</v>
      </c>
      <c r="X190" s="12">
        <v>739</v>
      </c>
      <c r="Y190" s="12">
        <v>34</v>
      </c>
      <c r="Z190" s="12">
        <v>19</v>
      </c>
      <c r="AA190" s="8">
        <v>875.42700000000002</v>
      </c>
      <c r="AB190" s="8">
        <v>6038.6850000000004</v>
      </c>
      <c r="AC190" s="7">
        <v>85266232.200000003</v>
      </c>
      <c r="AD190" s="7">
        <v>12934070.519999996</v>
      </c>
      <c r="AE190" s="7">
        <v>59471260.170000002</v>
      </c>
      <c r="AF190" s="7">
        <v>10947.02</v>
      </c>
      <c r="AG190" s="10">
        <v>1.47E-2</v>
      </c>
      <c r="AH190" s="38">
        <v>3</v>
      </c>
    </row>
    <row r="191" spans="1:34" x14ac:dyDescent="0.2">
      <c r="A191" s="2">
        <v>115218003</v>
      </c>
      <c r="B191" s="3" t="s">
        <v>235</v>
      </c>
      <c r="C191" s="3" t="s">
        <v>229</v>
      </c>
      <c r="D191" s="28">
        <f t="shared" si="2"/>
        <v>1285547.3600000001</v>
      </c>
      <c r="E191" s="28">
        <v>1285547.3600000001</v>
      </c>
      <c r="F191" s="28">
        <v>0</v>
      </c>
      <c r="G191" s="13">
        <v>0</v>
      </c>
      <c r="H191" s="7">
        <v>922434.53</v>
      </c>
      <c r="I191" s="7">
        <v>1956045936</v>
      </c>
      <c r="J191" s="7">
        <v>610925260</v>
      </c>
      <c r="K191" s="7">
        <v>54259525.060000002</v>
      </c>
      <c r="L191" s="7">
        <v>54287786.259999998</v>
      </c>
      <c r="M191" s="7">
        <v>33890983.350000001</v>
      </c>
      <c r="N191" s="7">
        <v>0</v>
      </c>
      <c r="O191" s="7">
        <v>201476.22</v>
      </c>
      <c r="P191" s="7">
        <v>28261.200000000001</v>
      </c>
      <c r="Q191" s="8">
        <v>3982.97</v>
      </c>
      <c r="R191" s="12">
        <v>757</v>
      </c>
      <c r="S191" s="12">
        <v>46</v>
      </c>
      <c r="T191" s="12">
        <v>13</v>
      </c>
      <c r="U191" s="12">
        <v>704</v>
      </c>
      <c r="V191" s="12">
        <v>28</v>
      </c>
      <c r="W191" s="12">
        <v>12</v>
      </c>
      <c r="X191" s="12">
        <v>712</v>
      </c>
      <c r="Y191" s="12">
        <v>25</v>
      </c>
      <c r="Z191" s="12">
        <v>6</v>
      </c>
      <c r="AA191" s="8">
        <v>693.38699999999994</v>
      </c>
      <c r="AB191" s="8">
        <v>4676.357</v>
      </c>
      <c r="AC191" s="7">
        <v>66030160.840000004</v>
      </c>
      <c r="AD191" s="7">
        <v>11770635.780000001</v>
      </c>
      <c r="AE191" s="7">
        <v>35014894.100000001</v>
      </c>
      <c r="AF191" s="7">
        <v>8811.61</v>
      </c>
      <c r="AG191" s="10">
        <v>1.3599999999999999E-2</v>
      </c>
      <c r="AH191" s="38">
        <v>3</v>
      </c>
    </row>
    <row r="192" spans="1:34" x14ac:dyDescent="0.2">
      <c r="A192" s="2">
        <v>115218303</v>
      </c>
      <c r="B192" s="3" t="s">
        <v>236</v>
      </c>
      <c r="C192" s="3" t="s">
        <v>229</v>
      </c>
      <c r="D192" s="28">
        <f t="shared" si="2"/>
        <v>115097.49</v>
      </c>
      <c r="E192" s="28">
        <v>115097.49</v>
      </c>
      <c r="F192" s="28">
        <v>0</v>
      </c>
      <c r="G192" s="13">
        <v>0</v>
      </c>
      <c r="H192" s="7">
        <v>538506.96</v>
      </c>
      <c r="I192" s="7">
        <v>1754143807</v>
      </c>
      <c r="J192" s="7">
        <v>511537563</v>
      </c>
      <c r="K192" s="7">
        <v>37010679.210000001</v>
      </c>
      <c r="L192" s="7">
        <v>37251911.090000004</v>
      </c>
      <c r="M192" s="7">
        <v>28606766.300000001</v>
      </c>
      <c r="N192" s="7">
        <v>0</v>
      </c>
      <c r="O192" s="7">
        <v>25041.89</v>
      </c>
      <c r="P192" s="7">
        <v>241231.88</v>
      </c>
      <c r="Q192" s="8">
        <v>2337.5680000000002</v>
      </c>
      <c r="R192" s="12">
        <v>414</v>
      </c>
      <c r="S192" s="12">
        <v>18</v>
      </c>
      <c r="T192" s="12">
        <v>9</v>
      </c>
      <c r="U192" s="12">
        <v>383</v>
      </c>
      <c r="V192" s="12">
        <v>2</v>
      </c>
      <c r="W192" s="12">
        <v>8</v>
      </c>
      <c r="X192" s="12">
        <v>388</v>
      </c>
      <c r="Y192" s="12">
        <v>5</v>
      </c>
      <c r="Z192" s="12">
        <v>6</v>
      </c>
      <c r="AA192" s="8">
        <v>358.22</v>
      </c>
      <c r="AB192" s="8">
        <v>2695.788</v>
      </c>
      <c r="AC192" s="7">
        <v>38064526.560000002</v>
      </c>
      <c r="AD192" s="7">
        <v>1053847.3500000015</v>
      </c>
      <c r="AE192" s="7">
        <v>29170315.150000002</v>
      </c>
      <c r="AF192" s="7">
        <v>13490.1</v>
      </c>
      <c r="AG192" s="10">
        <v>1.29E-2</v>
      </c>
      <c r="AH192" s="38">
        <v>3</v>
      </c>
    </row>
    <row r="193" spans="1:34" x14ac:dyDescent="0.2">
      <c r="A193" s="2">
        <v>115221402</v>
      </c>
      <c r="B193" s="3" t="s">
        <v>237</v>
      </c>
      <c r="C193" s="3" t="s">
        <v>238</v>
      </c>
      <c r="D193" s="28">
        <f t="shared" si="2"/>
        <v>6147759.8700000001</v>
      </c>
      <c r="E193" s="28">
        <v>6147759.8700000001</v>
      </c>
      <c r="F193" s="28">
        <v>0</v>
      </c>
      <c r="G193" s="13">
        <v>0</v>
      </c>
      <c r="H193" s="7">
        <v>2629780.98</v>
      </c>
      <c r="I193" s="7">
        <v>8159000330</v>
      </c>
      <c r="J193" s="7">
        <v>3025356751</v>
      </c>
      <c r="K193" s="7">
        <v>203517916.18000001</v>
      </c>
      <c r="L193" s="7">
        <v>204420312.06999999</v>
      </c>
      <c r="M193" s="7">
        <v>157567755.27000001</v>
      </c>
      <c r="N193" s="7">
        <v>0</v>
      </c>
      <c r="O193" s="7">
        <v>3125510.75</v>
      </c>
      <c r="P193" s="7">
        <v>902395.89</v>
      </c>
      <c r="Q193" s="8">
        <v>15446.864</v>
      </c>
      <c r="R193" s="12">
        <v>2396</v>
      </c>
      <c r="S193" s="12">
        <v>220</v>
      </c>
      <c r="T193" s="12">
        <v>40</v>
      </c>
      <c r="U193" s="12">
        <v>2125</v>
      </c>
      <c r="V193" s="12">
        <v>281</v>
      </c>
      <c r="W193" s="12">
        <v>55</v>
      </c>
      <c r="X193" s="12">
        <v>2101</v>
      </c>
      <c r="Y193" s="12">
        <v>283</v>
      </c>
      <c r="Z193" s="12">
        <v>61</v>
      </c>
      <c r="AA193" s="8">
        <v>2953.107</v>
      </c>
      <c r="AB193" s="8">
        <v>18399.971000000001</v>
      </c>
      <c r="AC193" s="7">
        <v>259807590.52000001</v>
      </c>
      <c r="AD193" s="7">
        <v>56289674.340000004</v>
      </c>
      <c r="AE193" s="7">
        <v>163323047</v>
      </c>
      <c r="AF193" s="7">
        <v>9992.93</v>
      </c>
      <c r="AG193" s="10">
        <v>1.46E-2</v>
      </c>
      <c r="AH193" s="38">
        <v>3</v>
      </c>
    </row>
    <row r="194" spans="1:34" x14ac:dyDescent="0.2">
      <c r="A194" s="2">
        <v>115221753</v>
      </c>
      <c r="B194" s="3" t="s">
        <v>239</v>
      </c>
      <c r="C194" s="3" t="s">
        <v>238</v>
      </c>
      <c r="D194" s="28">
        <f t="shared" ref="D194:D257" si="3">ROUND(E194+F194,2)</f>
        <v>229713.38</v>
      </c>
      <c r="E194" s="28">
        <v>229713.38</v>
      </c>
      <c r="F194" s="28">
        <v>0</v>
      </c>
      <c r="G194" s="13">
        <v>0</v>
      </c>
      <c r="H194" s="7">
        <v>672467.76</v>
      </c>
      <c r="I194" s="7">
        <v>2978046312</v>
      </c>
      <c r="J194" s="7">
        <v>1183426699</v>
      </c>
      <c r="K194" s="7">
        <v>62316405.090000004</v>
      </c>
      <c r="L194" s="7">
        <v>62506648.82</v>
      </c>
      <c r="M194" s="7">
        <v>50460122.100000001</v>
      </c>
      <c r="N194" s="7">
        <v>0</v>
      </c>
      <c r="O194" s="7">
        <v>165809.17000000001</v>
      </c>
      <c r="P194" s="7">
        <v>190243.73</v>
      </c>
      <c r="Q194" s="8">
        <v>3854.0439999999999</v>
      </c>
      <c r="R194" s="12">
        <v>349</v>
      </c>
      <c r="S194" s="12">
        <v>57</v>
      </c>
      <c r="T194" s="12">
        <v>26</v>
      </c>
      <c r="U194" s="12">
        <v>350</v>
      </c>
      <c r="V194" s="12">
        <v>62</v>
      </c>
      <c r="W194" s="12">
        <v>26</v>
      </c>
      <c r="X194" s="12">
        <v>352</v>
      </c>
      <c r="Y194" s="12">
        <v>53</v>
      </c>
      <c r="Z194" s="12">
        <v>29</v>
      </c>
      <c r="AA194" s="8">
        <v>708.25699999999995</v>
      </c>
      <c r="AB194" s="8">
        <v>4562.3010000000004</v>
      </c>
      <c r="AC194" s="7">
        <v>64419690.119999997</v>
      </c>
      <c r="AD194" s="7">
        <v>2103285.0299999937</v>
      </c>
      <c r="AE194" s="7">
        <v>51298399.030000001</v>
      </c>
      <c r="AF194" s="7">
        <v>15605.88</v>
      </c>
      <c r="AG194" s="10">
        <v>1.23E-2</v>
      </c>
      <c r="AH194" s="38">
        <v>3</v>
      </c>
    </row>
    <row r="195" spans="1:34" x14ac:dyDescent="0.2">
      <c r="A195" s="2">
        <v>115222504</v>
      </c>
      <c r="B195" s="3" t="s">
        <v>240</v>
      </c>
      <c r="C195" s="3" t="s">
        <v>238</v>
      </c>
      <c r="D195" s="28">
        <f t="shared" si="3"/>
        <v>50000</v>
      </c>
      <c r="E195" s="28">
        <v>0</v>
      </c>
      <c r="F195" s="28">
        <v>50000</v>
      </c>
      <c r="G195" s="13">
        <v>0</v>
      </c>
      <c r="H195" s="7">
        <v>433292.58</v>
      </c>
      <c r="I195" s="7">
        <v>477265182</v>
      </c>
      <c r="J195" s="7">
        <v>199807565</v>
      </c>
      <c r="K195" s="7">
        <v>19942502.420000002</v>
      </c>
      <c r="L195" s="7">
        <v>19973790.57</v>
      </c>
      <c r="M195" s="7">
        <v>9563033.8499999996</v>
      </c>
      <c r="N195" s="7">
        <v>0</v>
      </c>
      <c r="O195" s="7">
        <v>56800</v>
      </c>
      <c r="P195" s="7">
        <v>31288.15</v>
      </c>
      <c r="Q195" s="8">
        <v>1212.944</v>
      </c>
      <c r="R195" s="12">
        <v>227</v>
      </c>
      <c r="S195" s="12">
        <v>9</v>
      </c>
      <c r="T195" s="12">
        <v>4</v>
      </c>
      <c r="U195" s="12">
        <v>228</v>
      </c>
      <c r="V195" s="12">
        <v>11</v>
      </c>
      <c r="W195" s="12">
        <v>2</v>
      </c>
      <c r="X195" s="12">
        <v>172</v>
      </c>
      <c r="Y195" s="12">
        <v>4</v>
      </c>
      <c r="Z195" s="12">
        <v>1</v>
      </c>
      <c r="AA195" s="8">
        <v>187.863</v>
      </c>
      <c r="AB195" s="8">
        <v>1400.807</v>
      </c>
      <c r="AC195" s="7">
        <v>19779394.84</v>
      </c>
      <c r="AD195" s="7">
        <v>0</v>
      </c>
      <c r="AE195" s="7">
        <v>10053126.43</v>
      </c>
      <c r="AF195" s="7">
        <v>7940.96</v>
      </c>
      <c r="AG195" s="10">
        <v>1.4800000000000001E-2</v>
      </c>
      <c r="AH195" s="38">
        <v>3</v>
      </c>
    </row>
    <row r="196" spans="1:34" x14ac:dyDescent="0.2">
      <c r="A196" s="2">
        <v>115222752</v>
      </c>
      <c r="B196" s="3" t="s">
        <v>241</v>
      </c>
      <c r="C196" s="3" t="s">
        <v>238</v>
      </c>
      <c r="D196" s="28">
        <f t="shared" si="3"/>
        <v>7437646.4900000002</v>
      </c>
      <c r="E196" s="28">
        <v>7437646.4900000002</v>
      </c>
      <c r="F196" s="28">
        <v>0</v>
      </c>
      <c r="G196" s="13">
        <v>0</v>
      </c>
      <c r="H196" s="7">
        <v>2776272.46</v>
      </c>
      <c r="I196" s="7">
        <v>2204516696</v>
      </c>
      <c r="J196" s="7">
        <v>728015174</v>
      </c>
      <c r="K196" s="7">
        <v>137868003.71000001</v>
      </c>
      <c r="L196" s="7">
        <v>137976758.80000001</v>
      </c>
      <c r="M196" s="7">
        <v>59000442.390000001</v>
      </c>
      <c r="N196" s="7">
        <v>0</v>
      </c>
      <c r="O196" s="7">
        <v>327614.13</v>
      </c>
      <c r="P196" s="7">
        <v>108755.09</v>
      </c>
      <c r="Q196" s="8">
        <v>12755.662</v>
      </c>
      <c r="R196" s="12">
        <v>1630</v>
      </c>
      <c r="S196" s="12">
        <v>73</v>
      </c>
      <c r="T196" s="12">
        <v>52</v>
      </c>
      <c r="U196" s="12">
        <v>1632</v>
      </c>
      <c r="V196" s="12">
        <v>64</v>
      </c>
      <c r="W196" s="12">
        <v>46</v>
      </c>
      <c r="X196" s="12">
        <v>1605</v>
      </c>
      <c r="Y196" s="12">
        <v>79</v>
      </c>
      <c r="Z196" s="12">
        <v>63</v>
      </c>
      <c r="AA196" s="8">
        <v>1831.31</v>
      </c>
      <c r="AB196" s="8">
        <v>14586.972</v>
      </c>
      <c r="AC196" s="7">
        <v>205968044.63999999</v>
      </c>
      <c r="AD196" s="7">
        <v>68100040.929999977</v>
      </c>
      <c r="AE196" s="7">
        <v>62104328.980000004</v>
      </c>
      <c r="AF196" s="7">
        <v>3187.96</v>
      </c>
      <c r="AG196" s="10">
        <v>2.12E-2</v>
      </c>
      <c r="AH196" s="38">
        <v>3</v>
      </c>
    </row>
    <row r="197" spans="1:34" x14ac:dyDescent="0.2">
      <c r="A197" s="2">
        <v>115224003</v>
      </c>
      <c r="B197" s="3" t="s">
        <v>242</v>
      </c>
      <c r="C197" s="3" t="s">
        <v>238</v>
      </c>
      <c r="D197" s="28">
        <f t="shared" si="3"/>
        <v>859984.32</v>
      </c>
      <c r="E197" s="28">
        <v>859984.32</v>
      </c>
      <c r="F197" s="28">
        <v>0</v>
      </c>
      <c r="G197" s="13">
        <v>0</v>
      </c>
      <c r="H197" s="7">
        <v>1351361.64</v>
      </c>
      <c r="I197" s="7">
        <v>2225016681</v>
      </c>
      <c r="J197" s="7">
        <v>950087830</v>
      </c>
      <c r="K197" s="7">
        <v>63185620.990000002</v>
      </c>
      <c r="L197" s="7">
        <v>63290414.719999999</v>
      </c>
      <c r="M197" s="7">
        <v>40164917.810000002</v>
      </c>
      <c r="N197" s="7">
        <v>0</v>
      </c>
      <c r="O197" s="7">
        <v>13028.17</v>
      </c>
      <c r="P197" s="7">
        <v>104793.73</v>
      </c>
      <c r="Q197" s="8">
        <v>4079.2170000000001</v>
      </c>
      <c r="R197" s="12">
        <v>763</v>
      </c>
      <c r="S197" s="12">
        <v>57</v>
      </c>
      <c r="T197" s="12">
        <v>25</v>
      </c>
      <c r="U197" s="12">
        <v>702</v>
      </c>
      <c r="V197" s="12">
        <v>86</v>
      </c>
      <c r="W197" s="12">
        <v>18</v>
      </c>
      <c r="X197" s="12">
        <v>738</v>
      </c>
      <c r="Y197" s="12">
        <v>75</v>
      </c>
      <c r="Z197" s="12">
        <v>18</v>
      </c>
      <c r="AA197" s="8">
        <v>953.34299999999996</v>
      </c>
      <c r="AB197" s="8">
        <v>5032.5600000000004</v>
      </c>
      <c r="AC197" s="7">
        <v>71059747.200000003</v>
      </c>
      <c r="AD197" s="7">
        <v>7874126.2100000009</v>
      </c>
      <c r="AE197" s="7">
        <v>41529307.620000005</v>
      </c>
      <c r="AF197" s="7">
        <v>10978.77</v>
      </c>
      <c r="AG197" s="10">
        <v>1.3100000000000001E-2</v>
      </c>
      <c r="AH197" s="38">
        <v>3</v>
      </c>
    </row>
    <row r="198" spans="1:34" x14ac:dyDescent="0.2">
      <c r="A198" s="2">
        <v>115226003</v>
      </c>
      <c r="B198" s="3" t="s">
        <v>243</v>
      </c>
      <c r="C198" s="3" t="s">
        <v>238</v>
      </c>
      <c r="D198" s="28">
        <f t="shared" si="3"/>
        <v>647768.18000000005</v>
      </c>
      <c r="E198" s="28">
        <v>647768.18000000005</v>
      </c>
      <c r="F198" s="28">
        <v>0</v>
      </c>
      <c r="G198" s="13">
        <v>0</v>
      </c>
      <c r="H198" s="7">
        <v>930262.21</v>
      </c>
      <c r="I198" s="7">
        <v>1492650447</v>
      </c>
      <c r="J198" s="7">
        <v>442922344</v>
      </c>
      <c r="K198" s="7">
        <v>45513675.100000001</v>
      </c>
      <c r="L198" s="7">
        <v>45790481.329999998</v>
      </c>
      <c r="M198" s="7">
        <v>30965541.079999998</v>
      </c>
      <c r="N198" s="7">
        <v>0</v>
      </c>
      <c r="O198" s="7">
        <v>90547.78</v>
      </c>
      <c r="P198" s="7">
        <v>276806.23</v>
      </c>
      <c r="Q198" s="8">
        <v>3067.6869999999999</v>
      </c>
      <c r="R198" s="12">
        <v>566</v>
      </c>
      <c r="S198" s="12">
        <v>36</v>
      </c>
      <c r="T198" s="12">
        <v>10</v>
      </c>
      <c r="U198" s="12">
        <v>472</v>
      </c>
      <c r="V198" s="12">
        <v>40</v>
      </c>
      <c r="W198" s="12">
        <v>11</v>
      </c>
      <c r="X198" s="12">
        <v>462</v>
      </c>
      <c r="Y198" s="12">
        <v>26</v>
      </c>
      <c r="Z198" s="12">
        <v>17</v>
      </c>
      <c r="AA198" s="8">
        <v>575.70699999999999</v>
      </c>
      <c r="AB198" s="8">
        <v>3643.3939999999998</v>
      </c>
      <c r="AC198" s="7">
        <v>51444723.280000001</v>
      </c>
      <c r="AD198" s="7">
        <v>5931048.1799999997</v>
      </c>
      <c r="AE198" s="7">
        <v>31986351.07</v>
      </c>
      <c r="AF198" s="7">
        <v>8904.36</v>
      </c>
      <c r="AG198" s="10">
        <v>1.6500000000000001E-2</v>
      </c>
      <c r="AH198" s="38">
        <v>3</v>
      </c>
    </row>
    <row r="199" spans="1:34" x14ac:dyDescent="0.2">
      <c r="A199" s="2">
        <v>115226103</v>
      </c>
      <c r="B199" s="3" t="s">
        <v>244</v>
      </c>
      <c r="C199" s="3" t="s">
        <v>238</v>
      </c>
      <c r="D199" s="28">
        <f t="shared" si="3"/>
        <v>210086.82</v>
      </c>
      <c r="E199" s="28">
        <v>210086.82</v>
      </c>
      <c r="F199" s="28">
        <v>0</v>
      </c>
      <c r="G199" s="13">
        <v>0</v>
      </c>
      <c r="H199" s="7">
        <v>251066.89</v>
      </c>
      <c r="I199" s="7">
        <v>339844023</v>
      </c>
      <c r="J199" s="7">
        <v>165211929</v>
      </c>
      <c r="K199" s="7">
        <v>14965096.08</v>
      </c>
      <c r="L199" s="7">
        <v>15014269.439999999</v>
      </c>
      <c r="M199" s="7">
        <v>7281365.9000000004</v>
      </c>
      <c r="N199" s="7">
        <v>0</v>
      </c>
      <c r="O199" s="7">
        <v>0</v>
      </c>
      <c r="P199" s="7">
        <v>49173.36</v>
      </c>
      <c r="Q199" s="8">
        <v>1007.5650000000001</v>
      </c>
      <c r="R199" s="12">
        <v>183</v>
      </c>
      <c r="S199" s="12">
        <v>5</v>
      </c>
      <c r="T199" s="12">
        <v>8</v>
      </c>
      <c r="U199" s="12">
        <v>167</v>
      </c>
      <c r="V199" s="12">
        <v>4</v>
      </c>
      <c r="W199" s="12">
        <v>8</v>
      </c>
      <c r="X199" s="12">
        <v>159</v>
      </c>
      <c r="Y199" s="12">
        <v>4</v>
      </c>
      <c r="Z199" s="12">
        <v>4</v>
      </c>
      <c r="AA199" s="8">
        <v>188.517</v>
      </c>
      <c r="AB199" s="8">
        <v>1196.0820000000001</v>
      </c>
      <c r="AC199" s="7">
        <v>16888677.84</v>
      </c>
      <c r="AD199" s="7">
        <v>1923581.7599999998</v>
      </c>
      <c r="AE199" s="7">
        <v>7532432.79</v>
      </c>
      <c r="AF199" s="7">
        <v>6999.6</v>
      </c>
      <c r="AG199" s="10">
        <v>1.49E-2</v>
      </c>
      <c r="AH199" s="38">
        <v>3</v>
      </c>
    </row>
    <row r="200" spans="1:34" x14ac:dyDescent="0.2">
      <c r="A200" s="2">
        <v>115228003</v>
      </c>
      <c r="B200" s="3" t="s">
        <v>245</v>
      </c>
      <c r="C200" s="3" t="s">
        <v>238</v>
      </c>
      <c r="D200" s="28">
        <f t="shared" si="3"/>
        <v>936015.86</v>
      </c>
      <c r="E200" s="28">
        <v>936015.86</v>
      </c>
      <c r="F200" s="28">
        <v>0</v>
      </c>
      <c r="G200" s="13">
        <v>2000000</v>
      </c>
      <c r="H200" s="7">
        <v>395855.38</v>
      </c>
      <c r="I200" s="7">
        <v>259792783</v>
      </c>
      <c r="J200" s="7">
        <v>122319194</v>
      </c>
      <c r="K200" s="7">
        <v>29405333</v>
      </c>
      <c r="L200" s="7">
        <v>29426037</v>
      </c>
      <c r="M200" s="7">
        <v>7503320</v>
      </c>
      <c r="N200" s="7">
        <v>457</v>
      </c>
      <c r="O200" s="7">
        <v>54735</v>
      </c>
      <c r="P200" s="7">
        <v>20704</v>
      </c>
      <c r="Q200" s="8">
        <v>2056.8150000000001</v>
      </c>
      <c r="R200" s="12">
        <v>411</v>
      </c>
      <c r="S200" s="12">
        <v>18</v>
      </c>
      <c r="T200" s="12">
        <v>19</v>
      </c>
      <c r="U200" s="12">
        <v>368</v>
      </c>
      <c r="V200" s="12">
        <v>32</v>
      </c>
      <c r="W200" s="12">
        <v>13</v>
      </c>
      <c r="X200" s="12">
        <v>354</v>
      </c>
      <c r="Y200" s="12">
        <v>24</v>
      </c>
      <c r="Z200" s="12">
        <v>16</v>
      </c>
      <c r="AA200" s="8">
        <v>491.03300000000002</v>
      </c>
      <c r="AB200" s="8">
        <v>2547.848</v>
      </c>
      <c r="AC200" s="7">
        <v>35975613.759999998</v>
      </c>
      <c r="AD200" s="7">
        <v>6570280.7599999979</v>
      </c>
      <c r="AE200" s="7">
        <v>7954367.3799999999</v>
      </c>
      <c r="AF200" s="7">
        <v>2528.8000000000002</v>
      </c>
      <c r="AG200" s="10">
        <v>2.0799999999999999E-2</v>
      </c>
      <c r="AH200" s="38">
        <v>3</v>
      </c>
    </row>
    <row r="201" spans="1:34" x14ac:dyDescent="0.2">
      <c r="A201" s="2">
        <v>115228303</v>
      </c>
      <c r="B201" s="3" t="s">
        <v>246</v>
      </c>
      <c r="C201" s="3" t="s">
        <v>238</v>
      </c>
      <c r="D201" s="28">
        <f t="shared" si="3"/>
        <v>1876491.7</v>
      </c>
      <c r="E201" s="28">
        <v>1876491.7</v>
      </c>
      <c r="F201" s="28">
        <v>0</v>
      </c>
      <c r="G201" s="13">
        <v>0</v>
      </c>
      <c r="H201" s="7">
        <v>457805.67</v>
      </c>
      <c r="I201" s="7">
        <v>2309793009</v>
      </c>
      <c r="J201" s="7">
        <v>739983753</v>
      </c>
      <c r="K201" s="7">
        <v>51943514.200000003</v>
      </c>
      <c r="L201" s="7">
        <v>51996138.109999999</v>
      </c>
      <c r="M201" s="7">
        <v>41398653.729999997</v>
      </c>
      <c r="N201" s="7">
        <v>0</v>
      </c>
      <c r="O201" s="7">
        <v>18941.54</v>
      </c>
      <c r="P201" s="7">
        <v>52623.91</v>
      </c>
      <c r="Q201" s="8">
        <v>4030.1889999999999</v>
      </c>
      <c r="R201" s="12">
        <v>595</v>
      </c>
      <c r="S201" s="12">
        <v>34</v>
      </c>
      <c r="T201" s="12">
        <v>27</v>
      </c>
      <c r="U201" s="12">
        <v>564</v>
      </c>
      <c r="V201" s="12">
        <v>27</v>
      </c>
      <c r="W201" s="12">
        <v>39</v>
      </c>
      <c r="X201" s="12">
        <v>509</v>
      </c>
      <c r="Y201" s="12">
        <v>23</v>
      </c>
      <c r="Z201" s="12">
        <v>61</v>
      </c>
      <c r="AA201" s="8">
        <v>865.34299999999996</v>
      </c>
      <c r="AB201" s="8">
        <v>4895.5320000000002</v>
      </c>
      <c r="AC201" s="7">
        <v>69124911.840000004</v>
      </c>
      <c r="AD201" s="7">
        <v>17181397.640000001</v>
      </c>
      <c r="AE201" s="7">
        <v>41875400.939999998</v>
      </c>
      <c r="AF201" s="7">
        <v>10324.9</v>
      </c>
      <c r="AG201" s="10">
        <v>1.37E-2</v>
      </c>
      <c r="AH201" s="38">
        <v>3</v>
      </c>
    </row>
    <row r="202" spans="1:34" x14ac:dyDescent="0.2">
      <c r="A202" s="2">
        <v>115229003</v>
      </c>
      <c r="B202" s="3" t="s">
        <v>247</v>
      </c>
      <c r="C202" s="3" t="s">
        <v>238</v>
      </c>
      <c r="D202" s="28">
        <f t="shared" si="3"/>
        <v>80839.23</v>
      </c>
      <c r="E202" s="28">
        <v>80839.23</v>
      </c>
      <c r="F202" s="28">
        <v>0</v>
      </c>
      <c r="G202" s="13">
        <v>0</v>
      </c>
      <c r="H202" s="7">
        <v>418483.93</v>
      </c>
      <c r="I202" s="7">
        <v>519787933</v>
      </c>
      <c r="J202" s="7">
        <v>199351343</v>
      </c>
      <c r="K202" s="7">
        <v>21245371.66</v>
      </c>
      <c r="L202" s="7">
        <v>21379609.98</v>
      </c>
      <c r="M202" s="7">
        <v>9461855.2100000009</v>
      </c>
      <c r="N202" s="7">
        <v>0</v>
      </c>
      <c r="O202" s="7">
        <v>1510.22</v>
      </c>
      <c r="P202" s="7">
        <v>134238.32</v>
      </c>
      <c r="Q202" s="8">
        <v>1397.86</v>
      </c>
      <c r="R202" s="12">
        <v>195</v>
      </c>
      <c r="S202" s="12">
        <v>6</v>
      </c>
      <c r="T202" s="12">
        <v>1</v>
      </c>
      <c r="U202" s="12">
        <v>80</v>
      </c>
      <c r="V202" s="12">
        <v>8</v>
      </c>
      <c r="W202" s="12">
        <v>0</v>
      </c>
      <c r="X202" s="12">
        <v>205</v>
      </c>
      <c r="Y202" s="12">
        <v>12</v>
      </c>
      <c r="Z202" s="12">
        <v>6</v>
      </c>
      <c r="AA202" s="8">
        <v>159.19</v>
      </c>
      <c r="AB202" s="8">
        <v>1557.05</v>
      </c>
      <c r="AC202" s="7">
        <v>21985546</v>
      </c>
      <c r="AD202" s="7">
        <v>740174.33999999985</v>
      </c>
      <c r="AE202" s="7">
        <v>9881849.3600000013</v>
      </c>
      <c r="AF202" s="7">
        <v>7292.03</v>
      </c>
      <c r="AG202" s="10">
        <v>1.37E-2</v>
      </c>
      <c r="AH202" s="38">
        <v>3</v>
      </c>
    </row>
    <row r="203" spans="1:34" x14ac:dyDescent="0.2">
      <c r="A203" s="2">
        <v>125231232</v>
      </c>
      <c r="B203" s="3" t="s">
        <v>248</v>
      </c>
      <c r="C203" s="3" t="s">
        <v>249</v>
      </c>
      <c r="D203" s="28">
        <f t="shared" si="3"/>
        <v>5584432.1500000004</v>
      </c>
      <c r="E203" s="28">
        <v>5584432.1500000004</v>
      </c>
      <c r="F203" s="28">
        <v>0</v>
      </c>
      <c r="G203" s="13">
        <v>0</v>
      </c>
      <c r="H203" s="7">
        <v>2753221.98</v>
      </c>
      <c r="I203" s="7">
        <v>1311339229</v>
      </c>
      <c r="J203" s="7">
        <v>439530731</v>
      </c>
      <c r="K203" s="7">
        <v>134420148.66</v>
      </c>
      <c r="L203" s="7">
        <v>134624885.90000001</v>
      </c>
      <c r="M203" s="7">
        <v>25187057.09</v>
      </c>
      <c r="N203" s="7">
        <v>0</v>
      </c>
      <c r="O203" s="7">
        <v>456246.37</v>
      </c>
      <c r="P203" s="7">
        <v>204737.24</v>
      </c>
      <c r="Q203" s="8">
        <v>10919.771000000001</v>
      </c>
      <c r="R203" s="12">
        <v>1329</v>
      </c>
      <c r="S203" s="12">
        <v>178</v>
      </c>
      <c r="T203" s="12">
        <v>107</v>
      </c>
      <c r="U203" s="12">
        <v>1631</v>
      </c>
      <c r="V203" s="12">
        <v>154</v>
      </c>
      <c r="W203" s="12">
        <v>46</v>
      </c>
      <c r="X203" s="12">
        <v>1900</v>
      </c>
      <c r="Y203" s="12">
        <v>108</v>
      </c>
      <c r="Z203" s="12">
        <v>37</v>
      </c>
      <c r="AA203" s="8">
        <v>2221.3000000000002</v>
      </c>
      <c r="AB203" s="8">
        <v>13141.071</v>
      </c>
      <c r="AC203" s="7">
        <v>185551922.52000001</v>
      </c>
      <c r="AD203" s="7">
        <v>51131773.860000014</v>
      </c>
      <c r="AE203" s="7">
        <v>28396525.440000001</v>
      </c>
      <c r="AF203" s="7">
        <v>2240.9</v>
      </c>
      <c r="AG203" s="10">
        <v>1.6199999999999999E-2</v>
      </c>
      <c r="AH203" s="38" t="s">
        <v>753</v>
      </c>
    </row>
    <row r="204" spans="1:34" x14ac:dyDescent="0.2">
      <c r="A204" s="2">
        <v>125231303</v>
      </c>
      <c r="B204" s="3" t="s">
        <v>250</v>
      </c>
      <c r="C204" s="3" t="s">
        <v>249</v>
      </c>
      <c r="D204" s="28">
        <f t="shared" si="3"/>
        <v>0</v>
      </c>
      <c r="E204" s="28">
        <v>0</v>
      </c>
      <c r="F204" s="28">
        <v>0</v>
      </c>
      <c r="G204" s="13">
        <v>0</v>
      </c>
      <c r="H204" s="7">
        <v>1797880.79</v>
      </c>
      <c r="I204" s="7">
        <v>1692569315</v>
      </c>
      <c r="J204" s="7">
        <v>516150688</v>
      </c>
      <c r="K204" s="7">
        <v>76777819.430000007</v>
      </c>
      <c r="L204" s="7">
        <v>76840206.5</v>
      </c>
      <c r="M204" s="7">
        <v>51637756.420000002</v>
      </c>
      <c r="N204" s="7">
        <v>0</v>
      </c>
      <c r="O204" s="7">
        <v>757638.03</v>
      </c>
      <c r="P204" s="7">
        <v>62387.07</v>
      </c>
      <c r="Q204" s="8">
        <v>3934.2429999999999</v>
      </c>
      <c r="R204" s="12">
        <v>923</v>
      </c>
      <c r="S204" s="12">
        <v>70</v>
      </c>
      <c r="T204" s="12">
        <v>17</v>
      </c>
      <c r="U204" s="12">
        <v>955</v>
      </c>
      <c r="V204" s="12">
        <v>44</v>
      </c>
      <c r="W204" s="12">
        <v>10</v>
      </c>
      <c r="X204" s="12">
        <v>928</v>
      </c>
      <c r="Y204" s="12">
        <v>56</v>
      </c>
      <c r="Z204" s="12">
        <v>12</v>
      </c>
      <c r="AA204" s="8">
        <v>948.79</v>
      </c>
      <c r="AB204" s="8">
        <v>4883.0330000000004</v>
      </c>
      <c r="AC204" s="7">
        <v>68948425.959999993</v>
      </c>
      <c r="AD204" s="7">
        <v>0</v>
      </c>
      <c r="AE204" s="7">
        <v>54193275.240000002</v>
      </c>
      <c r="AF204" s="7">
        <v>7941.19</v>
      </c>
      <c r="AG204" s="10">
        <v>2.4500000000000001E-2</v>
      </c>
      <c r="AH204" s="38" t="s">
        <v>753</v>
      </c>
    </row>
    <row r="205" spans="1:34" x14ac:dyDescent="0.2">
      <c r="A205" s="2">
        <v>125234103</v>
      </c>
      <c r="B205" s="3" t="s">
        <v>251</v>
      </c>
      <c r="C205" s="3" t="s">
        <v>249</v>
      </c>
      <c r="D205" s="28">
        <f t="shared" si="3"/>
        <v>50000</v>
      </c>
      <c r="E205" s="28">
        <v>0</v>
      </c>
      <c r="F205" s="28">
        <v>50000</v>
      </c>
      <c r="G205" s="13">
        <v>0</v>
      </c>
      <c r="H205" s="7">
        <v>1467562.02</v>
      </c>
      <c r="I205" s="7">
        <v>3947157015</v>
      </c>
      <c r="J205" s="7">
        <v>1347090167</v>
      </c>
      <c r="K205" s="7">
        <v>100780668.84</v>
      </c>
      <c r="L205" s="7">
        <v>101050096.84</v>
      </c>
      <c r="M205" s="7">
        <v>91998397</v>
      </c>
      <c r="N205" s="7">
        <v>0</v>
      </c>
      <c r="O205" s="7">
        <v>78779</v>
      </c>
      <c r="P205" s="7">
        <v>269428</v>
      </c>
      <c r="Q205" s="8">
        <v>4704.7650000000003</v>
      </c>
      <c r="R205" s="12">
        <v>844</v>
      </c>
      <c r="S205" s="12">
        <v>108</v>
      </c>
      <c r="T205" s="12">
        <v>94</v>
      </c>
      <c r="U205" s="12">
        <v>825</v>
      </c>
      <c r="V205" s="12">
        <v>108</v>
      </c>
      <c r="W205" s="12">
        <v>95</v>
      </c>
      <c r="X205" s="12">
        <v>885</v>
      </c>
      <c r="Y205" s="12">
        <v>77</v>
      </c>
      <c r="Z205" s="12">
        <v>88</v>
      </c>
      <c r="AA205" s="8">
        <v>1803.6130000000001</v>
      </c>
      <c r="AB205" s="8">
        <v>6508.3779999999997</v>
      </c>
      <c r="AC205" s="7">
        <v>91898297.359999999</v>
      </c>
      <c r="AD205" s="7">
        <v>0</v>
      </c>
      <c r="AE205" s="7">
        <v>93544738.019999996</v>
      </c>
      <c r="AF205" s="7">
        <v>16034.24</v>
      </c>
      <c r="AG205" s="10">
        <v>1.77E-2</v>
      </c>
      <c r="AH205" s="38" t="s">
        <v>753</v>
      </c>
    </row>
    <row r="206" spans="1:34" x14ac:dyDescent="0.2">
      <c r="A206" s="2">
        <v>125234502</v>
      </c>
      <c r="B206" s="3" t="s">
        <v>252</v>
      </c>
      <c r="C206" s="3" t="s">
        <v>249</v>
      </c>
      <c r="D206" s="28">
        <f t="shared" si="3"/>
        <v>50000</v>
      </c>
      <c r="E206" s="28">
        <v>0</v>
      </c>
      <c r="F206" s="28">
        <v>50000</v>
      </c>
      <c r="G206" s="13">
        <v>0</v>
      </c>
      <c r="H206" s="7">
        <v>2103966.31</v>
      </c>
      <c r="I206" s="7">
        <v>5138664063</v>
      </c>
      <c r="J206" s="7">
        <v>2469728443</v>
      </c>
      <c r="K206" s="7">
        <v>120965749.88</v>
      </c>
      <c r="L206" s="7">
        <v>120983833.53</v>
      </c>
      <c r="M206" s="7">
        <v>108691619.23999999</v>
      </c>
      <c r="N206" s="7">
        <v>0</v>
      </c>
      <c r="O206" s="7">
        <v>58805.29</v>
      </c>
      <c r="P206" s="7">
        <v>18083.650000000001</v>
      </c>
      <c r="Q206" s="8">
        <v>6800.3959999999997</v>
      </c>
      <c r="R206" s="12">
        <v>960</v>
      </c>
      <c r="S206" s="12">
        <v>115</v>
      </c>
      <c r="T206" s="12">
        <v>31</v>
      </c>
      <c r="U206" s="12">
        <v>1114</v>
      </c>
      <c r="V206" s="12">
        <v>125</v>
      </c>
      <c r="W206" s="12">
        <v>33</v>
      </c>
      <c r="X206" s="12">
        <v>1075</v>
      </c>
      <c r="Y206" s="12">
        <v>125</v>
      </c>
      <c r="Z206" s="12">
        <v>38</v>
      </c>
      <c r="AA206" s="8">
        <v>1480.683</v>
      </c>
      <c r="AB206" s="8">
        <v>8281.0789999999997</v>
      </c>
      <c r="AC206" s="7">
        <v>116928835.48</v>
      </c>
      <c r="AD206" s="7">
        <v>0</v>
      </c>
      <c r="AE206" s="7">
        <v>110854390.84</v>
      </c>
      <c r="AF206" s="7">
        <v>15596.59</v>
      </c>
      <c r="AG206" s="10">
        <v>1.46E-2</v>
      </c>
      <c r="AH206" s="38" t="s">
        <v>753</v>
      </c>
    </row>
    <row r="207" spans="1:34" x14ac:dyDescent="0.2">
      <c r="A207" s="2">
        <v>125235103</v>
      </c>
      <c r="B207" s="3" t="s">
        <v>253</v>
      </c>
      <c r="C207" s="3" t="s">
        <v>249</v>
      </c>
      <c r="D207" s="28">
        <f t="shared" si="3"/>
        <v>262119.54</v>
      </c>
      <c r="E207" s="28">
        <v>262119.54</v>
      </c>
      <c r="F207" s="28">
        <v>0</v>
      </c>
      <c r="G207" s="13">
        <v>2400000</v>
      </c>
      <c r="H207" s="7">
        <v>2021288.62</v>
      </c>
      <c r="I207" s="7">
        <v>1782934302</v>
      </c>
      <c r="J207" s="7">
        <v>581991285</v>
      </c>
      <c r="K207" s="7">
        <v>67917084.260000005</v>
      </c>
      <c r="L207" s="7">
        <v>67922641.319999993</v>
      </c>
      <c r="M207" s="7">
        <v>45223741.810000002</v>
      </c>
      <c r="N207" s="7">
        <v>0</v>
      </c>
      <c r="O207" s="7">
        <v>719462.98</v>
      </c>
      <c r="P207" s="7">
        <v>5557.06</v>
      </c>
      <c r="Q207" s="8">
        <v>4043.3249999999998</v>
      </c>
      <c r="R207" s="12">
        <v>838</v>
      </c>
      <c r="S207" s="12">
        <v>9</v>
      </c>
      <c r="T207" s="12">
        <v>22</v>
      </c>
      <c r="U207" s="12">
        <v>879</v>
      </c>
      <c r="V207" s="12">
        <v>16</v>
      </c>
      <c r="W207" s="12">
        <v>12</v>
      </c>
      <c r="X207" s="12">
        <v>680</v>
      </c>
      <c r="Y207" s="12">
        <v>38</v>
      </c>
      <c r="Z207" s="12">
        <v>12</v>
      </c>
      <c r="AA207" s="8">
        <v>739.66300000000001</v>
      </c>
      <c r="AB207" s="8">
        <v>4782.9880000000003</v>
      </c>
      <c r="AC207" s="7">
        <v>67535790.560000002</v>
      </c>
      <c r="AD207" s="7">
        <v>0</v>
      </c>
      <c r="AE207" s="7">
        <v>47964493.409999996</v>
      </c>
      <c r="AF207" s="7">
        <v>8169.72</v>
      </c>
      <c r="AG207" s="10">
        <v>2.0299999999999999E-2</v>
      </c>
      <c r="AH207" s="38" t="s">
        <v>753</v>
      </c>
    </row>
    <row r="208" spans="1:34" x14ac:dyDescent="0.2">
      <c r="A208" s="2">
        <v>125235502</v>
      </c>
      <c r="B208" s="3" t="s">
        <v>254</v>
      </c>
      <c r="C208" s="3" t="s">
        <v>249</v>
      </c>
      <c r="D208" s="28">
        <f t="shared" si="3"/>
        <v>50000</v>
      </c>
      <c r="E208" s="28">
        <v>0</v>
      </c>
      <c r="F208" s="28">
        <v>50000</v>
      </c>
      <c r="G208" s="13">
        <v>0</v>
      </c>
      <c r="H208" s="7">
        <v>1229796.9099999999</v>
      </c>
      <c r="I208" s="7">
        <v>5481621556</v>
      </c>
      <c r="J208" s="7">
        <v>2338949823</v>
      </c>
      <c r="K208" s="7">
        <v>84540690.909999996</v>
      </c>
      <c r="L208" s="7">
        <v>86533404.640000001</v>
      </c>
      <c r="M208" s="7">
        <v>78946815.510000005</v>
      </c>
      <c r="N208" s="7">
        <v>0</v>
      </c>
      <c r="O208" s="7">
        <v>35951.07</v>
      </c>
      <c r="P208" s="7">
        <v>1992713.73</v>
      </c>
      <c r="Q208" s="8">
        <v>3701.6840000000002</v>
      </c>
      <c r="R208" s="12">
        <v>709</v>
      </c>
      <c r="S208" s="12">
        <v>64</v>
      </c>
      <c r="T208" s="12">
        <v>71</v>
      </c>
      <c r="U208" s="12">
        <v>712</v>
      </c>
      <c r="V208" s="12">
        <v>47</v>
      </c>
      <c r="W208" s="12">
        <v>64</v>
      </c>
      <c r="X208" s="12">
        <v>642</v>
      </c>
      <c r="Y208" s="12">
        <v>75</v>
      </c>
      <c r="Z208" s="12">
        <v>65</v>
      </c>
      <c r="AA208" s="8">
        <v>1314.633</v>
      </c>
      <c r="AB208" s="8">
        <v>5016.317</v>
      </c>
      <c r="AC208" s="7">
        <v>70830396.040000007</v>
      </c>
      <c r="AD208" s="7">
        <v>0</v>
      </c>
      <c r="AE208" s="7">
        <v>80212563.489999995</v>
      </c>
      <c r="AF208" s="7">
        <v>28875.26</v>
      </c>
      <c r="AG208" s="10">
        <v>1.03E-2</v>
      </c>
      <c r="AH208" s="38" t="s">
        <v>753</v>
      </c>
    </row>
    <row r="209" spans="1:34" x14ac:dyDescent="0.2">
      <c r="A209" s="2">
        <v>125236903</v>
      </c>
      <c r="B209" s="3" t="s">
        <v>255</v>
      </c>
      <c r="C209" s="3" t="s">
        <v>249</v>
      </c>
      <c r="D209" s="28">
        <f t="shared" si="3"/>
        <v>262469.84000000003</v>
      </c>
      <c r="E209" s="28">
        <v>262469.84000000003</v>
      </c>
      <c r="F209" s="28">
        <v>0</v>
      </c>
      <c r="G209" s="13">
        <v>0</v>
      </c>
      <c r="H209" s="7">
        <v>1403558.35</v>
      </c>
      <c r="I209" s="7">
        <v>2062812513</v>
      </c>
      <c r="J209" s="7">
        <v>759887864</v>
      </c>
      <c r="K209" s="7">
        <v>57795407.619999997</v>
      </c>
      <c r="L209" s="7">
        <v>57817431.619999997</v>
      </c>
      <c r="M209" s="7">
        <v>47295925</v>
      </c>
      <c r="N209" s="7">
        <v>0</v>
      </c>
      <c r="O209" s="7">
        <v>97223</v>
      </c>
      <c r="P209" s="7">
        <v>22024</v>
      </c>
      <c r="Q209" s="8">
        <v>3528.1149999999998</v>
      </c>
      <c r="R209" s="12">
        <v>652</v>
      </c>
      <c r="S209" s="12">
        <v>29</v>
      </c>
      <c r="T209" s="12">
        <v>34</v>
      </c>
      <c r="U209" s="12">
        <v>664</v>
      </c>
      <c r="V209" s="12">
        <v>22</v>
      </c>
      <c r="W209" s="12">
        <v>13</v>
      </c>
      <c r="X209" s="12">
        <v>608</v>
      </c>
      <c r="Y209" s="12">
        <v>35</v>
      </c>
      <c r="Z209" s="12">
        <v>20</v>
      </c>
      <c r="AA209" s="8">
        <v>735.24300000000005</v>
      </c>
      <c r="AB209" s="8">
        <v>4263.3580000000002</v>
      </c>
      <c r="AC209" s="7">
        <v>60198614.960000001</v>
      </c>
      <c r="AD209" s="7">
        <v>2403207.3400000036</v>
      </c>
      <c r="AE209" s="7">
        <v>48796706.350000001</v>
      </c>
      <c r="AF209" s="7">
        <v>11355.59</v>
      </c>
      <c r="AG209" s="10">
        <v>1.7299999999999999E-2</v>
      </c>
      <c r="AH209" s="38" t="s">
        <v>753</v>
      </c>
    </row>
    <row r="210" spans="1:34" x14ac:dyDescent="0.2">
      <c r="A210" s="2">
        <v>125237603</v>
      </c>
      <c r="B210" s="3" t="s">
        <v>256</v>
      </c>
      <c r="C210" s="3" t="s">
        <v>249</v>
      </c>
      <c r="D210" s="28">
        <f t="shared" si="3"/>
        <v>50000</v>
      </c>
      <c r="E210" s="28">
        <v>0</v>
      </c>
      <c r="F210" s="28">
        <v>50000</v>
      </c>
      <c r="G210" s="13">
        <v>0</v>
      </c>
      <c r="H210" s="7">
        <v>1453189.51</v>
      </c>
      <c r="I210" s="7">
        <v>5586911054</v>
      </c>
      <c r="J210" s="7">
        <v>2783814852</v>
      </c>
      <c r="K210" s="7">
        <v>95351489.569999993</v>
      </c>
      <c r="L210" s="7">
        <v>96500042.920000002</v>
      </c>
      <c r="M210" s="7">
        <v>87394714.700000003</v>
      </c>
      <c r="N210" s="7">
        <v>0</v>
      </c>
      <c r="O210" s="7">
        <v>273126.51</v>
      </c>
      <c r="P210" s="7">
        <v>1148553.3500000001</v>
      </c>
      <c r="Q210" s="8">
        <v>3964.2539999999999</v>
      </c>
      <c r="R210" s="12">
        <v>464</v>
      </c>
      <c r="S210" s="12">
        <v>52</v>
      </c>
      <c r="T210" s="12">
        <v>20</v>
      </c>
      <c r="U210" s="12">
        <v>453</v>
      </c>
      <c r="V210" s="12">
        <v>50</v>
      </c>
      <c r="W210" s="12">
        <v>19</v>
      </c>
      <c r="X210" s="12">
        <v>470</v>
      </c>
      <c r="Y210" s="12">
        <v>58</v>
      </c>
      <c r="Z210" s="12">
        <v>17</v>
      </c>
      <c r="AA210" s="8">
        <v>685.73299999999995</v>
      </c>
      <c r="AB210" s="8">
        <v>4649.9870000000001</v>
      </c>
      <c r="AC210" s="7">
        <v>65657816.439999998</v>
      </c>
      <c r="AD210" s="7">
        <v>0</v>
      </c>
      <c r="AE210" s="7">
        <v>89121030.720000014</v>
      </c>
      <c r="AF210" s="7">
        <v>30170.7</v>
      </c>
      <c r="AG210" s="10">
        <v>1.06E-2</v>
      </c>
      <c r="AH210" s="38" t="s">
        <v>753</v>
      </c>
    </row>
    <row r="211" spans="1:34" x14ac:dyDescent="0.2">
      <c r="A211" s="2">
        <v>125237702</v>
      </c>
      <c r="B211" s="3" t="s">
        <v>257</v>
      </c>
      <c r="C211" s="3" t="s">
        <v>249</v>
      </c>
      <c r="D211" s="28">
        <f t="shared" si="3"/>
        <v>0</v>
      </c>
      <c r="E211" s="28">
        <v>0</v>
      </c>
      <c r="F211" s="28">
        <v>0</v>
      </c>
      <c r="G211" s="13">
        <v>0</v>
      </c>
      <c r="H211" s="7">
        <v>2068357.07</v>
      </c>
      <c r="I211" s="7">
        <v>2658631834</v>
      </c>
      <c r="J211" s="7">
        <v>1070947346</v>
      </c>
      <c r="K211" s="7">
        <v>114605770.34</v>
      </c>
      <c r="L211" s="7">
        <v>114624253.69</v>
      </c>
      <c r="M211" s="7">
        <v>75972011.480000004</v>
      </c>
      <c r="N211" s="7">
        <v>0</v>
      </c>
      <c r="O211" s="7">
        <v>1467631.51</v>
      </c>
      <c r="P211" s="7">
        <v>18483.349999999999</v>
      </c>
      <c r="Q211" s="8">
        <v>6199.3310000000001</v>
      </c>
      <c r="R211" s="12">
        <v>1604</v>
      </c>
      <c r="S211" s="12">
        <v>101</v>
      </c>
      <c r="T211" s="12">
        <v>51</v>
      </c>
      <c r="U211" s="12">
        <v>1548</v>
      </c>
      <c r="V211" s="12">
        <v>76</v>
      </c>
      <c r="W211" s="12">
        <v>42</v>
      </c>
      <c r="X211" s="12">
        <v>1554</v>
      </c>
      <c r="Y211" s="12">
        <v>96</v>
      </c>
      <c r="Z211" s="12">
        <v>38</v>
      </c>
      <c r="AA211" s="8">
        <v>1779.8330000000001</v>
      </c>
      <c r="AB211" s="8">
        <v>7979.1639999999998</v>
      </c>
      <c r="AC211" s="7">
        <v>112665795.68000001</v>
      </c>
      <c r="AD211" s="7">
        <v>0</v>
      </c>
      <c r="AE211" s="7">
        <v>79508000.060000002</v>
      </c>
      <c r="AF211" s="7">
        <v>8426.6</v>
      </c>
      <c r="AG211" s="10">
        <v>2.1299999999999999E-2</v>
      </c>
      <c r="AH211" s="38" t="s">
        <v>753</v>
      </c>
    </row>
    <row r="212" spans="1:34" x14ac:dyDescent="0.2">
      <c r="A212" s="2">
        <v>125237903</v>
      </c>
      <c r="B212" s="3" t="s">
        <v>258</v>
      </c>
      <c r="C212" s="3" t="s">
        <v>249</v>
      </c>
      <c r="D212" s="28">
        <f t="shared" si="3"/>
        <v>50000</v>
      </c>
      <c r="E212" s="28">
        <v>0</v>
      </c>
      <c r="F212" s="28">
        <v>50000</v>
      </c>
      <c r="G212" s="13">
        <v>0</v>
      </c>
      <c r="H212" s="7">
        <v>1633197.08</v>
      </c>
      <c r="I212" s="7">
        <v>4577645388</v>
      </c>
      <c r="J212" s="7">
        <v>2038787009</v>
      </c>
      <c r="K212" s="7">
        <v>91851952.980000004</v>
      </c>
      <c r="L212" s="7">
        <v>92686567.219999999</v>
      </c>
      <c r="M212" s="7">
        <v>84151007.790000007</v>
      </c>
      <c r="N212" s="7">
        <v>0</v>
      </c>
      <c r="O212" s="7">
        <v>163281.93</v>
      </c>
      <c r="P212" s="7">
        <v>834614.24</v>
      </c>
      <c r="Q212" s="8">
        <v>4077.56</v>
      </c>
      <c r="R212" s="12">
        <v>628</v>
      </c>
      <c r="S212" s="12">
        <v>30</v>
      </c>
      <c r="T212" s="12">
        <v>53</v>
      </c>
      <c r="U212" s="12">
        <v>540</v>
      </c>
      <c r="V212" s="12">
        <v>62</v>
      </c>
      <c r="W212" s="12">
        <v>46</v>
      </c>
      <c r="X212" s="12">
        <v>493</v>
      </c>
      <c r="Y212" s="12">
        <v>59</v>
      </c>
      <c r="Z212" s="12">
        <v>55</v>
      </c>
      <c r="AA212" s="8">
        <v>1038.183</v>
      </c>
      <c r="AB212" s="8">
        <v>5115.7430000000004</v>
      </c>
      <c r="AC212" s="7">
        <v>72234291.159999996</v>
      </c>
      <c r="AD212" s="7">
        <v>0</v>
      </c>
      <c r="AE212" s="7">
        <v>85947486.800000012</v>
      </c>
      <c r="AF212" s="7">
        <v>22363.69</v>
      </c>
      <c r="AG212" s="10">
        <v>1.2999999999999999E-2</v>
      </c>
      <c r="AH212" s="38" t="s">
        <v>753</v>
      </c>
    </row>
    <row r="213" spans="1:34" x14ac:dyDescent="0.2">
      <c r="A213" s="2">
        <v>125238402</v>
      </c>
      <c r="B213" s="3" t="s">
        <v>259</v>
      </c>
      <c r="C213" s="3" t="s">
        <v>249</v>
      </c>
      <c r="D213" s="28">
        <f t="shared" si="3"/>
        <v>2545452.15</v>
      </c>
      <c r="E213" s="28">
        <v>2545452.15</v>
      </c>
      <c r="F213" s="28">
        <v>0</v>
      </c>
      <c r="G213" s="13">
        <v>10000000</v>
      </c>
      <c r="H213" s="7">
        <v>2168806.0099999998</v>
      </c>
      <c r="I213" s="7">
        <v>1279566899</v>
      </c>
      <c r="J213" s="7">
        <v>479337657</v>
      </c>
      <c r="K213" s="7">
        <v>85775715.439999998</v>
      </c>
      <c r="L213" s="7">
        <v>85808062.439999998</v>
      </c>
      <c r="M213" s="7">
        <v>44388404</v>
      </c>
      <c r="N213" s="7">
        <v>0</v>
      </c>
      <c r="O213" s="7">
        <v>211040</v>
      </c>
      <c r="P213" s="7">
        <v>32347</v>
      </c>
      <c r="Q213" s="8">
        <v>5909.84</v>
      </c>
      <c r="R213" s="12">
        <v>827</v>
      </c>
      <c r="S213" s="12">
        <v>10</v>
      </c>
      <c r="T213" s="12">
        <v>32</v>
      </c>
      <c r="U213" s="12">
        <v>887</v>
      </c>
      <c r="V213" s="12">
        <v>22</v>
      </c>
      <c r="W213" s="12">
        <v>42</v>
      </c>
      <c r="X213" s="12">
        <v>990</v>
      </c>
      <c r="Y213" s="12">
        <v>49</v>
      </c>
      <c r="Z213" s="12">
        <v>61</v>
      </c>
      <c r="AA213" s="8">
        <v>1107.3130000000001</v>
      </c>
      <c r="AB213" s="8">
        <v>7017.1530000000002</v>
      </c>
      <c r="AC213" s="7">
        <v>99082200.359999999</v>
      </c>
      <c r="AD213" s="7">
        <v>13306484.920000002</v>
      </c>
      <c r="AE213" s="7">
        <v>46768250.009999998</v>
      </c>
      <c r="AF213" s="7">
        <v>4186.12</v>
      </c>
      <c r="AG213" s="10">
        <v>2.6599999999999999E-2</v>
      </c>
      <c r="AH213" s="38" t="s">
        <v>753</v>
      </c>
    </row>
    <row r="214" spans="1:34" x14ac:dyDescent="0.2">
      <c r="A214" s="2">
        <v>125238502</v>
      </c>
      <c r="B214" s="3" t="s">
        <v>260</v>
      </c>
      <c r="C214" s="3" t="s">
        <v>249</v>
      </c>
      <c r="D214" s="28">
        <f t="shared" si="3"/>
        <v>50000</v>
      </c>
      <c r="E214" s="28">
        <v>0</v>
      </c>
      <c r="F214" s="28">
        <v>50000</v>
      </c>
      <c r="G214" s="13">
        <v>0</v>
      </c>
      <c r="H214" s="7">
        <v>1219232.28</v>
      </c>
      <c r="I214" s="7">
        <v>2746671477</v>
      </c>
      <c r="J214" s="7">
        <v>1067904363</v>
      </c>
      <c r="K214" s="7">
        <v>73602435.969999999</v>
      </c>
      <c r="L214" s="7">
        <v>73607482.019999996</v>
      </c>
      <c r="M214" s="7">
        <v>64131628.560000002</v>
      </c>
      <c r="N214" s="7">
        <v>0</v>
      </c>
      <c r="O214" s="7">
        <v>271687.46000000002</v>
      </c>
      <c r="P214" s="7">
        <v>5046.05</v>
      </c>
      <c r="Q214" s="8">
        <v>4345.45</v>
      </c>
      <c r="R214" s="12">
        <v>792</v>
      </c>
      <c r="S214" s="12">
        <v>40</v>
      </c>
      <c r="T214" s="12">
        <v>16</v>
      </c>
      <c r="U214" s="12">
        <v>756</v>
      </c>
      <c r="V214" s="12">
        <v>47</v>
      </c>
      <c r="W214" s="12">
        <v>14</v>
      </c>
      <c r="X214" s="12">
        <v>721</v>
      </c>
      <c r="Y214" s="12">
        <v>41</v>
      </c>
      <c r="Z214" s="12">
        <v>18</v>
      </c>
      <c r="AA214" s="8">
        <v>805.92</v>
      </c>
      <c r="AB214" s="8">
        <v>5151.37</v>
      </c>
      <c r="AC214" s="7">
        <v>72737344.400000006</v>
      </c>
      <c r="AD214" s="7">
        <v>0</v>
      </c>
      <c r="AE214" s="7">
        <v>65622548.300000004</v>
      </c>
      <c r="AF214" s="7">
        <v>12119.89</v>
      </c>
      <c r="AG214" s="10">
        <v>1.72E-2</v>
      </c>
      <c r="AH214" s="38" t="s">
        <v>753</v>
      </c>
    </row>
    <row r="215" spans="1:34" x14ac:dyDescent="0.2">
      <c r="A215" s="2">
        <v>125239452</v>
      </c>
      <c r="B215" s="3" t="s">
        <v>261</v>
      </c>
      <c r="C215" s="3" t="s">
        <v>249</v>
      </c>
      <c r="D215" s="28">
        <f t="shared" si="3"/>
        <v>7311139.4900000002</v>
      </c>
      <c r="E215" s="28">
        <v>7311139.4900000002</v>
      </c>
      <c r="F215" s="28">
        <v>0</v>
      </c>
      <c r="G215" s="13">
        <v>0</v>
      </c>
      <c r="H215" s="7">
        <v>5142375.76</v>
      </c>
      <c r="I215" s="7">
        <v>3797468229</v>
      </c>
      <c r="J215" s="7">
        <v>2000260922</v>
      </c>
      <c r="K215" s="7">
        <v>207667873.88</v>
      </c>
      <c r="L215" s="7">
        <v>207945751.87</v>
      </c>
      <c r="M215" s="7">
        <v>112274796.79000001</v>
      </c>
      <c r="N215" s="7">
        <v>0</v>
      </c>
      <c r="O215" s="7">
        <v>209612.99</v>
      </c>
      <c r="P215" s="7">
        <v>277877.99</v>
      </c>
      <c r="Q215" s="8">
        <v>16568.388999999999</v>
      </c>
      <c r="R215" s="12">
        <v>2562</v>
      </c>
      <c r="S215" s="12">
        <v>154</v>
      </c>
      <c r="T215" s="12">
        <v>74</v>
      </c>
      <c r="U215" s="12">
        <v>2505</v>
      </c>
      <c r="V215" s="12">
        <v>93</v>
      </c>
      <c r="W215" s="12">
        <v>63</v>
      </c>
      <c r="X215" s="12">
        <v>2561</v>
      </c>
      <c r="Y215" s="12">
        <v>153</v>
      </c>
      <c r="Z215" s="12">
        <v>92</v>
      </c>
      <c r="AA215" s="8">
        <v>2879.8829999999998</v>
      </c>
      <c r="AB215" s="8">
        <v>19448.272000000001</v>
      </c>
      <c r="AC215" s="7">
        <v>274609600.63999999</v>
      </c>
      <c r="AD215" s="7">
        <v>66941726.75999999</v>
      </c>
      <c r="AE215" s="7">
        <v>117626785.54000001</v>
      </c>
      <c r="AF215" s="7">
        <v>4916.92</v>
      </c>
      <c r="AG215" s="10">
        <v>2.0299999999999999E-2</v>
      </c>
      <c r="AH215" s="38" t="s">
        <v>753</v>
      </c>
    </row>
    <row r="216" spans="1:34" x14ac:dyDescent="0.2">
      <c r="A216" s="2">
        <v>125239603</v>
      </c>
      <c r="B216" s="3" t="s">
        <v>262</v>
      </c>
      <c r="C216" s="3" t="s">
        <v>249</v>
      </c>
      <c r="D216" s="28">
        <f t="shared" si="3"/>
        <v>0</v>
      </c>
      <c r="E216" s="28">
        <v>0</v>
      </c>
      <c r="F216" s="28">
        <v>0</v>
      </c>
      <c r="G216" s="13">
        <v>0</v>
      </c>
      <c r="H216" s="7">
        <v>1838130.59</v>
      </c>
      <c r="I216" s="7">
        <v>2235192974</v>
      </c>
      <c r="J216" s="7">
        <v>1125757460</v>
      </c>
      <c r="K216" s="7">
        <v>78852082.849999994</v>
      </c>
      <c r="L216" s="7">
        <v>79363458.590000004</v>
      </c>
      <c r="M216" s="7">
        <v>69031692</v>
      </c>
      <c r="N216" s="7">
        <v>0</v>
      </c>
      <c r="O216" s="7">
        <v>75626.52</v>
      </c>
      <c r="P216" s="7">
        <v>511375.74</v>
      </c>
      <c r="Q216" s="8">
        <v>3752.7150000000001</v>
      </c>
      <c r="R216" s="12">
        <v>526</v>
      </c>
      <c r="S216" s="12">
        <v>19</v>
      </c>
      <c r="T216" s="12">
        <v>57</v>
      </c>
      <c r="U216" s="12">
        <v>556</v>
      </c>
      <c r="V216" s="12">
        <v>26</v>
      </c>
      <c r="W216" s="12">
        <v>78</v>
      </c>
      <c r="X216" s="12">
        <v>527</v>
      </c>
      <c r="Y216" s="12">
        <v>30</v>
      </c>
      <c r="Z216" s="12">
        <v>28</v>
      </c>
      <c r="AA216" s="8">
        <v>953.10699999999997</v>
      </c>
      <c r="AB216" s="8">
        <v>4705.8220000000001</v>
      </c>
      <c r="AC216" s="7">
        <v>66446206.640000001</v>
      </c>
      <c r="AD216" s="7">
        <v>0</v>
      </c>
      <c r="AE216" s="7">
        <v>70945449.109999999</v>
      </c>
      <c r="AF216" s="7">
        <v>12704.63</v>
      </c>
      <c r="AG216" s="10">
        <v>2.1100000000000001E-2</v>
      </c>
      <c r="AH216" s="38" t="s">
        <v>753</v>
      </c>
    </row>
    <row r="217" spans="1:34" x14ac:dyDescent="0.2">
      <c r="A217" s="2">
        <v>125239652</v>
      </c>
      <c r="B217" s="3" t="s">
        <v>263</v>
      </c>
      <c r="C217" s="3" t="s">
        <v>249</v>
      </c>
      <c r="D217" s="28">
        <f t="shared" si="3"/>
        <v>3164381.47</v>
      </c>
      <c r="E217" s="28">
        <v>3164381.47</v>
      </c>
      <c r="F217" s="28">
        <v>0</v>
      </c>
      <c r="G217" s="13">
        <v>9600000</v>
      </c>
      <c r="H217" s="7">
        <v>3404335.45</v>
      </c>
      <c r="I217" s="7">
        <v>1485511563</v>
      </c>
      <c r="J217" s="7">
        <v>854683956</v>
      </c>
      <c r="K217" s="7">
        <v>109941093.89</v>
      </c>
      <c r="L217" s="7">
        <v>109967369.01000001</v>
      </c>
      <c r="M217" s="7">
        <v>51028097.439999998</v>
      </c>
      <c r="N217" s="7">
        <v>0</v>
      </c>
      <c r="O217" s="7">
        <v>249615.93</v>
      </c>
      <c r="P217" s="7">
        <v>26275.119999999999</v>
      </c>
      <c r="Q217" s="8">
        <v>7134.3360000000002</v>
      </c>
      <c r="R217" s="12">
        <v>992</v>
      </c>
      <c r="S217" s="12">
        <v>128</v>
      </c>
      <c r="T217" s="12">
        <v>63</v>
      </c>
      <c r="U217" s="12">
        <v>956</v>
      </c>
      <c r="V217" s="12">
        <v>162</v>
      </c>
      <c r="W217" s="12">
        <v>55</v>
      </c>
      <c r="X217" s="12">
        <v>941</v>
      </c>
      <c r="Y217" s="12">
        <v>151</v>
      </c>
      <c r="Z217" s="12">
        <v>143</v>
      </c>
      <c r="AA217" s="8">
        <v>2023.92</v>
      </c>
      <c r="AB217" s="8">
        <v>9158.2559999999994</v>
      </c>
      <c r="AC217" s="7">
        <v>129314574.72</v>
      </c>
      <c r="AD217" s="7">
        <v>19373480.829999998</v>
      </c>
      <c r="AE217" s="7">
        <v>54682048.82</v>
      </c>
      <c r="AF217" s="7">
        <v>4620.45</v>
      </c>
      <c r="AG217" s="10">
        <v>2.3400000000000001E-2</v>
      </c>
      <c r="AH217" s="38" t="s">
        <v>753</v>
      </c>
    </row>
    <row r="218" spans="1:34" x14ac:dyDescent="0.2">
      <c r="A218" s="2">
        <v>109243503</v>
      </c>
      <c r="B218" s="3" t="s">
        <v>264</v>
      </c>
      <c r="C218" s="3" t="s">
        <v>265</v>
      </c>
      <c r="D218" s="28">
        <f t="shared" si="3"/>
        <v>199600.29</v>
      </c>
      <c r="E218" s="28">
        <v>199600.29</v>
      </c>
      <c r="F218" s="28">
        <v>0</v>
      </c>
      <c r="G218" s="13">
        <v>0</v>
      </c>
      <c r="H218" s="7">
        <v>283836.46999999997</v>
      </c>
      <c r="I218" s="7">
        <v>166600186</v>
      </c>
      <c r="J218" s="7">
        <v>83251187</v>
      </c>
      <c r="K218" s="7">
        <v>10192027.800000001</v>
      </c>
      <c r="L218" s="7">
        <v>10207088.98</v>
      </c>
      <c r="M218" s="7">
        <v>2629529.7200000002</v>
      </c>
      <c r="N218" s="7">
        <v>0</v>
      </c>
      <c r="O218" s="7">
        <v>10552.27</v>
      </c>
      <c r="P218" s="7">
        <v>15061.18</v>
      </c>
      <c r="Q218" s="8">
        <v>761.46900000000005</v>
      </c>
      <c r="R218" s="12">
        <v>126</v>
      </c>
      <c r="S218" s="12">
        <v>1</v>
      </c>
      <c r="T218" s="12">
        <v>0</v>
      </c>
      <c r="U218" s="12">
        <v>124</v>
      </c>
      <c r="V218" s="12">
        <v>2</v>
      </c>
      <c r="W218" s="12">
        <v>0</v>
      </c>
      <c r="X218" s="12">
        <v>131</v>
      </c>
      <c r="Y218" s="12">
        <v>1</v>
      </c>
      <c r="Z218" s="12">
        <v>1</v>
      </c>
      <c r="AA218" s="8">
        <v>89.777000000000001</v>
      </c>
      <c r="AB218" s="8">
        <v>851.24599999999998</v>
      </c>
      <c r="AC218" s="7">
        <v>12019593.52</v>
      </c>
      <c r="AD218" s="7">
        <v>1827565.7199999988</v>
      </c>
      <c r="AE218" s="7">
        <v>2923918.4600000004</v>
      </c>
      <c r="AF218" s="7">
        <v>4651.22</v>
      </c>
      <c r="AG218" s="10">
        <v>1.17E-2</v>
      </c>
      <c r="AH218" s="38" t="s">
        <v>752</v>
      </c>
    </row>
    <row r="219" spans="1:34" x14ac:dyDescent="0.2">
      <c r="A219" s="2">
        <v>109246003</v>
      </c>
      <c r="B219" s="3" t="s">
        <v>266</v>
      </c>
      <c r="C219" s="3" t="s">
        <v>265</v>
      </c>
      <c r="D219" s="28">
        <f t="shared" si="3"/>
        <v>134677.13</v>
      </c>
      <c r="E219" s="28">
        <v>134677.13</v>
      </c>
      <c r="F219" s="28">
        <v>0</v>
      </c>
      <c r="G219" s="13">
        <v>0</v>
      </c>
      <c r="H219" s="7">
        <v>352401.62</v>
      </c>
      <c r="I219" s="7">
        <v>253437090</v>
      </c>
      <c r="J219" s="7">
        <v>139731042</v>
      </c>
      <c r="K219" s="7">
        <v>14670460.939999999</v>
      </c>
      <c r="L219" s="7">
        <v>14684968.689999999</v>
      </c>
      <c r="M219" s="7">
        <v>4725098.53</v>
      </c>
      <c r="N219" s="7">
        <v>0</v>
      </c>
      <c r="O219" s="7">
        <v>228577.9</v>
      </c>
      <c r="P219" s="7">
        <v>14507.75</v>
      </c>
      <c r="Q219" s="8">
        <v>988.74900000000002</v>
      </c>
      <c r="R219" s="12">
        <v>144</v>
      </c>
      <c r="S219" s="12">
        <v>14</v>
      </c>
      <c r="T219" s="12">
        <v>0</v>
      </c>
      <c r="U219" s="12">
        <v>143</v>
      </c>
      <c r="V219" s="12">
        <v>9</v>
      </c>
      <c r="W219" s="12">
        <v>1</v>
      </c>
      <c r="X219" s="12">
        <v>148</v>
      </c>
      <c r="Y219" s="12">
        <v>8</v>
      </c>
      <c r="Z219" s="12">
        <v>0</v>
      </c>
      <c r="AA219" s="8">
        <v>137.56700000000001</v>
      </c>
      <c r="AB219" s="8">
        <v>1126.316</v>
      </c>
      <c r="AC219" s="7">
        <v>15903581.92</v>
      </c>
      <c r="AD219" s="7">
        <v>1233120.9800000004</v>
      </c>
      <c r="AE219" s="7">
        <v>5306078.0500000007</v>
      </c>
      <c r="AF219" s="7">
        <v>5593.47</v>
      </c>
      <c r="AG219" s="10">
        <v>1.35E-2</v>
      </c>
      <c r="AH219" s="38" t="s">
        <v>752</v>
      </c>
    </row>
    <row r="220" spans="1:34" x14ac:dyDescent="0.2">
      <c r="A220" s="2">
        <v>109248003</v>
      </c>
      <c r="B220" s="3" t="s">
        <v>267</v>
      </c>
      <c r="C220" s="3" t="s">
        <v>265</v>
      </c>
      <c r="D220" s="28">
        <f t="shared" si="3"/>
        <v>745780.48</v>
      </c>
      <c r="E220" s="28">
        <v>745780.48</v>
      </c>
      <c r="F220" s="28">
        <v>0</v>
      </c>
      <c r="G220" s="13">
        <v>0</v>
      </c>
      <c r="H220" s="7">
        <v>349348.07</v>
      </c>
      <c r="I220" s="7">
        <v>1009082953</v>
      </c>
      <c r="J220" s="7">
        <v>437968584</v>
      </c>
      <c r="K220" s="7">
        <v>29037115.32</v>
      </c>
      <c r="L220" s="7">
        <v>29041028.27</v>
      </c>
      <c r="M220" s="7">
        <v>15397990.82</v>
      </c>
      <c r="N220" s="7">
        <v>0</v>
      </c>
      <c r="O220" s="7">
        <v>0</v>
      </c>
      <c r="P220" s="7">
        <v>3912.95</v>
      </c>
      <c r="Q220" s="8">
        <v>2184.9050000000002</v>
      </c>
      <c r="R220" s="12">
        <v>499</v>
      </c>
      <c r="S220" s="12">
        <v>2</v>
      </c>
      <c r="T220" s="12">
        <v>4</v>
      </c>
      <c r="U220" s="12">
        <v>475</v>
      </c>
      <c r="V220" s="12">
        <v>2</v>
      </c>
      <c r="W220" s="12">
        <v>3</v>
      </c>
      <c r="X220" s="12">
        <v>471</v>
      </c>
      <c r="Y220" s="12">
        <v>3</v>
      </c>
      <c r="Z220" s="12">
        <v>5</v>
      </c>
      <c r="AA220" s="8">
        <v>355.15</v>
      </c>
      <c r="AB220" s="8">
        <v>2540.0549999999998</v>
      </c>
      <c r="AC220" s="7">
        <v>35865576.600000001</v>
      </c>
      <c r="AD220" s="7">
        <v>6828461.2800000012</v>
      </c>
      <c r="AE220" s="7">
        <v>15747338.890000001</v>
      </c>
      <c r="AF220" s="7">
        <v>9435.93</v>
      </c>
      <c r="AG220" s="10">
        <v>1.09E-2</v>
      </c>
      <c r="AH220" s="38" t="s">
        <v>752</v>
      </c>
    </row>
    <row r="221" spans="1:34" x14ac:dyDescent="0.2">
      <c r="A221" s="2">
        <v>105251453</v>
      </c>
      <c r="B221" s="3" t="s">
        <v>268</v>
      </c>
      <c r="C221" s="3" t="s">
        <v>269</v>
      </c>
      <c r="D221" s="28">
        <f t="shared" si="3"/>
        <v>879314.03</v>
      </c>
      <c r="E221" s="28">
        <v>879314.03</v>
      </c>
      <c r="F221" s="28">
        <v>0</v>
      </c>
      <c r="G221" s="13">
        <v>0</v>
      </c>
      <c r="H221" s="7">
        <v>526170.75</v>
      </c>
      <c r="I221" s="7">
        <v>558154062</v>
      </c>
      <c r="J221" s="7">
        <v>219989186</v>
      </c>
      <c r="K221" s="7">
        <v>33721016.399999999</v>
      </c>
      <c r="L221" s="7">
        <v>33721016.399999999</v>
      </c>
      <c r="M221" s="7">
        <v>8927526.2899999991</v>
      </c>
      <c r="N221" s="7">
        <v>0</v>
      </c>
      <c r="O221" s="7">
        <v>212373.52</v>
      </c>
      <c r="P221" s="7">
        <v>0</v>
      </c>
      <c r="Q221" s="8">
        <v>2564.1089999999999</v>
      </c>
      <c r="R221" s="12">
        <v>499</v>
      </c>
      <c r="S221" s="12">
        <v>10</v>
      </c>
      <c r="T221" s="12">
        <v>1</v>
      </c>
      <c r="U221" s="12">
        <v>520</v>
      </c>
      <c r="V221" s="12">
        <v>14</v>
      </c>
      <c r="W221" s="12">
        <v>2</v>
      </c>
      <c r="X221" s="12">
        <v>504</v>
      </c>
      <c r="Y221" s="12">
        <v>16</v>
      </c>
      <c r="Z221" s="12">
        <v>2</v>
      </c>
      <c r="AA221" s="8">
        <v>394.25700000000001</v>
      </c>
      <c r="AB221" s="8">
        <v>2958.366</v>
      </c>
      <c r="AC221" s="7">
        <v>41772127.920000002</v>
      </c>
      <c r="AD221" s="7">
        <v>8051111.5200000033</v>
      </c>
      <c r="AE221" s="7">
        <v>9666070.5599999987</v>
      </c>
      <c r="AF221" s="7">
        <v>4311.29</v>
      </c>
      <c r="AG221" s="10">
        <v>1.24E-2</v>
      </c>
      <c r="AH221" s="38">
        <v>3</v>
      </c>
    </row>
    <row r="222" spans="1:34" x14ac:dyDescent="0.2">
      <c r="A222" s="2">
        <v>105252602</v>
      </c>
      <c r="B222" s="3" t="s">
        <v>270</v>
      </c>
      <c r="C222" s="3" t="s">
        <v>269</v>
      </c>
      <c r="D222" s="28">
        <f t="shared" si="3"/>
        <v>11116529.800000001</v>
      </c>
      <c r="E222" s="28">
        <v>11116529.800000001</v>
      </c>
      <c r="F222" s="28">
        <v>0</v>
      </c>
      <c r="G222" s="13">
        <v>0</v>
      </c>
      <c r="H222" s="7">
        <v>5925505.71</v>
      </c>
      <c r="I222" s="7">
        <v>2980822781</v>
      </c>
      <c r="J222" s="7">
        <v>1435681235</v>
      </c>
      <c r="K222" s="7">
        <v>195141513.12</v>
      </c>
      <c r="L222" s="7">
        <v>195988021.12</v>
      </c>
      <c r="M222" s="7">
        <v>61089339</v>
      </c>
      <c r="N222" s="7">
        <v>450196</v>
      </c>
      <c r="O222" s="7">
        <v>462762</v>
      </c>
      <c r="P222" s="7">
        <v>846508</v>
      </c>
      <c r="Q222" s="8">
        <v>18503.744999999999</v>
      </c>
      <c r="R222" s="12">
        <v>3179</v>
      </c>
      <c r="S222" s="12">
        <v>77</v>
      </c>
      <c r="T222" s="12">
        <v>27</v>
      </c>
      <c r="U222" s="12">
        <v>3166</v>
      </c>
      <c r="V222" s="12">
        <v>34</v>
      </c>
      <c r="W222" s="12">
        <v>25</v>
      </c>
      <c r="X222" s="12">
        <v>3253</v>
      </c>
      <c r="Y222" s="12">
        <v>77</v>
      </c>
      <c r="Z222" s="12">
        <v>20</v>
      </c>
      <c r="AA222" s="8">
        <v>2525</v>
      </c>
      <c r="AB222" s="8">
        <v>21028.744999999999</v>
      </c>
      <c r="AC222" s="7">
        <v>296925879.39999998</v>
      </c>
      <c r="AD222" s="7">
        <v>101784366.27999997</v>
      </c>
      <c r="AE222" s="7">
        <v>67927802.710000008</v>
      </c>
      <c r="AF222" s="7">
        <v>3366.21</v>
      </c>
      <c r="AG222" s="10">
        <v>1.54E-2</v>
      </c>
      <c r="AH222" s="38">
        <v>3</v>
      </c>
    </row>
    <row r="223" spans="1:34" x14ac:dyDescent="0.2">
      <c r="A223" s="2">
        <v>105253303</v>
      </c>
      <c r="B223" s="3" t="s">
        <v>271</v>
      </c>
      <c r="C223" s="3" t="s">
        <v>269</v>
      </c>
      <c r="D223" s="28">
        <f t="shared" si="3"/>
        <v>512178.22</v>
      </c>
      <c r="E223" s="28">
        <v>512178.22</v>
      </c>
      <c r="F223" s="28">
        <v>0</v>
      </c>
      <c r="G223" s="13">
        <v>0</v>
      </c>
      <c r="H223" s="7">
        <v>264510.68</v>
      </c>
      <c r="I223" s="7">
        <v>926261342</v>
      </c>
      <c r="J223" s="7">
        <v>439687084</v>
      </c>
      <c r="K223" s="7">
        <v>26889246</v>
      </c>
      <c r="L223" s="7">
        <v>26923524</v>
      </c>
      <c r="M223" s="7">
        <v>20917352</v>
      </c>
      <c r="N223" s="7">
        <v>0</v>
      </c>
      <c r="O223" s="7">
        <v>780</v>
      </c>
      <c r="P223" s="7">
        <v>34278</v>
      </c>
      <c r="Q223" s="8">
        <v>1976.317</v>
      </c>
      <c r="R223" s="12">
        <v>200</v>
      </c>
      <c r="S223" s="12">
        <v>23</v>
      </c>
      <c r="T223" s="12">
        <v>6</v>
      </c>
      <c r="U223" s="12">
        <v>202</v>
      </c>
      <c r="V223" s="12">
        <v>25</v>
      </c>
      <c r="W223" s="12">
        <v>3</v>
      </c>
      <c r="X223" s="12">
        <v>203</v>
      </c>
      <c r="Y223" s="12">
        <v>24</v>
      </c>
      <c r="Z223" s="12">
        <v>2</v>
      </c>
      <c r="AA223" s="8">
        <v>260.14299999999997</v>
      </c>
      <c r="AB223" s="8">
        <v>2236.46</v>
      </c>
      <c r="AC223" s="7">
        <v>31578815.199999999</v>
      </c>
      <c r="AD223" s="7">
        <v>4689569.1999999993</v>
      </c>
      <c r="AE223" s="7">
        <v>21182642.68</v>
      </c>
      <c r="AF223" s="7">
        <v>9546.61</v>
      </c>
      <c r="AG223" s="10">
        <v>1.55E-2</v>
      </c>
      <c r="AH223" s="38">
        <v>3</v>
      </c>
    </row>
    <row r="224" spans="1:34" x14ac:dyDescent="0.2">
      <c r="A224" s="2">
        <v>105253553</v>
      </c>
      <c r="B224" s="3" t="s">
        <v>272</v>
      </c>
      <c r="C224" s="3" t="s">
        <v>269</v>
      </c>
      <c r="D224" s="28">
        <f t="shared" si="3"/>
        <v>640998.24</v>
      </c>
      <c r="E224" s="28">
        <v>640998.24</v>
      </c>
      <c r="F224" s="28">
        <v>0</v>
      </c>
      <c r="G224" s="13">
        <v>0</v>
      </c>
      <c r="H224" s="7">
        <v>714345.3</v>
      </c>
      <c r="I224" s="7">
        <v>1343002090</v>
      </c>
      <c r="J224" s="7">
        <v>341173031</v>
      </c>
      <c r="K224" s="7">
        <v>33387150.469999999</v>
      </c>
      <c r="L224" s="7">
        <v>33413581.760000002</v>
      </c>
      <c r="M224" s="7">
        <v>19323242.170000002</v>
      </c>
      <c r="N224" s="7">
        <v>0</v>
      </c>
      <c r="O224" s="7">
        <v>6738.08</v>
      </c>
      <c r="P224" s="7">
        <v>26431.29</v>
      </c>
      <c r="Q224" s="8">
        <v>2457.6750000000002</v>
      </c>
      <c r="R224" s="12">
        <v>415</v>
      </c>
      <c r="S224" s="12">
        <v>6</v>
      </c>
      <c r="T224" s="12">
        <v>2</v>
      </c>
      <c r="U224" s="12">
        <v>423</v>
      </c>
      <c r="V224" s="12">
        <v>5</v>
      </c>
      <c r="W224" s="12">
        <v>2</v>
      </c>
      <c r="X224" s="12">
        <v>437</v>
      </c>
      <c r="Y224" s="12">
        <v>8</v>
      </c>
      <c r="Z224" s="12">
        <v>4</v>
      </c>
      <c r="AA224" s="8">
        <v>322.51</v>
      </c>
      <c r="AB224" s="8">
        <v>2780.1849999999999</v>
      </c>
      <c r="AC224" s="7">
        <v>39256212.200000003</v>
      </c>
      <c r="AD224" s="7">
        <v>5869061.7300000042</v>
      </c>
      <c r="AE224" s="7">
        <v>20044325.550000001</v>
      </c>
      <c r="AF224" s="7">
        <v>9748.31</v>
      </c>
      <c r="AG224" s="10">
        <v>1.1900000000000001E-2</v>
      </c>
      <c r="AH224" s="38">
        <v>3</v>
      </c>
    </row>
    <row r="225" spans="1:34" x14ac:dyDescent="0.2">
      <c r="A225" s="2">
        <v>105253903</v>
      </c>
      <c r="B225" s="3" t="s">
        <v>273</v>
      </c>
      <c r="C225" s="3" t="s">
        <v>269</v>
      </c>
      <c r="D225" s="28">
        <f t="shared" si="3"/>
        <v>406996.5</v>
      </c>
      <c r="E225" s="28">
        <v>406996.5</v>
      </c>
      <c r="F225" s="28">
        <v>0</v>
      </c>
      <c r="G225" s="13">
        <v>0</v>
      </c>
      <c r="H225" s="7">
        <v>519219.12</v>
      </c>
      <c r="I225" s="7">
        <v>993635034</v>
      </c>
      <c r="J225" s="7">
        <v>372592918</v>
      </c>
      <c r="K225" s="7">
        <v>36257741.609999999</v>
      </c>
      <c r="L225" s="7">
        <v>36579631.380000003</v>
      </c>
      <c r="M225" s="7">
        <v>14838755.16</v>
      </c>
      <c r="N225" s="7">
        <v>0</v>
      </c>
      <c r="O225" s="7">
        <v>25728.47</v>
      </c>
      <c r="P225" s="7">
        <v>321889.77</v>
      </c>
      <c r="Q225" s="8">
        <v>2364.556</v>
      </c>
      <c r="R225" s="12">
        <v>400</v>
      </c>
      <c r="S225" s="12">
        <v>45</v>
      </c>
      <c r="T225" s="12">
        <v>11</v>
      </c>
      <c r="U225" s="12">
        <v>361</v>
      </c>
      <c r="V225" s="12">
        <v>35</v>
      </c>
      <c r="W225" s="12">
        <v>11</v>
      </c>
      <c r="X225" s="12">
        <v>358</v>
      </c>
      <c r="Y225" s="12">
        <v>18</v>
      </c>
      <c r="Z225" s="12">
        <v>9</v>
      </c>
      <c r="AA225" s="8">
        <v>467.19</v>
      </c>
      <c r="AB225" s="8">
        <v>2831.7460000000001</v>
      </c>
      <c r="AC225" s="7">
        <v>39984253.520000003</v>
      </c>
      <c r="AD225" s="7">
        <v>3726511.9100000039</v>
      </c>
      <c r="AE225" s="7">
        <v>15383702.75</v>
      </c>
      <c r="AF225" s="7">
        <v>7831.27</v>
      </c>
      <c r="AG225" s="10">
        <v>1.1299999999999999E-2</v>
      </c>
      <c r="AH225" s="38">
        <v>3</v>
      </c>
    </row>
    <row r="226" spans="1:34" x14ac:dyDescent="0.2">
      <c r="A226" s="2">
        <v>105254053</v>
      </c>
      <c r="B226" s="3" t="s">
        <v>274</v>
      </c>
      <c r="C226" s="3" t="s">
        <v>269</v>
      </c>
      <c r="D226" s="28">
        <f t="shared" si="3"/>
        <v>200507.17</v>
      </c>
      <c r="E226" s="28">
        <v>200507.17</v>
      </c>
      <c r="F226" s="28">
        <v>0</v>
      </c>
      <c r="G226" s="13">
        <v>0</v>
      </c>
      <c r="H226" s="7">
        <v>735605.62</v>
      </c>
      <c r="I226" s="7">
        <v>511460385</v>
      </c>
      <c r="J226" s="7">
        <v>220394242</v>
      </c>
      <c r="K226" s="7">
        <v>27876394.91</v>
      </c>
      <c r="L226" s="7">
        <v>27891959.91</v>
      </c>
      <c r="M226" s="7">
        <v>10562107.73</v>
      </c>
      <c r="N226" s="7">
        <v>0</v>
      </c>
      <c r="O226" s="7">
        <v>96585.600000000006</v>
      </c>
      <c r="P226" s="7">
        <v>15565</v>
      </c>
      <c r="Q226" s="8">
        <v>1849.6410000000001</v>
      </c>
      <c r="R226" s="12">
        <v>335</v>
      </c>
      <c r="S226" s="12">
        <v>5</v>
      </c>
      <c r="T226" s="12">
        <v>2</v>
      </c>
      <c r="U226" s="12">
        <v>355</v>
      </c>
      <c r="V226" s="12">
        <v>1</v>
      </c>
      <c r="W226" s="12">
        <v>2</v>
      </c>
      <c r="X226" s="12">
        <v>357</v>
      </c>
      <c r="Y226" s="12">
        <v>1</v>
      </c>
      <c r="Z226" s="12">
        <v>3</v>
      </c>
      <c r="AA226" s="8">
        <v>254.62700000000001</v>
      </c>
      <c r="AB226" s="8">
        <v>2104.268</v>
      </c>
      <c r="AC226" s="7">
        <v>29712264.16</v>
      </c>
      <c r="AD226" s="7">
        <v>1835869.25</v>
      </c>
      <c r="AE226" s="7">
        <v>11394298.949999999</v>
      </c>
      <c r="AF226" s="7">
        <v>5629.79</v>
      </c>
      <c r="AG226" s="10">
        <v>1.5599999999999999E-2</v>
      </c>
      <c r="AH226" s="38">
        <v>3</v>
      </c>
    </row>
    <row r="227" spans="1:34" x14ac:dyDescent="0.2">
      <c r="A227" s="2">
        <v>105254353</v>
      </c>
      <c r="B227" s="3" t="s">
        <v>275</v>
      </c>
      <c r="C227" s="3" t="s">
        <v>269</v>
      </c>
      <c r="D227" s="28">
        <f t="shared" si="3"/>
        <v>382145.23</v>
      </c>
      <c r="E227" s="28">
        <v>382145.23</v>
      </c>
      <c r="F227" s="28">
        <v>0</v>
      </c>
      <c r="G227" s="13">
        <v>0</v>
      </c>
      <c r="H227" s="7">
        <v>458609.71</v>
      </c>
      <c r="I227" s="7">
        <v>1014406819</v>
      </c>
      <c r="J227" s="7">
        <v>358344035</v>
      </c>
      <c r="K227" s="7">
        <v>33442790.109999999</v>
      </c>
      <c r="L227" s="7">
        <v>33536746.98</v>
      </c>
      <c r="M227" s="7">
        <v>20537684.030000001</v>
      </c>
      <c r="N227" s="7">
        <v>10360</v>
      </c>
      <c r="O227" s="7">
        <v>5090.3999999999996</v>
      </c>
      <c r="P227" s="7">
        <v>93956.87</v>
      </c>
      <c r="Q227" s="8">
        <v>2368.3249999999998</v>
      </c>
      <c r="R227" s="12">
        <v>305</v>
      </c>
      <c r="S227" s="12">
        <v>13</v>
      </c>
      <c r="T227" s="12">
        <v>4</v>
      </c>
      <c r="U227" s="12">
        <v>37</v>
      </c>
      <c r="V227" s="12">
        <v>20</v>
      </c>
      <c r="W227" s="12">
        <v>3</v>
      </c>
      <c r="X227" s="12">
        <v>359</v>
      </c>
      <c r="Y227" s="12">
        <v>17</v>
      </c>
      <c r="Z227" s="12">
        <v>3</v>
      </c>
      <c r="AA227" s="8">
        <v>247.947</v>
      </c>
      <c r="AB227" s="8">
        <v>2616.2719999999999</v>
      </c>
      <c r="AC227" s="7">
        <v>36941760.640000001</v>
      </c>
      <c r="AD227" s="7">
        <v>3498970.5300000012</v>
      </c>
      <c r="AE227" s="7">
        <v>21011744.140000001</v>
      </c>
      <c r="AF227" s="7">
        <v>8229.18</v>
      </c>
      <c r="AG227" s="10">
        <v>1.5299999999999999E-2</v>
      </c>
      <c r="AH227" s="38">
        <v>3</v>
      </c>
    </row>
    <row r="228" spans="1:34" x14ac:dyDescent="0.2">
      <c r="A228" s="2">
        <v>105256553</v>
      </c>
      <c r="B228" s="3" t="s">
        <v>276</v>
      </c>
      <c r="C228" s="3" t="s">
        <v>269</v>
      </c>
      <c r="D228" s="28">
        <f t="shared" si="3"/>
        <v>604825.56999999995</v>
      </c>
      <c r="E228" s="28">
        <v>604825.56999999995</v>
      </c>
      <c r="F228" s="28">
        <v>0</v>
      </c>
      <c r="G228" s="13">
        <v>0</v>
      </c>
      <c r="H228" s="7">
        <v>622917.54</v>
      </c>
      <c r="I228" s="7">
        <v>274020243</v>
      </c>
      <c r="J228" s="7">
        <v>115876363</v>
      </c>
      <c r="K228" s="7">
        <v>21329492.300000001</v>
      </c>
      <c r="L228" s="7">
        <v>21464624.23</v>
      </c>
      <c r="M228" s="7">
        <v>7056717.1799999997</v>
      </c>
      <c r="N228" s="7">
        <v>0</v>
      </c>
      <c r="O228" s="7">
        <v>11810.41</v>
      </c>
      <c r="P228" s="7">
        <v>135131.93</v>
      </c>
      <c r="Q228" s="8">
        <v>1634.124</v>
      </c>
      <c r="R228" s="12">
        <v>269</v>
      </c>
      <c r="S228" s="12">
        <v>24</v>
      </c>
      <c r="T228" s="12">
        <v>1</v>
      </c>
      <c r="U228" s="12">
        <v>263</v>
      </c>
      <c r="V228" s="12">
        <v>18</v>
      </c>
      <c r="W228" s="12">
        <v>3</v>
      </c>
      <c r="X228" s="12">
        <v>268</v>
      </c>
      <c r="Y228" s="12">
        <v>17</v>
      </c>
      <c r="Z228" s="12">
        <v>2</v>
      </c>
      <c r="AA228" s="8">
        <v>268.66300000000001</v>
      </c>
      <c r="AB228" s="8">
        <v>1902.787</v>
      </c>
      <c r="AC228" s="7">
        <v>26867352.440000001</v>
      </c>
      <c r="AD228" s="7">
        <v>5537860.1400000006</v>
      </c>
      <c r="AE228" s="7">
        <v>7691445.1299999999</v>
      </c>
      <c r="AF228" s="7">
        <v>3445.98</v>
      </c>
      <c r="AG228" s="10">
        <v>1.9699999999999999E-2</v>
      </c>
      <c r="AH228" s="38">
        <v>3</v>
      </c>
    </row>
    <row r="229" spans="1:34" x14ac:dyDescent="0.2">
      <c r="A229" s="2">
        <v>105257602</v>
      </c>
      <c r="B229" s="3" t="s">
        <v>277</v>
      </c>
      <c r="C229" s="3" t="s">
        <v>269</v>
      </c>
      <c r="D229" s="28">
        <f t="shared" si="3"/>
        <v>1289735.52</v>
      </c>
      <c r="E229" s="28">
        <v>1289735.52</v>
      </c>
      <c r="F229" s="28">
        <v>0</v>
      </c>
      <c r="G229" s="13">
        <v>0</v>
      </c>
      <c r="H229" s="7">
        <v>937736.86</v>
      </c>
      <c r="I229" s="7">
        <v>3846491143</v>
      </c>
      <c r="J229" s="7">
        <v>1862670647</v>
      </c>
      <c r="K229" s="7">
        <v>104682287.72</v>
      </c>
      <c r="L229" s="7">
        <v>106130445.27</v>
      </c>
      <c r="M229" s="7">
        <v>67757897.799999997</v>
      </c>
      <c r="N229" s="7">
        <v>0</v>
      </c>
      <c r="O229" s="7">
        <v>123041.23</v>
      </c>
      <c r="P229" s="7">
        <v>1448157.55</v>
      </c>
      <c r="Q229" s="8">
        <v>7068.21</v>
      </c>
      <c r="R229" s="12">
        <v>1326</v>
      </c>
      <c r="S229" s="12">
        <v>90</v>
      </c>
      <c r="T229" s="12">
        <v>1</v>
      </c>
      <c r="U229" s="12">
        <v>1272</v>
      </c>
      <c r="V229" s="12">
        <v>75</v>
      </c>
      <c r="W229" s="12">
        <v>2</v>
      </c>
      <c r="X229" s="12">
        <v>1280</v>
      </c>
      <c r="Y229" s="12">
        <v>85</v>
      </c>
      <c r="Z229" s="12">
        <v>3</v>
      </c>
      <c r="AA229" s="8">
        <v>1181.8800000000001</v>
      </c>
      <c r="AB229" s="8">
        <v>8250.09</v>
      </c>
      <c r="AC229" s="7">
        <v>116491270.8</v>
      </c>
      <c r="AD229" s="7">
        <v>11808983.079999998</v>
      </c>
      <c r="AE229" s="7">
        <v>68818675.890000001</v>
      </c>
      <c r="AF229" s="7">
        <v>11408.35</v>
      </c>
      <c r="AG229" s="10">
        <v>1.21E-2</v>
      </c>
      <c r="AH229" s="38">
        <v>3</v>
      </c>
    </row>
    <row r="230" spans="1:34" x14ac:dyDescent="0.2">
      <c r="A230" s="2">
        <v>105258303</v>
      </c>
      <c r="B230" s="3" t="s">
        <v>278</v>
      </c>
      <c r="C230" s="3" t="s">
        <v>269</v>
      </c>
      <c r="D230" s="28">
        <f t="shared" si="3"/>
        <v>581241.51</v>
      </c>
      <c r="E230" s="28">
        <v>581241.51</v>
      </c>
      <c r="F230" s="28">
        <v>0</v>
      </c>
      <c r="G230" s="13">
        <v>0</v>
      </c>
      <c r="H230" s="7">
        <v>558609.75</v>
      </c>
      <c r="I230" s="7">
        <v>608205515</v>
      </c>
      <c r="J230" s="7">
        <v>241067818</v>
      </c>
      <c r="K230" s="7">
        <v>25413774.370000001</v>
      </c>
      <c r="L230" s="7">
        <v>25506657.030000001</v>
      </c>
      <c r="M230" s="7">
        <v>9740092.4700000007</v>
      </c>
      <c r="N230" s="7">
        <v>0</v>
      </c>
      <c r="O230" s="7">
        <v>867365.57</v>
      </c>
      <c r="P230" s="7">
        <v>92882.66</v>
      </c>
      <c r="Q230" s="8">
        <v>1912.3589999999999</v>
      </c>
      <c r="R230" s="12">
        <v>244</v>
      </c>
      <c r="S230" s="12">
        <v>17</v>
      </c>
      <c r="T230" s="12">
        <v>3</v>
      </c>
      <c r="U230" s="12">
        <v>259</v>
      </c>
      <c r="V230" s="12">
        <v>17</v>
      </c>
      <c r="W230" s="12">
        <v>3</v>
      </c>
      <c r="X230" s="12">
        <v>231</v>
      </c>
      <c r="Y230" s="12">
        <v>23</v>
      </c>
      <c r="Z230" s="12">
        <v>4</v>
      </c>
      <c r="AA230" s="8">
        <v>264.39</v>
      </c>
      <c r="AB230" s="8">
        <v>2176.7489999999998</v>
      </c>
      <c r="AC230" s="7">
        <v>30735695.879999999</v>
      </c>
      <c r="AD230" s="7">
        <v>5321921.5099999979</v>
      </c>
      <c r="AE230" s="7">
        <v>11166067.790000001</v>
      </c>
      <c r="AF230" s="7">
        <v>6397.54</v>
      </c>
      <c r="AG230" s="10">
        <v>1.3100000000000001E-2</v>
      </c>
      <c r="AH230" s="38">
        <v>3</v>
      </c>
    </row>
    <row r="231" spans="1:34" x14ac:dyDescent="0.2">
      <c r="A231" s="2">
        <v>105258503</v>
      </c>
      <c r="B231" s="3" t="s">
        <v>279</v>
      </c>
      <c r="C231" s="3" t="s">
        <v>269</v>
      </c>
      <c r="D231" s="28">
        <f t="shared" si="3"/>
        <v>331555.12</v>
      </c>
      <c r="E231" s="28">
        <v>331555.12</v>
      </c>
      <c r="F231" s="28">
        <v>0</v>
      </c>
      <c r="G231" s="13">
        <v>0</v>
      </c>
      <c r="H231" s="7">
        <v>394145.65</v>
      </c>
      <c r="I231" s="7">
        <v>448877353</v>
      </c>
      <c r="J231" s="7">
        <v>171619184</v>
      </c>
      <c r="K231" s="7">
        <v>23860255.02</v>
      </c>
      <c r="L231" s="7">
        <v>23943776.739999998</v>
      </c>
      <c r="M231" s="7">
        <v>5680171.6399999997</v>
      </c>
      <c r="N231" s="7">
        <v>0</v>
      </c>
      <c r="O231" s="7">
        <v>2333</v>
      </c>
      <c r="P231" s="7">
        <v>83521.72</v>
      </c>
      <c r="Q231" s="8">
        <v>1589.65</v>
      </c>
      <c r="R231" s="12">
        <v>330</v>
      </c>
      <c r="S231" s="12">
        <v>25</v>
      </c>
      <c r="T231" s="12">
        <v>4</v>
      </c>
      <c r="U231" s="12">
        <v>332</v>
      </c>
      <c r="V231" s="12">
        <v>15</v>
      </c>
      <c r="W231" s="12">
        <v>4</v>
      </c>
      <c r="X231" s="12">
        <v>350</v>
      </c>
      <c r="Y231" s="12">
        <v>6</v>
      </c>
      <c r="Z231" s="12">
        <v>4</v>
      </c>
      <c r="AA231" s="8">
        <v>315.16699999999997</v>
      </c>
      <c r="AB231" s="8">
        <v>1904.817</v>
      </c>
      <c r="AC231" s="7">
        <v>26896016.039999999</v>
      </c>
      <c r="AD231" s="7">
        <v>3035761.0199999996</v>
      </c>
      <c r="AE231" s="7">
        <v>6076650.29</v>
      </c>
      <c r="AF231" s="7">
        <v>5512.93</v>
      </c>
      <c r="AG231" s="10">
        <v>9.7999999999999997E-3</v>
      </c>
      <c r="AH231" s="38">
        <v>3</v>
      </c>
    </row>
    <row r="232" spans="1:34" x14ac:dyDescent="0.2">
      <c r="A232" s="2">
        <v>105259103</v>
      </c>
      <c r="B232" s="3" t="s">
        <v>280</v>
      </c>
      <c r="C232" s="3" t="s">
        <v>269</v>
      </c>
      <c r="D232" s="28">
        <f t="shared" si="3"/>
        <v>238029.7</v>
      </c>
      <c r="E232" s="28">
        <v>238029.7</v>
      </c>
      <c r="F232" s="28">
        <v>0</v>
      </c>
      <c r="G232" s="13">
        <v>0</v>
      </c>
      <c r="H232" s="7">
        <v>334325.2</v>
      </c>
      <c r="I232" s="7">
        <v>273522626</v>
      </c>
      <c r="J232" s="7">
        <v>111493849</v>
      </c>
      <c r="K232" s="7">
        <v>18912827.98</v>
      </c>
      <c r="L232" s="7">
        <v>18927905.350000001</v>
      </c>
      <c r="M232" s="7">
        <v>3638007.16</v>
      </c>
      <c r="N232" s="7">
        <v>23997.57</v>
      </c>
      <c r="O232" s="7">
        <v>8036.8</v>
      </c>
      <c r="P232" s="7">
        <v>15077.37</v>
      </c>
      <c r="Q232" s="8">
        <v>1288.4359999999999</v>
      </c>
      <c r="R232" s="12">
        <v>281</v>
      </c>
      <c r="S232" s="12">
        <v>3</v>
      </c>
      <c r="T232" s="12">
        <v>2</v>
      </c>
      <c r="U232" s="12">
        <v>241</v>
      </c>
      <c r="V232" s="12">
        <v>7</v>
      </c>
      <c r="W232" s="12">
        <v>2</v>
      </c>
      <c r="X232" s="12">
        <v>229</v>
      </c>
      <c r="Y232" s="12">
        <v>5</v>
      </c>
      <c r="Z232" s="12">
        <v>4</v>
      </c>
      <c r="AA232" s="8">
        <v>205.35</v>
      </c>
      <c r="AB232" s="8">
        <v>1493.7860000000001</v>
      </c>
      <c r="AC232" s="7">
        <v>21092258.32</v>
      </c>
      <c r="AD232" s="7">
        <v>2179430.34</v>
      </c>
      <c r="AE232" s="7">
        <v>4004366.73</v>
      </c>
      <c r="AF232" s="7">
        <v>4219.3999999999996</v>
      </c>
      <c r="AG232" s="10">
        <v>1.04E-2</v>
      </c>
      <c r="AH232" s="38">
        <v>3</v>
      </c>
    </row>
    <row r="233" spans="1:34" x14ac:dyDescent="0.2">
      <c r="A233" s="2">
        <v>105259703</v>
      </c>
      <c r="B233" s="3" t="s">
        <v>281</v>
      </c>
      <c r="C233" s="3" t="s">
        <v>269</v>
      </c>
      <c r="D233" s="28">
        <f t="shared" si="3"/>
        <v>208173.75</v>
      </c>
      <c r="E233" s="28">
        <v>208173.75</v>
      </c>
      <c r="F233" s="28">
        <v>0</v>
      </c>
      <c r="G233" s="13">
        <v>0</v>
      </c>
      <c r="H233" s="7">
        <v>463424.04</v>
      </c>
      <c r="I233" s="7">
        <v>592677134</v>
      </c>
      <c r="J233" s="7">
        <v>230788373</v>
      </c>
      <c r="K233" s="7">
        <v>23802147.920000002</v>
      </c>
      <c r="L233" s="7">
        <v>23944935.210000001</v>
      </c>
      <c r="M233" s="7">
        <v>13158845.83</v>
      </c>
      <c r="N233" s="7">
        <v>0</v>
      </c>
      <c r="O233" s="7">
        <v>2812.74</v>
      </c>
      <c r="P233" s="7">
        <v>142787.29</v>
      </c>
      <c r="Q233" s="8">
        <v>1611.1420000000001</v>
      </c>
      <c r="R233" s="12">
        <v>272</v>
      </c>
      <c r="S233" s="12">
        <v>7</v>
      </c>
      <c r="T233" s="12">
        <v>1</v>
      </c>
      <c r="U233" s="12">
        <v>329</v>
      </c>
      <c r="V233" s="12">
        <v>4</v>
      </c>
      <c r="W233" s="12">
        <v>0</v>
      </c>
      <c r="X233" s="12">
        <v>247</v>
      </c>
      <c r="Y233" s="12">
        <v>8</v>
      </c>
      <c r="Z233" s="12">
        <v>0</v>
      </c>
      <c r="AA233" s="8">
        <v>209.553</v>
      </c>
      <c r="AB233" s="8">
        <v>1820.6949999999999</v>
      </c>
      <c r="AC233" s="7">
        <v>25708213.399999999</v>
      </c>
      <c r="AD233" s="7">
        <v>1906065.4799999967</v>
      </c>
      <c r="AE233" s="7">
        <v>13625082.609999999</v>
      </c>
      <c r="AF233" s="7">
        <v>7171.88</v>
      </c>
      <c r="AG233" s="10">
        <v>1.6500000000000001E-2</v>
      </c>
      <c r="AH233" s="38">
        <v>3</v>
      </c>
    </row>
    <row r="234" spans="1:34" x14ac:dyDescent="0.2">
      <c r="A234" s="2">
        <v>101260303</v>
      </c>
      <c r="B234" s="3" t="s">
        <v>282</v>
      </c>
      <c r="C234" s="3" t="s">
        <v>283</v>
      </c>
      <c r="D234" s="28">
        <f t="shared" si="3"/>
        <v>1126610.42</v>
      </c>
      <c r="E234" s="28">
        <v>1126610.42</v>
      </c>
      <c r="F234" s="28">
        <v>0</v>
      </c>
      <c r="G234" s="13">
        <v>0</v>
      </c>
      <c r="H234" s="7">
        <v>833814.63</v>
      </c>
      <c r="I234" s="7">
        <v>1055202835</v>
      </c>
      <c r="J234" s="7">
        <v>420777807</v>
      </c>
      <c r="K234" s="7">
        <v>54863745.43</v>
      </c>
      <c r="L234" s="7">
        <v>54877077.43</v>
      </c>
      <c r="M234" s="7">
        <v>13009045.58</v>
      </c>
      <c r="N234" s="7">
        <v>0</v>
      </c>
      <c r="O234" s="7">
        <v>13350.52</v>
      </c>
      <c r="P234" s="7">
        <v>13332</v>
      </c>
      <c r="Q234" s="8">
        <v>3842.259</v>
      </c>
      <c r="R234" s="12">
        <v>844</v>
      </c>
      <c r="S234" s="12">
        <v>66</v>
      </c>
      <c r="T234" s="12">
        <v>9</v>
      </c>
      <c r="U234" s="12">
        <v>822</v>
      </c>
      <c r="V234" s="12">
        <v>21</v>
      </c>
      <c r="W234" s="12">
        <v>7</v>
      </c>
      <c r="X234" s="12">
        <v>766</v>
      </c>
      <c r="Y234" s="12">
        <v>54</v>
      </c>
      <c r="Z234" s="12">
        <v>5</v>
      </c>
      <c r="AA234" s="8">
        <v>773.827</v>
      </c>
      <c r="AB234" s="8">
        <v>4616.0860000000002</v>
      </c>
      <c r="AC234" s="7">
        <v>65179134.32</v>
      </c>
      <c r="AD234" s="7">
        <v>10315388.890000001</v>
      </c>
      <c r="AE234" s="7">
        <v>13856210.73</v>
      </c>
      <c r="AF234" s="7">
        <v>5471.05</v>
      </c>
      <c r="AG234" s="10">
        <v>9.4000000000000004E-3</v>
      </c>
      <c r="AH234" s="38" t="s">
        <v>752</v>
      </c>
    </row>
    <row r="235" spans="1:34" x14ac:dyDescent="0.2">
      <c r="A235" s="2">
        <v>101260803</v>
      </c>
      <c r="B235" s="3" t="s">
        <v>284</v>
      </c>
      <c r="C235" s="3" t="s">
        <v>283</v>
      </c>
      <c r="D235" s="28">
        <f t="shared" si="3"/>
        <v>1181046.75</v>
      </c>
      <c r="E235" s="28">
        <v>1181046.75</v>
      </c>
      <c r="F235" s="28">
        <v>0</v>
      </c>
      <c r="G235" s="13">
        <v>0</v>
      </c>
      <c r="H235" s="7">
        <v>341469.22</v>
      </c>
      <c r="I235" s="7">
        <v>427299351</v>
      </c>
      <c r="J235" s="7">
        <v>197860665</v>
      </c>
      <c r="K235" s="7">
        <v>28987697.670000002</v>
      </c>
      <c r="L235" s="7">
        <v>28987697.670000002</v>
      </c>
      <c r="M235" s="7">
        <v>7188173.5300000003</v>
      </c>
      <c r="N235" s="7">
        <v>0</v>
      </c>
      <c r="O235" s="7">
        <v>13400.11</v>
      </c>
      <c r="P235" s="7">
        <v>0</v>
      </c>
      <c r="Q235" s="8">
        <v>2298.6669999999999</v>
      </c>
      <c r="R235" s="12">
        <v>436</v>
      </c>
      <c r="S235" s="12">
        <v>66</v>
      </c>
      <c r="T235" s="12">
        <v>8</v>
      </c>
      <c r="U235" s="12">
        <v>415</v>
      </c>
      <c r="V235" s="12">
        <v>42</v>
      </c>
      <c r="W235" s="12">
        <v>6</v>
      </c>
      <c r="X235" s="12">
        <v>440</v>
      </c>
      <c r="Y235" s="12">
        <v>30</v>
      </c>
      <c r="Z235" s="12">
        <v>5</v>
      </c>
      <c r="AA235" s="8">
        <v>520.13699999999994</v>
      </c>
      <c r="AB235" s="8">
        <v>2818.8040000000001</v>
      </c>
      <c r="AC235" s="7">
        <v>39801512.479999997</v>
      </c>
      <c r="AD235" s="7">
        <v>10813814.809999995</v>
      </c>
      <c r="AE235" s="7">
        <v>7543042.8600000003</v>
      </c>
      <c r="AF235" s="7">
        <v>3834.48</v>
      </c>
      <c r="AG235" s="10">
        <v>1.21E-2</v>
      </c>
      <c r="AH235" s="38" t="s">
        <v>752</v>
      </c>
    </row>
    <row r="236" spans="1:34" x14ac:dyDescent="0.2">
      <c r="A236" s="2">
        <v>101261302</v>
      </c>
      <c r="B236" s="3" t="s">
        <v>285</v>
      </c>
      <c r="C236" s="3" t="s">
        <v>283</v>
      </c>
      <c r="D236" s="28">
        <f t="shared" si="3"/>
        <v>2057280.34</v>
      </c>
      <c r="E236" s="28">
        <v>2057280.34</v>
      </c>
      <c r="F236" s="28">
        <v>0</v>
      </c>
      <c r="G236" s="13">
        <v>0</v>
      </c>
      <c r="H236" s="7">
        <v>1486039.06</v>
      </c>
      <c r="I236" s="7">
        <v>1558459399</v>
      </c>
      <c r="J236" s="7">
        <v>629783957</v>
      </c>
      <c r="K236" s="7">
        <v>69760927.010000005</v>
      </c>
      <c r="L236" s="7">
        <v>69975003.209999993</v>
      </c>
      <c r="M236" s="7">
        <v>18961455.48</v>
      </c>
      <c r="N236" s="7">
        <v>0</v>
      </c>
      <c r="O236" s="7">
        <v>81622.16</v>
      </c>
      <c r="P236" s="7">
        <v>214076.2</v>
      </c>
      <c r="Q236" s="8">
        <v>5040.5780000000004</v>
      </c>
      <c r="R236" s="12">
        <v>1156</v>
      </c>
      <c r="S236" s="12">
        <v>66</v>
      </c>
      <c r="T236" s="12">
        <v>34</v>
      </c>
      <c r="U236" s="12">
        <v>1142</v>
      </c>
      <c r="V236" s="12">
        <v>48</v>
      </c>
      <c r="W236" s="12">
        <v>36</v>
      </c>
      <c r="X236" s="12">
        <v>1126</v>
      </c>
      <c r="Y236" s="12">
        <v>40</v>
      </c>
      <c r="Z236" s="12">
        <v>25</v>
      </c>
      <c r="AA236" s="8">
        <v>1234.0429999999999</v>
      </c>
      <c r="AB236" s="8">
        <v>6274.6210000000001</v>
      </c>
      <c r="AC236" s="7">
        <v>88597648.519999996</v>
      </c>
      <c r="AD236" s="7">
        <v>18836721.50999999</v>
      </c>
      <c r="AE236" s="7">
        <v>20529116.699999999</v>
      </c>
      <c r="AF236" s="7">
        <v>6169.17</v>
      </c>
      <c r="AG236" s="10">
        <v>9.4000000000000004E-3</v>
      </c>
      <c r="AH236" s="38" t="s">
        <v>752</v>
      </c>
    </row>
    <row r="237" spans="1:34" x14ac:dyDescent="0.2">
      <c r="A237" s="2">
        <v>101262903</v>
      </c>
      <c r="B237" s="3" t="s">
        <v>286</v>
      </c>
      <c r="C237" s="3" t="s">
        <v>283</v>
      </c>
      <c r="D237" s="28">
        <f t="shared" si="3"/>
        <v>366312.24</v>
      </c>
      <c r="E237" s="28">
        <v>366312.24</v>
      </c>
      <c r="F237" s="28">
        <v>0</v>
      </c>
      <c r="G237" s="13">
        <v>0</v>
      </c>
      <c r="H237" s="7">
        <v>278984.31</v>
      </c>
      <c r="I237" s="7">
        <v>420089160</v>
      </c>
      <c r="J237" s="7">
        <v>168963987</v>
      </c>
      <c r="K237" s="7">
        <v>18655407.120000001</v>
      </c>
      <c r="L237" s="7">
        <v>18666171.120000001</v>
      </c>
      <c r="M237" s="7">
        <v>6772853.1100000003</v>
      </c>
      <c r="N237" s="7">
        <v>576.79</v>
      </c>
      <c r="O237" s="7">
        <v>56772.12</v>
      </c>
      <c r="P237" s="7">
        <v>10764</v>
      </c>
      <c r="Q237" s="8">
        <v>1261.2370000000001</v>
      </c>
      <c r="R237" s="12">
        <v>203</v>
      </c>
      <c r="S237" s="12">
        <v>20</v>
      </c>
      <c r="T237" s="12">
        <v>8</v>
      </c>
      <c r="U237" s="12">
        <v>191</v>
      </c>
      <c r="V237" s="12">
        <v>23</v>
      </c>
      <c r="W237" s="12">
        <v>12</v>
      </c>
      <c r="X237" s="12">
        <v>198</v>
      </c>
      <c r="Y237" s="12">
        <v>24</v>
      </c>
      <c r="Z237" s="12">
        <v>6</v>
      </c>
      <c r="AA237" s="8">
        <v>297.50299999999999</v>
      </c>
      <c r="AB237" s="8">
        <v>1558.74</v>
      </c>
      <c r="AC237" s="7">
        <v>22009408.800000001</v>
      </c>
      <c r="AD237" s="7">
        <v>3354001.6799999997</v>
      </c>
      <c r="AE237" s="7">
        <v>7109186.3300000001</v>
      </c>
      <c r="AF237" s="7">
        <v>6673.4</v>
      </c>
      <c r="AG237" s="10">
        <v>1.21E-2</v>
      </c>
      <c r="AH237" s="38" t="s">
        <v>752</v>
      </c>
    </row>
    <row r="238" spans="1:34" x14ac:dyDescent="0.2">
      <c r="A238" s="2">
        <v>101264003</v>
      </c>
      <c r="B238" s="3" t="s">
        <v>287</v>
      </c>
      <c r="C238" s="3" t="s">
        <v>283</v>
      </c>
      <c r="D238" s="28">
        <f t="shared" si="3"/>
        <v>637403.15</v>
      </c>
      <c r="E238" s="28">
        <v>637403.15</v>
      </c>
      <c r="F238" s="28">
        <v>0</v>
      </c>
      <c r="G238" s="13">
        <v>0</v>
      </c>
      <c r="H238" s="7">
        <v>1030198.71</v>
      </c>
      <c r="I238" s="7">
        <v>1425807974</v>
      </c>
      <c r="J238" s="7">
        <v>472089679</v>
      </c>
      <c r="K238" s="7">
        <v>54519809.460000001</v>
      </c>
      <c r="L238" s="7">
        <v>54514632.049999997</v>
      </c>
      <c r="M238" s="7">
        <v>24116068.84</v>
      </c>
      <c r="N238" s="7">
        <v>0</v>
      </c>
      <c r="O238" s="7">
        <v>33119.870000000003</v>
      </c>
      <c r="P238" s="7">
        <v>-5177.41</v>
      </c>
      <c r="Q238" s="8">
        <v>3475.8240000000001</v>
      </c>
      <c r="R238" s="12">
        <v>721</v>
      </c>
      <c r="S238" s="12">
        <v>59</v>
      </c>
      <c r="T238" s="12">
        <v>22</v>
      </c>
      <c r="U238" s="12">
        <v>682</v>
      </c>
      <c r="V238" s="12">
        <v>41</v>
      </c>
      <c r="W238" s="12">
        <v>9</v>
      </c>
      <c r="X238" s="12">
        <v>725</v>
      </c>
      <c r="Y238" s="12">
        <v>45</v>
      </c>
      <c r="Z238" s="12">
        <v>17</v>
      </c>
      <c r="AA238" s="8">
        <v>798.67700000000002</v>
      </c>
      <c r="AB238" s="8">
        <v>4274.5010000000002</v>
      </c>
      <c r="AC238" s="7">
        <v>60355954.119999997</v>
      </c>
      <c r="AD238" s="7">
        <v>5836144.6599999964</v>
      </c>
      <c r="AE238" s="7">
        <v>25179387.420000002</v>
      </c>
      <c r="AF238" s="7">
        <v>7793.5</v>
      </c>
      <c r="AG238" s="10">
        <v>1.3299999999999999E-2</v>
      </c>
      <c r="AH238" s="38" t="s">
        <v>752</v>
      </c>
    </row>
    <row r="239" spans="1:34" x14ac:dyDescent="0.2">
      <c r="A239" s="2">
        <v>101268003</v>
      </c>
      <c r="B239" s="3" t="s">
        <v>288</v>
      </c>
      <c r="C239" s="3" t="s">
        <v>283</v>
      </c>
      <c r="D239" s="28">
        <f t="shared" si="3"/>
        <v>631025.12</v>
      </c>
      <c r="E239" s="28">
        <v>631025.12</v>
      </c>
      <c r="F239" s="28">
        <v>0</v>
      </c>
      <c r="G239" s="13">
        <v>0</v>
      </c>
      <c r="H239" s="7">
        <v>1130989.57</v>
      </c>
      <c r="I239" s="7">
        <v>1375653391</v>
      </c>
      <c r="J239" s="7">
        <v>441057753</v>
      </c>
      <c r="K239" s="7">
        <v>48593502.07</v>
      </c>
      <c r="L239" s="7">
        <v>48783276.509999998</v>
      </c>
      <c r="M239" s="7">
        <v>17873414.52</v>
      </c>
      <c r="N239" s="7">
        <v>1845.5</v>
      </c>
      <c r="O239" s="7">
        <v>52814.03</v>
      </c>
      <c r="P239" s="7">
        <v>189774.44</v>
      </c>
      <c r="Q239" s="8">
        <v>3338.5050000000001</v>
      </c>
      <c r="R239" s="12">
        <v>567</v>
      </c>
      <c r="S239" s="12">
        <v>15</v>
      </c>
      <c r="T239" s="12">
        <v>4</v>
      </c>
      <c r="U239" s="12">
        <v>670</v>
      </c>
      <c r="V239" s="12">
        <v>18</v>
      </c>
      <c r="W239" s="12">
        <v>4</v>
      </c>
      <c r="X239" s="12">
        <v>625</v>
      </c>
      <c r="Y239" s="12">
        <v>20</v>
      </c>
      <c r="Z239" s="12">
        <v>6</v>
      </c>
      <c r="AA239" s="8">
        <v>512.15</v>
      </c>
      <c r="AB239" s="8">
        <v>3850.6550000000002</v>
      </c>
      <c r="AC239" s="7">
        <v>54371248.600000001</v>
      </c>
      <c r="AD239" s="7">
        <v>5777746.5300000012</v>
      </c>
      <c r="AE239" s="7">
        <v>19059063.620000001</v>
      </c>
      <c r="AF239" s="7">
        <v>7723.5</v>
      </c>
      <c r="AG239" s="10">
        <v>1.0500000000000001E-2</v>
      </c>
      <c r="AH239" s="38" t="s">
        <v>752</v>
      </c>
    </row>
    <row r="240" spans="1:34" x14ac:dyDescent="0.2">
      <c r="A240" s="2">
        <v>106272003</v>
      </c>
      <c r="B240" s="3" t="s">
        <v>289</v>
      </c>
      <c r="C240" s="3" t="s">
        <v>290</v>
      </c>
      <c r="D240" s="28">
        <f t="shared" si="3"/>
        <v>50000</v>
      </c>
      <c r="E240" s="28">
        <v>0</v>
      </c>
      <c r="F240" s="28">
        <v>50000</v>
      </c>
      <c r="G240" s="13">
        <v>0</v>
      </c>
      <c r="H240" s="7">
        <v>233418.55</v>
      </c>
      <c r="I240" s="7">
        <v>498341311</v>
      </c>
      <c r="J240" s="7">
        <v>74184782</v>
      </c>
      <c r="K240" s="7">
        <v>13298650.76</v>
      </c>
      <c r="L240" s="7">
        <v>13355066.83</v>
      </c>
      <c r="M240" s="7">
        <v>7441551.6799999997</v>
      </c>
      <c r="N240" s="7">
        <v>0</v>
      </c>
      <c r="O240" s="7">
        <v>13851.56</v>
      </c>
      <c r="P240" s="7">
        <v>56416.07</v>
      </c>
      <c r="Q240" s="8">
        <v>743.84100000000001</v>
      </c>
      <c r="R240" s="12">
        <v>103</v>
      </c>
      <c r="S240" s="12">
        <v>3</v>
      </c>
      <c r="T240" s="12">
        <v>1</v>
      </c>
      <c r="U240" s="12">
        <v>113</v>
      </c>
      <c r="V240" s="12">
        <v>5</v>
      </c>
      <c r="W240" s="12">
        <v>0</v>
      </c>
      <c r="X240" s="12">
        <v>111</v>
      </c>
      <c r="Y240" s="12">
        <v>3</v>
      </c>
      <c r="Z240" s="12">
        <v>2</v>
      </c>
      <c r="AA240" s="8">
        <v>93.906999999999996</v>
      </c>
      <c r="AB240" s="8">
        <v>837.74800000000005</v>
      </c>
      <c r="AC240" s="7">
        <v>11829001.76</v>
      </c>
      <c r="AD240" s="7">
        <v>0</v>
      </c>
      <c r="AE240" s="7">
        <v>7688821.7899999991</v>
      </c>
      <c r="AF240" s="7">
        <v>10981.01</v>
      </c>
      <c r="AG240" s="10">
        <v>1.34E-2</v>
      </c>
      <c r="AH240" s="38" t="s">
        <v>752</v>
      </c>
    </row>
    <row r="241" spans="1:34" x14ac:dyDescent="0.2">
      <c r="A241" s="2">
        <v>112281302</v>
      </c>
      <c r="B241" s="3" t="s">
        <v>291</v>
      </c>
      <c r="C241" s="3" t="s">
        <v>292</v>
      </c>
      <c r="D241" s="28">
        <f t="shared" si="3"/>
        <v>5062534.37</v>
      </c>
      <c r="E241" s="28">
        <v>5062534.37</v>
      </c>
      <c r="F241" s="28">
        <v>0</v>
      </c>
      <c r="G241" s="13">
        <v>0</v>
      </c>
      <c r="H241" s="7">
        <v>1347454.09</v>
      </c>
      <c r="I241" s="7">
        <v>5295307597</v>
      </c>
      <c r="J241" s="7">
        <v>1715788905</v>
      </c>
      <c r="K241" s="7">
        <v>147513104</v>
      </c>
      <c r="L241" s="7">
        <v>147843069</v>
      </c>
      <c r="M241" s="7">
        <v>100398061</v>
      </c>
      <c r="N241" s="7">
        <v>0</v>
      </c>
      <c r="O241" s="7">
        <v>543405</v>
      </c>
      <c r="P241" s="7">
        <v>329965</v>
      </c>
      <c r="Q241" s="8">
        <v>11844.126</v>
      </c>
      <c r="R241" s="12">
        <v>1589</v>
      </c>
      <c r="S241" s="12">
        <v>133</v>
      </c>
      <c r="T241" s="12">
        <v>65</v>
      </c>
      <c r="U241" s="12">
        <v>1595</v>
      </c>
      <c r="V241" s="12">
        <v>83</v>
      </c>
      <c r="W241" s="12">
        <v>32</v>
      </c>
      <c r="X241" s="12">
        <v>1496</v>
      </c>
      <c r="Y241" s="12">
        <v>140</v>
      </c>
      <c r="Z241" s="12">
        <v>34</v>
      </c>
      <c r="AA241" s="8">
        <v>1885.7829999999999</v>
      </c>
      <c r="AB241" s="8">
        <v>13729.909</v>
      </c>
      <c r="AC241" s="7">
        <v>193866315.08000001</v>
      </c>
      <c r="AD241" s="7">
        <v>46353211.080000013</v>
      </c>
      <c r="AE241" s="7">
        <v>102288920.09</v>
      </c>
      <c r="AF241" s="7">
        <v>8307.57</v>
      </c>
      <c r="AG241" s="10">
        <v>1.46E-2</v>
      </c>
      <c r="AH241" s="38" t="s">
        <v>752</v>
      </c>
    </row>
    <row r="242" spans="1:34" x14ac:dyDescent="0.2">
      <c r="A242" s="2">
        <v>112282004</v>
      </c>
      <c r="B242" s="3" t="s">
        <v>293</v>
      </c>
      <c r="C242" s="3" t="s">
        <v>292</v>
      </c>
      <c r="D242" s="28">
        <f t="shared" si="3"/>
        <v>206401.83</v>
      </c>
      <c r="E242" s="28">
        <v>206401.83</v>
      </c>
      <c r="F242" s="28">
        <v>0</v>
      </c>
      <c r="G242" s="13">
        <v>0</v>
      </c>
      <c r="H242" s="7">
        <v>111107.42</v>
      </c>
      <c r="I242" s="7">
        <v>353372665</v>
      </c>
      <c r="J242" s="7">
        <v>94549050</v>
      </c>
      <c r="K242" s="7">
        <v>8547888.4499999993</v>
      </c>
      <c r="L242" s="7">
        <v>8549983.4499999993</v>
      </c>
      <c r="M242" s="7">
        <v>3592094.13</v>
      </c>
      <c r="N242" s="7">
        <v>0</v>
      </c>
      <c r="O242" s="7">
        <v>2892</v>
      </c>
      <c r="P242" s="7">
        <v>2095</v>
      </c>
      <c r="Q242" s="8">
        <v>625.59299999999996</v>
      </c>
      <c r="R242" s="12">
        <v>106</v>
      </c>
      <c r="S242" s="12">
        <v>3</v>
      </c>
      <c r="T242" s="12">
        <v>3</v>
      </c>
      <c r="U242" s="12">
        <v>98</v>
      </c>
      <c r="V242" s="12">
        <v>3</v>
      </c>
      <c r="W242" s="12">
        <v>4</v>
      </c>
      <c r="X242" s="12">
        <v>92</v>
      </c>
      <c r="Y242" s="12">
        <v>6</v>
      </c>
      <c r="Z242" s="12">
        <v>4</v>
      </c>
      <c r="AA242" s="8">
        <v>113.623</v>
      </c>
      <c r="AB242" s="8">
        <v>739.21600000000001</v>
      </c>
      <c r="AC242" s="7">
        <v>10437729.92</v>
      </c>
      <c r="AD242" s="7">
        <v>1889841.4700000007</v>
      </c>
      <c r="AE242" s="7">
        <v>3706093.55</v>
      </c>
      <c r="AF242" s="7">
        <v>10150.26</v>
      </c>
      <c r="AG242" s="10">
        <v>8.3000000000000001E-3</v>
      </c>
      <c r="AH242" s="38" t="s">
        <v>752</v>
      </c>
    </row>
    <row r="243" spans="1:34" x14ac:dyDescent="0.2">
      <c r="A243" s="2">
        <v>112283003</v>
      </c>
      <c r="B243" s="3" t="s">
        <v>294</v>
      </c>
      <c r="C243" s="3" t="s">
        <v>292</v>
      </c>
      <c r="D243" s="28">
        <f t="shared" si="3"/>
        <v>1580068.96</v>
      </c>
      <c r="E243" s="28">
        <v>1580068.96</v>
      </c>
      <c r="F243" s="28">
        <v>0</v>
      </c>
      <c r="G243" s="13">
        <v>0</v>
      </c>
      <c r="H243" s="7">
        <v>630754.29</v>
      </c>
      <c r="I243" s="7">
        <v>1812126987</v>
      </c>
      <c r="J243" s="7">
        <v>577129882</v>
      </c>
      <c r="K243" s="7">
        <v>40845315.799999997</v>
      </c>
      <c r="L243" s="7">
        <v>40866023.829999998</v>
      </c>
      <c r="M243" s="7">
        <v>29431405.460000001</v>
      </c>
      <c r="N243" s="7">
        <v>0</v>
      </c>
      <c r="O243" s="7">
        <v>4140.8599999999997</v>
      </c>
      <c r="P243" s="7">
        <v>20708.03</v>
      </c>
      <c r="Q243" s="8">
        <v>3435.0079999999998</v>
      </c>
      <c r="R243" s="12">
        <v>442</v>
      </c>
      <c r="S243" s="12">
        <v>43</v>
      </c>
      <c r="T243" s="12">
        <v>4</v>
      </c>
      <c r="U243" s="12">
        <v>456</v>
      </c>
      <c r="V243" s="12">
        <v>39</v>
      </c>
      <c r="W243" s="12">
        <v>3</v>
      </c>
      <c r="X243" s="12">
        <v>421</v>
      </c>
      <c r="Y243" s="12">
        <v>42</v>
      </c>
      <c r="Z243" s="12">
        <v>4</v>
      </c>
      <c r="AA243" s="8">
        <v>482.31700000000001</v>
      </c>
      <c r="AB243" s="8">
        <v>3917.3249999999998</v>
      </c>
      <c r="AC243" s="7">
        <v>55312629</v>
      </c>
      <c r="AD243" s="7">
        <v>14467313.200000003</v>
      </c>
      <c r="AE243" s="7">
        <v>30066300.609999999</v>
      </c>
      <c r="AF243" s="7">
        <v>9696.17</v>
      </c>
      <c r="AG243" s="10">
        <v>1.26E-2</v>
      </c>
      <c r="AH243" s="38" t="s">
        <v>752</v>
      </c>
    </row>
    <row r="244" spans="1:34" x14ac:dyDescent="0.2">
      <c r="A244" s="2">
        <v>112286003</v>
      </c>
      <c r="B244" s="3" t="s">
        <v>295</v>
      </c>
      <c r="C244" s="3" t="s">
        <v>292</v>
      </c>
      <c r="D244" s="28">
        <f t="shared" si="3"/>
        <v>525975.98</v>
      </c>
      <c r="E244" s="28">
        <v>525975.98</v>
      </c>
      <c r="F244" s="28">
        <v>0</v>
      </c>
      <c r="G244" s="13">
        <v>0</v>
      </c>
      <c r="H244" s="7">
        <v>630217.35</v>
      </c>
      <c r="I244" s="7">
        <v>1336438969</v>
      </c>
      <c r="J244" s="7">
        <v>442393538</v>
      </c>
      <c r="K244" s="7">
        <v>39825211</v>
      </c>
      <c r="L244" s="7">
        <v>39846285</v>
      </c>
      <c r="M244" s="7">
        <v>22888767</v>
      </c>
      <c r="N244" s="7">
        <v>0</v>
      </c>
      <c r="O244" s="7">
        <v>23691</v>
      </c>
      <c r="P244" s="7">
        <v>21074</v>
      </c>
      <c r="Q244" s="8">
        <v>2791.2820000000002</v>
      </c>
      <c r="R244" s="12">
        <v>335</v>
      </c>
      <c r="S244" s="12">
        <v>35</v>
      </c>
      <c r="T244" s="12">
        <v>12</v>
      </c>
      <c r="U244" s="12">
        <v>319</v>
      </c>
      <c r="V244" s="12">
        <v>27</v>
      </c>
      <c r="W244" s="12">
        <v>4</v>
      </c>
      <c r="X244" s="12">
        <v>241</v>
      </c>
      <c r="Y244" s="12">
        <v>25</v>
      </c>
      <c r="Z244" s="12">
        <v>4</v>
      </c>
      <c r="AA244" s="8">
        <v>370.27</v>
      </c>
      <c r="AB244" s="8">
        <v>3161.5520000000001</v>
      </c>
      <c r="AC244" s="7">
        <v>44641114.240000002</v>
      </c>
      <c r="AD244" s="7">
        <v>4815903.2400000021</v>
      </c>
      <c r="AE244" s="7">
        <v>23542675.350000001</v>
      </c>
      <c r="AF244" s="7">
        <v>9064.86</v>
      </c>
      <c r="AG244" s="10">
        <v>1.32E-2</v>
      </c>
      <c r="AH244" s="38" t="s">
        <v>752</v>
      </c>
    </row>
    <row r="245" spans="1:34" x14ac:dyDescent="0.2">
      <c r="A245" s="2">
        <v>112289003</v>
      </c>
      <c r="B245" s="3" t="s">
        <v>296</v>
      </c>
      <c r="C245" s="3" t="s">
        <v>292</v>
      </c>
      <c r="D245" s="28">
        <f t="shared" si="3"/>
        <v>2669110.11</v>
      </c>
      <c r="E245" s="28">
        <v>2669110.11</v>
      </c>
      <c r="F245" s="28">
        <v>0</v>
      </c>
      <c r="G245" s="13">
        <v>0</v>
      </c>
      <c r="H245" s="7">
        <v>732991.86</v>
      </c>
      <c r="I245" s="7">
        <v>1939887740</v>
      </c>
      <c r="J245" s="7">
        <v>748325394</v>
      </c>
      <c r="K245" s="7">
        <v>62153443.700000003</v>
      </c>
      <c r="L245" s="7">
        <v>63597394.969999999</v>
      </c>
      <c r="M245" s="7">
        <v>31980240.899999999</v>
      </c>
      <c r="N245" s="7">
        <v>0</v>
      </c>
      <c r="O245" s="7">
        <v>170326.06</v>
      </c>
      <c r="P245" s="7">
        <v>1443951.27</v>
      </c>
      <c r="Q245" s="8">
        <v>5345.1859999999997</v>
      </c>
      <c r="R245" s="12">
        <v>707</v>
      </c>
      <c r="S245" s="12">
        <v>74</v>
      </c>
      <c r="T245" s="12">
        <v>14</v>
      </c>
      <c r="U245" s="12">
        <v>655</v>
      </c>
      <c r="V245" s="12">
        <v>38</v>
      </c>
      <c r="W245" s="12">
        <v>16</v>
      </c>
      <c r="X245" s="12">
        <v>608</v>
      </c>
      <c r="Y245" s="12">
        <v>59</v>
      </c>
      <c r="Z245" s="12">
        <v>14</v>
      </c>
      <c r="AA245" s="8">
        <v>787.40300000000002</v>
      </c>
      <c r="AB245" s="8">
        <v>6132.5889999999999</v>
      </c>
      <c r="AC245" s="7">
        <v>86592156.680000007</v>
      </c>
      <c r="AD245" s="7">
        <v>24438712.980000004</v>
      </c>
      <c r="AE245" s="7">
        <v>32883558.819999997</v>
      </c>
      <c r="AF245" s="7">
        <v>6999.48</v>
      </c>
      <c r="AG245" s="10">
        <v>1.2200000000000001E-2</v>
      </c>
      <c r="AH245" s="38" t="s">
        <v>752</v>
      </c>
    </row>
    <row r="246" spans="1:34" x14ac:dyDescent="0.2">
      <c r="A246" s="2">
        <v>111291304</v>
      </c>
      <c r="B246" s="3" t="s">
        <v>297</v>
      </c>
      <c r="C246" s="3" t="s">
        <v>298</v>
      </c>
      <c r="D246" s="28">
        <f t="shared" si="3"/>
        <v>254556.75</v>
      </c>
      <c r="E246" s="28">
        <v>254556.75</v>
      </c>
      <c r="F246" s="28">
        <v>0</v>
      </c>
      <c r="G246" s="13">
        <v>0</v>
      </c>
      <c r="H246" s="7">
        <v>384873.68</v>
      </c>
      <c r="I246" s="7">
        <v>415431491</v>
      </c>
      <c r="J246" s="7">
        <v>137146487</v>
      </c>
      <c r="K246" s="7">
        <v>16863296.140000001</v>
      </c>
      <c r="L246" s="7">
        <v>16869199.100000001</v>
      </c>
      <c r="M246" s="7">
        <v>5898239.21</v>
      </c>
      <c r="N246" s="7">
        <v>0</v>
      </c>
      <c r="O246" s="7">
        <v>50034.65</v>
      </c>
      <c r="P246" s="7">
        <v>5902.96</v>
      </c>
      <c r="Q246" s="8">
        <v>1227.2249999999999</v>
      </c>
      <c r="R246" s="12">
        <v>165</v>
      </c>
      <c r="S246" s="12">
        <v>10</v>
      </c>
      <c r="T246" s="12">
        <v>0</v>
      </c>
      <c r="U246" s="12">
        <v>169</v>
      </c>
      <c r="V246" s="12">
        <v>2</v>
      </c>
      <c r="W246" s="12">
        <v>0</v>
      </c>
      <c r="X246" s="12">
        <v>172</v>
      </c>
      <c r="Y246" s="12">
        <v>6</v>
      </c>
      <c r="Z246" s="12">
        <v>0</v>
      </c>
      <c r="AA246" s="8">
        <v>132.12700000000001</v>
      </c>
      <c r="AB246" s="8">
        <v>1359.3520000000001</v>
      </c>
      <c r="AC246" s="7">
        <v>19194050.239999998</v>
      </c>
      <c r="AD246" s="7">
        <v>2330754.0999999978</v>
      </c>
      <c r="AE246" s="7">
        <v>6333147.54</v>
      </c>
      <c r="AF246" s="7">
        <v>6421.79</v>
      </c>
      <c r="AG246" s="10">
        <v>1.15E-2</v>
      </c>
      <c r="AH246" s="38" t="s">
        <v>752</v>
      </c>
    </row>
    <row r="247" spans="1:34" x14ac:dyDescent="0.2">
      <c r="A247" s="2">
        <v>111292304</v>
      </c>
      <c r="B247" s="3" t="s">
        <v>299</v>
      </c>
      <c r="C247" s="3" t="s">
        <v>298</v>
      </c>
      <c r="D247" s="28">
        <f t="shared" si="3"/>
        <v>50000</v>
      </c>
      <c r="E247" s="28">
        <v>0</v>
      </c>
      <c r="F247" s="28">
        <v>50000</v>
      </c>
      <c r="G247" s="13">
        <v>0</v>
      </c>
      <c r="H247" s="7">
        <v>172349.43</v>
      </c>
      <c r="I247" s="7">
        <v>184934872</v>
      </c>
      <c r="J247" s="7">
        <v>57866030</v>
      </c>
      <c r="K247" s="7">
        <v>7833305.6500000004</v>
      </c>
      <c r="L247" s="7">
        <v>7848984.6500000004</v>
      </c>
      <c r="M247" s="7">
        <v>2788842</v>
      </c>
      <c r="N247" s="7">
        <v>0</v>
      </c>
      <c r="O247" s="7">
        <v>42688</v>
      </c>
      <c r="P247" s="7">
        <v>15679</v>
      </c>
      <c r="Q247" s="8">
        <v>479.24299999999999</v>
      </c>
      <c r="R247" s="12">
        <v>63</v>
      </c>
      <c r="S247" s="12">
        <v>1</v>
      </c>
      <c r="T247" s="12">
        <v>0</v>
      </c>
      <c r="U247" s="12">
        <v>54</v>
      </c>
      <c r="V247" s="12">
        <v>0</v>
      </c>
      <c r="W247" s="12">
        <v>0</v>
      </c>
      <c r="X247" s="12">
        <v>71</v>
      </c>
      <c r="Y247" s="12">
        <v>0</v>
      </c>
      <c r="Z247" s="12">
        <v>0</v>
      </c>
      <c r="AA247" s="8">
        <v>41.45</v>
      </c>
      <c r="AB247" s="8">
        <v>520.69299999999998</v>
      </c>
      <c r="AC247" s="7">
        <v>7352185.1600000001</v>
      </c>
      <c r="AD247" s="7">
        <v>0</v>
      </c>
      <c r="AE247" s="7">
        <v>3003879.43</v>
      </c>
      <c r="AF247" s="7">
        <v>7233.95</v>
      </c>
      <c r="AG247" s="10">
        <v>1.24E-2</v>
      </c>
      <c r="AH247" s="38" t="s">
        <v>752</v>
      </c>
    </row>
    <row r="248" spans="1:34" x14ac:dyDescent="0.2">
      <c r="A248" s="2">
        <v>111297504</v>
      </c>
      <c r="B248" s="3" t="s">
        <v>300</v>
      </c>
      <c r="C248" s="3" t="s">
        <v>298</v>
      </c>
      <c r="D248" s="28">
        <f t="shared" si="3"/>
        <v>207076.23</v>
      </c>
      <c r="E248" s="28">
        <v>207076.23</v>
      </c>
      <c r="F248" s="28">
        <v>0</v>
      </c>
      <c r="G248" s="13">
        <v>0</v>
      </c>
      <c r="H248" s="7">
        <v>289465.15999999997</v>
      </c>
      <c r="I248" s="7">
        <v>371917267</v>
      </c>
      <c r="J248" s="7">
        <v>118749662</v>
      </c>
      <c r="K248" s="7">
        <v>13574829.859999999</v>
      </c>
      <c r="L248" s="7">
        <v>13574829.859999999</v>
      </c>
      <c r="M248" s="7">
        <v>4767612.8499999996</v>
      </c>
      <c r="N248" s="7">
        <v>0</v>
      </c>
      <c r="O248" s="7">
        <v>74942.34</v>
      </c>
      <c r="P248" s="7">
        <v>0</v>
      </c>
      <c r="Q248" s="8">
        <v>956.33199999999999</v>
      </c>
      <c r="R248" s="12">
        <v>137</v>
      </c>
      <c r="S248" s="12">
        <v>2</v>
      </c>
      <c r="T248" s="12">
        <v>2</v>
      </c>
      <c r="U248" s="12">
        <v>125</v>
      </c>
      <c r="V248" s="12">
        <v>4</v>
      </c>
      <c r="W248" s="12">
        <v>2</v>
      </c>
      <c r="X248" s="12">
        <v>121</v>
      </c>
      <c r="Y248" s="12">
        <v>9</v>
      </c>
      <c r="Z248" s="12">
        <v>8</v>
      </c>
      <c r="AA248" s="8">
        <v>139.33699999999999</v>
      </c>
      <c r="AB248" s="8">
        <v>1095.6690000000001</v>
      </c>
      <c r="AC248" s="7">
        <v>15470846.279999999</v>
      </c>
      <c r="AD248" s="7">
        <v>1896016.42</v>
      </c>
      <c r="AE248" s="7">
        <v>5132020.3499999996</v>
      </c>
      <c r="AF248" s="7">
        <v>7198.41</v>
      </c>
      <c r="AG248" s="10">
        <v>1.0500000000000001E-2</v>
      </c>
      <c r="AH248" s="38" t="s">
        <v>752</v>
      </c>
    </row>
    <row r="249" spans="1:34" x14ac:dyDescent="0.2">
      <c r="A249" s="2">
        <v>101301303</v>
      </c>
      <c r="B249" s="3" t="s">
        <v>301</v>
      </c>
      <c r="C249" s="3" t="s">
        <v>302</v>
      </c>
      <c r="D249" s="28">
        <f t="shared" si="3"/>
        <v>191060.89</v>
      </c>
      <c r="E249" s="28">
        <v>191060.89</v>
      </c>
      <c r="F249" s="28">
        <v>0</v>
      </c>
      <c r="G249" s="13">
        <v>0</v>
      </c>
      <c r="H249" s="7">
        <v>430497.34</v>
      </c>
      <c r="I249" s="7">
        <v>270876901</v>
      </c>
      <c r="J249" s="7">
        <v>132513798</v>
      </c>
      <c r="K249" s="7">
        <v>18373697.699999999</v>
      </c>
      <c r="L249" s="7">
        <v>18374697.699999999</v>
      </c>
      <c r="M249" s="7">
        <v>5083895.6900000004</v>
      </c>
      <c r="N249" s="7">
        <v>0</v>
      </c>
      <c r="O249" s="7">
        <v>47028</v>
      </c>
      <c r="P249" s="7">
        <v>1000</v>
      </c>
      <c r="Q249" s="8">
        <v>1216.68</v>
      </c>
      <c r="R249" s="12">
        <v>259</v>
      </c>
      <c r="S249" s="12">
        <v>5</v>
      </c>
      <c r="T249" s="12">
        <v>4</v>
      </c>
      <c r="U249" s="12">
        <v>226</v>
      </c>
      <c r="V249" s="12">
        <v>3</v>
      </c>
      <c r="W249" s="12">
        <v>4</v>
      </c>
      <c r="X249" s="12">
        <v>220</v>
      </c>
      <c r="Y249" s="12">
        <v>5</v>
      </c>
      <c r="Z249" s="12">
        <v>5</v>
      </c>
      <c r="AA249" s="8">
        <v>208.46700000000001</v>
      </c>
      <c r="AB249" s="8">
        <v>1425.1469999999999</v>
      </c>
      <c r="AC249" s="7">
        <v>20123075.640000001</v>
      </c>
      <c r="AD249" s="7">
        <v>1749377.9400000013</v>
      </c>
      <c r="AE249" s="7">
        <v>5561421.0300000003</v>
      </c>
      <c r="AF249" s="7">
        <v>4725.3100000000004</v>
      </c>
      <c r="AG249" s="10">
        <v>1.38E-2</v>
      </c>
      <c r="AH249" s="38" t="s">
        <v>752</v>
      </c>
    </row>
    <row r="250" spans="1:34" x14ac:dyDescent="0.2">
      <c r="A250" s="2">
        <v>101301403</v>
      </c>
      <c r="B250" s="3" t="s">
        <v>303</v>
      </c>
      <c r="C250" s="3" t="s">
        <v>302</v>
      </c>
      <c r="D250" s="28">
        <f t="shared" si="3"/>
        <v>353854.24</v>
      </c>
      <c r="E250" s="28">
        <v>353854.24</v>
      </c>
      <c r="F250" s="28">
        <v>0</v>
      </c>
      <c r="G250" s="13">
        <v>0</v>
      </c>
      <c r="H250" s="7">
        <v>921382.82</v>
      </c>
      <c r="I250" s="7">
        <v>837225340</v>
      </c>
      <c r="J250" s="7">
        <v>302165402</v>
      </c>
      <c r="K250" s="7">
        <v>29961791.010000002</v>
      </c>
      <c r="L250" s="7">
        <v>29975212.609999999</v>
      </c>
      <c r="M250" s="7">
        <v>16060110.720000001</v>
      </c>
      <c r="N250" s="7">
        <v>0</v>
      </c>
      <c r="O250" s="7">
        <v>106878.68</v>
      </c>
      <c r="P250" s="7">
        <v>13421.6</v>
      </c>
      <c r="Q250" s="8">
        <v>1939.307</v>
      </c>
      <c r="R250" s="12">
        <v>516</v>
      </c>
      <c r="S250" s="12">
        <v>13</v>
      </c>
      <c r="T250" s="12">
        <v>6</v>
      </c>
      <c r="U250" s="12">
        <v>497</v>
      </c>
      <c r="V250" s="12">
        <v>14</v>
      </c>
      <c r="W250" s="12">
        <v>1</v>
      </c>
      <c r="X250" s="12">
        <v>493</v>
      </c>
      <c r="Y250" s="12">
        <v>22</v>
      </c>
      <c r="Z250" s="12">
        <v>1</v>
      </c>
      <c r="AA250" s="8">
        <v>412.09</v>
      </c>
      <c r="AB250" s="8">
        <v>2351.3969999999999</v>
      </c>
      <c r="AC250" s="7">
        <v>33201725.640000001</v>
      </c>
      <c r="AD250" s="7">
        <v>3239934.629999999</v>
      </c>
      <c r="AE250" s="7">
        <v>17088372.219999999</v>
      </c>
      <c r="AF250" s="7">
        <v>8366.2999999999993</v>
      </c>
      <c r="AG250" s="10">
        <v>1.4999999999999999E-2</v>
      </c>
      <c r="AH250" s="38" t="s">
        <v>752</v>
      </c>
    </row>
    <row r="251" spans="1:34" x14ac:dyDescent="0.2">
      <c r="A251" s="2">
        <v>101303503</v>
      </c>
      <c r="B251" s="3" t="s">
        <v>304</v>
      </c>
      <c r="C251" s="3" t="s">
        <v>302</v>
      </c>
      <c r="D251" s="28">
        <f t="shared" si="3"/>
        <v>50000</v>
      </c>
      <c r="E251" s="28">
        <v>0</v>
      </c>
      <c r="F251" s="28">
        <v>50000</v>
      </c>
      <c r="G251" s="13">
        <v>0</v>
      </c>
      <c r="H251" s="7">
        <v>435022.64</v>
      </c>
      <c r="I251" s="7">
        <v>241007439</v>
      </c>
      <c r="J251" s="7">
        <v>111495398</v>
      </c>
      <c r="K251" s="7">
        <v>14794288.130000001</v>
      </c>
      <c r="L251" s="7">
        <v>14794288.130000001</v>
      </c>
      <c r="M251" s="7">
        <v>4966259.75</v>
      </c>
      <c r="N251" s="7">
        <v>0</v>
      </c>
      <c r="O251" s="7">
        <v>268298</v>
      </c>
      <c r="P251" s="7">
        <v>0</v>
      </c>
      <c r="Q251" s="8">
        <v>874.76199999999994</v>
      </c>
      <c r="R251" s="12">
        <v>198</v>
      </c>
      <c r="S251" s="12">
        <v>12</v>
      </c>
      <c r="T251" s="12">
        <v>0</v>
      </c>
      <c r="U251" s="12">
        <v>72</v>
      </c>
      <c r="V251" s="12">
        <v>5</v>
      </c>
      <c r="W251" s="12">
        <v>0</v>
      </c>
      <c r="X251" s="12">
        <v>174</v>
      </c>
      <c r="Y251" s="12">
        <v>11</v>
      </c>
      <c r="Z251" s="12">
        <v>3</v>
      </c>
      <c r="AA251" s="8">
        <v>141.703</v>
      </c>
      <c r="AB251" s="8">
        <v>1016.465</v>
      </c>
      <c r="AC251" s="7">
        <v>14352485.800000001</v>
      </c>
      <c r="AD251" s="7">
        <v>0</v>
      </c>
      <c r="AE251" s="7">
        <v>5669580.3899999997</v>
      </c>
      <c r="AF251" s="7">
        <v>5667.12</v>
      </c>
      <c r="AG251" s="10">
        <v>1.61E-2</v>
      </c>
      <c r="AH251" s="38" t="s">
        <v>752</v>
      </c>
    </row>
    <row r="252" spans="1:34" x14ac:dyDescent="0.2">
      <c r="A252" s="2">
        <v>101306503</v>
      </c>
      <c r="B252" s="3" t="s">
        <v>305</v>
      </c>
      <c r="C252" s="3" t="s">
        <v>302</v>
      </c>
      <c r="D252" s="28">
        <f t="shared" si="3"/>
        <v>137737.09</v>
      </c>
      <c r="E252" s="28">
        <v>137737.09</v>
      </c>
      <c r="F252" s="28">
        <v>0</v>
      </c>
      <c r="G252" s="13">
        <v>0</v>
      </c>
      <c r="H252" s="7">
        <v>374279.07</v>
      </c>
      <c r="I252" s="7">
        <v>183912434</v>
      </c>
      <c r="J252" s="7">
        <v>104772852</v>
      </c>
      <c r="K252" s="7">
        <v>12000732.75</v>
      </c>
      <c r="L252" s="7">
        <v>12000732.75</v>
      </c>
      <c r="M252" s="7">
        <v>2982264.5</v>
      </c>
      <c r="N252" s="7">
        <v>0</v>
      </c>
      <c r="O252" s="7">
        <v>0</v>
      </c>
      <c r="P252" s="7">
        <v>0</v>
      </c>
      <c r="Q252" s="8">
        <v>815.25900000000001</v>
      </c>
      <c r="R252" s="12">
        <v>172</v>
      </c>
      <c r="S252" s="12">
        <v>1</v>
      </c>
      <c r="T252" s="12">
        <v>2</v>
      </c>
      <c r="U252" s="12">
        <v>153</v>
      </c>
      <c r="V252" s="12">
        <v>1</v>
      </c>
      <c r="W252" s="12">
        <v>1</v>
      </c>
      <c r="X252" s="12">
        <v>164</v>
      </c>
      <c r="Y252" s="12">
        <v>1</v>
      </c>
      <c r="Z252" s="12">
        <v>2</v>
      </c>
      <c r="AA252" s="8">
        <v>123.967</v>
      </c>
      <c r="AB252" s="8">
        <v>939.226</v>
      </c>
      <c r="AC252" s="7">
        <v>13261871.119999999</v>
      </c>
      <c r="AD252" s="7">
        <v>1261138.3699999992</v>
      </c>
      <c r="AE252" s="7">
        <v>3356543.57</v>
      </c>
      <c r="AF252" s="7">
        <v>4892.8599999999997</v>
      </c>
      <c r="AG252" s="10">
        <v>1.1599999999999999E-2</v>
      </c>
      <c r="AH252" s="38" t="s">
        <v>752</v>
      </c>
    </row>
    <row r="253" spans="1:34" x14ac:dyDescent="0.2">
      <c r="A253" s="2">
        <v>101308503</v>
      </c>
      <c r="B253" s="3" t="s">
        <v>306</v>
      </c>
      <c r="C253" s="3" t="s">
        <v>302</v>
      </c>
      <c r="D253" s="28">
        <f t="shared" si="3"/>
        <v>50000</v>
      </c>
      <c r="E253" s="28">
        <v>0</v>
      </c>
      <c r="F253" s="28">
        <v>50000</v>
      </c>
      <c r="G253" s="13">
        <v>0</v>
      </c>
      <c r="H253" s="7">
        <v>112750.62</v>
      </c>
      <c r="I253" s="7">
        <v>817308659</v>
      </c>
      <c r="J253" s="7">
        <v>136542730</v>
      </c>
      <c r="K253" s="7">
        <v>15321803.25</v>
      </c>
      <c r="L253" s="7">
        <v>15321803.25</v>
      </c>
      <c r="M253" s="7">
        <v>9795294.6899999995</v>
      </c>
      <c r="N253" s="7">
        <v>0</v>
      </c>
      <c r="O253" s="7">
        <v>138175.97</v>
      </c>
      <c r="P253" s="7">
        <v>0</v>
      </c>
      <c r="Q253" s="8">
        <v>838.68700000000001</v>
      </c>
      <c r="R253" s="12">
        <v>177</v>
      </c>
      <c r="S253" s="12">
        <v>4</v>
      </c>
      <c r="T253" s="12">
        <v>6</v>
      </c>
      <c r="U253" s="12">
        <v>176</v>
      </c>
      <c r="V253" s="12">
        <v>6</v>
      </c>
      <c r="W253" s="12">
        <v>1</v>
      </c>
      <c r="X253" s="12">
        <v>159</v>
      </c>
      <c r="Y253" s="12">
        <v>7</v>
      </c>
      <c r="Z253" s="12">
        <v>2</v>
      </c>
      <c r="AA253" s="8">
        <v>160.173</v>
      </c>
      <c r="AB253" s="8">
        <v>998.86</v>
      </c>
      <c r="AC253" s="7">
        <v>14103903.199999999</v>
      </c>
      <c r="AD253" s="7">
        <v>0</v>
      </c>
      <c r="AE253" s="7">
        <v>10046221.279999999</v>
      </c>
      <c r="AF253" s="7">
        <v>15802.78</v>
      </c>
      <c r="AG253" s="10">
        <v>1.0500000000000001E-2</v>
      </c>
      <c r="AH253" s="38" t="s">
        <v>752</v>
      </c>
    </row>
    <row r="254" spans="1:34" x14ac:dyDescent="0.2">
      <c r="A254" s="2">
        <v>111312503</v>
      </c>
      <c r="B254" s="3" t="s">
        <v>307</v>
      </c>
      <c r="C254" s="3" t="s">
        <v>308</v>
      </c>
      <c r="D254" s="28">
        <f t="shared" si="3"/>
        <v>906173.98</v>
      </c>
      <c r="E254" s="28">
        <v>906173.98</v>
      </c>
      <c r="F254" s="28">
        <v>0</v>
      </c>
      <c r="G254" s="13">
        <v>0</v>
      </c>
      <c r="H254" s="7">
        <v>672281.27</v>
      </c>
      <c r="I254" s="7">
        <v>1068886288</v>
      </c>
      <c r="J254" s="7">
        <v>323653246</v>
      </c>
      <c r="K254" s="7">
        <v>31432582.879999999</v>
      </c>
      <c r="L254" s="7">
        <v>31439622.879999999</v>
      </c>
      <c r="M254" s="7">
        <v>13909791.539999999</v>
      </c>
      <c r="N254" s="7">
        <v>0</v>
      </c>
      <c r="O254" s="7">
        <v>2555.86</v>
      </c>
      <c r="P254" s="7">
        <v>7040</v>
      </c>
      <c r="Q254" s="8">
        <v>2301.8829999999998</v>
      </c>
      <c r="R254" s="12">
        <v>511</v>
      </c>
      <c r="S254" s="12">
        <v>25</v>
      </c>
      <c r="T254" s="12">
        <v>10</v>
      </c>
      <c r="U254" s="12">
        <v>516</v>
      </c>
      <c r="V254" s="12">
        <v>27</v>
      </c>
      <c r="W254" s="12">
        <v>10</v>
      </c>
      <c r="X254" s="12">
        <v>490</v>
      </c>
      <c r="Y254" s="12">
        <v>23</v>
      </c>
      <c r="Z254" s="12">
        <v>8</v>
      </c>
      <c r="AA254" s="8">
        <v>511.83</v>
      </c>
      <c r="AB254" s="8">
        <v>2813.7130000000002</v>
      </c>
      <c r="AC254" s="7">
        <v>39729627.560000002</v>
      </c>
      <c r="AD254" s="7">
        <v>8297044.6800000034</v>
      </c>
      <c r="AE254" s="7">
        <v>14584628.669999998</v>
      </c>
      <c r="AF254" s="7">
        <v>8612.6200000000008</v>
      </c>
      <c r="AG254" s="10">
        <v>1.0500000000000001E-2</v>
      </c>
      <c r="AH254" s="38" t="s">
        <v>752</v>
      </c>
    </row>
    <row r="255" spans="1:34" x14ac:dyDescent="0.2">
      <c r="A255" s="2">
        <v>111312804</v>
      </c>
      <c r="B255" s="3" t="s">
        <v>309</v>
      </c>
      <c r="C255" s="3" t="s">
        <v>308</v>
      </c>
      <c r="D255" s="28">
        <f t="shared" si="3"/>
        <v>487640.63</v>
      </c>
      <c r="E255" s="28">
        <v>487640.63</v>
      </c>
      <c r="F255" s="28">
        <v>0</v>
      </c>
      <c r="G255" s="13">
        <v>0</v>
      </c>
      <c r="H255" s="7">
        <v>210663.58</v>
      </c>
      <c r="I255" s="7">
        <v>300251769</v>
      </c>
      <c r="J255" s="7">
        <v>103796290</v>
      </c>
      <c r="K255" s="7">
        <v>12258192.73</v>
      </c>
      <c r="L255" s="7">
        <v>12258297.1</v>
      </c>
      <c r="M255" s="7">
        <v>4230931.0599999996</v>
      </c>
      <c r="N255" s="7">
        <v>0</v>
      </c>
      <c r="O255" s="7">
        <v>819.14</v>
      </c>
      <c r="P255" s="7">
        <v>104.37</v>
      </c>
      <c r="Q255" s="8">
        <v>1018.042</v>
      </c>
      <c r="R255" s="12">
        <v>138</v>
      </c>
      <c r="S255" s="12">
        <v>15</v>
      </c>
      <c r="T255" s="12">
        <v>2</v>
      </c>
      <c r="U255" s="12">
        <v>133</v>
      </c>
      <c r="V255" s="12">
        <v>11</v>
      </c>
      <c r="W255" s="12">
        <v>3</v>
      </c>
      <c r="X255" s="12">
        <v>127</v>
      </c>
      <c r="Y255" s="12">
        <v>16</v>
      </c>
      <c r="Z255" s="12">
        <v>3</v>
      </c>
      <c r="AA255" s="8">
        <v>166.31299999999999</v>
      </c>
      <c r="AB255" s="8">
        <v>1184.355</v>
      </c>
      <c r="AC255" s="7">
        <v>16723092.6</v>
      </c>
      <c r="AD255" s="7">
        <v>4464899.8699999992</v>
      </c>
      <c r="AE255" s="7">
        <v>4442413.7799999993</v>
      </c>
      <c r="AF255" s="7">
        <v>5596.29</v>
      </c>
      <c r="AG255" s="10">
        <v>1.0999999999999999E-2</v>
      </c>
      <c r="AH255" s="38" t="s">
        <v>752</v>
      </c>
    </row>
    <row r="256" spans="1:34" x14ac:dyDescent="0.2">
      <c r="A256" s="2">
        <v>111316003</v>
      </c>
      <c r="B256" s="3" t="s">
        <v>310</v>
      </c>
      <c r="C256" s="3" t="s">
        <v>308</v>
      </c>
      <c r="D256" s="28">
        <f t="shared" si="3"/>
        <v>742060.72</v>
      </c>
      <c r="E256" s="28">
        <v>742060.72</v>
      </c>
      <c r="F256" s="28">
        <v>0</v>
      </c>
      <c r="G256" s="13">
        <v>0</v>
      </c>
      <c r="H256" s="7">
        <v>237948.23</v>
      </c>
      <c r="I256" s="7">
        <v>449922208</v>
      </c>
      <c r="J256" s="7">
        <v>151921497</v>
      </c>
      <c r="K256" s="7">
        <v>21573821.059999999</v>
      </c>
      <c r="L256" s="7">
        <v>21675757.670000002</v>
      </c>
      <c r="M256" s="7">
        <v>5201931.18</v>
      </c>
      <c r="N256" s="7">
        <v>0</v>
      </c>
      <c r="O256" s="7">
        <v>102522.99</v>
      </c>
      <c r="P256" s="7">
        <v>101936.61</v>
      </c>
      <c r="Q256" s="8">
        <v>1704.4480000000001</v>
      </c>
      <c r="R256" s="12">
        <v>362</v>
      </c>
      <c r="S256" s="12">
        <v>15</v>
      </c>
      <c r="T256" s="12">
        <v>9</v>
      </c>
      <c r="U256" s="12">
        <v>344</v>
      </c>
      <c r="V256" s="12">
        <v>6</v>
      </c>
      <c r="W256" s="12">
        <v>2</v>
      </c>
      <c r="X256" s="12">
        <v>324</v>
      </c>
      <c r="Y256" s="12">
        <v>5</v>
      </c>
      <c r="Z256" s="12">
        <v>5</v>
      </c>
      <c r="AA256" s="8">
        <v>304.63299999999998</v>
      </c>
      <c r="AB256" s="8">
        <v>2009.0809999999999</v>
      </c>
      <c r="AC256" s="7">
        <v>28368223.719999999</v>
      </c>
      <c r="AD256" s="7">
        <v>6794402.6600000001</v>
      </c>
      <c r="AE256" s="7">
        <v>5542402.4000000004</v>
      </c>
      <c r="AF256" s="7">
        <v>4960.05</v>
      </c>
      <c r="AG256" s="10">
        <v>9.1999999999999998E-3</v>
      </c>
      <c r="AH256" s="38" t="s">
        <v>752</v>
      </c>
    </row>
    <row r="257" spans="1:34" x14ac:dyDescent="0.2">
      <c r="A257" s="2">
        <v>111317503</v>
      </c>
      <c r="B257" s="3" t="s">
        <v>311</v>
      </c>
      <c r="C257" s="3" t="s">
        <v>308</v>
      </c>
      <c r="D257" s="28">
        <f t="shared" si="3"/>
        <v>749592.61</v>
      </c>
      <c r="E257" s="28">
        <v>749592.61</v>
      </c>
      <c r="F257" s="28">
        <v>0</v>
      </c>
      <c r="G257" s="13">
        <v>0</v>
      </c>
      <c r="H257" s="7">
        <v>286089.95</v>
      </c>
      <c r="I257" s="7">
        <v>535280810</v>
      </c>
      <c r="J257" s="7">
        <v>153117699</v>
      </c>
      <c r="K257" s="7">
        <v>17271300.789999999</v>
      </c>
      <c r="L257" s="7">
        <v>17357849.800000001</v>
      </c>
      <c r="M257" s="7">
        <v>5150885.84</v>
      </c>
      <c r="N257" s="7">
        <v>0</v>
      </c>
      <c r="O257" s="7">
        <v>14809.58</v>
      </c>
      <c r="P257" s="7">
        <v>86549.01</v>
      </c>
      <c r="Q257" s="8">
        <v>1429.8340000000001</v>
      </c>
      <c r="R257" s="12">
        <v>277</v>
      </c>
      <c r="S257" s="12">
        <v>11</v>
      </c>
      <c r="T257" s="12">
        <v>7</v>
      </c>
      <c r="U257" s="12">
        <v>260</v>
      </c>
      <c r="V257" s="12">
        <v>4</v>
      </c>
      <c r="W257" s="12">
        <v>9</v>
      </c>
      <c r="X257" s="12">
        <v>241</v>
      </c>
      <c r="Y257" s="12">
        <v>9</v>
      </c>
      <c r="Z257" s="12">
        <v>10</v>
      </c>
      <c r="AA257" s="8">
        <v>279.42</v>
      </c>
      <c r="AB257" s="8">
        <v>1709.2539999999999</v>
      </c>
      <c r="AC257" s="7">
        <v>24134666.48</v>
      </c>
      <c r="AD257" s="7">
        <v>6863365.6900000013</v>
      </c>
      <c r="AE257" s="7">
        <v>5451785.3700000001</v>
      </c>
      <c r="AF257" s="7">
        <v>6759.66</v>
      </c>
      <c r="AG257" s="10">
        <v>7.9000000000000008E-3</v>
      </c>
      <c r="AH257" s="38" t="s">
        <v>752</v>
      </c>
    </row>
    <row r="258" spans="1:34" x14ac:dyDescent="0.2">
      <c r="A258" s="2">
        <v>128323303</v>
      </c>
      <c r="B258" s="3" t="s">
        <v>312</v>
      </c>
      <c r="C258" s="3" t="s">
        <v>313</v>
      </c>
      <c r="D258" s="28">
        <f t="shared" ref="D258:D321" si="4">ROUND(E258+F258,2)</f>
        <v>128556.09</v>
      </c>
      <c r="E258" s="28">
        <v>128556.09</v>
      </c>
      <c r="F258" s="28">
        <v>0</v>
      </c>
      <c r="G258" s="13">
        <v>0</v>
      </c>
      <c r="H258" s="7">
        <v>393155.01</v>
      </c>
      <c r="I258" s="7">
        <v>281534961</v>
      </c>
      <c r="J258" s="7">
        <v>120250248</v>
      </c>
      <c r="K258" s="7">
        <v>16801284.579999998</v>
      </c>
      <c r="L258" s="7">
        <v>16816001.84</v>
      </c>
      <c r="M258" s="7">
        <v>6654431.7699999996</v>
      </c>
      <c r="N258" s="7">
        <v>0</v>
      </c>
      <c r="O258" s="7">
        <v>34521.74</v>
      </c>
      <c r="P258" s="7">
        <v>14717.26</v>
      </c>
      <c r="Q258" s="8">
        <v>1083.0519999999999</v>
      </c>
      <c r="R258" s="12">
        <v>172</v>
      </c>
      <c r="S258" s="12">
        <v>14</v>
      </c>
      <c r="T258" s="12">
        <v>4</v>
      </c>
      <c r="U258" s="12">
        <v>175</v>
      </c>
      <c r="V258" s="12">
        <v>8</v>
      </c>
      <c r="W258" s="12">
        <v>3</v>
      </c>
      <c r="X258" s="12">
        <v>157</v>
      </c>
      <c r="Y258" s="12">
        <v>7</v>
      </c>
      <c r="Z258" s="12">
        <v>7</v>
      </c>
      <c r="AA258" s="8">
        <v>190.203</v>
      </c>
      <c r="AB258" s="8">
        <v>1273.2550000000001</v>
      </c>
      <c r="AC258" s="7">
        <v>17978360.600000001</v>
      </c>
      <c r="AD258" s="7">
        <v>1177076.0200000033</v>
      </c>
      <c r="AE258" s="7">
        <v>7082108.5199999996</v>
      </c>
      <c r="AF258" s="7">
        <v>5249.85</v>
      </c>
      <c r="AG258" s="10">
        <v>1.7600000000000001E-2</v>
      </c>
      <c r="AH258" s="38" t="s">
        <v>752</v>
      </c>
    </row>
    <row r="259" spans="1:34" x14ac:dyDescent="0.2">
      <c r="A259" s="2">
        <v>128323703</v>
      </c>
      <c r="B259" s="3" t="s">
        <v>314</v>
      </c>
      <c r="C259" s="3" t="s">
        <v>313</v>
      </c>
      <c r="D259" s="28">
        <f t="shared" si="4"/>
        <v>50000</v>
      </c>
      <c r="E259" s="28">
        <v>0</v>
      </c>
      <c r="F259" s="28">
        <v>50000</v>
      </c>
      <c r="G259" s="13">
        <v>0</v>
      </c>
      <c r="H259" s="7">
        <v>1031872.76</v>
      </c>
      <c r="I259" s="7">
        <v>1625064356</v>
      </c>
      <c r="J259" s="7">
        <v>582459547</v>
      </c>
      <c r="K259" s="7">
        <v>52670466.369999997</v>
      </c>
      <c r="L259" s="7">
        <v>52883093.859999999</v>
      </c>
      <c r="M259" s="7">
        <v>33644965.240000002</v>
      </c>
      <c r="N259" s="7">
        <v>0</v>
      </c>
      <c r="O259" s="7">
        <v>42586.22</v>
      </c>
      <c r="P259" s="7">
        <v>212627.49</v>
      </c>
      <c r="Q259" s="8">
        <v>3139.3180000000002</v>
      </c>
      <c r="R259" s="12">
        <v>524</v>
      </c>
      <c r="S259" s="12">
        <v>37</v>
      </c>
      <c r="T259" s="12">
        <v>2</v>
      </c>
      <c r="U259" s="12">
        <v>460</v>
      </c>
      <c r="V259" s="12">
        <v>30</v>
      </c>
      <c r="W259" s="12">
        <v>11</v>
      </c>
      <c r="X259" s="12">
        <v>457</v>
      </c>
      <c r="Y259" s="12">
        <v>42</v>
      </c>
      <c r="Z259" s="12">
        <v>17</v>
      </c>
      <c r="AA259" s="8">
        <v>547.53700000000003</v>
      </c>
      <c r="AB259" s="8">
        <v>3686.855</v>
      </c>
      <c r="AC259" s="7">
        <v>52058392.600000001</v>
      </c>
      <c r="AD259" s="7">
        <v>0</v>
      </c>
      <c r="AE259" s="7">
        <v>34719424.219999999</v>
      </c>
      <c r="AF259" s="7">
        <v>9820.85</v>
      </c>
      <c r="AG259" s="10">
        <v>1.5699999999999999E-2</v>
      </c>
      <c r="AH259" s="38" t="s">
        <v>752</v>
      </c>
    </row>
    <row r="260" spans="1:34" x14ac:dyDescent="0.2">
      <c r="A260" s="2">
        <v>128325203</v>
      </c>
      <c r="B260" s="3" t="s">
        <v>315</v>
      </c>
      <c r="C260" s="3" t="s">
        <v>313</v>
      </c>
      <c r="D260" s="28">
        <f t="shared" si="4"/>
        <v>164536.54999999999</v>
      </c>
      <c r="E260" s="28">
        <v>164536.54999999999</v>
      </c>
      <c r="F260" s="28">
        <v>0</v>
      </c>
      <c r="G260" s="13">
        <v>0</v>
      </c>
      <c r="H260" s="7">
        <v>599000.48</v>
      </c>
      <c r="I260" s="7">
        <v>469316790</v>
      </c>
      <c r="J260" s="7">
        <v>188736313</v>
      </c>
      <c r="K260" s="7">
        <v>25772870.510000002</v>
      </c>
      <c r="L260" s="7">
        <v>25786594.199999999</v>
      </c>
      <c r="M260" s="7">
        <v>7785633.6299999999</v>
      </c>
      <c r="N260" s="7">
        <v>0</v>
      </c>
      <c r="O260" s="7">
        <v>5467.6</v>
      </c>
      <c r="P260" s="7">
        <v>13723.69</v>
      </c>
      <c r="Q260" s="8">
        <v>1602.598</v>
      </c>
      <c r="R260" s="12">
        <v>315</v>
      </c>
      <c r="S260" s="12">
        <v>10</v>
      </c>
      <c r="T260" s="12">
        <v>4</v>
      </c>
      <c r="U260" s="12">
        <v>291</v>
      </c>
      <c r="V260" s="12">
        <v>19</v>
      </c>
      <c r="W260" s="12">
        <v>5</v>
      </c>
      <c r="X260" s="12">
        <v>261</v>
      </c>
      <c r="Y260" s="12">
        <v>32</v>
      </c>
      <c r="Z260" s="12">
        <v>11</v>
      </c>
      <c r="AA260" s="8">
        <v>329.37</v>
      </c>
      <c r="AB260" s="8">
        <v>1931.9680000000001</v>
      </c>
      <c r="AC260" s="7">
        <v>27279388.16</v>
      </c>
      <c r="AD260" s="7">
        <v>1506517.6499999985</v>
      </c>
      <c r="AE260" s="7">
        <v>8390101.709999999</v>
      </c>
      <c r="AF260" s="7">
        <v>5866.21</v>
      </c>
      <c r="AG260" s="10">
        <v>1.2699999999999999E-2</v>
      </c>
      <c r="AH260" s="38" t="s">
        <v>752</v>
      </c>
    </row>
    <row r="261" spans="1:34" x14ac:dyDescent="0.2">
      <c r="A261" s="2">
        <v>128326303</v>
      </c>
      <c r="B261" s="3" t="s">
        <v>316</v>
      </c>
      <c r="C261" s="3" t="s">
        <v>313</v>
      </c>
      <c r="D261" s="28">
        <f t="shared" si="4"/>
        <v>50000</v>
      </c>
      <c r="E261" s="28">
        <v>0</v>
      </c>
      <c r="F261" s="28">
        <v>50000</v>
      </c>
      <c r="G261" s="13">
        <v>0</v>
      </c>
      <c r="H261" s="7">
        <v>274295.36</v>
      </c>
      <c r="I261" s="7">
        <v>231149635</v>
      </c>
      <c r="J261" s="7">
        <v>107435955</v>
      </c>
      <c r="K261" s="7">
        <v>17785148.620000001</v>
      </c>
      <c r="L261" s="7">
        <v>17818124.25</v>
      </c>
      <c r="M261" s="7">
        <v>5094350.33</v>
      </c>
      <c r="N261" s="7">
        <v>0</v>
      </c>
      <c r="O261" s="7">
        <v>42994.53</v>
      </c>
      <c r="P261" s="7">
        <v>32975.629999999997</v>
      </c>
      <c r="Q261" s="8">
        <v>961.48800000000006</v>
      </c>
      <c r="R261" s="12">
        <v>184</v>
      </c>
      <c r="S261" s="12">
        <v>9</v>
      </c>
      <c r="T261" s="12">
        <v>7</v>
      </c>
      <c r="U261" s="12">
        <v>190</v>
      </c>
      <c r="V261" s="12">
        <v>6</v>
      </c>
      <c r="W261" s="12">
        <v>5</v>
      </c>
      <c r="X261" s="12">
        <v>205</v>
      </c>
      <c r="Y261" s="12">
        <v>7</v>
      </c>
      <c r="Z261" s="12">
        <v>0</v>
      </c>
      <c r="AA261" s="8">
        <v>190.553</v>
      </c>
      <c r="AB261" s="8">
        <v>1152.0409999999999</v>
      </c>
      <c r="AC261" s="7">
        <v>16266818.92</v>
      </c>
      <c r="AD261" s="7">
        <v>0</v>
      </c>
      <c r="AE261" s="7">
        <v>5411640.2200000007</v>
      </c>
      <c r="AF261" s="7">
        <v>5004.42</v>
      </c>
      <c r="AG261" s="10">
        <v>1.6E-2</v>
      </c>
      <c r="AH261" s="38" t="s">
        <v>752</v>
      </c>
    </row>
    <row r="262" spans="1:34" x14ac:dyDescent="0.2">
      <c r="A262" s="2">
        <v>128327303</v>
      </c>
      <c r="B262" s="3" t="s">
        <v>317</v>
      </c>
      <c r="C262" s="3" t="s">
        <v>313</v>
      </c>
      <c r="D262" s="28">
        <f t="shared" si="4"/>
        <v>50000</v>
      </c>
      <c r="E262" s="28">
        <v>15195.58</v>
      </c>
      <c r="F262" s="28">
        <v>34804.42</v>
      </c>
      <c r="G262" s="13">
        <v>0</v>
      </c>
      <c r="H262" s="7">
        <v>282798.15000000002</v>
      </c>
      <c r="I262" s="7">
        <v>264111134</v>
      </c>
      <c r="J262" s="7">
        <v>107625672</v>
      </c>
      <c r="K262" s="7">
        <v>18582179.98</v>
      </c>
      <c r="L262" s="7">
        <v>18582179.98</v>
      </c>
      <c r="M262" s="7">
        <v>3414438.59</v>
      </c>
      <c r="N262" s="7">
        <v>0</v>
      </c>
      <c r="O262" s="7">
        <v>9766.2800000000007</v>
      </c>
      <c r="P262" s="7">
        <v>0</v>
      </c>
      <c r="Q262" s="8">
        <v>1050.835</v>
      </c>
      <c r="R262" s="12">
        <v>195</v>
      </c>
      <c r="S262" s="12">
        <v>9</v>
      </c>
      <c r="T262" s="12">
        <v>15</v>
      </c>
      <c r="U262" s="12">
        <v>197</v>
      </c>
      <c r="V262" s="12">
        <v>8</v>
      </c>
      <c r="W262" s="12">
        <v>14</v>
      </c>
      <c r="X262" s="12">
        <v>217</v>
      </c>
      <c r="Y262" s="12">
        <v>5</v>
      </c>
      <c r="Z262" s="12">
        <v>8</v>
      </c>
      <c r="AA262" s="8">
        <v>275.03699999999998</v>
      </c>
      <c r="AB262" s="8">
        <v>1325.8720000000001</v>
      </c>
      <c r="AC262" s="7">
        <v>18721312.640000001</v>
      </c>
      <c r="AD262" s="7">
        <v>139132.66000000015</v>
      </c>
      <c r="AE262" s="7">
        <v>3707003.0199999996</v>
      </c>
      <c r="AF262" s="7">
        <v>5016.43</v>
      </c>
      <c r="AG262" s="10">
        <v>0.01</v>
      </c>
      <c r="AH262" s="38" t="s">
        <v>752</v>
      </c>
    </row>
    <row r="263" spans="1:34" x14ac:dyDescent="0.2">
      <c r="A263" s="2">
        <v>128321103</v>
      </c>
      <c r="B263" s="3" t="s">
        <v>318</v>
      </c>
      <c r="C263" s="3" t="s">
        <v>313</v>
      </c>
      <c r="D263" s="28">
        <f t="shared" si="4"/>
        <v>50000</v>
      </c>
      <c r="E263" s="28">
        <v>0</v>
      </c>
      <c r="F263" s="28">
        <v>50000</v>
      </c>
      <c r="G263" s="13">
        <v>0</v>
      </c>
      <c r="H263" s="7">
        <v>1133897.67</v>
      </c>
      <c r="I263" s="7">
        <v>610423597</v>
      </c>
      <c r="J263" s="7">
        <v>268720994</v>
      </c>
      <c r="K263" s="7">
        <v>33319397</v>
      </c>
      <c r="L263" s="7">
        <v>33319397</v>
      </c>
      <c r="M263" s="7">
        <v>13523022</v>
      </c>
      <c r="N263" s="7">
        <v>0</v>
      </c>
      <c r="O263" s="7">
        <v>83092</v>
      </c>
      <c r="P263" s="7">
        <v>0</v>
      </c>
      <c r="Q263" s="8">
        <v>1784.537</v>
      </c>
      <c r="R263" s="12">
        <v>282</v>
      </c>
      <c r="S263" s="12">
        <v>5</v>
      </c>
      <c r="T263" s="12">
        <v>3</v>
      </c>
      <c r="U263" s="12">
        <v>352</v>
      </c>
      <c r="V263" s="12">
        <v>10</v>
      </c>
      <c r="W263" s="12">
        <v>2</v>
      </c>
      <c r="X263" s="12">
        <v>345</v>
      </c>
      <c r="Y263" s="12">
        <v>13</v>
      </c>
      <c r="Z263" s="12">
        <v>2</v>
      </c>
      <c r="AA263" s="8">
        <v>268.33</v>
      </c>
      <c r="AB263" s="8">
        <v>2052.8670000000002</v>
      </c>
      <c r="AC263" s="7">
        <v>28986482.039999999</v>
      </c>
      <c r="AD263" s="7">
        <v>0</v>
      </c>
      <c r="AE263" s="7">
        <v>14740011.67</v>
      </c>
      <c r="AF263" s="7">
        <v>7119.09</v>
      </c>
      <c r="AG263" s="10">
        <v>1.6799999999999999E-2</v>
      </c>
      <c r="AH263" s="38" t="s">
        <v>752</v>
      </c>
    </row>
    <row r="264" spans="1:34" x14ac:dyDescent="0.2">
      <c r="A264" s="2">
        <v>128328003</v>
      </c>
      <c r="B264" s="3" t="s">
        <v>319</v>
      </c>
      <c r="C264" s="3" t="s">
        <v>313</v>
      </c>
      <c r="D264" s="28">
        <f t="shared" si="4"/>
        <v>50000</v>
      </c>
      <c r="E264" s="28">
        <v>2376.75</v>
      </c>
      <c r="F264" s="28">
        <v>47623.25</v>
      </c>
      <c r="G264" s="13">
        <v>0</v>
      </c>
      <c r="H264" s="7">
        <v>445880.97</v>
      </c>
      <c r="I264" s="7">
        <v>349482885</v>
      </c>
      <c r="J264" s="7">
        <v>140160526</v>
      </c>
      <c r="K264" s="7">
        <v>20678948.879999999</v>
      </c>
      <c r="L264" s="7">
        <v>20678948.879999999</v>
      </c>
      <c r="M264" s="7">
        <v>5915265.0899999999</v>
      </c>
      <c r="N264" s="7">
        <v>0</v>
      </c>
      <c r="O264" s="7">
        <v>9876.16</v>
      </c>
      <c r="P264" s="7">
        <v>0</v>
      </c>
      <c r="Q264" s="8">
        <v>1185.779</v>
      </c>
      <c r="R264" s="12">
        <v>182</v>
      </c>
      <c r="S264" s="12">
        <v>27</v>
      </c>
      <c r="T264" s="12">
        <v>10</v>
      </c>
      <c r="U264" s="12">
        <v>206</v>
      </c>
      <c r="V264" s="12">
        <v>16</v>
      </c>
      <c r="W264" s="12">
        <v>8</v>
      </c>
      <c r="X264" s="12">
        <v>224</v>
      </c>
      <c r="Y264" s="12">
        <v>8</v>
      </c>
      <c r="Z264" s="12">
        <v>8</v>
      </c>
      <c r="AA264" s="8">
        <v>280.27699999999999</v>
      </c>
      <c r="AB264" s="8">
        <v>1466.056</v>
      </c>
      <c r="AC264" s="7">
        <v>20700710.719999999</v>
      </c>
      <c r="AD264" s="7">
        <v>21761.839999999851</v>
      </c>
      <c r="AE264" s="7">
        <v>6371022.2199999997</v>
      </c>
      <c r="AF264" s="7">
        <v>5882.36</v>
      </c>
      <c r="AG264" s="10">
        <v>1.2999999999999999E-2</v>
      </c>
      <c r="AH264" s="38" t="s">
        <v>752</v>
      </c>
    </row>
    <row r="265" spans="1:34" x14ac:dyDescent="0.2">
      <c r="A265" s="2">
        <v>106330703</v>
      </c>
      <c r="B265" s="3" t="s">
        <v>320</v>
      </c>
      <c r="C265" s="3" t="s">
        <v>321</v>
      </c>
      <c r="D265" s="28">
        <f t="shared" si="4"/>
        <v>507824.5</v>
      </c>
      <c r="E265" s="28">
        <v>507824.5</v>
      </c>
      <c r="F265" s="28">
        <v>0</v>
      </c>
      <c r="G265" s="13">
        <v>0</v>
      </c>
      <c r="H265" s="7">
        <v>351763.62</v>
      </c>
      <c r="I265" s="7">
        <v>352076705</v>
      </c>
      <c r="J265" s="7">
        <v>160342314</v>
      </c>
      <c r="K265" s="7">
        <v>16367702.25</v>
      </c>
      <c r="L265" s="7">
        <v>16368817.880000001</v>
      </c>
      <c r="M265" s="7">
        <v>4309621.46</v>
      </c>
      <c r="N265" s="7">
        <v>0</v>
      </c>
      <c r="O265" s="7">
        <v>24002.85</v>
      </c>
      <c r="P265" s="7">
        <v>1115.6300000000001</v>
      </c>
      <c r="Q265" s="8">
        <v>1297.038</v>
      </c>
      <c r="R265" s="12">
        <v>154</v>
      </c>
      <c r="S265" s="12">
        <v>13</v>
      </c>
      <c r="T265" s="12">
        <v>6</v>
      </c>
      <c r="U265" s="12">
        <v>149</v>
      </c>
      <c r="V265" s="12">
        <v>12</v>
      </c>
      <c r="W265" s="12">
        <v>4</v>
      </c>
      <c r="X265" s="12">
        <v>167</v>
      </c>
      <c r="Y265" s="12">
        <v>8</v>
      </c>
      <c r="Z265" s="12">
        <v>5</v>
      </c>
      <c r="AA265" s="8">
        <v>191.447</v>
      </c>
      <c r="AB265" s="8">
        <v>1488.4849999999999</v>
      </c>
      <c r="AC265" s="7">
        <v>21017408.199999999</v>
      </c>
      <c r="AD265" s="7">
        <v>4649705.9499999993</v>
      </c>
      <c r="AE265" s="7">
        <v>4685387.93</v>
      </c>
      <c r="AF265" s="7">
        <v>5644.66</v>
      </c>
      <c r="AG265" s="10">
        <v>9.1000000000000004E-3</v>
      </c>
      <c r="AH265" s="38" t="s">
        <v>752</v>
      </c>
    </row>
    <row r="266" spans="1:34" x14ac:dyDescent="0.2">
      <c r="A266" s="2">
        <v>106330803</v>
      </c>
      <c r="B266" s="3" t="s">
        <v>322</v>
      </c>
      <c r="C266" s="3" t="s">
        <v>321</v>
      </c>
      <c r="D266" s="28">
        <f t="shared" si="4"/>
        <v>876618.48</v>
      </c>
      <c r="E266" s="28">
        <v>876618.48</v>
      </c>
      <c r="F266" s="28">
        <v>0</v>
      </c>
      <c r="G266" s="13">
        <v>0</v>
      </c>
      <c r="H266" s="7">
        <v>713672.77</v>
      </c>
      <c r="I266" s="7">
        <v>672771628</v>
      </c>
      <c r="J266" s="7">
        <v>236669307</v>
      </c>
      <c r="K266" s="7">
        <v>23486062.829999998</v>
      </c>
      <c r="L266" s="7">
        <v>23514543.890000001</v>
      </c>
      <c r="M266" s="7">
        <v>9418439.0399999991</v>
      </c>
      <c r="N266" s="7">
        <v>0</v>
      </c>
      <c r="O266" s="7">
        <v>16178.34</v>
      </c>
      <c r="P266" s="7">
        <v>28481.06</v>
      </c>
      <c r="Q266" s="8">
        <v>1918.4659999999999</v>
      </c>
      <c r="R266" s="12">
        <v>280</v>
      </c>
      <c r="S266" s="12">
        <v>14</v>
      </c>
      <c r="T266" s="12">
        <v>7</v>
      </c>
      <c r="U266" s="12">
        <v>279</v>
      </c>
      <c r="V266" s="12">
        <v>12</v>
      </c>
      <c r="W266" s="12">
        <v>10</v>
      </c>
      <c r="X266" s="12">
        <v>275</v>
      </c>
      <c r="Y266" s="12">
        <v>12</v>
      </c>
      <c r="Z266" s="12">
        <v>10</v>
      </c>
      <c r="AA266" s="8">
        <v>313.29700000000003</v>
      </c>
      <c r="AB266" s="8">
        <v>2231.7629999999999</v>
      </c>
      <c r="AC266" s="7">
        <v>31512493.559999999</v>
      </c>
      <c r="AD266" s="7">
        <v>8026430.7300000004</v>
      </c>
      <c r="AE266" s="7">
        <v>10148290.149999999</v>
      </c>
      <c r="AF266" s="7">
        <v>6688.25</v>
      </c>
      <c r="AG266" s="10">
        <v>1.12E-2</v>
      </c>
      <c r="AH266" s="38" t="s">
        <v>752</v>
      </c>
    </row>
    <row r="267" spans="1:34" x14ac:dyDescent="0.2">
      <c r="A267" s="2">
        <v>106338003</v>
      </c>
      <c r="B267" s="3" t="s">
        <v>323</v>
      </c>
      <c r="C267" s="3" t="s">
        <v>321</v>
      </c>
      <c r="D267" s="28">
        <f t="shared" si="4"/>
        <v>684096.94</v>
      </c>
      <c r="E267" s="28">
        <v>684096.94</v>
      </c>
      <c r="F267" s="28">
        <v>0</v>
      </c>
      <c r="G267" s="13">
        <v>0</v>
      </c>
      <c r="H267" s="7">
        <v>1118611.08</v>
      </c>
      <c r="I267" s="7">
        <v>882527832</v>
      </c>
      <c r="J267" s="7">
        <v>389142081</v>
      </c>
      <c r="K267" s="7">
        <v>39153639.960000001</v>
      </c>
      <c r="L267" s="7">
        <v>39160263.32</v>
      </c>
      <c r="M267" s="7">
        <v>11532314.27</v>
      </c>
      <c r="N267" s="7">
        <v>0</v>
      </c>
      <c r="O267" s="7">
        <v>93540.09</v>
      </c>
      <c r="P267" s="7">
        <v>6623.36</v>
      </c>
      <c r="Q267" s="8">
        <v>2580.884</v>
      </c>
      <c r="R267" s="12">
        <v>567</v>
      </c>
      <c r="S267" s="12">
        <v>26</v>
      </c>
      <c r="T267" s="12">
        <v>19</v>
      </c>
      <c r="U267" s="12">
        <v>544</v>
      </c>
      <c r="V267" s="12">
        <v>31</v>
      </c>
      <c r="W267" s="12">
        <v>16</v>
      </c>
      <c r="X267" s="12">
        <v>507</v>
      </c>
      <c r="Y267" s="12">
        <v>36</v>
      </c>
      <c r="Z267" s="12">
        <v>18</v>
      </c>
      <c r="AA267" s="8">
        <v>635.64</v>
      </c>
      <c r="AB267" s="8">
        <v>3216.5239999999999</v>
      </c>
      <c r="AC267" s="7">
        <v>45417318.880000003</v>
      </c>
      <c r="AD267" s="7">
        <v>6263678.9200000018</v>
      </c>
      <c r="AE267" s="7">
        <v>12744465.439999999</v>
      </c>
      <c r="AF267" s="7">
        <v>6944.57</v>
      </c>
      <c r="AG267" s="10">
        <v>0.01</v>
      </c>
      <c r="AH267" s="38" t="s">
        <v>752</v>
      </c>
    </row>
    <row r="268" spans="1:34" x14ac:dyDescent="0.2">
      <c r="A268" s="2">
        <v>111343603</v>
      </c>
      <c r="B268" s="3" t="s">
        <v>324</v>
      </c>
      <c r="C268" s="3" t="s">
        <v>325</v>
      </c>
      <c r="D268" s="28">
        <f t="shared" si="4"/>
        <v>959720.87</v>
      </c>
      <c r="E268" s="28">
        <v>959720.87</v>
      </c>
      <c r="F268" s="28">
        <v>0</v>
      </c>
      <c r="G268" s="13">
        <v>0</v>
      </c>
      <c r="H268" s="7">
        <v>520844.95</v>
      </c>
      <c r="I268" s="7">
        <v>1622681758</v>
      </c>
      <c r="J268" s="7">
        <v>488867988</v>
      </c>
      <c r="K268" s="7">
        <v>41244182.119999997</v>
      </c>
      <c r="L268" s="7">
        <v>41249838.159999996</v>
      </c>
      <c r="M268" s="7">
        <v>19439395.41</v>
      </c>
      <c r="N268" s="7">
        <v>0</v>
      </c>
      <c r="O268" s="7">
        <v>53502.59</v>
      </c>
      <c r="P268" s="7">
        <v>5656.04</v>
      </c>
      <c r="Q268" s="8">
        <v>3114.1979999999999</v>
      </c>
      <c r="R268" s="12">
        <v>537</v>
      </c>
      <c r="S268" s="12">
        <v>4</v>
      </c>
      <c r="T268" s="12">
        <v>5</v>
      </c>
      <c r="U268" s="12">
        <v>592</v>
      </c>
      <c r="V268" s="12">
        <v>6</v>
      </c>
      <c r="W268" s="12">
        <v>6</v>
      </c>
      <c r="X268" s="12">
        <v>558</v>
      </c>
      <c r="Y268" s="12">
        <v>2</v>
      </c>
      <c r="Z268" s="12">
        <v>6</v>
      </c>
      <c r="AA268" s="8">
        <v>429.11</v>
      </c>
      <c r="AB268" s="8">
        <v>3543.308</v>
      </c>
      <c r="AC268" s="7">
        <v>50031508.960000001</v>
      </c>
      <c r="AD268" s="7">
        <v>8787326.8400000036</v>
      </c>
      <c r="AE268" s="7">
        <v>20013742.949999999</v>
      </c>
      <c r="AF268" s="7">
        <v>9792.24</v>
      </c>
      <c r="AG268" s="10">
        <v>9.4999999999999998E-3</v>
      </c>
      <c r="AH268" s="38" t="s">
        <v>752</v>
      </c>
    </row>
    <row r="269" spans="1:34" x14ac:dyDescent="0.2">
      <c r="A269" s="2">
        <v>119350303</v>
      </c>
      <c r="B269" s="3" t="s">
        <v>326</v>
      </c>
      <c r="C269" s="3" t="s">
        <v>327</v>
      </c>
      <c r="D269" s="28">
        <f t="shared" si="4"/>
        <v>1143560.1200000001</v>
      </c>
      <c r="E269" s="28">
        <v>1143560.1200000001</v>
      </c>
      <c r="F269" s="28">
        <v>0</v>
      </c>
      <c r="G269" s="13">
        <v>0</v>
      </c>
      <c r="H269" s="7">
        <v>817716.63</v>
      </c>
      <c r="I269" s="7">
        <v>2099115791</v>
      </c>
      <c r="J269" s="7">
        <v>1039324250</v>
      </c>
      <c r="K269" s="7">
        <v>51091473.810000002</v>
      </c>
      <c r="L269" s="7">
        <v>51092713.119999997</v>
      </c>
      <c r="M269" s="7">
        <v>33668975.130000003</v>
      </c>
      <c r="N269" s="7">
        <v>14400</v>
      </c>
      <c r="O269" s="7">
        <v>37136.410000000003</v>
      </c>
      <c r="P269" s="7">
        <v>1239.31</v>
      </c>
      <c r="Q269" s="8">
        <v>3815.049</v>
      </c>
      <c r="R269" s="12">
        <v>495</v>
      </c>
      <c r="S269" s="12">
        <v>38</v>
      </c>
      <c r="T269" s="12">
        <v>14</v>
      </c>
      <c r="U269" s="12">
        <v>548</v>
      </c>
      <c r="V269" s="12">
        <v>34</v>
      </c>
      <c r="W269" s="12">
        <v>6</v>
      </c>
      <c r="X269" s="12">
        <v>465</v>
      </c>
      <c r="Y269" s="12">
        <v>36</v>
      </c>
      <c r="Z269" s="12">
        <v>5</v>
      </c>
      <c r="AA269" s="8">
        <v>544.87</v>
      </c>
      <c r="AB269" s="8">
        <v>4359.9189999999999</v>
      </c>
      <c r="AC269" s="7">
        <v>61562056.280000001</v>
      </c>
      <c r="AD269" s="7">
        <v>10470582.469999999</v>
      </c>
      <c r="AE269" s="7">
        <v>34538228.170000002</v>
      </c>
      <c r="AF269" s="7">
        <v>11385.69</v>
      </c>
      <c r="AG269" s="10">
        <v>1.0999999999999999E-2</v>
      </c>
      <c r="AH269" s="38">
        <v>3</v>
      </c>
    </row>
    <row r="270" spans="1:34" x14ac:dyDescent="0.2">
      <c r="A270" s="2">
        <v>119351303</v>
      </c>
      <c r="B270" s="3" t="s">
        <v>328</v>
      </c>
      <c r="C270" s="3" t="s">
        <v>327</v>
      </c>
      <c r="D270" s="28">
        <f t="shared" si="4"/>
        <v>1608917.98</v>
      </c>
      <c r="E270" s="28">
        <v>1608917.98</v>
      </c>
      <c r="F270" s="28">
        <v>0</v>
      </c>
      <c r="G270" s="13">
        <v>0</v>
      </c>
      <c r="H270" s="7">
        <v>625679.75</v>
      </c>
      <c r="I270" s="7">
        <v>388384275</v>
      </c>
      <c r="J270" s="7">
        <v>181072793</v>
      </c>
      <c r="K270" s="7">
        <v>26206897.609999999</v>
      </c>
      <c r="L270" s="7">
        <v>26214389.859999999</v>
      </c>
      <c r="M270" s="7">
        <v>7845057.4000000004</v>
      </c>
      <c r="N270" s="7">
        <v>296605.09999999998</v>
      </c>
      <c r="O270" s="7">
        <v>68741.919999999998</v>
      </c>
      <c r="P270" s="7">
        <v>7492.25</v>
      </c>
      <c r="Q270" s="8">
        <v>2447.317</v>
      </c>
      <c r="R270" s="12">
        <v>547</v>
      </c>
      <c r="S270" s="12">
        <v>15</v>
      </c>
      <c r="T270" s="12">
        <v>3</v>
      </c>
      <c r="U270" s="12">
        <v>530</v>
      </c>
      <c r="V270" s="12">
        <v>13</v>
      </c>
      <c r="W270" s="12">
        <v>1</v>
      </c>
      <c r="X270" s="12">
        <v>467</v>
      </c>
      <c r="Y270" s="12">
        <v>47</v>
      </c>
      <c r="Z270" s="12">
        <v>3</v>
      </c>
      <c r="AA270" s="8">
        <v>452</v>
      </c>
      <c r="AB270" s="8">
        <v>2899.317</v>
      </c>
      <c r="AC270" s="7">
        <v>40938356.039999999</v>
      </c>
      <c r="AD270" s="7">
        <v>14731458.43</v>
      </c>
      <c r="AE270" s="7">
        <v>8836084.1699999999</v>
      </c>
      <c r="AF270" s="7">
        <v>3240.53</v>
      </c>
      <c r="AG270" s="10">
        <v>1.55E-2</v>
      </c>
      <c r="AH270" s="38">
        <v>3</v>
      </c>
    </row>
    <row r="271" spans="1:34" x14ac:dyDescent="0.2">
      <c r="A271" s="2">
        <v>119352203</v>
      </c>
      <c r="B271" s="3" t="s">
        <v>329</v>
      </c>
      <c r="C271" s="3" t="s">
        <v>327</v>
      </c>
      <c r="D271" s="28">
        <f t="shared" si="4"/>
        <v>258507.84</v>
      </c>
      <c r="E271" s="28">
        <v>258507.84</v>
      </c>
      <c r="F271" s="28">
        <v>0</v>
      </c>
      <c r="G271" s="13">
        <v>0</v>
      </c>
      <c r="H271" s="7">
        <v>339499.62</v>
      </c>
      <c r="I271" s="7">
        <v>717322078</v>
      </c>
      <c r="J271" s="7">
        <v>370894253</v>
      </c>
      <c r="K271" s="7">
        <v>25957365.620000001</v>
      </c>
      <c r="L271" s="7">
        <v>25957422.48</v>
      </c>
      <c r="M271" s="7">
        <v>13367633.41</v>
      </c>
      <c r="N271" s="7">
        <v>0</v>
      </c>
      <c r="O271" s="7">
        <v>0</v>
      </c>
      <c r="P271" s="7">
        <v>56.86</v>
      </c>
      <c r="Q271" s="8">
        <v>1718.13</v>
      </c>
      <c r="R271" s="12">
        <v>271</v>
      </c>
      <c r="S271" s="12">
        <v>9</v>
      </c>
      <c r="T271" s="12">
        <v>9</v>
      </c>
      <c r="U271" s="12">
        <v>301</v>
      </c>
      <c r="V271" s="12">
        <v>10</v>
      </c>
      <c r="W271" s="12">
        <v>6</v>
      </c>
      <c r="X271" s="12">
        <v>262</v>
      </c>
      <c r="Y271" s="12">
        <v>14</v>
      </c>
      <c r="Z271" s="12">
        <v>6</v>
      </c>
      <c r="AA271" s="8">
        <v>287.83999999999997</v>
      </c>
      <c r="AB271" s="8">
        <v>2005.97</v>
      </c>
      <c r="AC271" s="7">
        <v>28324296.399999999</v>
      </c>
      <c r="AD271" s="7">
        <v>2366930.7799999975</v>
      </c>
      <c r="AE271" s="7">
        <v>13707133.029999999</v>
      </c>
      <c r="AF271" s="7">
        <v>8959.27</v>
      </c>
      <c r="AG271" s="10">
        <v>1.26E-2</v>
      </c>
      <c r="AH271" s="38">
        <v>3</v>
      </c>
    </row>
    <row r="272" spans="1:34" x14ac:dyDescent="0.2">
      <c r="A272" s="2">
        <v>119354603</v>
      </c>
      <c r="B272" s="3" t="s">
        <v>330</v>
      </c>
      <c r="C272" s="3" t="s">
        <v>327</v>
      </c>
      <c r="D272" s="28">
        <f t="shared" si="4"/>
        <v>350044.74</v>
      </c>
      <c r="E272" s="28">
        <v>350044.74</v>
      </c>
      <c r="F272" s="28">
        <v>0</v>
      </c>
      <c r="G272" s="13">
        <v>0</v>
      </c>
      <c r="H272" s="7">
        <v>340055.57</v>
      </c>
      <c r="I272" s="7">
        <v>782864530</v>
      </c>
      <c r="J272" s="7">
        <v>344284026</v>
      </c>
      <c r="K272" s="7">
        <v>25354947.18</v>
      </c>
      <c r="L272" s="7">
        <v>25354947.18</v>
      </c>
      <c r="M272" s="7">
        <v>12398131.24</v>
      </c>
      <c r="N272" s="7">
        <v>0</v>
      </c>
      <c r="O272" s="7">
        <v>2320.21</v>
      </c>
      <c r="P272" s="7">
        <v>0</v>
      </c>
      <c r="Q272" s="8">
        <v>1636.7329999999999</v>
      </c>
      <c r="R272" s="12">
        <v>398</v>
      </c>
      <c r="S272" s="12">
        <v>21</v>
      </c>
      <c r="T272" s="12">
        <v>11</v>
      </c>
      <c r="U272" s="12">
        <v>358</v>
      </c>
      <c r="V272" s="12">
        <v>18</v>
      </c>
      <c r="W272" s="12">
        <v>9</v>
      </c>
      <c r="X272" s="12">
        <v>259</v>
      </c>
      <c r="Y272" s="12">
        <v>22</v>
      </c>
      <c r="Z272" s="12">
        <v>8</v>
      </c>
      <c r="AA272" s="8">
        <v>385.93</v>
      </c>
      <c r="AB272" s="8">
        <v>2022.663</v>
      </c>
      <c r="AC272" s="7">
        <v>28560001.559999999</v>
      </c>
      <c r="AD272" s="7">
        <v>3205054.379999999</v>
      </c>
      <c r="AE272" s="7">
        <v>12740507.020000001</v>
      </c>
      <c r="AF272" s="7">
        <v>9617.44</v>
      </c>
      <c r="AG272" s="10">
        <v>1.1299999999999999E-2</v>
      </c>
      <c r="AH272" s="38">
        <v>3</v>
      </c>
    </row>
    <row r="273" spans="1:34" x14ac:dyDescent="0.2">
      <c r="A273" s="2">
        <v>119355503</v>
      </c>
      <c r="B273" s="3" t="s">
        <v>331</v>
      </c>
      <c r="C273" s="3" t="s">
        <v>327</v>
      </c>
      <c r="D273" s="28">
        <f t="shared" si="4"/>
        <v>858633.4</v>
      </c>
      <c r="E273" s="28">
        <v>858633.4</v>
      </c>
      <c r="F273" s="28">
        <v>0</v>
      </c>
      <c r="G273" s="13">
        <v>0</v>
      </c>
      <c r="H273" s="7">
        <v>262689.34999999998</v>
      </c>
      <c r="I273" s="7">
        <v>1031701306</v>
      </c>
      <c r="J273" s="7">
        <v>337391131</v>
      </c>
      <c r="K273" s="7">
        <v>31088220.629999999</v>
      </c>
      <c r="L273" s="7">
        <v>31109062.829999998</v>
      </c>
      <c r="M273" s="7">
        <v>18714878.93</v>
      </c>
      <c r="N273" s="7">
        <v>0</v>
      </c>
      <c r="O273" s="7">
        <v>30648.47</v>
      </c>
      <c r="P273" s="7">
        <v>20842.2</v>
      </c>
      <c r="Q273" s="8">
        <v>2377.4369999999999</v>
      </c>
      <c r="R273" s="12">
        <v>396</v>
      </c>
      <c r="S273" s="12">
        <v>17</v>
      </c>
      <c r="T273" s="12">
        <v>3</v>
      </c>
      <c r="U273" s="12">
        <v>369</v>
      </c>
      <c r="V273" s="12">
        <v>25</v>
      </c>
      <c r="W273" s="12">
        <v>3</v>
      </c>
      <c r="X273" s="12">
        <v>409</v>
      </c>
      <c r="Y273" s="12">
        <v>25</v>
      </c>
      <c r="Z273" s="12">
        <v>7</v>
      </c>
      <c r="AA273" s="8">
        <v>381.06</v>
      </c>
      <c r="AB273" s="8">
        <v>2758.4969999999998</v>
      </c>
      <c r="AC273" s="7">
        <v>38949977.640000001</v>
      </c>
      <c r="AD273" s="7">
        <v>7861757.0100000016</v>
      </c>
      <c r="AE273" s="7">
        <v>19008216.75</v>
      </c>
      <c r="AF273" s="7">
        <v>7928.43</v>
      </c>
      <c r="AG273" s="10">
        <v>1.3899999999999999E-2</v>
      </c>
      <c r="AH273" s="38">
        <v>3</v>
      </c>
    </row>
    <row r="274" spans="1:34" x14ac:dyDescent="0.2">
      <c r="A274" s="2">
        <v>119356503</v>
      </c>
      <c r="B274" s="3" t="s">
        <v>332</v>
      </c>
      <c r="C274" s="3" t="s">
        <v>327</v>
      </c>
      <c r="D274" s="28">
        <f t="shared" si="4"/>
        <v>50000</v>
      </c>
      <c r="E274" s="28">
        <v>0</v>
      </c>
      <c r="F274" s="28">
        <v>50000</v>
      </c>
      <c r="G274" s="13">
        <v>0</v>
      </c>
      <c r="H274" s="7">
        <v>1199565.23</v>
      </c>
      <c r="I274" s="7">
        <v>1825502278</v>
      </c>
      <c r="J274" s="7">
        <v>622798994</v>
      </c>
      <c r="K274" s="7">
        <v>56336599.390000001</v>
      </c>
      <c r="L274" s="7">
        <v>56336599.390000001</v>
      </c>
      <c r="M274" s="7">
        <v>36707946.380000003</v>
      </c>
      <c r="N274" s="7">
        <v>0</v>
      </c>
      <c r="O274" s="7">
        <v>104426.53</v>
      </c>
      <c r="P274" s="7">
        <v>0</v>
      </c>
      <c r="Q274" s="8">
        <v>3356.5790000000002</v>
      </c>
      <c r="R274" s="12">
        <v>622</v>
      </c>
      <c r="S274" s="12">
        <v>8</v>
      </c>
      <c r="T274" s="12">
        <v>8</v>
      </c>
      <c r="U274" s="12">
        <v>597</v>
      </c>
      <c r="V274" s="12">
        <v>13</v>
      </c>
      <c r="W274" s="12">
        <v>7</v>
      </c>
      <c r="X274" s="12">
        <v>590</v>
      </c>
      <c r="Y274" s="12">
        <v>10</v>
      </c>
      <c r="Z274" s="12">
        <v>11</v>
      </c>
      <c r="AA274" s="8">
        <v>508.77</v>
      </c>
      <c r="AB274" s="8">
        <v>3865.3490000000002</v>
      </c>
      <c r="AC274" s="7">
        <v>54578727.880000003</v>
      </c>
      <c r="AD274" s="7">
        <v>0</v>
      </c>
      <c r="AE274" s="7">
        <v>38011938.140000001</v>
      </c>
      <c r="AF274" s="7">
        <v>10307.42</v>
      </c>
      <c r="AG274" s="10">
        <v>1.55E-2</v>
      </c>
      <c r="AH274" s="38">
        <v>3</v>
      </c>
    </row>
    <row r="275" spans="1:34" x14ac:dyDescent="0.2">
      <c r="A275" s="2">
        <v>119356603</v>
      </c>
      <c r="B275" s="3" t="s">
        <v>333</v>
      </c>
      <c r="C275" s="3" t="s">
        <v>327</v>
      </c>
      <c r="D275" s="28">
        <f t="shared" si="4"/>
        <v>482853.04</v>
      </c>
      <c r="E275" s="28">
        <v>482853.04</v>
      </c>
      <c r="F275" s="28">
        <v>0</v>
      </c>
      <c r="G275" s="13">
        <v>0</v>
      </c>
      <c r="H275" s="7">
        <v>224303.87</v>
      </c>
      <c r="I275" s="7">
        <v>455583848</v>
      </c>
      <c r="J275" s="7">
        <v>216758065</v>
      </c>
      <c r="K275" s="7">
        <v>15220660.710000001</v>
      </c>
      <c r="L275" s="7">
        <v>15232586.210000001</v>
      </c>
      <c r="M275" s="7">
        <v>8378516.5199999996</v>
      </c>
      <c r="N275" s="7">
        <v>0</v>
      </c>
      <c r="O275" s="7">
        <v>18096.11</v>
      </c>
      <c r="P275" s="7">
        <v>11925.5</v>
      </c>
      <c r="Q275" s="8">
        <v>1158.1600000000001</v>
      </c>
      <c r="R275" s="12">
        <v>243</v>
      </c>
      <c r="S275" s="12">
        <v>8</v>
      </c>
      <c r="T275" s="12">
        <v>3</v>
      </c>
      <c r="U275" s="12">
        <v>232</v>
      </c>
      <c r="V275" s="12">
        <v>8</v>
      </c>
      <c r="W275" s="12">
        <v>8</v>
      </c>
      <c r="X275" s="12">
        <v>200</v>
      </c>
      <c r="Y275" s="12">
        <v>6</v>
      </c>
      <c r="Z275" s="12">
        <v>8</v>
      </c>
      <c r="AA275" s="8">
        <v>232.89699999999999</v>
      </c>
      <c r="AB275" s="8">
        <v>1391.057</v>
      </c>
      <c r="AC275" s="7">
        <v>19641724.84</v>
      </c>
      <c r="AD275" s="7">
        <v>4421064.129999999</v>
      </c>
      <c r="AE275" s="7">
        <v>8620916.4999999981</v>
      </c>
      <c r="AF275" s="7">
        <v>8015.83</v>
      </c>
      <c r="AG275" s="10">
        <v>1.2800000000000001E-2</v>
      </c>
      <c r="AH275" s="38">
        <v>3</v>
      </c>
    </row>
    <row r="276" spans="1:34" x14ac:dyDescent="0.2">
      <c r="A276" s="2">
        <v>119357003</v>
      </c>
      <c r="B276" s="3" t="s">
        <v>334</v>
      </c>
      <c r="C276" s="3" t="s">
        <v>327</v>
      </c>
      <c r="D276" s="28">
        <f t="shared" si="4"/>
        <v>1187196.81</v>
      </c>
      <c r="E276" s="28">
        <v>1187196.81</v>
      </c>
      <c r="F276" s="28">
        <v>0</v>
      </c>
      <c r="G276" s="13">
        <v>0</v>
      </c>
      <c r="H276" s="7">
        <v>465616</v>
      </c>
      <c r="I276" s="7">
        <v>1026245565</v>
      </c>
      <c r="J276" s="7">
        <v>332343890</v>
      </c>
      <c r="K276" s="7">
        <v>25761333.949999999</v>
      </c>
      <c r="L276" s="7">
        <v>25774768.949999999</v>
      </c>
      <c r="M276" s="7">
        <v>16765056.66</v>
      </c>
      <c r="N276" s="7">
        <v>0</v>
      </c>
      <c r="O276" s="7">
        <v>56929.34</v>
      </c>
      <c r="P276" s="7">
        <v>13435</v>
      </c>
      <c r="Q276" s="8">
        <v>2203.373</v>
      </c>
      <c r="R276" s="12">
        <v>270</v>
      </c>
      <c r="S276" s="12">
        <v>46</v>
      </c>
      <c r="T276" s="12">
        <v>14</v>
      </c>
      <c r="U276" s="12">
        <v>247</v>
      </c>
      <c r="V276" s="12">
        <v>30</v>
      </c>
      <c r="W276" s="12">
        <v>5</v>
      </c>
      <c r="X276" s="12">
        <v>324</v>
      </c>
      <c r="Y276" s="12">
        <v>21</v>
      </c>
      <c r="Z276" s="12">
        <v>7</v>
      </c>
      <c r="AA276" s="8">
        <v>390.923</v>
      </c>
      <c r="AB276" s="8">
        <v>2594.2959999999998</v>
      </c>
      <c r="AC276" s="7">
        <v>36631459.520000003</v>
      </c>
      <c r="AD276" s="7">
        <v>10870125.570000004</v>
      </c>
      <c r="AE276" s="7">
        <v>17287602</v>
      </c>
      <c r="AF276" s="7">
        <v>8704.4699999999993</v>
      </c>
      <c r="AG276" s="10">
        <v>1.2699999999999999E-2</v>
      </c>
      <c r="AH276" s="38">
        <v>3</v>
      </c>
    </row>
    <row r="277" spans="1:34" x14ac:dyDescent="0.2">
      <c r="A277" s="2">
        <v>119357402</v>
      </c>
      <c r="B277" s="3" t="s">
        <v>335</v>
      </c>
      <c r="C277" s="3" t="s">
        <v>327</v>
      </c>
      <c r="D277" s="28">
        <f t="shared" si="4"/>
        <v>8423580.8300000001</v>
      </c>
      <c r="E277" s="28">
        <v>8423580.8300000001</v>
      </c>
      <c r="F277" s="28">
        <v>0</v>
      </c>
      <c r="G277" s="13">
        <v>20000000</v>
      </c>
      <c r="H277" s="7">
        <v>4378319.01</v>
      </c>
      <c r="I277" s="7">
        <v>2471521057</v>
      </c>
      <c r="J277" s="7">
        <v>1172334546</v>
      </c>
      <c r="K277" s="7">
        <v>157703532.81</v>
      </c>
      <c r="L277" s="7">
        <v>158577325.03</v>
      </c>
      <c r="M277" s="7">
        <v>71611881.620000005</v>
      </c>
      <c r="N277" s="7">
        <v>0</v>
      </c>
      <c r="O277" s="7">
        <v>358307.94</v>
      </c>
      <c r="P277" s="7">
        <v>873792.22</v>
      </c>
      <c r="Q277" s="8">
        <v>12901.251</v>
      </c>
      <c r="R277" s="12">
        <v>2598</v>
      </c>
      <c r="S277" s="12">
        <v>122</v>
      </c>
      <c r="T277" s="12">
        <v>9</v>
      </c>
      <c r="U277" s="12">
        <v>2404</v>
      </c>
      <c r="V277" s="12">
        <v>161</v>
      </c>
      <c r="W277" s="12">
        <v>14</v>
      </c>
      <c r="X277" s="12">
        <v>2446</v>
      </c>
      <c r="Y277" s="12">
        <v>161</v>
      </c>
      <c r="Z277" s="12">
        <v>18</v>
      </c>
      <c r="AA277" s="8">
        <v>2313.4029999999998</v>
      </c>
      <c r="AB277" s="8">
        <v>15214.654</v>
      </c>
      <c r="AC277" s="7">
        <v>214830914.47999999</v>
      </c>
      <c r="AD277" s="7">
        <v>57127381.669999987</v>
      </c>
      <c r="AE277" s="7">
        <v>76348508.570000008</v>
      </c>
      <c r="AF277" s="7">
        <v>3942.61</v>
      </c>
      <c r="AG277" s="10">
        <v>2.1000000000000001E-2</v>
      </c>
      <c r="AH277" s="38">
        <v>3</v>
      </c>
    </row>
    <row r="278" spans="1:34" x14ac:dyDescent="0.2">
      <c r="A278" s="2">
        <v>119358403</v>
      </c>
      <c r="B278" s="3" t="s">
        <v>336</v>
      </c>
      <c r="C278" s="3" t="s">
        <v>327</v>
      </c>
      <c r="D278" s="28">
        <f t="shared" si="4"/>
        <v>873201.41</v>
      </c>
      <c r="E278" s="28">
        <v>873201.41</v>
      </c>
      <c r="F278" s="28">
        <v>0</v>
      </c>
      <c r="G278" s="13">
        <v>0</v>
      </c>
      <c r="H278" s="7">
        <v>894670.42</v>
      </c>
      <c r="I278" s="7">
        <v>1466924445</v>
      </c>
      <c r="J278" s="7">
        <v>483709302</v>
      </c>
      <c r="K278" s="7">
        <v>37357548</v>
      </c>
      <c r="L278" s="7">
        <v>37498901</v>
      </c>
      <c r="M278" s="7">
        <v>20601908</v>
      </c>
      <c r="N278" s="7">
        <v>0</v>
      </c>
      <c r="O278" s="7">
        <v>9717</v>
      </c>
      <c r="P278" s="7">
        <v>141353</v>
      </c>
      <c r="Q278" s="8">
        <v>2828.1370000000002</v>
      </c>
      <c r="R278" s="12">
        <v>488</v>
      </c>
      <c r="S278" s="12">
        <v>15</v>
      </c>
      <c r="T278" s="12">
        <v>0</v>
      </c>
      <c r="U278" s="12">
        <v>466</v>
      </c>
      <c r="V278" s="12">
        <v>20</v>
      </c>
      <c r="W278" s="12">
        <v>0</v>
      </c>
      <c r="X278" s="12">
        <v>461</v>
      </c>
      <c r="Y278" s="12">
        <v>26</v>
      </c>
      <c r="Z278" s="12">
        <v>0</v>
      </c>
      <c r="AA278" s="8">
        <v>383.81</v>
      </c>
      <c r="AB278" s="8">
        <v>3211.9470000000001</v>
      </c>
      <c r="AC278" s="7">
        <v>45352691.640000001</v>
      </c>
      <c r="AD278" s="7">
        <v>7995143.6400000006</v>
      </c>
      <c r="AE278" s="7">
        <v>21506295.420000002</v>
      </c>
      <c r="AF278" s="7">
        <v>9690.7999999999993</v>
      </c>
      <c r="AG278" s="10">
        <v>1.0999999999999999E-2</v>
      </c>
      <c r="AH278" s="38">
        <v>3</v>
      </c>
    </row>
    <row r="279" spans="1:34" x14ac:dyDescent="0.2">
      <c r="A279" s="2">
        <v>113361303</v>
      </c>
      <c r="B279" s="3" t="s">
        <v>337</v>
      </c>
      <c r="C279" s="3" t="s">
        <v>338</v>
      </c>
      <c r="D279" s="28">
        <f t="shared" si="4"/>
        <v>50000</v>
      </c>
      <c r="E279" s="28">
        <v>0</v>
      </c>
      <c r="F279" s="28">
        <v>50000</v>
      </c>
      <c r="G279" s="13">
        <v>0</v>
      </c>
      <c r="H279" s="7">
        <v>1109545.53</v>
      </c>
      <c r="I279" s="7">
        <v>1885993840</v>
      </c>
      <c r="J279" s="7">
        <v>750244886</v>
      </c>
      <c r="K279" s="7">
        <v>59825380.799999997</v>
      </c>
      <c r="L279" s="7">
        <v>59893527.850000001</v>
      </c>
      <c r="M279" s="7">
        <v>40977213.939999998</v>
      </c>
      <c r="N279" s="7">
        <v>0</v>
      </c>
      <c r="O279" s="7">
        <v>0</v>
      </c>
      <c r="P279" s="7">
        <v>68147.05</v>
      </c>
      <c r="Q279" s="8">
        <v>3285.0349999999999</v>
      </c>
      <c r="R279" s="12">
        <v>604</v>
      </c>
      <c r="S279" s="12">
        <v>35</v>
      </c>
      <c r="T279" s="12">
        <v>38</v>
      </c>
      <c r="U279" s="12">
        <v>565</v>
      </c>
      <c r="V279" s="12">
        <v>52</v>
      </c>
      <c r="W279" s="12">
        <v>28</v>
      </c>
      <c r="X279" s="12">
        <v>499</v>
      </c>
      <c r="Y279" s="12">
        <v>55</v>
      </c>
      <c r="Z279" s="12">
        <v>17</v>
      </c>
      <c r="AA279" s="8">
        <v>805.83</v>
      </c>
      <c r="AB279" s="8">
        <v>4090.8649999999998</v>
      </c>
      <c r="AC279" s="7">
        <v>57763013.799999997</v>
      </c>
      <c r="AD279" s="7">
        <v>0</v>
      </c>
      <c r="AE279" s="7">
        <v>42086759.469999999</v>
      </c>
      <c r="AF279" s="7">
        <v>11215.94</v>
      </c>
      <c r="AG279" s="10">
        <v>1.6E-2</v>
      </c>
      <c r="AH279" s="38">
        <v>3</v>
      </c>
    </row>
    <row r="280" spans="1:34" x14ac:dyDescent="0.2">
      <c r="A280" s="2">
        <v>113361503</v>
      </c>
      <c r="B280" s="3" t="s">
        <v>339</v>
      </c>
      <c r="C280" s="3" t="s">
        <v>338</v>
      </c>
      <c r="D280" s="28">
        <f t="shared" si="4"/>
        <v>617380.67000000004</v>
      </c>
      <c r="E280" s="28">
        <v>617380.67000000004</v>
      </c>
      <c r="F280" s="28">
        <v>0</v>
      </c>
      <c r="G280" s="13">
        <v>0</v>
      </c>
      <c r="H280" s="7">
        <v>635970.14</v>
      </c>
      <c r="I280" s="7">
        <v>387239815</v>
      </c>
      <c r="J280" s="7">
        <v>198444007</v>
      </c>
      <c r="K280" s="7">
        <v>25566249.579999998</v>
      </c>
      <c r="L280" s="7">
        <v>25579095.050000001</v>
      </c>
      <c r="M280" s="7">
        <v>12009359.050000001</v>
      </c>
      <c r="N280" s="7">
        <v>0</v>
      </c>
      <c r="O280" s="7">
        <v>42451.23</v>
      </c>
      <c r="P280" s="7">
        <v>12845.47</v>
      </c>
      <c r="Q280" s="8">
        <v>1742.722</v>
      </c>
      <c r="R280" s="12">
        <v>393</v>
      </c>
      <c r="S280" s="12">
        <v>24</v>
      </c>
      <c r="T280" s="12">
        <v>17</v>
      </c>
      <c r="U280" s="12">
        <v>380</v>
      </c>
      <c r="V280" s="12">
        <v>27</v>
      </c>
      <c r="W280" s="12">
        <v>10</v>
      </c>
      <c r="X280" s="12">
        <v>408</v>
      </c>
      <c r="Y280" s="12">
        <v>24</v>
      </c>
      <c r="Z280" s="12">
        <v>10</v>
      </c>
      <c r="AA280" s="8">
        <v>468.26</v>
      </c>
      <c r="AB280" s="8">
        <v>2210.982</v>
      </c>
      <c r="AC280" s="7">
        <v>31219065.84</v>
      </c>
      <c r="AD280" s="7">
        <v>5652816.2600000016</v>
      </c>
      <c r="AE280" s="7">
        <v>12687780.420000002</v>
      </c>
      <c r="AF280" s="7">
        <v>4847.0200000000004</v>
      </c>
      <c r="AG280" s="10">
        <v>2.1700000000000001E-2</v>
      </c>
      <c r="AH280" s="38">
        <v>3</v>
      </c>
    </row>
    <row r="281" spans="1:34" x14ac:dyDescent="0.2">
      <c r="A281" s="2">
        <v>113361703</v>
      </c>
      <c r="B281" s="3" t="s">
        <v>340</v>
      </c>
      <c r="C281" s="3" t="s">
        <v>338</v>
      </c>
      <c r="D281" s="28">
        <f t="shared" si="4"/>
        <v>1421416.34</v>
      </c>
      <c r="E281" s="28">
        <v>1421416.34</v>
      </c>
      <c r="F281" s="28">
        <v>0</v>
      </c>
      <c r="G281" s="13">
        <v>0</v>
      </c>
      <c r="H281" s="7">
        <v>708872.58</v>
      </c>
      <c r="I281" s="7">
        <v>3356241036</v>
      </c>
      <c r="J281" s="7">
        <v>1033861322</v>
      </c>
      <c r="K281" s="7">
        <v>69884683.549999997</v>
      </c>
      <c r="L281" s="7">
        <v>69925131.319999993</v>
      </c>
      <c r="M281" s="7">
        <v>56746113.100000001</v>
      </c>
      <c r="N281" s="7">
        <v>0</v>
      </c>
      <c r="O281" s="7">
        <v>479705.13</v>
      </c>
      <c r="P281" s="7">
        <v>40447.769999999997</v>
      </c>
      <c r="Q281" s="8">
        <v>4859.6059999999998</v>
      </c>
      <c r="R281" s="12">
        <v>778</v>
      </c>
      <c r="S281" s="12">
        <v>44</v>
      </c>
      <c r="T281" s="12">
        <v>32</v>
      </c>
      <c r="U281" s="12">
        <v>731</v>
      </c>
      <c r="V281" s="12">
        <v>26</v>
      </c>
      <c r="W281" s="12">
        <v>54</v>
      </c>
      <c r="X281" s="12">
        <v>703</v>
      </c>
      <c r="Y281" s="12">
        <v>48</v>
      </c>
      <c r="Z281" s="12">
        <v>36</v>
      </c>
      <c r="AA281" s="8">
        <v>1011.453</v>
      </c>
      <c r="AB281" s="8">
        <v>5871.0590000000002</v>
      </c>
      <c r="AC281" s="7">
        <v>82899353.079999998</v>
      </c>
      <c r="AD281" s="7">
        <v>13014669.530000001</v>
      </c>
      <c r="AE281" s="7">
        <v>57934690.810000002</v>
      </c>
      <c r="AF281" s="7">
        <v>12802.41</v>
      </c>
      <c r="AG281" s="10">
        <v>1.32E-2</v>
      </c>
      <c r="AH281" s="38">
        <v>3</v>
      </c>
    </row>
    <row r="282" spans="1:34" x14ac:dyDescent="0.2">
      <c r="A282" s="2">
        <v>113362203</v>
      </c>
      <c r="B282" s="3" t="s">
        <v>341</v>
      </c>
      <c r="C282" s="3" t="s">
        <v>338</v>
      </c>
      <c r="D282" s="28">
        <f t="shared" si="4"/>
        <v>983632.47</v>
      </c>
      <c r="E282" s="28">
        <v>983632.47</v>
      </c>
      <c r="F282" s="28">
        <v>0</v>
      </c>
      <c r="G282" s="13">
        <v>0</v>
      </c>
      <c r="H282" s="7">
        <v>668655.23</v>
      </c>
      <c r="I282" s="7">
        <v>1548480868</v>
      </c>
      <c r="J282" s="7">
        <v>612651515</v>
      </c>
      <c r="K282" s="7">
        <v>48419563.659999996</v>
      </c>
      <c r="L282" s="7">
        <v>48449721.399999999</v>
      </c>
      <c r="M282" s="7">
        <v>34907810.479999997</v>
      </c>
      <c r="N282" s="7">
        <v>0</v>
      </c>
      <c r="O282" s="7">
        <v>65798.97</v>
      </c>
      <c r="P282" s="7">
        <v>30157.74</v>
      </c>
      <c r="Q282" s="8">
        <v>3360.6379999999999</v>
      </c>
      <c r="R282" s="12">
        <v>545</v>
      </c>
      <c r="S282" s="12">
        <v>21</v>
      </c>
      <c r="T282" s="12">
        <v>32</v>
      </c>
      <c r="U282" s="12">
        <v>550</v>
      </c>
      <c r="V282" s="12">
        <v>23</v>
      </c>
      <c r="W282" s="12">
        <v>29</v>
      </c>
      <c r="X282" s="12">
        <v>524</v>
      </c>
      <c r="Y282" s="12">
        <v>48</v>
      </c>
      <c r="Z282" s="12">
        <v>15</v>
      </c>
      <c r="AA282" s="8">
        <v>706.34699999999998</v>
      </c>
      <c r="AB282" s="8">
        <v>4066.9850000000001</v>
      </c>
      <c r="AC282" s="7">
        <v>57425828.200000003</v>
      </c>
      <c r="AD282" s="7">
        <v>9006264.5400000066</v>
      </c>
      <c r="AE282" s="7">
        <v>35642264.679999992</v>
      </c>
      <c r="AF282" s="7">
        <v>9082.64</v>
      </c>
      <c r="AG282" s="10">
        <v>1.6500000000000001E-2</v>
      </c>
      <c r="AH282" s="38">
        <v>3</v>
      </c>
    </row>
    <row r="283" spans="1:34" x14ac:dyDescent="0.2">
      <c r="A283" s="2">
        <v>113362303</v>
      </c>
      <c r="B283" s="3" t="s">
        <v>342</v>
      </c>
      <c r="C283" s="3" t="s">
        <v>338</v>
      </c>
      <c r="D283" s="28">
        <f t="shared" si="4"/>
        <v>50000</v>
      </c>
      <c r="E283" s="28">
        <v>0</v>
      </c>
      <c r="F283" s="28">
        <v>50000</v>
      </c>
      <c r="G283" s="13">
        <v>0</v>
      </c>
      <c r="H283" s="7">
        <v>446377.86</v>
      </c>
      <c r="I283" s="7">
        <v>2857165787</v>
      </c>
      <c r="J283" s="7">
        <v>984220484</v>
      </c>
      <c r="K283" s="7">
        <v>56599224.789999999</v>
      </c>
      <c r="L283" s="7">
        <v>59228276.869999997</v>
      </c>
      <c r="M283" s="7">
        <v>42128215.920000002</v>
      </c>
      <c r="N283" s="7">
        <v>0</v>
      </c>
      <c r="O283" s="7">
        <v>42067.02</v>
      </c>
      <c r="P283" s="7">
        <v>2629052.08</v>
      </c>
      <c r="Q283" s="8">
        <v>3312.64</v>
      </c>
      <c r="R283" s="12">
        <v>550</v>
      </c>
      <c r="S283" s="12">
        <v>57</v>
      </c>
      <c r="T283" s="12">
        <v>11</v>
      </c>
      <c r="U283" s="12">
        <v>537</v>
      </c>
      <c r="V283" s="12">
        <v>60</v>
      </c>
      <c r="W283" s="12">
        <v>9</v>
      </c>
      <c r="X283" s="12">
        <v>578</v>
      </c>
      <c r="Y283" s="12">
        <v>1</v>
      </c>
      <c r="Z283" s="12">
        <v>1</v>
      </c>
      <c r="AA283" s="8">
        <v>579.303</v>
      </c>
      <c r="AB283" s="8">
        <v>3891.9430000000002</v>
      </c>
      <c r="AC283" s="7">
        <v>54954235.159999996</v>
      </c>
      <c r="AD283" s="7">
        <v>0</v>
      </c>
      <c r="AE283" s="7">
        <v>42616660.800000004</v>
      </c>
      <c r="AF283" s="7">
        <v>16506.39</v>
      </c>
      <c r="AG283" s="10">
        <v>1.11E-2</v>
      </c>
      <c r="AH283" s="38">
        <v>3</v>
      </c>
    </row>
    <row r="284" spans="1:34" x14ac:dyDescent="0.2">
      <c r="A284" s="2">
        <v>113362403</v>
      </c>
      <c r="B284" s="3" t="s">
        <v>343</v>
      </c>
      <c r="C284" s="3" t="s">
        <v>338</v>
      </c>
      <c r="D284" s="28">
        <f t="shared" si="4"/>
        <v>394716.41</v>
      </c>
      <c r="E284" s="28">
        <v>394716.41</v>
      </c>
      <c r="F284" s="28">
        <v>0</v>
      </c>
      <c r="G284" s="13">
        <v>0</v>
      </c>
      <c r="H284" s="7">
        <v>598471.67000000004</v>
      </c>
      <c r="I284" s="7">
        <v>2108132254</v>
      </c>
      <c r="J284" s="7">
        <v>932035209</v>
      </c>
      <c r="K284" s="7">
        <v>64150799.619999997</v>
      </c>
      <c r="L284" s="7">
        <v>64530579.18</v>
      </c>
      <c r="M284" s="7">
        <v>47313058.479999997</v>
      </c>
      <c r="N284" s="7">
        <v>2456.4899999999998</v>
      </c>
      <c r="O284" s="7">
        <v>139975.82999999999</v>
      </c>
      <c r="P284" s="7">
        <v>379779.56</v>
      </c>
      <c r="Q284" s="8">
        <v>4108.4250000000002</v>
      </c>
      <c r="R284" s="12">
        <v>679</v>
      </c>
      <c r="S284" s="12">
        <v>19</v>
      </c>
      <c r="T284" s="12">
        <v>26</v>
      </c>
      <c r="U284" s="12">
        <v>655</v>
      </c>
      <c r="V284" s="12">
        <v>17</v>
      </c>
      <c r="W284" s="12">
        <v>15</v>
      </c>
      <c r="X284" s="12">
        <v>656</v>
      </c>
      <c r="Y284" s="12">
        <v>32</v>
      </c>
      <c r="Z284" s="12">
        <v>15</v>
      </c>
      <c r="AA284" s="8">
        <v>690.78700000000003</v>
      </c>
      <c r="AB284" s="8">
        <v>4799.2120000000004</v>
      </c>
      <c r="AC284" s="7">
        <v>67764873.439999998</v>
      </c>
      <c r="AD284" s="7">
        <v>3614073.8200000003</v>
      </c>
      <c r="AE284" s="7">
        <v>48053962.469999999</v>
      </c>
      <c r="AF284" s="7">
        <v>10465.15</v>
      </c>
      <c r="AG284" s="10">
        <v>1.5800000000000002E-2</v>
      </c>
      <c r="AH284" s="38">
        <v>3</v>
      </c>
    </row>
    <row r="285" spans="1:34" x14ac:dyDescent="0.2">
      <c r="A285" s="2">
        <v>113362603</v>
      </c>
      <c r="B285" s="3" t="s">
        <v>344</v>
      </c>
      <c r="C285" s="3" t="s">
        <v>338</v>
      </c>
      <c r="D285" s="28">
        <f t="shared" si="4"/>
        <v>1501962.6</v>
      </c>
      <c r="E285" s="28">
        <v>1501962.6</v>
      </c>
      <c r="F285" s="28">
        <v>0</v>
      </c>
      <c r="G285" s="13">
        <v>0</v>
      </c>
      <c r="H285" s="7">
        <v>1027373.86</v>
      </c>
      <c r="I285" s="7">
        <v>2417021180</v>
      </c>
      <c r="J285" s="7">
        <v>1000453532</v>
      </c>
      <c r="K285" s="7">
        <v>69482188.700000003</v>
      </c>
      <c r="L285" s="7">
        <v>69568100</v>
      </c>
      <c r="M285" s="7">
        <v>49793000.57</v>
      </c>
      <c r="N285" s="7">
        <v>0</v>
      </c>
      <c r="O285" s="7">
        <v>73084.570000000007</v>
      </c>
      <c r="P285" s="7">
        <v>85911.3</v>
      </c>
      <c r="Q285" s="8">
        <v>4563.201</v>
      </c>
      <c r="R285" s="12">
        <v>749</v>
      </c>
      <c r="S285" s="12">
        <v>132</v>
      </c>
      <c r="T285" s="12">
        <v>50</v>
      </c>
      <c r="U285" s="12">
        <v>776</v>
      </c>
      <c r="V285" s="12">
        <v>112</v>
      </c>
      <c r="W285" s="12">
        <v>32</v>
      </c>
      <c r="X285" s="12">
        <v>728</v>
      </c>
      <c r="Y285" s="12">
        <v>143</v>
      </c>
      <c r="Z285" s="12">
        <v>24</v>
      </c>
      <c r="AA285" s="8">
        <v>1331.5830000000001</v>
      </c>
      <c r="AB285" s="8">
        <v>5894.7839999999997</v>
      </c>
      <c r="AC285" s="7">
        <v>83234350.079999998</v>
      </c>
      <c r="AD285" s="7">
        <v>13752161.379999995</v>
      </c>
      <c r="AE285" s="7">
        <v>50893459</v>
      </c>
      <c r="AF285" s="7">
        <v>10724.72</v>
      </c>
      <c r="AG285" s="10">
        <v>1.49E-2</v>
      </c>
      <c r="AH285" s="38">
        <v>3</v>
      </c>
    </row>
    <row r="286" spans="1:34" x14ac:dyDescent="0.2">
      <c r="A286" s="2">
        <v>113363103</v>
      </c>
      <c r="B286" s="3" t="s">
        <v>345</v>
      </c>
      <c r="C286" s="3" t="s">
        <v>338</v>
      </c>
      <c r="D286" s="28">
        <f t="shared" si="4"/>
        <v>680275.07</v>
      </c>
      <c r="E286" s="28">
        <v>680275.07</v>
      </c>
      <c r="F286" s="28">
        <v>0</v>
      </c>
      <c r="G286" s="13">
        <v>0</v>
      </c>
      <c r="H286" s="7">
        <v>1648880.02</v>
      </c>
      <c r="I286" s="7">
        <v>4755250308</v>
      </c>
      <c r="J286" s="7">
        <v>1754964245</v>
      </c>
      <c r="K286" s="7">
        <v>124002856.25</v>
      </c>
      <c r="L286" s="7">
        <v>124113124.84999999</v>
      </c>
      <c r="M286" s="7">
        <v>92468454.989999995</v>
      </c>
      <c r="N286" s="7">
        <v>0</v>
      </c>
      <c r="O286" s="7">
        <v>225145.19</v>
      </c>
      <c r="P286" s="7">
        <v>110268.6</v>
      </c>
      <c r="Q286" s="8">
        <v>7608.91</v>
      </c>
      <c r="R286" s="12">
        <v>1580</v>
      </c>
      <c r="S286" s="12">
        <v>120</v>
      </c>
      <c r="T286" s="12">
        <v>36</v>
      </c>
      <c r="U286" s="12">
        <v>1503</v>
      </c>
      <c r="V286" s="12">
        <v>46</v>
      </c>
      <c r="W286" s="12">
        <v>38</v>
      </c>
      <c r="X286" s="12">
        <v>1409</v>
      </c>
      <c r="Y286" s="12">
        <v>41</v>
      </c>
      <c r="Z286" s="12">
        <v>47</v>
      </c>
      <c r="AA286" s="8">
        <v>1614.287</v>
      </c>
      <c r="AB286" s="8">
        <v>9223.1970000000001</v>
      </c>
      <c r="AC286" s="7">
        <v>130231541.64</v>
      </c>
      <c r="AD286" s="7">
        <v>6228685.3900000006</v>
      </c>
      <c r="AE286" s="7">
        <v>94342480.199999988</v>
      </c>
      <c r="AF286" s="7">
        <v>11956.79</v>
      </c>
      <c r="AG286" s="10">
        <v>1.4500000000000001E-2</v>
      </c>
      <c r="AH286" s="38">
        <v>3</v>
      </c>
    </row>
    <row r="287" spans="1:34" x14ac:dyDescent="0.2">
      <c r="A287" s="2">
        <v>113363603</v>
      </c>
      <c r="B287" s="3" t="s">
        <v>346</v>
      </c>
      <c r="C287" s="3" t="s">
        <v>338</v>
      </c>
      <c r="D287" s="28">
        <f t="shared" si="4"/>
        <v>255813.94</v>
      </c>
      <c r="E287" s="28">
        <v>255813.94</v>
      </c>
      <c r="F287" s="28">
        <v>0</v>
      </c>
      <c r="G287" s="13">
        <v>0</v>
      </c>
      <c r="H287" s="7">
        <v>635758.44999999995</v>
      </c>
      <c r="I287" s="7">
        <v>2057439105</v>
      </c>
      <c r="J287" s="7">
        <v>864928225</v>
      </c>
      <c r="K287" s="7">
        <v>50172471.780000001</v>
      </c>
      <c r="L287" s="7">
        <v>50269152.890000001</v>
      </c>
      <c r="M287" s="7">
        <v>41788253.130000003</v>
      </c>
      <c r="N287" s="7">
        <v>0</v>
      </c>
      <c r="O287" s="7">
        <v>6489.22</v>
      </c>
      <c r="P287" s="7">
        <v>96681.11</v>
      </c>
      <c r="Q287" s="8">
        <v>3149.364</v>
      </c>
      <c r="R287" s="12">
        <v>471</v>
      </c>
      <c r="S287" s="12">
        <v>32</v>
      </c>
      <c r="T287" s="12">
        <v>20</v>
      </c>
      <c r="U287" s="12">
        <v>447</v>
      </c>
      <c r="V287" s="12">
        <v>25</v>
      </c>
      <c r="W287" s="12">
        <v>20</v>
      </c>
      <c r="X287" s="12">
        <v>427</v>
      </c>
      <c r="Y287" s="12">
        <v>35</v>
      </c>
      <c r="Z287" s="12">
        <v>11</v>
      </c>
      <c r="AA287" s="8">
        <v>569.80999999999995</v>
      </c>
      <c r="AB287" s="8">
        <v>3719.174</v>
      </c>
      <c r="AC287" s="7">
        <v>52514736.880000003</v>
      </c>
      <c r="AD287" s="7">
        <v>2342265.1000000015</v>
      </c>
      <c r="AE287" s="7">
        <v>42430500.800000004</v>
      </c>
      <c r="AF287" s="7">
        <v>13303.26</v>
      </c>
      <c r="AG287" s="10">
        <v>1.4500000000000001E-2</v>
      </c>
      <c r="AH287" s="38">
        <v>3</v>
      </c>
    </row>
    <row r="288" spans="1:34" x14ac:dyDescent="0.2">
      <c r="A288" s="2">
        <v>113364002</v>
      </c>
      <c r="B288" s="3" t="s">
        <v>347</v>
      </c>
      <c r="C288" s="3" t="s">
        <v>338</v>
      </c>
      <c r="D288" s="28">
        <f t="shared" si="4"/>
        <v>3530358.25</v>
      </c>
      <c r="E288" s="28">
        <v>3530358.25</v>
      </c>
      <c r="F288" s="28">
        <v>0</v>
      </c>
      <c r="G288" s="13">
        <v>24000000</v>
      </c>
      <c r="H288" s="7">
        <v>4996883.7300000004</v>
      </c>
      <c r="I288" s="7">
        <v>3600610877</v>
      </c>
      <c r="J288" s="7">
        <v>1572665991</v>
      </c>
      <c r="K288" s="7">
        <v>227727508</v>
      </c>
      <c r="L288" s="7">
        <v>229744488</v>
      </c>
      <c r="M288" s="7">
        <v>90501418</v>
      </c>
      <c r="N288" s="7">
        <v>0</v>
      </c>
      <c r="O288" s="7">
        <v>166834</v>
      </c>
      <c r="P288" s="7">
        <v>2016980</v>
      </c>
      <c r="Q288" s="8">
        <v>13950.251</v>
      </c>
      <c r="R288" s="12">
        <v>2275</v>
      </c>
      <c r="S288" s="12">
        <v>165</v>
      </c>
      <c r="T288" s="12">
        <v>91</v>
      </c>
      <c r="U288" s="12">
        <v>1919</v>
      </c>
      <c r="V288" s="12">
        <v>220</v>
      </c>
      <c r="W288" s="12">
        <v>64</v>
      </c>
      <c r="X288" s="12">
        <v>2151</v>
      </c>
      <c r="Y288" s="12">
        <v>214</v>
      </c>
      <c r="Z288" s="12">
        <v>40</v>
      </c>
      <c r="AA288" s="8">
        <v>2767.3069999999998</v>
      </c>
      <c r="AB288" s="8">
        <v>16717.558000000001</v>
      </c>
      <c r="AC288" s="7">
        <v>236051918.96000001</v>
      </c>
      <c r="AD288" s="7">
        <v>8324410.9600000083</v>
      </c>
      <c r="AE288" s="7">
        <v>95665135.730000004</v>
      </c>
      <c r="AF288" s="7">
        <v>5269.34</v>
      </c>
      <c r="AG288" s="10">
        <v>1.8499999999999999E-2</v>
      </c>
      <c r="AH288" s="38" t="s">
        <v>753</v>
      </c>
    </row>
    <row r="289" spans="1:34" x14ac:dyDescent="0.2">
      <c r="A289" s="2">
        <v>113364403</v>
      </c>
      <c r="B289" s="3" t="s">
        <v>348</v>
      </c>
      <c r="C289" s="3" t="s">
        <v>338</v>
      </c>
      <c r="D289" s="28">
        <f t="shared" si="4"/>
        <v>478485.81</v>
      </c>
      <c r="E289" s="28">
        <v>478485.81</v>
      </c>
      <c r="F289" s="28">
        <v>0</v>
      </c>
      <c r="G289" s="13">
        <v>0</v>
      </c>
      <c r="H289" s="7">
        <v>829029.59</v>
      </c>
      <c r="I289" s="7">
        <v>2378387990</v>
      </c>
      <c r="J289" s="7">
        <v>819088101</v>
      </c>
      <c r="K289" s="7">
        <v>52904073.460000001</v>
      </c>
      <c r="L289" s="7">
        <v>53130735.460000001</v>
      </c>
      <c r="M289" s="7">
        <v>41256118</v>
      </c>
      <c r="N289" s="7">
        <v>0</v>
      </c>
      <c r="O289" s="7">
        <v>187894</v>
      </c>
      <c r="P289" s="7">
        <v>226662</v>
      </c>
      <c r="Q289" s="8">
        <v>3365.5320000000002</v>
      </c>
      <c r="R289" s="12">
        <v>517</v>
      </c>
      <c r="S289" s="12">
        <v>21</v>
      </c>
      <c r="T289" s="12">
        <v>28</v>
      </c>
      <c r="U289" s="12">
        <v>494</v>
      </c>
      <c r="V289" s="12">
        <v>31</v>
      </c>
      <c r="W289" s="12">
        <v>24</v>
      </c>
      <c r="X289" s="12">
        <v>482</v>
      </c>
      <c r="Y289" s="12">
        <v>35</v>
      </c>
      <c r="Z289" s="12">
        <v>30</v>
      </c>
      <c r="AA289" s="8">
        <v>691.49</v>
      </c>
      <c r="AB289" s="8">
        <v>4057.0219999999999</v>
      </c>
      <c r="AC289" s="7">
        <v>57285150.640000001</v>
      </c>
      <c r="AD289" s="7">
        <v>4381077.18</v>
      </c>
      <c r="AE289" s="7">
        <v>42273041.590000004</v>
      </c>
      <c r="AF289" s="7">
        <v>13575.43</v>
      </c>
      <c r="AG289" s="10">
        <v>1.32E-2</v>
      </c>
      <c r="AH289" s="38">
        <v>3</v>
      </c>
    </row>
    <row r="290" spans="1:34" x14ac:dyDescent="0.2">
      <c r="A290" s="2">
        <v>113364503</v>
      </c>
      <c r="B290" s="3" t="s">
        <v>349</v>
      </c>
      <c r="C290" s="3" t="s">
        <v>338</v>
      </c>
      <c r="D290" s="28">
        <f t="shared" si="4"/>
        <v>1757318.12</v>
      </c>
      <c r="E290" s="28">
        <v>1757318.12</v>
      </c>
      <c r="F290" s="28">
        <v>0</v>
      </c>
      <c r="G290" s="13">
        <v>0</v>
      </c>
      <c r="H290" s="7">
        <v>1152384.5</v>
      </c>
      <c r="I290" s="7">
        <v>4243735001</v>
      </c>
      <c r="J290" s="7">
        <v>1981972095</v>
      </c>
      <c r="K290" s="7">
        <v>90545620.560000002</v>
      </c>
      <c r="L290" s="7">
        <v>90757725.230000004</v>
      </c>
      <c r="M290" s="7">
        <v>80829463.019999996</v>
      </c>
      <c r="N290" s="7">
        <v>0</v>
      </c>
      <c r="O290" s="7">
        <v>88087.3</v>
      </c>
      <c r="P290" s="7">
        <v>212104.67</v>
      </c>
      <c r="Q290" s="8">
        <v>6547.3069999999998</v>
      </c>
      <c r="R290" s="12">
        <v>943</v>
      </c>
      <c r="S290" s="12">
        <v>59</v>
      </c>
      <c r="T290" s="12">
        <v>21</v>
      </c>
      <c r="U290" s="12">
        <v>929</v>
      </c>
      <c r="V290" s="12">
        <v>66</v>
      </c>
      <c r="W290" s="12">
        <v>17</v>
      </c>
      <c r="X290" s="12">
        <v>809</v>
      </c>
      <c r="Y290" s="12">
        <v>74</v>
      </c>
      <c r="Z290" s="12">
        <v>15</v>
      </c>
      <c r="AA290" s="8">
        <v>1004.807</v>
      </c>
      <c r="AB290" s="8">
        <v>7552.1139999999996</v>
      </c>
      <c r="AC290" s="7">
        <v>106635849.68000001</v>
      </c>
      <c r="AD290" s="7">
        <v>16090229.120000005</v>
      </c>
      <c r="AE290" s="7">
        <v>82069934.819999993</v>
      </c>
      <c r="AF290" s="7">
        <v>13313.74</v>
      </c>
      <c r="AG290" s="10">
        <v>1.32E-2</v>
      </c>
      <c r="AH290" s="38">
        <v>3</v>
      </c>
    </row>
    <row r="291" spans="1:34" x14ac:dyDescent="0.2">
      <c r="A291" s="2">
        <v>113365203</v>
      </c>
      <c r="B291" s="3" t="s">
        <v>350</v>
      </c>
      <c r="C291" s="3" t="s">
        <v>338</v>
      </c>
      <c r="D291" s="28">
        <f t="shared" si="4"/>
        <v>2764946.01</v>
      </c>
      <c r="E291" s="28">
        <v>2764946.01</v>
      </c>
      <c r="F291" s="28">
        <v>0</v>
      </c>
      <c r="G291" s="13">
        <v>0</v>
      </c>
      <c r="H291" s="7">
        <v>1293862</v>
      </c>
      <c r="I291" s="7">
        <v>3021120474</v>
      </c>
      <c r="J291" s="7">
        <v>1208508749</v>
      </c>
      <c r="K291" s="7">
        <v>84177807.230000004</v>
      </c>
      <c r="L291" s="7">
        <v>84258594.040000007</v>
      </c>
      <c r="M291" s="7">
        <v>61956774.079999998</v>
      </c>
      <c r="N291" s="7">
        <v>0</v>
      </c>
      <c r="O291" s="7">
        <v>518810.69</v>
      </c>
      <c r="P291" s="7">
        <v>80786.81</v>
      </c>
      <c r="Q291" s="8">
        <v>6196.3459999999995</v>
      </c>
      <c r="R291" s="12">
        <v>930</v>
      </c>
      <c r="S291" s="12">
        <v>131</v>
      </c>
      <c r="T291" s="12">
        <v>56</v>
      </c>
      <c r="U291" s="12">
        <v>879</v>
      </c>
      <c r="V291" s="12">
        <v>125</v>
      </c>
      <c r="W291" s="12">
        <v>53</v>
      </c>
      <c r="X291" s="12">
        <v>936</v>
      </c>
      <c r="Y291" s="12">
        <v>96</v>
      </c>
      <c r="Z291" s="12">
        <v>51</v>
      </c>
      <c r="AA291" s="8">
        <v>1558.1869999999999</v>
      </c>
      <c r="AB291" s="8">
        <v>7754.5330000000004</v>
      </c>
      <c r="AC291" s="7">
        <v>109494005.95999999</v>
      </c>
      <c r="AD291" s="7">
        <v>25316198.729999989</v>
      </c>
      <c r="AE291" s="7">
        <v>63769446.769999996</v>
      </c>
      <c r="AF291" s="7">
        <v>9527.75</v>
      </c>
      <c r="AG291" s="10">
        <v>1.5100000000000001E-2</v>
      </c>
      <c r="AH291" s="38">
        <v>3</v>
      </c>
    </row>
    <row r="292" spans="1:34" x14ac:dyDescent="0.2">
      <c r="A292" s="2">
        <v>113365303</v>
      </c>
      <c r="B292" s="3" t="s">
        <v>351</v>
      </c>
      <c r="C292" s="3" t="s">
        <v>338</v>
      </c>
      <c r="D292" s="28">
        <f t="shared" si="4"/>
        <v>50000</v>
      </c>
      <c r="E292" s="28">
        <v>0</v>
      </c>
      <c r="F292" s="28">
        <v>50000</v>
      </c>
      <c r="G292" s="13">
        <v>0</v>
      </c>
      <c r="H292" s="7">
        <v>379486.61</v>
      </c>
      <c r="I292" s="7">
        <v>1760897284</v>
      </c>
      <c r="J292" s="7">
        <v>584535717</v>
      </c>
      <c r="K292" s="7">
        <v>37627261.469999999</v>
      </c>
      <c r="L292" s="7">
        <v>37709916.780000001</v>
      </c>
      <c r="M292" s="7">
        <v>30187500.640000001</v>
      </c>
      <c r="N292" s="7">
        <v>0</v>
      </c>
      <c r="O292" s="7">
        <v>10430.799999999999</v>
      </c>
      <c r="P292" s="7">
        <v>82655.31</v>
      </c>
      <c r="Q292" s="8">
        <v>1724.0450000000001</v>
      </c>
      <c r="R292" s="12">
        <v>284</v>
      </c>
      <c r="S292" s="12">
        <v>39</v>
      </c>
      <c r="T292" s="12">
        <v>13</v>
      </c>
      <c r="U292" s="12">
        <v>254</v>
      </c>
      <c r="V292" s="12">
        <v>38</v>
      </c>
      <c r="W292" s="12">
        <v>18</v>
      </c>
      <c r="X292" s="12">
        <v>340</v>
      </c>
      <c r="Y292" s="12">
        <v>44</v>
      </c>
      <c r="Z292" s="12">
        <v>9</v>
      </c>
      <c r="AA292" s="8">
        <v>474.78300000000002</v>
      </c>
      <c r="AB292" s="8">
        <v>2198.828</v>
      </c>
      <c r="AC292" s="7">
        <v>31047451.359999999</v>
      </c>
      <c r="AD292" s="7">
        <v>0</v>
      </c>
      <c r="AE292" s="7">
        <v>30577418.050000001</v>
      </c>
      <c r="AF292" s="7">
        <v>19352.240000000002</v>
      </c>
      <c r="AG292" s="10">
        <v>1.2999999999999999E-2</v>
      </c>
      <c r="AH292" s="38">
        <v>3</v>
      </c>
    </row>
    <row r="293" spans="1:34" x14ac:dyDescent="0.2">
      <c r="A293" s="2">
        <v>113367003</v>
      </c>
      <c r="B293" s="3" t="s">
        <v>352</v>
      </c>
      <c r="C293" s="3" t="s">
        <v>338</v>
      </c>
      <c r="D293" s="28">
        <f t="shared" si="4"/>
        <v>581222.5</v>
      </c>
      <c r="E293" s="28">
        <v>581222.5</v>
      </c>
      <c r="F293" s="28">
        <v>0</v>
      </c>
      <c r="G293" s="13">
        <v>0</v>
      </c>
      <c r="H293" s="7">
        <v>567595.94999999995</v>
      </c>
      <c r="I293" s="7">
        <v>2495120770</v>
      </c>
      <c r="J293" s="7">
        <v>717545242</v>
      </c>
      <c r="K293" s="7">
        <v>58550270.289999999</v>
      </c>
      <c r="L293" s="7">
        <v>58554453.25</v>
      </c>
      <c r="M293" s="7">
        <v>37529751.630000003</v>
      </c>
      <c r="N293" s="7">
        <v>0</v>
      </c>
      <c r="O293" s="7">
        <v>243566.35</v>
      </c>
      <c r="P293" s="7">
        <v>4182.96</v>
      </c>
      <c r="Q293" s="8">
        <v>3684.1039999999998</v>
      </c>
      <c r="R293" s="12">
        <v>789</v>
      </c>
      <c r="S293" s="12">
        <v>36</v>
      </c>
      <c r="T293" s="12">
        <v>26</v>
      </c>
      <c r="U293" s="12">
        <v>677</v>
      </c>
      <c r="V293" s="12">
        <v>40</v>
      </c>
      <c r="W293" s="12">
        <v>22</v>
      </c>
      <c r="X293" s="12">
        <v>636</v>
      </c>
      <c r="Y293" s="12">
        <v>43</v>
      </c>
      <c r="Z293" s="12">
        <v>26</v>
      </c>
      <c r="AA293" s="8">
        <v>839.41</v>
      </c>
      <c r="AB293" s="8">
        <v>4523.5140000000001</v>
      </c>
      <c r="AC293" s="7">
        <v>63872017.68</v>
      </c>
      <c r="AD293" s="7">
        <v>5321747.3900000006</v>
      </c>
      <c r="AE293" s="7">
        <v>38340913.930000007</v>
      </c>
      <c r="AF293" s="7">
        <v>12437.22</v>
      </c>
      <c r="AG293" s="10">
        <v>1.1900000000000001E-2</v>
      </c>
      <c r="AH293" s="38">
        <v>3</v>
      </c>
    </row>
    <row r="294" spans="1:34" x14ac:dyDescent="0.2">
      <c r="A294" s="2">
        <v>113369003</v>
      </c>
      <c r="B294" s="3" t="s">
        <v>353</v>
      </c>
      <c r="C294" s="3" t="s">
        <v>338</v>
      </c>
      <c r="D294" s="28">
        <f t="shared" si="4"/>
        <v>598311.65</v>
      </c>
      <c r="E294" s="28">
        <v>598311.65</v>
      </c>
      <c r="F294" s="28">
        <v>0</v>
      </c>
      <c r="G294" s="13">
        <v>0</v>
      </c>
      <c r="H294" s="7">
        <v>986346.69</v>
      </c>
      <c r="I294" s="7">
        <v>2846048601</v>
      </c>
      <c r="J294" s="7">
        <v>1475294326</v>
      </c>
      <c r="K294" s="7">
        <v>66313609.009999998</v>
      </c>
      <c r="L294" s="7">
        <v>66495686.890000001</v>
      </c>
      <c r="M294" s="7">
        <v>54161114.289999999</v>
      </c>
      <c r="N294" s="7">
        <v>0</v>
      </c>
      <c r="O294" s="7">
        <v>32021.75</v>
      </c>
      <c r="P294" s="7">
        <v>182077.88</v>
      </c>
      <c r="Q294" s="8">
        <v>4307.7240000000002</v>
      </c>
      <c r="R294" s="12">
        <v>602</v>
      </c>
      <c r="S294" s="12">
        <v>87</v>
      </c>
      <c r="T294" s="12">
        <v>9</v>
      </c>
      <c r="U294" s="12">
        <v>536</v>
      </c>
      <c r="V294" s="12">
        <v>80</v>
      </c>
      <c r="W294" s="12">
        <v>20</v>
      </c>
      <c r="X294" s="12">
        <v>559</v>
      </c>
      <c r="Y294" s="12">
        <v>51</v>
      </c>
      <c r="Z294" s="12">
        <v>10</v>
      </c>
      <c r="AA294" s="8">
        <v>776.68299999999999</v>
      </c>
      <c r="AB294" s="8">
        <v>5084.4070000000002</v>
      </c>
      <c r="AC294" s="7">
        <v>71791826.840000004</v>
      </c>
      <c r="AD294" s="7">
        <v>5478217.8300000057</v>
      </c>
      <c r="AE294" s="7">
        <v>55179482.729999997</v>
      </c>
      <c r="AF294" s="7">
        <v>14359.55</v>
      </c>
      <c r="AG294" s="10">
        <v>1.2800000000000001E-2</v>
      </c>
      <c r="AH294" s="38">
        <v>3</v>
      </c>
    </row>
    <row r="295" spans="1:34" x14ac:dyDescent="0.2">
      <c r="A295" s="2">
        <v>104372003</v>
      </c>
      <c r="B295" s="3" t="s">
        <v>354</v>
      </c>
      <c r="C295" s="3" t="s">
        <v>355</v>
      </c>
      <c r="D295" s="28">
        <f t="shared" si="4"/>
        <v>437458.22</v>
      </c>
      <c r="E295" s="28">
        <v>437458.22</v>
      </c>
      <c r="F295" s="28">
        <v>0</v>
      </c>
      <c r="G295" s="13">
        <v>0</v>
      </c>
      <c r="H295" s="7">
        <v>690250.31</v>
      </c>
      <c r="I295" s="7">
        <v>606368860</v>
      </c>
      <c r="J295" s="7">
        <v>289272491</v>
      </c>
      <c r="K295" s="7">
        <v>29718304.600000001</v>
      </c>
      <c r="L295" s="7">
        <v>29720049.620000001</v>
      </c>
      <c r="M295" s="7">
        <v>9465048.7799999993</v>
      </c>
      <c r="N295" s="7">
        <v>0</v>
      </c>
      <c r="O295" s="7">
        <v>147699.57999999999</v>
      </c>
      <c r="P295" s="7">
        <v>1745.02</v>
      </c>
      <c r="Q295" s="8">
        <v>2025.566</v>
      </c>
      <c r="R295" s="12">
        <v>279</v>
      </c>
      <c r="S295" s="12">
        <v>38</v>
      </c>
      <c r="T295" s="12">
        <v>8</v>
      </c>
      <c r="U295" s="12">
        <v>303</v>
      </c>
      <c r="V295" s="12">
        <v>30</v>
      </c>
      <c r="W295" s="12">
        <v>1</v>
      </c>
      <c r="X295" s="12">
        <v>309</v>
      </c>
      <c r="Y295" s="12">
        <v>35</v>
      </c>
      <c r="Z295" s="12">
        <v>2</v>
      </c>
      <c r="AA295" s="8">
        <v>362.8</v>
      </c>
      <c r="AB295" s="8">
        <v>2388.366</v>
      </c>
      <c r="AC295" s="7">
        <v>33723727.920000002</v>
      </c>
      <c r="AD295" s="7">
        <v>4005423.3200000003</v>
      </c>
      <c r="AE295" s="7">
        <v>10302998.67</v>
      </c>
      <c r="AF295" s="7">
        <v>6286.72</v>
      </c>
      <c r="AG295" s="10">
        <v>1.15E-2</v>
      </c>
      <c r="AH295" s="38" t="s">
        <v>752</v>
      </c>
    </row>
    <row r="296" spans="1:34" x14ac:dyDescent="0.2">
      <c r="A296" s="2">
        <v>104374003</v>
      </c>
      <c r="B296" s="3" t="s">
        <v>356</v>
      </c>
      <c r="C296" s="3" t="s">
        <v>355</v>
      </c>
      <c r="D296" s="28">
        <f t="shared" si="4"/>
        <v>50000</v>
      </c>
      <c r="E296" s="28">
        <v>0</v>
      </c>
      <c r="F296" s="28">
        <v>50000</v>
      </c>
      <c r="G296" s="13">
        <v>0</v>
      </c>
      <c r="H296" s="7">
        <v>365497.35</v>
      </c>
      <c r="I296" s="7">
        <v>485249622</v>
      </c>
      <c r="J296" s="7">
        <v>190859425</v>
      </c>
      <c r="K296" s="7">
        <v>18130362.34</v>
      </c>
      <c r="L296" s="7">
        <v>18284107.109999999</v>
      </c>
      <c r="M296" s="7">
        <v>5853254.7000000002</v>
      </c>
      <c r="N296" s="7">
        <v>0</v>
      </c>
      <c r="O296" s="7">
        <v>5531.82</v>
      </c>
      <c r="P296" s="7">
        <v>153744.76999999999</v>
      </c>
      <c r="Q296" s="8">
        <v>1151.212</v>
      </c>
      <c r="R296" s="12">
        <v>95</v>
      </c>
      <c r="S296" s="12">
        <v>13</v>
      </c>
      <c r="T296" s="12">
        <v>2</v>
      </c>
      <c r="U296" s="12">
        <v>116</v>
      </c>
      <c r="V296" s="12">
        <v>8</v>
      </c>
      <c r="W296" s="12">
        <v>2</v>
      </c>
      <c r="X296" s="12">
        <v>109</v>
      </c>
      <c r="Y296" s="12">
        <v>8</v>
      </c>
      <c r="Z296" s="12">
        <v>2</v>
      </c>
      <c r="AA296" s="8">
        <v>125.96299999999999</v>
      </c>
      <c r="AB296" s="8">
        <v>1277.175</v>
      </c>
      <c r="AC296" s="7">
        <v>18033711</v>
      </c>
      <c r="AD296" s="7">
        <v>0</v>
      </c>
      <c r="AE296" s="7">
        <v>6224283.8700000001</v>
      </c>
      <c r="AF296" s="7">
        <v>8337.36</v>
      </c>
      <c r="AG296" s="10">
        <v>9.1999999999999998E-3</v>
      </c>
      <c r="AH296" s="38" t="s">
        <v>752</v>
      </c>
    </row>
    <row r="297" spans="1:34" x14ac:dyDescent="0.2">
      <c r="A297" s="2">
        <v>104375003</v>
      </c>
      <c r="B297" s="3" t="s">
        <v>357</v>
      </c>
      <c r="C297" s="3" t="s">
        <v>355</v>
      </c>
      <c r="D297" s="28">
        <f t="shared" si="4"/>
        <v>418723.68</v>
      </c>
      <c r="E297" s="28">
        <v>418723.68</v>
      </c>
      <c r="F297" s="28">
        <v>0</v>
      </c>
      <c r="G297" s="13">
        <v>0</v>
      </c>
      <c r="H297" s="7">
        <v>482942.13</v>
      </c>
      <c r="I297" s="7">
        <v>629632361</v>
      </c>
      <c r="J297" s="7">
        <v>239998033</v>
      </c>
      <c r="K297" s="7">
        <v>23515324.09</v>
      </c>
      <c r="L297" s="7">
        <v>23591287.68</v>
      </c>
      <c r="M297" s="7">
        <v>8212923.3200000003</v>
      </c>
      <c r="N297" s="7">
        <v>0</v>
      </c>
      <c r="O297" s="7">
        <v>68091.58</v>
      </c>
      <c r="P297" s="7">
        <v>75963.59</v>
      </c>
      <c r="Q297" s="8">
        <v>1713.66</v>
      </c>
      <c r="R297" s="12">
        <v>231</v>
      </c>
      <c r="S297" s="12">
        <v>18</v>
      </c>
      <c r="T297" s="12">
        <v>1</v>
      </c>
      <c r="U297" s="12">
        <v>231</v>
      </c>
      <c r="V297" s="12">
        <v>5</v>
      </c>
      <c r="W297" s="12">
        <v>4</v>
      </c>
      <c r="X297" s="12">
        <v>224</v>
      </c>
      <c r="Y297" s="12">
        <v>11</v>
      </c>
      <c r="Z297" s="12">
        <v>5</v>
      </c>
      <c r="AA297" s="8">
        <v>223.25299999999999</v>
      </c>
      <c r="AB297" s="8">
        <v>1936.913</v>
      </c>
      <c r="AC297" s="7">
        <v>27349211.559999999</v>
      </c>
      <c r="AD297" s="7">
        <v>3833887.4699999988</v>
      </c>
      <c r="AE297" s="7">
        <v>8763957.0300000012</v>
      </c>
      <c r="AF297" s="7">
        <v>7120.28</v>
      </c>
      <c r="AG297" s="10">
        <v>1.01E-2</v>
      </c>
      <c r="AH297" s="38" t="s">
        <v>752</v>
      </c>
    </row>
    <row r="298" spans="1:34" x14ac:dyDescent="0.2">
      <c r="A298" s="2">
        <v>104375203</v>
      </c>
      <c r="B298" s="3" t="s">
        <v>358</v>
      </c>
      <c r="C298" s="3" t="s">
        <v>355</v>
      </c>
      <c r="D298" s="28">
        <f t="shared" si="4"/>
        <v>177486.12</v>
      </c>
      <c r="E298" s="28">
        <v>177486.12</v>
      </c>
      <c r="F298" s="28">
        <v>0</v>
      </c>
      <c r="G298" s="13">
        <v>0</v>
      </c>
      <c r="H298" s="7">
        <v>196479.1</v>
      </c>
      <c r="I298" s="7">
        <v>754200643</v>
      </c>
      <c r="J298" s="7">
        <v>326424742</v>
      </c>
      <c r="K298" s="7">
        <v>19621504.359999999</v>
      </c>
      <c r="L298" s="7">
        <v>19631983.399999999</v>
      </c>
      <c r="M298" s="7">
        <v>14209499</v>
      </c>
      <c r="N298" s="7">
        <v>0</v>
      </c>
      <c r="O298" s="7">
        <v>435.71</v>
      </c>
      <c r="P298" s="7">
        <v>10479.040000000001</v>
      </c>
      <c r="Q298" s="8">
        <v>1323.713</v>
      </c>
      <c r="R298" s="12">
        <v>199</v>
      </c>
      <c r="S298" s="12">
        <v>7</v>
      </c>
      <c r="T298" s="12">
        <v>3</v>
      </c>
      <c r="U298" s="12">
        <v>195</v>
      </c>
      <c r="V298" s="12">
        <v>6</v>
      </c>
      <c r="W298" s="12">
        <v>3</v>
      </c>
      <c r="X298" s="12">
        <v>201</v>
      </c>
      <c r="Y298" s="12">
        <v>4</v>
      </c>
      <c r="Z298" s="12">
        <v>4</v>
      </c>
      <c r="AA298" s="8">
        <v>181.00299999999999</v>
      </c>
      <c r="AB298" s="8">
        <v>1504.7159999999999</v>
      </c>
      <c r="AC298" s="7">
        <v>21246589.920000002</v>
      </c>
      <c r="AD298" s="7">
        <v>1625085.5600000024</v>
      </c>
      <c r="AE298" s="7">
        <v>14406413.810000001</v>
      </c>
      <c r="AF298" s="7">
        <v>11559.07</v>
      </c>
      <c r="AG298" s="10">
        <v>1.3299999999999999E-2</v>
      </c>
      <c r="AH298" s="38" t="s">
        <v>752</v>
      </c>
    </row>
    <row r="299" spans="1:34" x14ac:dyDescent="0.2">
      <c r="A299" s="2">
        <v>104375302</v>
      </c>
      <c r="B299" s="3" t="s">
        <v>359</v>
      </c>
      <c r="C299" s="3" t="s">
        <v>355</v>
      </c>
      <c r="D299" s="28">
        <f t="shared" si="4"/>
        <v>1256051.8700000001</v>
      </c>
      <c r="E299" s="28">
        <v>1256051.8700000001</v>
      </c>
      <c r="F299" s="28">
        <v>0</v>
      </c>
      <c r="G299" s="13">
        <v>0</v>
      </c>
      <c r="H299" s="7">
        <v>1185020.25</v>
      </c>
      <c r="I299" s="7">
        <v>534368752</v>
      </c>
      <c r="J299" s="7">
        <v>315738517</v>
      </c>
      <c r="K299" s="7">
        <v>59923429.560000002</v>
      </c>
      <c r="L299" s="7">
        <v>60134351.619999997</v>
      </c>
      <c r="M299" s="7">
        <v>9550103.6899999995</v>
      </c>
      <c r="N299" s="7">
        <v>0</v>
      </c>
      <c r="O299" s="7">
        <v>31246.57</v>
      </c>
      <c r="P299" s="7">
        <v>210922.06</v>
      </c>
      <c r="Q299" s="8">
        <v>4772.3599999999997</v>
      </c>
      <c r="R299" s="12">
        <v>617</v>
      </c>
      <c r="S299" s="12">
        <v>20</v>
      </c>
      <c r="T299" s="12">
        <v>5</v>
      </c>
      <c r="U299" s="12">
        <v>49</v>
      </c>
      <c r="V299" s="12">
        <v>23</v>
      </c>
      <c r="W299" s="12">
        <v>3</v>
      </c>
      <c r="X299" s="12">
        <v>52</v>
      </c>
      <c r="Y299" s="12">
        <v>21</v>
      </c>
      <c r="Z299" s="12">
        <v>7</v>
      </c>
      <c r="AA299" s="8">
        <v>285.99700000000001</v>
      </c>
      <c r="AB299" s="8">
        <v>5058.357</v>
      </c>
      <c r="AC299" s="7">
        <v>71424000.840000004</v>
      </c>
      <c r="AD299" s="7">
        <v>11500571.280000001</v>
      </c>
      <c r="AE299" s="7">
        <v>10766370.51</v>
      </c>
      <c r="AF299" s="7">
        <v>2501.9299999999998</v>
      </c>
      <c r="AG299" s="10">
        <v>1.2699999999999999E-2</v>
      </c>
      <c r="AH299" s="38" t="s">
        <v>752</v>
      </c>
    </row>
    <row r="300" spans="1:34" x14ac:dyDescent="0.2">
      <c r="A300" s="2">
        <v>104376203</v>
      </c>
      <c r="B300" s="3" t="s">
        <v>360</v>
      </c>
      <c r="C300" s="3" t="s">
        <v>355</v>
      </c>
      <c r="D300" s="28">
        <f t="shared" si="4"/>
        <v>50000</v>
      </c>
      <c r="E300" s="28">
        <v>0</v>
      </c>
      <c r="F300" s="28">
        <v>50000</v>
      </c>
      <c r="G300" s="13">
        <v>0</v>
      </c>
      <c r="H300" s="7">
        <v>459265.59</v>
      </c>
      <c r="I300" s="7">
        <v>442168273</v>
      </c>
      <c r="J300" s="7">
        <v>190658693</v>
      </c>
      <c r="K300" s="7">
        <v>20119258.84</v>
      </c>
      <c r="L300" s="7">
        <v>20138367.609999999</v>
      </c>
      <c r="M300" s="7">
        <v>6554752.29</v>
      </c>
      <c r="N300" s="7">
        <v>0</v>
      </c>
      <c r="O300" s="7">
        <v>107277.68</v>
      </c>
      <c r="P300" s="7">
        <v>19108.77</v>
      </c>
      <c r="Q300" s="8">
        <v>1228.576</v>
      </c>
      <c r="R300" s="12">
        <v>211</v>
      </c>
      <c r="S300" s="12">
        <v>3</v>
      </c>
      <c r="T300" s="12">
        <v>0</v>
      </c>
      <c r="U300" s="12">
        <v>216</v>
      </c>
      <c r="V300" s="12">
        <v>4</v>
      </c>
      <c r="W300" s="12">
        <v>0</v>
      </c>
      <c r="X300" s="12">
        <v>221</v>
      </c>
      <c r="Y300" s="12">
        <v>6</v>
      </c>
      <c r="Z300" s="12">
        <v>0</v>
      </c>
      <c r="AA300" s="8">
        <v>155.703</v>
      </c>
      <c r="AB300" s="8">
        <v>1384.279</v>
      </c>
      <c r="AC300" s="7">
        <v>19546019.48</v>
      </c>
      <c r="AD300" s="7">
        <v>0</v>
      </c>
      <c r="AE300" s="7">
        <v>7121295.5599999996</v>
      </c>
      <c r="AF300" s="7">
        <v>7304.62</v>
      </c>
      <c r="AG300" s="10">
        <v>1.1299999999999999E-2</v>
      </c>
      <c r="AH300" s="38" t="s">
        <v>752</v>
      </c>
    </row>
    <row r="301" spans="1:34" x14ac:dyDescent="0.2">
      <c r="A301" s="2">
        <v>104377003</v>
      </c>
      <c r="B301" s="3" t="s">
        <v>361</v>
      </c>
      <c r="C301" s="3" t="s">
        <v>355</v>
      </c>
      <c r="D301" s="28">
        <f t="shared" si="4"/>
        <v>109988.83</v>
      </c>
      <c r="E301" s="28">
        <v>109988.83</v>
      </c>
      <c r="F301" s="28">
        <v>0</v>
      </c>
      <c r="G301" s="13">
        <v>0</v>
      </c>
      <c r="H301" s="7">
        <v>251595.69</v>
      </c>
      <c r="I301" s="7">
        <v>281278136</v>
      </c>
      <c r="J301" s="7">
        <v>98510605</v>
      </c>
      <c r="K301" s="7">
        <v>13055361</v>
      </c>
      <c r="L301" s="7">
        <v>13089427</v>
      </c>
      <c r="M301" s="7">
        <v>4251535</v>
      </c>
      <c r="N301" s="7">
        <v>0</v>
      </c>
      <c r="O301" s="7">
        <v>336</v>
      </c>
      <c r="P301" s="7">
        <v>34066</v>
      </c>
      <c r="Q301" s="8">
        <v>835.346</v>
      </c>
      <c r="R301" s="12">
        <v>185</v>
      </c>
      <c r="S301" s="12">
        <v>10</v>
      </c>
      <c r="T301" s="12">
        <v>1</v>
      </c>
      <c r="U301" s="12">
        <v>196</v>
      </c>
      <c r="V301" s="12">
        <v>10</v>
      </c>
      <c r="W301" s="12">
        <v>0</v>
      </c>
      <c r="X301" s="12">
        <v>185</v>
      </c>
      <c r="Y301" s="12">
        <v>5</v>
      </c>
      <c r="Z301" s="12">
        <v>1</v>
      </c>
      <c r="AA301" s="8">
        <v>160.577</v>
      </c>
      <c r="AB301" s="8">
        <v>995.923</v>
      </c>
      <c r="AC301" s="7">
        <v>14062432.76</v>
      </c>
      <c r="AD301" s="7">
        <v>1007071.7599999998</v>
      </c>
      <c r="AE301" s="7">
        <v>4503466.6900000004</v>
      </c>
      <c r="AF301" s="7">
        <v>6338.15</v>
      </c>
      <c r="AG301" s="10">
        <v>1.1900000000000001E-2</v>
      </c>
      <c r="AH301" s="38" t="s">
        <v>752</v>
      </c>
    </row>
    <row r="302" spans="1:34" x14ac:dyDescent="0.2">
      <c r="A302" s="2">
        <v>104378003</v>
      </c>
      <c r="B302" s="3" t="s">
        <v>362</v>
      </c>
      <c r="C302" s="3" t="s">
        <v>355</v>
      </c>
      <c r="D302" s="28">
        <f t="shared" si="4"/>
        <v>140760.23000000001</v>
      </c>
      <c r="E302" s="28">
        <v>140760.23000000001</v>
      </c>
      <c r="F302" s="28">
        <v>0</v>
      </c>
      <c r="G302" s="13">
        <v>0</v>
      </c>
      <c r="H302" s="7">
        <v>380338.66</v>
      </c>
      <c r="I302" s="7">
        <v>609231784</v>
      </c>
      <c r="J302" s="7">
        <v>238897521</v>
      </c>
      <c r="K302" s="7">
        <v>20377982.440000001</v>
      </c>
      <c r="L302" s="7">
        <v>20495196.440000001</v>
      </c>
      <c r="M302" s="7">
        <v>8840977.0800000001</v>
      </c>
      <c r="N302" s="7">
        <v>0</v>
      </c>
      <c r="O302" s="7">
        <v>169931.34</v>
      </c>
      <c r="P302" s="7">
        <v>117214</v>
      </c>
      <c r="Q302" s="8">
        <v>1327.1089999999999</v>
      </c>
      <c r="R302" s="12">
        <v>239</v>
      </c>
      <c r="S302" s="12">
        <v>6</v>
      </c>
      <c r="T302" s="12">
        <v>4</v>
      </c>
      <c r="U302" s="12">
        <v>219</v>
      </c>
      <c r="V302" s="12">
        <v>8</v>
      </c>
      <c r="W302" s="12">
        <v>4</v>
      </c>
      <c r="X302" s="12">
        <v>225</v>
      </c>
      <c r="Y302" s="12">
        <v>4</v>
      </c>
      <c r="Z302" s="12">
        <v>4</v>
      </c>
      <c r="AA302" s="8">
        <v>207.36699999999999</v>
      </c>
      <c r="AB302" s="8">
        <v>1534.4760000000001</v>
      </c>
      <c r="AC302" s="7">
        <v>21666801.120000001</v>
      </c>
      <c r="AD302" s="7">
        <v>1288818.6799999997</v>
      </c>
      <c r="AE302" s="7">
        <v>9391247.0800000001</v>
      </c>
      <c r="AF302" s="7">
        <v>9098.02</v>
      </c>
      <c r="AG302" s="10">
        <v>1.11E-2</v>
      </c>
      <c r="AH302" s="38" t="s">
        <v>752</v>
      </c>
    </row>
    <row r="303" spans="1:34" x14ac:dyDescent="0.2">
      <c r="A303" s="2">
        <v>113380303</v>
      </c>
      <c r="B303" s="3" t="s">
        <v>363</v>
      </c>
      <c r="C303" s="3" t="s">
        <v>364</v>
      </c>
      <c r="D303" s="28">
        <f t="shared" si="4"/>
        <v>178623.88</v>
      </c>
      <c r="E303" s="28">
        <v>178623.88</v>
      </c>
      <c r="F303" s="28">
        <v>0</v>
      </c>
      <c r="G303" s="13">
        <v>0</v>
      </c>
      <c r="H303" s="7">
        <v>263402.82</v>
      </c>
      <c r="I303" s="7">
        <v>855720568</v>
      </c>
      <c r="J303" s="7">
        <v>318174364</v>
      </c>
      <c r="K303" s="7">
        <v>24535112.079999998</v>
      </c>
      <c r="L303" s="7">
        <v>24671990.350000001</v>
      </c>
      <c r="M303" s="7">
        <v>17127157.23</v>
      </c>
      <c r="N303" s="7">
        <v>0</v>
      </c>
      <c r="O303" s="7">
        <v>34374.480000000003</v>
      </c>
      <c r="P303" s="7">
        <v>136878.26999999999</v>
      </c>
      <c r="Q303" s="8">
        <v>1618.75</v>
      </c>
      <c r="R303" s="12">
        <v>261</v>
      </c>
      <c r="S303" s="12">
        <v>6</v>
      </c>
      <c r="T303" s="12">
        <v>0</v>
      </c>
      <c r="U303" s="12">
        <v>327</v>
      </c>
      <c r="V303" s="12">
        <v>12</v>
      </c>
      <c r="W303" s="12">
        <v>1</v>
      </c>
      <c r="X303" s="12">
        <v>273</v>
      </c>
      <c r="Y303" s="12">
        <v>13</v>
      </c>
      <c r="Z303" s="12">
        <v>2</v>
      </c>
      <c r="AA303" s="8">
        <v>234.69300000000001</v>
      </c>
      <c r="AB303" s="8">
        <v>1853.443</v>
      </c>
      <c r="AC303" s="7">
        <v>26170615.16</v>
      </c>
      <c r="AD303" s="7">
        <v>1635503.0800000019</v>
      </c>
      <c r="AE303" s="7">
        <v>17424934.530000001</v>
      </c>
      <c r="AF303" s="7">
        <v>10153.01</v>
      </c>
      <c r="AG303" s="10">
        <v>1.4800000000000001E-2</v>
      </c>
      <c r="AH303" s="38" t="s">
        <v>752</v>
      </c>
    </row>
    <row r="304" spans="1:34" x14ac:dyDescent="0.2">
      <c r="A304" s="2">
        <v>113381303</v>
      </c>
      <c r="B304" s="3" t="s">
        <v>365</v>
      </c>
      <c r="C304" s="3" t="s">
        <v>364</v>
      </c>
      <c r="D304" s="28">
        <f t="shared" si="4"/>
        <v>1909159.33</v>
      </c>
      <c r="E304" s="28">
        <v>1909159.33</v>
      </c>
      <c r="F304" s="28">
        <v>0</v>
      </c>
      <c r="G304" s="13">
        <v>0</v>
      </c>
      <c r="H304" s="7">
        <v>1264037.53</v>
      </c>
      <c r="I304" s="7">
        <v>2932027521</v>
      </c>
      <c r="J304" s="7">
        <v>1074937527</v>
      </c>
      <c r="K304" s="7">
        <v>78688497.719999999</v>
      </c>
      <c r="L304" s="7">
        <v>79139480.040000007</v>
      </c>
      <c r="M304" s="7">
        <v>59409930.549999997</v>
      </c>
      <c r="N304" s="7">
        <v>0</v>
      </c>
      <c r="O304" s="7">
        <v>32536.06</v>
      </c>
      <c r="P304" s="7">
        <v>450982.32</v>
      </c>
      <c r="Q304" s="8">
        <v>5776.683</v>
      </c>
      <c r="R304" s="12">
        <v>917</v>
      </c>
      <c r="S304" s="12">
        <v>30</v>
      </c>
      <c r="T304" s="12">
        <v>34</v>
      </c>
      <c r="U304" s="12">
        <v>877</v>
      </c>
      <c r="V304" s="12">
        <v>29</v>
      </c>
      <c r="W304" s="12">
        <v>36</v>
      </c>
      <c r="X304" s="12">
        <v>872</v>
      </c>
      <c r="Y304" s="12">
        <v>41</v>
      </c>
      <c r="Z304" s="12">
        <v>36</v>
      </c>
      <c r="AA304" s="8">
        <v>1034.153</v>
      </c>
      <c r="AB304" s="8">
        <v>6810.8360000000002</v>
      </c>
      <c r="AC304" s="7">
        <v>96169004.319999993</v>
      </c>
      <c r="AD304" s="7">
        <v>17480506.599999994</v>
      </c>
      <c r="AE304" s="7">
        <v>60706504.140000001</v>
      </c>
      <c r="AF304" s="7">
        <v>9678.92</v>
      </c>
      <c r="AG304" s="10">
        <v>1.52E-2</v>
      </c>
      <c r="AH304" s="38" t="s">
        <v>752</v>
      </c>
    </row>
    <row r="305" spans="1:34" x14ac:dyDescent="0.2">
      <c r="A305" s="2">
        <v>113382303</v>
      </c>
      <c r="B305" s="3" t="s">
        <v>366</v>
      </c>
      <c r="C305" s="3" t="s">
        <v>364</v>
      </c>
      <c r="D305" s="28">
        <f t="shared" si="4"/>
        <v>50000</v>
      </c>
      <c r="E305" s="28">
        <v>0</v>
      </c>
      <c r="F305" s="28">
        <v>50000</v>
      </c>
      <c r="G305" s="13">
        <v>0</v>
      </c>
      <c r="H305" s="7">
        <v>464188.91</v>
      </c>
      <c r="I305" s="7">
        <v>1541854073</v>
      </c>
      <c r="J305" s="7">
        <v>578410469</v>
      </c>
      <c r="K305" s="7">
        <v>44525493.57</v>
      </c>
      <c r="L305" s="7">
        <v>44814994.07</v>
      </c>
      <c r="M305" s="7">
        <v>31055612.550000001</v>
      </c>
      <c r="N305" s="7">
        <v>0</v>
      </c>
      <c r="O305" s="7">
        <v>97013.23</v>
      </c>
      <c r="P305" s="7">
        <v>289500.5</v>
      </c>
      <c r="Q305" s="8">
        <v>2611.864</v>
      </c>
      <c r="R305" s="12">
        <v>499</v>
      </c>
      <c r="S305" s="12">
        <v>37</v>
      </c>
      <c r="T305" s="12">
        <v>6</v>
      </c>
      <c r="U305" s="12">
        <v>494</v>
      </c>
      <c r="V305" s="12">
        <v>33</v>
      </c>
      <c r="W305" s="12">
        <v>10</v>
      </c>
      <c r="X305" s="12">
        <v>514</v>
      </c>
      <c r="Y305" s="12">
        <v>25</v>
      </c>
      <c r="Z305" s="12">
        <v>7</v>
      </c>
      <c r="AA305" s="8">
        <v>520.947</v>
      </c>
      <c r="AB305" s="8">
        <v>3132.8110000000001</v>
      </c>
      <c r="AC305" s="7">
        <v>44235291.32</v>
      </c>
      <c r="AD305" s="7">
        <v>0</v>
      </c>
      <c r="AE305" s="7">
        <v>31616814.690000001</v>
      </c>
      <c r="AF305" s="7">
        <v>11406.24</v>
      </c>
      <c r="AG305" s="10">
        <v>1.49E-2</v>
      </c>
      <c r="AH305" s="38" t="s">
        <v>752</v>
      </c>
    </row>
    <row r="306" spans="1:34" x14ac:dyDescent="0.2">
      <c r="A306" s="2">
        <v>113384603</v>
      </c>
      <c r="B306" s="3" t="s">
        <v>367</v>
      </c>
      <c r="C306" s="3" t="s">
        <v>364</v>
      </c>
      <c r="D306" s="28">
        <f t="shared" si="4"/>
        <v>6358810.8499999996</v>
      </c>
      <c r="E306" s="28">
        <v>6358810.8499999996</v>
      </c>
      <c r="F306" s="28">
        <v>0</v>
      </c>
      <c r="G306" s="13">
        <v>0</v>
      </c>
      <c r="H306" s="7">
        <v>1766923.09</v>
      </c>
      <c r="I306" s="7">
        <v>819633799</v>
      </c>
      <c r="J306" s="7">
        <v>384666607</v>
      </c>
      <c r="K306" s="7">
        <v>72304127.790000007</v>
      </c>
      <c r="L306" s="7">
        <v>72481693.629999995</v>
      </c>
      <c r="M306" s="7">
        <v>21248447.370000001</v>
      </c>
      <c r="N306" s="7">
        <v>0</v>
      </c>
      <c r="O306" s="7">
        <v>26945.919999999998</v>
      </c>
      <c r="P306" s="7">
        <v>177565.84</v>
      </c>
      <c r="Q306" s="8">
        <v>7865.6459999999997</v>
      </c>
      <c r="R306" s="12">
        <v>1214</v>
      </c>
      <c r="S306" s="12">
        <v>29</v>
      </c>
      <c r="T306" s="12">
        <v>43</v>
      </c>
      <c r="U306" s="12">
        <v>1292</v>
      </c>
      <c r="V306" s="12">
        <v>34</v>
      </c>
      <c r="W306" s="12">
        <v>51</v>
      </c>
      <c r="X306" s="12">
        <v>1318</v>
      </c>
      <c r="Y306" s="12">
        <v>28</v>
      </c>
      <c r="Z306" s="12">
        <v>47</v>
      </c>
      <c r="AA306" s="8">
        <v>1378.42</v>
      </c>
      <c r="AB306" s="8">
        <v>9244.0660000000007</v>
      </c>
      <c r="AC306" s="7">
        <v>130526211.92</v>
      </c>
      <c r="AD306" s="7">
        <v>58222084.129999995</v>
      </c>
      <c r="AE306" s="7">
        <v>23042316.380000003</v>
      </c>
      <c r="AF306" s="7">
        <v>2160.5100000000002</v>
      </c>
      <c r="AG306" s="10">
        <v>1.9099999999999999E-2</v>
      </c>
      <c r="AH306" s="38" t="s">
        <v>752</v>
      </c>
    </row>
    <row r="307" spans="1:34" x14ac:dyDescent="0.2">
      <c r="A307" s="2">
        <v>113385003</v>
      </c>
      <c r="B307" s="3" t="s">
        <v>368</v>
      </c>
      <c r="C307" s="3" t="s">
        <v>364</v>
      </c>
      <c r="D307" s="28">
        <f t="shared" si="4"/>
        <v>815449.69</v>
      </c>
      <c r="E307" s="28">
        <v>815449.69</v>
      </c>
      <c r="F307" s="28">
        <v>0</v>
      </c>
      <c r="G307" s="13">
        <v>0</v>
      </c>
      <c r="H307" s="7">
        <v>647764.65</v>
      </c>
      <c r="I307" s="7">
        <v>1472796581</v>
      </c>
      <c r="J307" s="7">
        <v>487844595</v>
      </c>
      <c r="K307" s="7">
        <v>39217775.509999998</v>
      </c>
      <c r="L307" s="7">
        <v>39337552.450000003</v>
      </c>
      <c r="M307" s="7">
        <v>24643436.27</v>
      </c>
      <c r="N307" s="7">
        <v>0</v>
      </c>
      <c r="O307" s="7">
        <v>153513.29999999999</v>
      </c>
      <c r="P307" s="7">
        <v>119776.94</v>
      </c>
      <c r="Q307" s="8">
        <v>2664.462</v>
      </c>
      <c r="R307" s="12">
        <v>576</v>
      </c>
      <c r="S307" s="12">
        <v>19</v>
      </c>
      <c r="T307" s="12">
        <v>20</v>
      </c>
      <c r="U307" s="12">
        <v>548</v>
      </c>
      <c r="V307" s="12">
        <v>22</v>
      </c>
      <c r="W307" s="12">
        <v>20</v>
      </c>
      <c r="X307" s="12">
        <v>536</v>
      </c>
      <c r="Y307" s="12">
        <v>22</v>
      </c>
      <c r="Z307" s="12">
        <v>25</v>
      </c>
      <c r="AA307" s="8">
        <v>641.78</v>
      </c>
      <c r="AB307" s="8">
        <v>3306.2420000000002</v>
      </c>
      <c r="AC307" s="7">
        <v>46684137.039999999</v>
      </c>
      <c r="AD307" s="7">
        <v>7466361.5300000012</v>
      </c>
      <c r="AE307" s="7">
        <v>25444714.219999999</v>
      </c>
      <c r="AF307" s="7">
        <v>10400.120000000001</v>
      </c>
      <c r="AG307" s="10">
        <v>1.2999999999999999E-2</v>
      </c>
      <c r="AH307" s="38" t="s">
        <v>752</v>
      </c>
    </row>
    <row r="308" spans="1:34" x14ac:dyDescent="0.2">
      <c r="A308" s="2">
        <v>113385303</v>
      </c>
      <c r="B308" s="3" t="s">
        <v>369</v>
      </c>
      <c r="C308" s="3" t="s">
        <v>364</v>
      </c>
      <c r="D308" s="28">
        <f t="shared" si="4"/>
        <v>2135076.38</v>
      </c>
      <c r="E308" s="28">
        <v>2135076.38</v>
      </c>
      <c r="F308" s="28">
        <v>0</v>
      </c>
      <c r="G308" s="13">
        <v>0</v>
      </c>
      <c r="H308" s="7">
        <v>344628.52</v>
      </c>
      <c r="I308" s="7">
        <v>1919818381</v>
      </c>
      <c r="J308" s="7">
        <v>791297029</v>
      </c>
      <c r="K308" s="7">
        <v>50209924.380000003</v>
      </c>
      <c r="L308" s="7">
        <v>50327339.530000001</v>
      </c>
      <c r="M308" s="7">
        <v>38971769.020000003</v>
      </c>
      <c r="N308" s="7">
        <v>0</v>
      </c>
      <c r="O308" s="7">
        <v>54723.06</v>
      </c>
      <c r="P308" s="7">
        <v>117415.15</v>
      </c>
      <c r="Q308" s="8">
        <v>4162.9160000000002</v>
      </c>
      <c r="R308" s="12">
        <v>760</v>
      </c>
      <c r="S308" s="12">
        <v>55</v>
      </c>
      <c r="T308" s="12">
        <v>12</v>
      </c>
      <c r="U308" s="12">
        <v>725</v>
      </c>
      <c r="V308" s="12">
        <v>29</v>
      </c>
      <c r="W308" s="12">
        <v>16</v>
      </c>
      <c r="X308" s="12">
        <v>714</v>
      </c>
      <c r="Y308" s="12">
        <v>27</v>
      </c>
      <c r="Z308" s="12">
        <v>23</v>
      </c>
      <c r="AA308" s="8">
        <v>777.52</v>
      </c>
      <c r="AB308" s="8">
        <v>4940.4359999999997</v>
      </c>
      <c r="AC308" s="7">
        <v>69758956.319999993</v>
      </c>
      <c r="AD308" s="7">
        <v>19549031.93999999</v>
      </c>
      <c r="AE308" s="7">
        <v>39371120.600000009</v>
      </c>
      <c r="AF308" s="7">
        <v>9092.98</v>
      </c>
      <c r="AG308" s="10">
        <v>1.4500000000000001E-2</v>
      </c>
      <c r="AH308" s="38" t="s">
        <v>752</v>
      </c>
    </row>
    <row r="309" spans="1:34" x14ac:dyDescent="0.2">
      <c r="A309" s="2">
        <v>121390302</v>
      </c>
      <c r="B309" s="3" t="s">
        <v>370</v>
      </c>
      <c r="C309" s="3" t="s">
        <v>371</v>
      </c>
      <c r="D309" s="28">
        <f t="shared" si="4"/>
        <v>20362832.969999999</v>
      </c>
      <c r="E309" s="28">
        <v>20362832.969999999</v>
      </c>
      <c r="F309" s="28">
        <v>0</v>
      </c>
      <c r="G309" s="13">
        <v>0</v>
      </c>
      <c r="H309" s="7">
        <v>9643443.5500000007</v>
      </c>
      <c r="I309" s="7">
        <v>5127830415</v>
      </c>
      <c r="J309" s="7">
        <v>1917903753</v>
      </c>
      <c r="K309" s="7">
        <v>327815557</v>
      </c>
      <c r="L309" s="7">
        <v>328100220</v>
      </c>
      <c r="M309" s="7">
        <v>114473703</v>
      </c>
      <c r="N309" s="7">
        <v>0</v>
      </c>
      <c r="O309" s="7">
        <v>2063807</v>
      </c>
      <c r="P309" s="7">
        <v>284663</v>
      </c>
      <c r="Q309" s="8">
        <v>32871.360999999997</v>
      </c>
      <c r="R309" s="12">
        <v>4265</v>
      </c>
      <c r="S309" s="12">
        <v>24</v>
      </c>
      <c r="T309" s="12">
        <v>63</v>
      </c>
      <c r="U309" s="12">
        <v>4105</v>
      </c>
      <c r="V309" s="12">
        <v>32</v>
      </c>
      <c r="W309" s="12">
        <v>70</v>
      </c>
      <c r="X309" s="12">
        <v>4401</v>
      </c>
      <c r="Y309" s="12">
        <v>100</v>
      </c>
      <c r="Z309" s="12">
        <v>64</v>
      </c>
      <c r="AA309" s="8">
        <v>3549.337</v>
      </c>
      <c r="AB309" s="8">
        <v>36420.697999999997</v>
      </c>
      <c r="AC309" s="7">
        <v>514260255.75999999</v>
      </c>
      <c r="AD309" s="7">
        <v>186444698.75999999</v>
      </c>
      <c r="AE309" s="7">
        <v>126180953.55</v>
      </c>
      <c r="AF309" s="7">
        <v>3008.3</v>
      </c>
      <c r="AG309" s="10">
        <v>1.7899999999999999E-2</v>
      </c>
      <c r="AH309" s="38">
        <v>3</v>
      </c>
    </row>
    <row r="310" spans="1:34" x14ac:dyDescent="0.2">
      <c r="A310" s="2">
        <v>121391303</v>
      </c>
      <c r="B310" s="3" t="s">
        <v>372</v>
      </c>
      <c r="C310" s="3" t="s">
        <v>371</v>
      </c>
      <c r="D310" s="28">
        <f t="shared" si="4"/>
        <v>58759.4</v>
      </c>
      <c r="E310" s="28">
        <v>58759.4</v>
      </c>
      <c r="F310" s="28">
        <v>0</v>
      </c>
      <c r="G310" s="13">
        <v>0</v>
      </c>
      <c r="H310" s="7">
        <v>682797.73</v>
      </c>
      <c r="I310" s="7">
        <v>1024090562</v>
      </c>
      <c r="J310" s="7">
        <v>233519895</v>
      </c>
      <c r="K310" s="7">
        <v>32504598.82</v>
      </c>
      <c r="L310" s="7">
        <v>32643971.890000001</v>
      </c>
      <c r="M310" s="7">
        <v>21940068.199999999</v>
      </c>
      <c r="N310" s="7">
        <v>0</v>
      </c>
      <c r="O310" s="7">
        <v>293863.45</v>
      </c>
      <c r="P310" s="7">
        <v>139373.07</v>
      </c>
      <c r="Q310" s="8">
        <v>1965.2280000000001</v>
      </c>
      <c r="R310" s="12">
        <v>365</v>
      </c>
      <c r="S310" s="12">
        <v>6</v>
      </c>
      <c r="T310" s="12">
        <v>15</v>
      </c>
      <c r="U310" s="12">
        <v>355</v>
      </c>
      <c r="V310" s="12">
        <v>12</v>
      </c>
      <c r="W310" s="12">
        <v>11</v>
      </c>
      <c r="X310" s="12">
        <v>359</v>
      </c>
      <c r="Y310" s="12">
        <v>13</v>
      </c>
      <c r="Z310" s="12">
        <v>7</v>
      </c>
      <c r="AA310" s="8">
        <v>374.9</v>
      </c>
      <c r="AB310" s="8">
        <v>2340.1280000000002</v>
      </c>
      <c r="AC310" s="7">
        <v>33042607.359999999</v>
      </c>
      <c r="AD310" s="7">
        <v>538008.53999999911</v>
      </c>
      <c r="AE310" s="7">
        <v>22916729.379999999</v>
      </c>
      <c r="AF310" s="7">
        <v>8867.9699999999993</v>
      </c>
      <c r="AG310" s="10">
        <v>1.8200000000000001E-2</v>
      </c>
      <c r="AH310" s="38">
        <v>3</v>
      </c>
    </row>
    <row r="311" spans="1:34" x14ac:dyDescent="0.2">
      <c r="A311" s="2">
        <v>121392303</v>
      </c>
      <c r="B311" s="3" t="s">
        <v>373</v>
      </c>
      <c r="C311" s="3" t="s">
        <v>371</v>
      </c>
      <c r="D311" s="28">
        <f t="shared" si="4"/>
        <v>1094529.47</v>
      </c>
      <c r="E311" s="28">
        <v>1094529.47</v>
      </c>
      <c r="F311" s="28">
        <v>0</v>
      </c>
      <c r="G311" s="13">
        <v>0</v>
      </c>
      <c r="H311" s="7">
        <v>1835312.84</v>
      </c>
      <c r="I311" s="7">
        <v>5920545357</v>
      </c>
      <c r="J311" s="7">
        <v>2134962134</v>
      </c>
      <c r="K311" s="7">
        <v>147615892.25999999</v>
      </c>
      <c r="L311" s="7">
        <v>147661968.75999999</v>
      </c>
      <c r="M311" s="7">
        <v>119682207.15000001</v>
      </c>
      <c r="N311" s="7">
        <v>0</v>
      </c>
      <c r="O311" s="7">
        <v>132335.6</v>
      </c>
      <c r="P311" s="7">
        <v>46076.5</v>
      </c>
      <c r="Q311" s="8">
        <v>9412.1849999999995</v>
      </c>
      <c r="R311" s="12">
        <v>1763</v>
      </c>
      <c r="S311" s="12">
        <v>56</v>
      </c>
      <c r="T311" s="12">
        <v>51</v>
      </c>
      <c r="U311" s="12">
        <v>1730</v>
      </c>
      <c r="V311" s="12">
        <v>50</v>
      </c>
      <c r="W311" s="12">
        <v>43</v>
      </c>
      <c r="X311" s="12">
        <v>1683</v>
      </c>
      <c r="Y311" s="12">
        <v>53</v>
      </c>
      <c r="Z311" s="12">
        <v>45</v>
      </c>
      <c r="AA311" s="8">
        <v>1751.9469999999999</v>
      </c>
      <c r="AB311" s="8">
        <v>11164.132</v>
      </c>
      <c r="AC311" s="7">
        <v>157637543.84</v>
      </c>
      <c r="AD311" s="7">
        <v>10021651.580000013</v>
      </c>
      <c r="AE311" s="7">
        <v>121649855.59</v>
      </c>
      <c r="AF311" s="7">
        <v>12198.04</v>
      </c>
      <c r="AG311" s="10">
        <v>1.5100000000000001E-2</v>
      </c>
      <c r="AH311" s="38">
        <v>3</v>
      </c>
    </row>
    <row r="312" spans="1:34" x14ac:dyDescent="0.2">
      <c r="A312" s="2">
        <v>121394503</v>
      </c>
      <c r="B312" s="3" t="s">
        <v>374</v>
      </c>
      <c r="C312" s="3" t="s">
        <v>371</v>
      </c>
      <c r="D312" s="28">
        <f t="shared" si="4"/>
        <v>25991.9</v>
      </c>
      <c r="E312" s="28">
        <v>0</v>
      </c>
      <c r="F312" s="28">
        <v>25991.9</v>
      </c>
      <c r="G312" s="13">
        <v>0</v>
      </c>
      <c r="H312" s="7">
        <v>950278.91</v>
      </c>
      <c r="I312" s="7">
        <v>724709045</v>
      </c>
      <c r="J312" s="7">
        <v>327113836</v>
      </c>
      <c r="K312" s="7">
        <v>33064404.199999999</v>
      </c>
      <c r="L312" s="7">
        <v>33064404.199999999</v>
      </c>
      <c r="M312" s="7">
        <v>19404263.329999998</v>
      </c>
      <c r="N312" s="7">
        <v>0</v>
      </c>
      <c r="O312" s="7">
        <v>43040.14</v>
      </c>
      <c r="P312" s="7">
        <v>0</v>
      </c>
      <c r="Q312" s="8">
        <v>1819.443</v>
      </c>
      <c r="R312" s="12">
        <v>319</v>
      </c>
      <c r="S312" s="12">
        <v>37</v>
      </c>
      <c r="T312" s="12">
        <v>10</v>
      </c>
      <c r="U312" s="12">
        <v>315</v>
      </c>
      <c r="V312" s="12">
        <v>34</v>
      </c>
      <c r="W312" s="12">
        <v>10</v>
      </c>
      <c r="X312" s="12">
        <v>297</v>
      </c>
      <c r="Y312" s="12">
        <v>31</v>
      </c>
      <c r="Z312" s="12">
        <v>16</v>
      </c>
      <c r="AA312" s="8">
        <v>448.07299999999998</v>
      </c>
      <c r="AB312" s="8">
        <v>2267.5160000000001</v>
      </c>
      <c r="AC312" s="7">
        <v>32017325.920000002</v>
      </c>
      <c r="AD312" s="7">
        <v>0</v>
      </c>
      <c r="AE312" s="7">
        <v>20397582.379999999</v>
      </c>
      <c r="AF312" s="7">
        <v>8114.35</v>
      </c>
      <c r="AG312" s="10">
        <v>1.9400000000000001E-2</v>
      </c>
      <c r="AH312" s="38">
        <v>3</v>
      </c>
    </row>
    <row r="313" spans="1:34" x14ac:dyDescent="0.2">
      <c r="A313" s="2">
        <v>121394603</v>
      </c>
      <c r="B313" s="3" t="s">
        <v>375</v>
      </c>
      <c r="C313" s="3" t="s">
        <v>371</v>
      </c>
      <c r="D313" s="28">
        <f t="shared" si="4"/>
        <v>50000</v>
      </c>
      <c r="E313" s="28">
        <v>0</v>
      </c>
      <c r="F313" s="28">
        <v>50000</v>
      </c>
      <c r="G313" s="13">
        <v>0</v>
      </c>
      <c r="H313" s="7">
        <v>674981.69</v>
      </c>
      <c r="I313" s="7">
        <v>1724836914</v>
      </c>
      <c r="J313" s="7">
        <v>555247388</v>
      </c>
      <c r="K313" s="7">
        <v>41561305.020000003</v>
      </c>
      <c r="L313" s="7">
        <v>41564364.159999996</v>
      </c>
      <c r="M313" s="7">
        <v>31250954.82</v>
      </c>
      <c r="N313" s="7">
        <v>0</v>
      </c>
      <c r="O313" s="7">
        <v>33434.49</v>
      </c>
      <c r="P313" s="7">
        <v>3059.14</v>
      </c>
      <c r="Q313" s="8">
        <v>2234.7080000000001</v>
      </c>
      <c r="R313" s="12">
        <v>422</v>
      </c>
      <c r="S313" s="12">
        <v>17</v>
      </c>
      <c r="T313" s="12">
        <v>12</v>
      </c>
      <c r="U313" s="12">
        <v>421</v>
      </c>
      <c r="V313" s="12">
        <v>25</v>
      </c>
      <c r="W313" s="12">
        <v>8</v>
      </c>
      <c r="X313" s="12">
        <v>411</v>
      </c>
      <c r="Y313" s="12">
        <v>23</v>
      </c>
      <c r="Z313" s="12">
        <v>10</v>
      </c>
      <c r="AA313" s="8">
        <v>448.53699999999998</v>
      </c>
      <c r="AB313" s="8">
        <v>2683.2449999999999</v>
      </c>
      <c r="AC313" s="7">
        <v>37887419.399999999</v>
      </c>
      <c r="AD313" s="7">
        <v>0</v>
      </c>
      <c r="AE313" s="7">
        <v>31959371</v>
      </c>
      <c r="AF313" s="7">
        <v>14583.19</v>
      </c>
      <c r="AG313" s="10">
        <v>1.4E-2</v>
      </c>
      <c r="AH313" s="38">
        <v>3</v>
      </c>
    </row>
    <row r="314" spans="1:34" x14ac:dyDescent="0.2">
      <c r="A314" s="2">
        <v>121395103</v>
      </c>
      <c r="B314" s="3" t="s">
        <v>376</v>
      </c>
      <c r="C314" s="3" t="s">
        <v>371</v>
      </c>
      <c r="D314" s="28">
        <f t="shared" si="4"/>
        <v>50000</v>
      </c>
      <c r="E314" s="28">
        <v>0</v>
      </c>
      <c r="F314" s="28">
        <v>50000</v>
      </c>
      <c r="G314" s="13">
        <v>0</v>
      </c>
      <c r="H314" s="7">
        <v>1799846.03</v>
      </c>
      <c r="I314" s="7">
        <v>8803447804</v>
      </c>
      <c r="J314" s="7">
        <v>2726988378</v>
      </c>
      <c r="K314" s="7">
        <v>187569110.06</v>
      </c>
      <c r="L314" s="7">
        <v>187978619.27000001</v>
      </c>
      <c r="M314" s="7">
        <v>152369733.19999999</v>
      </c>
      <c r="N314" s="7">
        <v>0</v>
      </c>
      <c r="O314" s="7">
        <v>332590.63</v>
      </c>
      <c r="P314" s="7">
        <v>409509.21</v>
      </c>
      <c r="Q314" s="8">
        <v>10693.581</v>
      </c>
      <c r="R314" s="12">
        <v>1665</v>
      </c>
      <c r="S314" s="12">
        <v>148</v>
      </c>
      <c r="T314" s="12">
        <v>96</v>
      </c>
      <c r="U314" s="12">
        <v>1616</v>
      </c>
      <c r="V314" s="12">
        <v>102</v>
      </c>
      <c r="W314" s="12">
        <v>95</v>
      </c>
      <c r="X314" s="12">
        <v>1522</v>
      </c>
      <c r="Y314" s="12">
        <v>171</v>
      </c>
      <c r="Z314" s="12">
        <v>115</v>
      </c>
      <c r="AA314" s="8">
        <v>2545.9229999999998</v>
      </c>
      <c r="AB314" s="8">
        <v>13239.504000000001</v>
      </c>
      <c r="AC314" s="7">
        <v>186941796.47999999</v>
      </c>
      <c r="AD314" s="7">
        <v>0</v>
      </c>
      <c r="AE314" s="7">
        <v>154502169.85999998</v>
      </c>
      <c r="AF314" s="7">
        <v>14962.26</v>
      </c>
      <c r="AG314" s="10">
        <v>1.34E-2</v>
      </c>
      <c r="AH314" s="38">
        <v>3</v>
      </c>
    </row>
    <row r="315" spans="1:34" x14ac:dyDescent="0.2">
      <c r="A315" s="2">
        <v>121395603</v>
      </c>
      <c r="B315" s="3" t="s">
        <v>377</v>
      </c>
      <c r="C315" s="3" t="s">
        <v>371</v>
      </c>
      <c r="D315" s="28">
        <f t="shared" si="4"/>
        <v>50000</v>
      </c>
      <c r="E315" s="28">
        <v>0</v>
      </c>
      <c r="F315" s="28">
        <v>50000</v>
      </c>
      <c r="G315" s="13">
        <v>0</v>
      </c>
      <c r="H315" s="7">
        <v>506788.9</v>
      </c>
      <c r="I315" s="7">
        <v>1240641311</v>
      </c>
      <c r="J315" s="7">
        <v>503728124</v>
      </c>
      <c r="K315" s="7">
        <v>37192190.490000002</v>
      </c>
      <c r="L315" s="7">
        <v>37192190.490000002</v>
      </c>
      <c r="M315" s="7">
        <v>31142363.550000001</v>
      </c>
      <c r="N315" s="7">
        <v>0</v>
      </c>
      <c r="O315" s="7">
        <v>293835.05</v>
      </c>
      <c r="P315" s="7">
        <v>0</v>
      </c>
      <c r="Q315" s="8">
        <v>1986.184</v>
      </c>
      <c r="R315" s="12">
        <v>371</v>
      </c>
      <c r="S315" s="12">
        <v>47</v>
      </c>
      <c r="T315" s="12">
        <v>8</v>
      </c>
      <c r="U315" s="12">
        <v>367</v>
      </c>
      <c r="V315" s="12">
        <v>60</v>
      </c>
      <c r="W315" s="12">
        <v>15</v>
      </c>
      <c r="X315" s="12">
        <v>342</v>
      </c>
      <c r="Y315" s="12">
        <v>67</v>
      </c>
      <c r="Z315" s="12">
        <v>26</v>
      </c>
      <c r="AA315" s="8">
        <v>617.18299999999999</v>
      </c>
      <c r="AB315" s="8">
        <v>2603.3670000000002</v>
      </c>
      <c r="AC315" s="7">
        <v>36759542.039999999</v>
      </c>
      <c r="AD315" s="7">
        <v>0</v>
      </c>
      <c r="AE315" s="7">
        <v>31942987.5</v>
      </c>
      <c r="AF315" s="7">
        <v>12715.06</v>
      </c>
      <c r="AG315" s="10">
        <v>1.83E-2</v>
      </c>
      <c r="AH315" s="38">
        <v>3</v>
      </c>
    </row>
    <row r="316" spans="1:34" x14ac:dyDescent="0.2">
      <c r="A316" s="2">
        <v>121395703</v>
      </c>
      <c r="B316" s="3" t="s">
        <v>378</v>
      </c>
      <c r="C316" s="3" t="s">
        <v>371</v>
      </c>
      <c r="D316" s="28">
        <f t="shared" si="4"/>
        <v>50000</v>
      </c>
      <c r="E316" s="28">
        <v>0</v>
      </c>
      <c r="F316" s="28">
        <v>50000</v>
      </c>
      <c r="G316" s="13">
        <v>0</v>
      </c>
      <c r="H316" s="7">
        <v>672958.04</v>
      </c>
      <c r="I316" s="7">
        <v>2889276493</v>
      </c>
      <c r="J316" s="7">
        <v>1518779247</v>
      </c>
      <c r="K316" s="7">
        <v>62590356.960000001</v>
      </c>
      <c r="L316" s="7">
        <v>62607554.689999998</v>
      </c>
      <c r="M316" s="7">
        <v>54408449.380000003</v>
      </c>
      <c r="N316" s="7">
        <v>0</v>
      </c>
      <c r="O316" s="7">
        <v>9774.64</v>
      </c>
      <c r="P316" s="7">
        <v>17197.73</v>
      </c>
      <c r="Q316" s="8">
        <v>3434.596</v>
      </c>
      <c r="R316" s="12">
        <v>378</v>
      </c>
      <c r="S316" s="12">
        <v>15</v>
      </c>
      <c r="T316" s="12">
        <v>19</v>
      </c>
      <c r="U316" s="12">
        <v>397</v>
      </c>
      <c r="V316" s="12">
        <v>9</v>
      </c>
      <c r="W316" s="12">
        <v>19</v>
      </c>
      <c r="X316" s="12">
        <v>366</v>
      </c>
      <c r="Y316" s="12">
        <v>5</v>
      </c>
      <c r="Z316" s="12">
        <v>2</v>
      </c>
      <c r="AA316" s="8">
        <v>407.303</v>
      </c>
      <c r="AB316" s="8">
        <v>3841.8989999999999</v>
      </c>
      <c r="AC316" s="7">
        <v>54247613.880000003</v>
      </c>
      <c r="AD316" s="7">
        <v>0</v>
      </c>
      <c r="AE316" s="7">
        <v>55091182.060000002</v>
      </c>
      <c r="AF316" s="7">
        <v>17939.47</v>
      </c>
      <c r="AG316" s="10">
        <v>1.2500000000000001E-2</v>
      </c>
      <c r="AH316" s="38">
        <v>3</v>
      </c>
    </row>
    <row r="317" spans="1:34" x14ac:dyDescent="0.2">
      <c r="A317" s="2">
        <v>121397803</v>
      </c>
      <c r="B317" s="3" t="s">
        <v>379</v>
      </c>
      <c r="C317" s="3" t="s">
        <v>371</v>
      </c>
      <c r="D317" s="28">
        <f t="shared" si="4"/>
        <v>1596986.39</v>
      </c>
      <c r="E317" s="28">
        <v>1596986.39</v>
      </c>
      <c r="F317" s="28">
        <v>0</v>
      </c>
      <c r="G317" s="13">
        <v>0</v>
      </c>
      <c r="H317" s="7">
        <v>1183268.29</v>
      </c>
      <c r="I317" s="7">
        <v>2311298668</v>
      </c>
      <c r="J317" s="7">
        <v>814581010</v>
      </c>
      <c r="K317" s="7">
        <v>78184439.790000007</v>
      </c>
      <c r="L317" s="7">
        <v>78370591.790000007</v>
      </c>
      <c r="M317" s="7">
        <v>53316365.439999998</v>
      </c>
      <c r="N317" s="7">
        <v>0</v>
      </c>
      <c r="O317" s="7">
        <v>34755.199999999997</v>
      </c>
      <c r="P317" s="7">
        <v>186152</v>
      </c>
      <c r="Q317" s="8">
        <v>5578.6689999999999</v>
      </c>
      <c r="R317" s="12">
        <v>834</v>
      </c>
      <c r="S317" s="12">
        <v>22</v>
      </c>
      <c r="T317" s="12">
        <v>40</v>
      </c>
      <c r="U317" s="12">
        <v>851</v>
      </c>
      <c r="V317" s="12">
        <v>12</v>
      </c>
      <c r="W317" s="12">
        <v>43</v>
      </c>
      <c r="X317" s="12">
        <v>886</v>
      </c>
      <c r="Y317" s="12">
        <v>21</v>
      </c>
      <c r="Z317" s="12">
        <v>36</v>
      </c>
      <c r="AA317" s="8">
        <v>994.04</v>
      </c>
      <c r="AB317" s="8">
        <v>6572.7089999999998</v>
      </c>
      <c r="AC317" s="7">
        <v>92806651.079999998</v>
      </c>
      <c r="AD317" s="7">
        <v>14622211.289999992</v>
      </c>
      <c r="AE317" s="7">
        <v>54534388.93</v>
      </c>
      <c r="AF317" s="7">
        <v>7920.82</v>
      </c>
      <c r="AG317" s="10">
        <v>1.7399999999999999E-2</v>
      </c>
      <c r="AH317" s="38">
        <v>3</v>
      </c>
    </row>
    <row r="318" spans="1:34" x14ac:dyDescent="0.2">
      <c r="A318" s="2">
        <v>118401403</v>
      </c>
      <c r="B318" s="3" t="s">
        <v>380</v>
      </c>
      <c r="C318" s="3" t="s">
        <v>381</v>
      </c>
      <c r="D318" s="28">
        <f t="shared" si="4"/>
        <v>1175680.6399999999</v>
      </c>
      <c r="E318" s="28">
        <v>1175680.6399999999</v>
      </c>
      <c r="F318" s="28">
        <v>0</v>
      </c>
      <c r="G318" s="13">
        <v>0</v>
      </c>
      <c r="H318" s="7">
        <v>422675.27</v>
      </c>
      <c r="I318" s="7">
        <v>1584447218</v>
      </c>
      <c r="J318" s="7">
        <v>744980262</v>
      </c>
      <c r="K318" s="7">
        <v>41942312.770000003</v>
      </c>
      <c r="L318" s="7">
        <v>42234385.460000001</v>
      </c>
      <c r="M318" s="7">
        <v>25961933.620000001</v>
      </c>
      <c r="N318" s="7">
        <v>0</v>
      </c>
      <c r="O318" s="7">
        <v>85782.33</v>
      </c>
      <c r="P318" s="7">
        <v>292072.69</v>
      </c>
      <c r="Q318" s="8">
        <v>3178.3870000000002</v>
      </c>
      <c r="R318" s="12">
        <v>469</v>
      </c>
      <c r="S318" s="12">
        <v>34</v>
      </c>
      <c r="T318" s="12">
        <v>23</v>
      </c>
      <c r="U318" s="12">
        <v>493</v>
      </c>
      <c r="V318" s="12">
        <v>26</v>
      </c>
      <c r="W318" s="12">
        <v>8</v>
      </c>
      <c r="X318" s="12">
        <v>449</v>
      </c>
      <c r="Y318" s="12">
        <v>24</v>
      </c>
      <c r="Z318" s="12">
        <v>14</v>
      </c>
      <c r="AA318" s="8">
        <v>554.40300000000002</v>
      </c>
      <c r="AB318" s="8">
        <v>3732.79</v>
      </c>
      <c r="AC318" s="7">
        <v>52706994.799999997</v>
      </c>
      <c r="AD318" s="7">
        <v>10764682.029999994</v>
      </c>
      <c r="AE318" s="7">
        <v>26470391.219999999</v>
      </c>
      <c r="AF318" s="7">
        <v>10387.969999999999</v>
      </c>
      <c r="AG318" s="10">
        <v>1.14E-2</v>
      </c>
      <c r="AH318" s="38">
        <v>3</v>
      </c>
    </row>
    <row r="319" spans="1:34" x14ac:dyDescent="0.2">
      <c r="A319" s="2">
        <v>118401603</v>
      </c>
      <c r="B319" s="3" t="s">
        <v>382</v>
      </c>
      <c r="C319" s="3" t="s">
        <v>381</v>
      </c>
      <c r="D319" s="28">
        <f t="shared" si="4"/>
        <v>482100.64</v>
      </c>
      <c r="E319" s="28">
        <v>482100.64</v>
      </c>
      <c r="F319" s="28">
        <v>0</v>
      </c>
      <c r="G319" s="13">
        <v>0</v>
      </c>
      <c r="H319" s="7">
        <v>324888.5</v>
      </c>
      <c r="I319" s="7">
        <v>1455717410</v>
      </c>
      <c r="J319" s="7">
        <v>803507292</v>
      </c>
      <c r="K319" s="7">
        <v>40875442.590000004</v>
      </c>
      <c r="L319" s="7">
        <v>40884498.850000001</v>
      </c>
      <c r="M319" s="7">
        <v>26287642.82</v>
      </c>
      <c r="N319" s="7">
        <v>0</v>
      </c>
      <c r="O319" s="7">
        <v>113095</v>
      </c>
      <c r="P319" s="7">
        <v>9056.26</v>
      </c>
      <c r="Q319" s="8">
        <v>2789.3</v>
      </c>
      <c r="R319" s="12">
        <v>501</v>
      </c>
      <c r="S319" s="12">
        <v>27</v>
      </c>
      <c r="T319" s="12">
        <v>2</v>
      </c>
      <c r="U319" s="12">
        <v>473</v>
      </c>
      <c r="V319" s="12">
        <v>17</v>
      </c>
      <c r="W319" s="12">
        <v>2</v>
      </c>
      <c r="X319" s="12">
        <v>462</v>
      </c>
      <c r="Y319" s="12">
        <v>16</v>
      </c>
      <c r="Z319" s="12">
        <v>6</v>
      </c>
      <c r="AA319" s="8">
        <v>418.18</v>
      </c>
      <c r="AB319" s="8">
        <v>3207.48</v>
      </c>
      <c r="AC319" s="7">
        <v>45289617.600000001</v>
      </c>
      <c r="AD319" s="7">
        <v>4414175.0099999979</v>
      </c>
      <c r="AE319" s="7">
        <v>26725626.32</v>
      </c>
      <c r="AF319" s="7">
        <v>11084.18</v>
      </c>
      <c r="AG319" s="10">
        <v>1.18E-2</v>
      </c>
      <c r="AH319" s="38">
        <v>3</v>
      </c>
    </row>
    <row r="320" spans="1:34" x14ac:dyDescent="0.2">
      <c r="A320" s="2">
        <v>118402603</v>
      </c>
      <c r="B320" s="3" t="s">
        <v>383</v>
      </c>
      <c r="C320" s="3" t="s">
        <v>381</v>
      </c>
      <c r="D320" s="28">
        <f t="shared" si="4"/>
        <v>2554458.36</v>
      </c>
      <c r="E320" s="28">
        <v>2554458.36</v>
      </c>
      <c r="F320" s="28">
        <v>0</v>
      </c>
      <c r="G320" s="13">
        <v>0</v>
      </c>
      <c r="H320" s="7">
        <v>704592.84</v>
      </c>
      <c r="I320" s="7">
        <v>559907454</v>
      </c>
      <c r="J320" s="7">
        <v>298099320</v>
      </c>
      <c r="K320" s="7">
        <v>32321541.309999999</v>
      </c>
      <c r="L320" s="7">
        <v>32341637.41</v>
      </c>
      <c r="M320" s="7">
        <v>9868461.4499999993</v>
      </c>
      <c r="N320" s="7">
        <v>0</v>
      </c>
      <c r="O320" s="7">
        <v>23313.87</v>
      </c>
      <c r="P320" s="7">
        <v>20096.099999999999</v>
      </c>
      <c r="Q320" s="8">
        <v>3304.5650000000001</v>
      </c>
      <c r="R320" s="12">
        <v>642</v>
      </c>
      <c r="S320" s="12">
        <v>36</v>
      </c>
      <c r="T320" s="12">
        <v>7</v>
      </c>
      <c r="U320" s="12">
        <v>625</v>
      </c>
      <c r="V320" s="12">
        <v>36</v>
      </c>
      <c r="W320" s="12">
        <v>8</v>
      </c>
      <c r="X320" s="12">
        <v>620</v>
      </c>
      <c r="Y320" s="12">
        <v>45</v>
      </c>
      <c r="Z320" s="12">
        <v>11</v>
      </c>
      <c r="AA320" s="8">
        <v>640.93700000000001</v>
      </c>
      <c r="AB320" s="8">
        <v>3945.502</v>
      </c>
      <c r="AC320" s="7">
        <v>55710488.240000002</v>
      </c>
      <c r="AD320" s="7">
        <v>23388946.930000003</v>
      </c>
      <c r="AE320" s="7">
        <v>10596368.159999998</v>
      </c>
      <c r="AF320" s="7">
        <v>3595.64</v>
      </c>
      <c r="AG320" s="10">
        <v>1.23E-2</v>
      </c>
      <c r="AH320" s="38">
        <v>3</v>
      </c>
    </row>
    <row r="321" spans="1:34" x14ac:dyDescent="0.2">
      <c r="A321" s="2">
        <v>118403003</v>
      </c>
      <c r="B321" s="3" t="s">
        <v>384</v>
      </c>
      <c r="C321" s="3" t="s">
        <v>381</v>
      </c>
      <c r="D321" s="28">
        <f t="shared" si="4"/>
        <v>1893821.66</v>
      </c>
      <c r="E321" s="28">
        <v>1893821.66</v>
      </c>
      <c r="F321" s="28">
        <v>0</v>
      </c>
      <c r="G321" s="13">
        <v>0</v>
      </c>
      <c r="H321" s="7">
        <v>889567.94</v>
      </c>
      <c r="I321" s="7">
        <v>715569988</v>
      </c>
      <c r="J321" s="7">
        <v>291369469</v>
      </c>
      <c r="K321" s="7">
        <v>34536948.289999999</v>
      </c>
      <c r="L321" s="7">
        <v>34541828.369999997</v>
      </c>
      <c r="M321" s="7">
        <v>16209737.17</v>
      </c>
      <c r="N321" s="7">
        <v>0</v>
      </c>
      <c r="O321" s="7">
        <v>128173.95</v>
      </c>
      <c r="P321" s="7">
        <v>4880.08</v>
      </c>
      <c r="Q321" s="8">
        <v>2946.0430000000001</v>
      </c>
      <c r="R321" s="12">
        <v>521</v>
      </c>
      <c r="S321" s="12">
        <v>80</v>
      </c>
      <c r="T321" s="12">
        <v>10</v>
      </c>
      <c r="U321" s="12">
        <v>542</v>
      </c>
      <c r="V321" s="12">
        <v>64</v>
      </c>
      <c r="W321" s="12">
        <v>11</v>
      </c>
      <c r="X321" s="12">
        <v>567</v>
      </c>
      <c r="Y321" s="12">
        <v>60</v>
      </c>
      <c r="Z321" s="12">
        <v>13</v>
      </c>
      <c r="AA321" s="8">
        <v>727.96699999999998</v>
      </c>
      <c r="AB321" s="8">
        <v>3674.01</v>
      </c>
      <c r="AC321" s="7">
        <v>51877021.200000003</v>
      </c>
      <c r="AD321" s="7">
        <v>17340072.910000004</v>
      </c>
      <c r="AE321" s="7">
        <v>17227479.059999999</v>
      </c>
      <c r="AF321" s="7">
        <v>4789.67</v>
      </c>
      <c r="AG321" s="10">
        <v>1.7100000000000001E-2</v>
      </c>
      <c r="AH321" s="38">
        <v>3</v>
      </c>
    </row>
    <row r="322" spans="1:34" x14ac:dyDescent="0.2">
      <c r="A322" s="2">
        <v>118403302</v>
      </c>
      <c r="B322" s="3" t="s">
        <v>385</v>
      </c>
      <c r="C322" s="3" t="s">
        <v>381</v>
      </c>
      <c r="D322" s="28">
        <f t="shared" ref="D322:D385" si="5">ROUND(E322+F322,2)</f>
        <v>12352485.1</v>
      </c>
      <c r="E322" s="28">
        <v>12352485.1</v>
      </c>
      <c r="F322" s="28">
        <v>0</v>
      </c>
      <c r="G322" s="13">
        <v>0</v>
      </c>
      <c r="H322" s="7">
        <v>2704283.2</v>
      </c>
      <c r="I322" s="7">
        <v>4341972911</v>
      </c>
      <c r="J322" s="7">
        <v>1511376216</v>
      </c>
      <c r="K322" s="7">
        <v>160012556.94999999</v>
      </c>
      <c r="L322" s="7">
        <v>160920483.02000001</v>
      </c>
      <c r="M322" s="7">
        <v>74471469.019999996</v>
      </c>
      <c r="N322" s="7">
        <v>0</v>
      </c>
      <c r="O322" s="7">
        <v>141455.1</v>
      </c>
      <c r="P322" s="7">
        <v>907926.07</v>
      </c>
      <c r="Q322" s="8">
        <v>16770.162</v>
      </c>
      <c r="R322" s="12">
        <v>1410</v>
      </c>
      <c r="S322" s="12">
        <v>125</v>
      </c>
      <c r="T322" s="12">
        <v>225</v>
      </c>
      <c r="U322" s="12">
        <v>1160</v>
      </c>
      <c r="V322" s="12">
        <v>133</v>
      </c>
      <c r="W322" s="12">
        <v>120</v>
      </c>
      <c r="X322" s="12">
        <v>1350</v>
      </c>
      <c r="Y322" s="12">
        <v>160</v>
      </c>
      <c r="Z322" s="12">
        <v>31</v>
      </c>
      <c r="AA322" s="8">
        <v>2572.1529999999998</v>
      </c>
      <c r="AB322" s="8">
        <v>19342.314999999999</v>
      </c>
      <c r="AC322" s="7">
        <v>273113487.80000001</v>
      </c>
      <c r="AD322" s="7">
        <v>113100930.85000002</v>
      </c>
      <c r="AE322" s="7">
        <v>77317207.319999993</v>
      </c>
      <c r="AF322" s="7">
        <v>4808.7700000000004</v>
      </c>
      <c r="AG322" s="10">
        <v>1.32E-2</v>
      </c>
      <c r="AH322" s="38">
        <v>3</v>
      </c>
    </row>
    <row r="323" spans="1:34" x14ac:dyDescent="0.2">
      <c r="A323" s="2">
        <v>118403903</v>
      </c>
      <c r="B323" s="3" t="s">
        <v>386</v>
      </c>
      <c r="C323" s="3" t="s">
        <v>381</v>
      </c>
      <c r="D323" s="28">
        <f t="shared" si="5"/>
        <v>120776.37</v>
      </c>
      <c r="E323" s="28">
        <v>120776.37</v>
      </c>
      <c r="F323" s="28">
        <v>0</v>
      </c>
      <c r="G323" s="13">
        <v>0</v>
      </c>
      <c r="H323" s="7">
        <v>462816.33</v>
      </c>
      <c r="I323" s="7">
        <v>1169686597</v>
      </c>
      <c r="J323" s="7">
        <v>466885368</v>
      </c>
      <c r="K323" s="7">
        <v>30098593.629999999</v>
      </c>
      <c r="L323" s="7">
        <v>30116053.039999999</v>
      </c>
      <c r="M323" s="7">
        <v>18491026.609999999</v>
      </c>
      <c r="N323" s="7">
        <v>0</v>
      </c>
      <c r="O323" s="7">
        <v>36091.919999999998</v>
      </c>
      <c r="P323" s="7">
        <v>17459.41</v>
      </c>
      <c r="Q323" s="8">
        <v>1883.076</v>
      </c>
      <c r="R323" s="12">
        <v>448</v>
      </c>
      <c r="S323" s="12">
        <v>8</v>
      </c>
      <c r="T323" s="12">
        <v>2</v>
      </c>
      <c r="U323" s="12">
        <v>456</v>
      </c>
      <c r="V323" s="12">
        <v>7</v>
      </c>
      <c r="W323" s="12">
        <v>2</v>
      </c>
      <c r="X323" s="12">
        <v>450</v>
      </c>
      <c r="Y323" s="12">
        <v>4</v>
      </c>
      <c r="Z323" s="12">
        <v>0</v>
      </c>
      <c r="AA323" s="8">
        <v>326.87</v>
      </c>
      <c r="AB323" s="8">
        <v>2209.9459999999999</v>
      </c>
      <c r="AC323" s="7">
        <v>31204437.52</v>
      </c>
      <c r="AD323" s="7">
        <v>1105843.8900000006</v>
      </c>
      <c r="AE323" s="7">
        <v>18989934.859999999</v>
      </c>
      <c r="AF323" s="7">
        <v>12445.78</v>
      </c>
      <c r="AG323" s="10">
        <v>1.1599999999999999E-2</v>
      </c>
      <c r="AH323" s="38">
        <v>3</v>
      </c>
    </row>
    <row r="324" spans="1:34" x14ac:dyDescent="0.2">
      <c r="A324" s="2">
        <v>118406003</v>
      </c>
      <c r="B324" s="3" t="s">
        <v>387</v>
      </c>
      <c r="C324" s="3" t="s">
        <v>381</v>
      </c>
      <c r="D324" s="28">
        <f t="shared" si="5"/>
        <v>50000</v>
      </c>
      <c r="E324" s="28">
        <v>0</v>
      </c>
      <c r="F324" s="28">
        <v>50000</v>
      </c>
      <c r="G324" s="13">
        <v>0</v>
      </c>
      <c r="H324" s="7">
        <v>487557.47</v>
      </c>
      <c r="I324" s="7">
        <v>525144905</v>
      </c>
      <c r="J324" s="7">
        <v>185450063</v>
      </c>
      <c r="K324" s="7">
        <v>21321877.600000001</v>
      </c>
      <c r="L324" s="7">
        <v>21406907.43</v>
      </c>
      <c r="M324" s="7">
        <v>7339921.6399999997</v>
      </c>
      <c r="N324" s="7">
        <v>0</v>
      </c>
      <c r="O324" s="7">
        <v>30752</v>
      </c>
      <c r="P324" s="7">
        <v>85029.83</v>
      </c>
      <c r="Q324" s="8">
        <v>1227.154</v>
      </c>
      <c r="R324" s="12">
        <v>263</v>
      </c>
      <c r="S324" s="12">
        <v>10</v>
      </c>
      <c r="T324" s="12">
        <v>7</v>
      </c>
      <c r="U324" s="12">
        <v>279</v>
      </c>
      <c r="V324" s="12">
        <v>12</v>
      </c>
      <c r="W324" s="12">
        <v>7</v>
      </c>
      <c r="X324" s="12">
        <v>220</v>
      </c>
      <c r="Y324" s="12">
        <v>12</v>
      </c>
      <c r="Z324" s="12">
        <v>8</v>
      </c>
      <c r="AA324" s="8">
        <v>276.947</v>
      </c>
      <c r="AB324" s="8">
        <v>1504.1010000000001</v>
      </c>
      <c r="AC324" s="7">
        <v>21237906.120000001</v>
      </c>
      <c r="AD324" s="7">
        <v>0</v>
      </c>
      <c r="AE324" s="7">
        <v>7858231.1099999994</v>
      </c>
      <c r="AF324" s="7">
        <v>8519.6200000000008</v>
      </c>
      <c r="AG324" s="10">
        <v>1.11E-2</v>
      </c>
      <c r="AH324" s="38">
        <v>3</v>
      </c>
    </row>
    <row r="325" spans="1:34" x14ac:dyDescent="0.2">
      <c r="A325" s="2">
        <v>118406602</v>
      </c>
      <c r="B325" s="3" t="s">
        <v>388</v>
      </c>
      <c r="C325" s="3" t="s">
        <v>381</v>
      </c>
      <c r="D325" s="28">
        <f t="shared" si="5"/>
        <v>1239988.51</v>
      </c>
      <c r="E325" s="28">
        <v>1239988.51</v>
      </c>
      <c r="F325" s="28">
        <v>0</v>
      </c>
      <c r="G325" s="13">
        <v>0</v>
      </c>
      <c r="H325" s="7">
        <v>843214.65</v>
      </c>
      <c r="I325" s="7">
        <v>1657261762</v>
      </c>
      <c r="J325" s="7">
        <v>649648422</v>
      </c>
      <c r="K325" s="7">
        <v>53047360.93</v>
      </c>
      <c r="L325" s="7">
        <v>53072302.630000003</v>
      </c>
      <c r="M325" s="7">
        <v>33177319.23</v>
      </c>
      <c r="N325" s="7">
        <v>0</v>
      </c>
      <c r="O325" s="7">
        <v>270660.64</v>
      </c>
      <c r="P325" s="7">
        <v>24941.7</v>
      </c>
      <c r="Q325" s="8">
        <v>4025.3539999999998</v>
      </c>
      <c r="R325" s="12">
        <v>723</v>
      </c>
      <c r="S325" s="12">
        <v>14</v>
      </c>
      <c r="T325" s="12">
        <v>3</v>
      </c>
      <c r="U325" s="12">
        <v>573</v>
      </c>
      <c r="V325" s="12">
        <v>13</v>
      </c>
      <c r="W325" s="12">
        <v>4</v>
      </c>
      <c r="X325" s="12">
        <v>741</v>
      </c>
      <c r="Y325" s="12">
        <v>18</v>
      </c>
      <c r="Z325" s="12">
        <v>6</v>
      </c>
      <c r="AA325" s="8">
        <v>535.61300000000006</v>
      </c>
      <c r="AB325" s="8">
        <v>4560.9669999999996</v>
      </c>
      <c r="AC325" s="7">
        <v>64400854.039999999</v>
      </c>
      <c r="AD325" s="7">
        <v>11353493.109999999</v>
      </c>
      <c r="AE325" s="7">
        <v>34291194.520000003</v>
      </c>
      <c r="AF325" s="7">
        <v>8119.75</v>
      </c>
      <c r="AG325" s="10">
        <v>1.49E-2</v>
      </c>
      <c r="AH325" s="38">
        <v>3</v>
      </c>
    </row>
    <row r="326" spans="1:34" x14ac:dyDescent="0.2">
      <c r="A326" s="2">
        <v>118408852</v>
      </c>
      <c r="B326" s="3" t="s">
        <v>389</v>
      </c>
      <c r="C326" s="3" t="s">
        <v>381</v>
      </c>
      <c r="D326" s="28">
        <f t="shared" si="5"/>
        <v>8385384.0099999998</v>
      </c>
      <c r="E326" s="28">
        <v>8385384.0099999998</v>
      </c>
      <c r="F326" s="28">
        <v>0</v>
      </c>
      <c r="G326" s="13">
        <v>19200000</v>
      </c>
      <c r="H326" s="7">
        <v>2887538.9</v>
      </c>
      <c r="I326" s="7">
        <v>2920325527</v>
      </c>
      <c r="J326" s="7">
        <v>1066474388</v>
      </c>
      <c r="K326" s="7">
        <v>123032275.81</v>
      </c>
      <c r="L326" s="7">
        <v>123226938.33</v>
      </c>
      <c r="M326" s="7">
        <v>68508194.769999996</v>
      </c>
      <c r="N326" s="7">
        <v>0</v>
      </c>
      <c r="O326" s="7">
        <v>138993.93</v>
      </c>
      <c r="P326" s="7">
        <v>194662.52</v>
      </c>
      <c r="Q326" s="8">
        <v>10827.734</v>
      </c>
      <c r="R326" s="12">
        <v>1997</v>
      </c>
      <c r="S326" s="12">
        <v>149</v>
      </c>
      <c r="T326" s="12">
        <v>25</v>
      </c>
      <c r="U326" s="12">
        <v>1816</v>
      </c>
      <c r="V326" s="12">
        <v>131</v>
      </c>
      <c r="W326" s="12">
        <v>22</v>
      </c>
      <c r="X326" s="12">
        <v>1836</v>
      </c>
      <c r="Y326" s="12">
        <v>124</v>
      </c>
      <c r="Z326" s="12">
        <v>22</v>
      </c>
      <c r="AA326" s="8">
        <v>1963.337</v>
      </c>
      <c r="AB326" s="8">
        <v>12791.071</v>
      </c>
      <c r="AC326" s="7">
        <v>180609922.52000001</v>
      </c>
      <c r="AD326" s="7">
        <v>57577646.710000008</v>
      </c>
      <c r="AE326" s="7">
        <v>71534727.600000009</v>
      </c>
      <c r="AF326" s="7">
        <v>4993.22</v>
      </c>
      <c r="AG326" s="10">
        <v>1.7899999999999999E-2</v>
      </c>
      <c r="AH326" s="38">
        <v>3</v>
      </c>
    </row>
    <row r="327" spans="1:34" x14ac:dyDescent="0.2">
      <c r="A327" s="2">
        <v>118409203</v>
      </c>
      <c r="B327" s="3" t="s">
        <v>390</v>
      </c>
      <c r="C327" s="3" t="s">
        <v>381</v>
      </c>
      <c r="D327" s="28">
        <f t="shared" si="5"/>
        <v>270089.28999999998</v>
      </c>
      <c r="E327" s="28">
        <v>270089.28999999998</v>
      </c>
      <c r="F327" s="28">
        <v>0</v>
      </c>
      <c r="G327" s="13">
        <v>0</v>
      </c>
      <c r="H327" s="7">
        <v>467145.78</v>
      </c>
      <c r="I327" s="7">
        <v>920632744</v>
      </c>
      <c r="J327" s="7">
        <v>472045638</v>
      </c>
      <c r="K327" s="7">
        <v>39155456.609999999</v>
      </c>
      <c r="L327" s="7">
        <v>39158432.509999998</v>
      </c>
      <c r="M327" s="7">
        <v>20356445.440000001</v>
      </c>
      <c r="N327" s="7">
        <v>0</v>
      </c>
      <c r="O327" s="7">
        <v>54467.360000000001</v>
      </c>
      <c r="P327" s="7">
        <v>2975.9</v>
      </c>
      <c r="Q327" s="8">
        <v>2489.6889999999999</v>
      </c>
      <c r="R327" s="12">
        <v>420</v>
      </c>
      <c r="S327" s="12">
        <v>17</v>
      </c>
      <c r="T327" s="12">
        <v>9</v>
      </c>
      <c r="U327" s="12">
        <v>324</v>
      </c>
      <c r="V327" s="12">
        <v>48</v>
      </c>
      <c r="W327" s="12">
        <v>4</v>
      </c>
      <c r="X327" s="12">
        <v>319</v>
      </c>
      <c r="Y327" s="12">
        <v>61</v>
      </c>
      <c r="Z327" s="12">
        <v>7</v>
      </c>
      <c r="AA327" s="8">
        <v>458.5</v>
      </c>
      <c r="AB327" s="8">
        <v>2948.1889999999999</v>
      </c>
      <c r="AC327" s="7">
        <v>41628428.68</v>
      </c>
      <c r="AD327" s="7">
        <v>2472972.0700000003</v>
      </c>
      <c r="AE327" s="7">
        <v>20878058.580000002</v>
      </c>
      <c r="AF327" s="7">
        <v>7905.54</v>
      </c>
      <c r="AG327" s="10">
        <v>1.4999999999999999E-2</v>
      </c>
      <c r="AH327" s="38">
        <v>3</v>
      </c>
    </row>
    <row r="328" spans="1:34" x14ac:dyDescent="0.2">
      <c r="A328" s="2">
        <v>118409302</v>
      </c>
      <c r="B328" s="3" t="s">
        <v>391</v>
      </c>
      <c r="C328" s="3" t="s">
        <v>381</v>
      </c>
      <c r="D328" s="28">
        <f t="shared" si="5"/>
        <v>4620616.45</v>
      </c>
      <c r="E328" s="28">
        <v>4620616.45</v>
      </c>
      <c r="F328" s="28">
        <v>0</v>
      </c>
      <c r="G328" s="13">
        <v>0</v>
      </c>
      <c r="H328" s="7">
        <v>1565171.85</v>
      </c>
      <c r="I328" s="7">
        <v>1692211542</v>
      </c>
      <c r="J328" s="7">
        <v>869287316</v>
      </c>
      <c r="K328" s="7">
        <v>77872728.819999993</v>
      </c>
      <c r="L328" s="7">
        <v>77883959.620000005</v>
      </c>
      <c r="M328" s="7">
        <v>39940092.740000002</v>
      </c>
      <c r="N328" s="7">
        <v>0</v>
      </c>
      <c r="O328" s="7">
        <v>1716.99</v>
      </c>
      <c r="P328" s="7">
        <v>11230.8</v>
      </c>
      <c r="Q328" s="8">
        <v>6695.0060000000003</v>
      </c>
      <c r="R328" s="12">
        <v>1387</v>
      </c>
      <c r="S328" s="12">
        <v>194</v>
      </c>
      <c r="T328" s="12">
        <v>23</v>
      </c>
      <c r="U328" s="12">
        <v>1341</v>
      </c>
      <c r="V328" s="12">
        <v>197</v>
      </c>
      <c r="W328" s="12">
        <v>13</v>
      </c>
      <c r="X328" s="12">
        <v>1303</v>
      </c>
      <c r="Y328" s="12">
        <v>207</v>
      </c>
      <c r="Z328" s="12">
        <v>13</v>
      </c>
      <c r="AA328" s="8">
        <v>1816.3030000000001</v>
      </c>
      <c r="AB328" s="8">
        <v>8511.3089999999993</v>
      </c>
      <c r="AC328" s="7">
        <v>120179683.08</v>
      </c>
      <c r="AD328" s="7">
        <v>42306954.260000005</v>
      </c>
      <c r="AE328" s="7">
        <v>41506981.580000006</v>
      </c>
      <c r="AF328" s="7">
        <v>5264.92</v>
      </c>
      <c r="AG328" s="10">
        <v>1.6199999999999999E-2</v>
      </c>
      <c r="AH328" s="38">
        <v>3</v>
      </c>
    </row>
    <row r="329" spans="1:34" x14ac:dyDescent="0.2">
      <c r="A329" s="2">
        <v>117412003</v>
      </c>
      <c r="B329" s="3" t="s">
        <v>392</v>
      </c>
      <c r="C329" s="3" t="s">
        <v>393</v>
      </c>
      <c r="D329" s="28">
        <f t="shared" si="5"/>
        <v>629456.5</v>
      </c>
      <c r="E329" s="28">
        <v>629456.5</v>
      </c>
      <c r="F329" s="28">
        <v>0</v>
      </c>
      <c r="G329" s="13">
        <v>0</v>
      </c>
      <c r="H329" s="7">
        <v>536206.81000000006</v>
      </c>
      <c r="I329" s="7">
        <v>724187451</v>
      </c>
      <c r="J329" s="7">
        <v>247347068</v>
      </c>
      <c r="K329" s="7">
        <v>24749018.140000001</v>
      </c>
      <c r="L329" s="7">
        <v>24764590.550000001</v>
      </c>
      <c r="M329" s="7">
        <v>11252254.82</v>
      </c>
      <c r="N329" s="7">
        <v>39431.14</v>
      </c>
      <c r="O329" s="7">
        <v>3468.54</v>
      </c>
      <c r="P329" s="7">
        <v>15572.41</v>
      </c>
      <c r="Q329" s="8">
        <v>1859.3420000000001</v>
      </c>
      <c r="R329" s="12">
        <v>306</v>
      </c>
      <c r="S329" s="12">
        <v>18</v>
      </c>
      <c r="T329" s="12">
        <v>4</v>
      </c>
      <c r="U329" s="12">
        <v>299</v>
      </c>
      <c r="V329" s="12">
        <v>24</v>
      </c>
      <c r="W329" s="12">
        <v>2</v>
      </c>
      <c r="X329" s="12">
        <v>276</v>
      </c>
      <c r="Y329" s="12">
        <v>24</v>
      </c>
      <c r="Z329" s="12">
        <v>2</v>
      </c>
      <c r="AA329" s="8">
        <v>301.59300000000002</v>
      </c>
      <c r="AB329" s="8">
        <v>2160.9349999999999</v>
      </c>
      <c r="AC329" s="7">
        <v>30512402.199999999</v>
      </c>
      <c r="AD329" s="7">
        <v>5763384.0599999987</v>
      </c>
      <c r="AE329" s="7">
        <v>11831361.310000001</v>
      </c>
      <c r="AF329" s="7">
        <v>7361.23</v>
      </c>
      <c r="AG329" s="10">
        <v>1.2200000000000001E-2</v>
      </c>
      <c r="AH329" s="38" t="s">
        <v>752</v>
      </c>
    </row>
    <row r="330" spans="1:34" x14ac:dyDescent="0.2">
      <c r="A330" s="2">
        <v>117414003</v>
      </c>
      <c r="B330" s="3" t="s">
        <v>394</v>
      </c>
      <c r="C330" s="3" t="s">
        <v>393</v>
      </c>
      <c r="D330" s="28">
        <f t="shared" si="5"/>
        <v>218601.23</v>
      </c>
      <c r="E330" s="28">
        <v>218601.23</v>
      </c>
      <c r="F330" s="28">
        <v>0</v>
      </c>
      <c r="G330" s="13">
        <v>0</v>
      </c>
      <c r="H330" s="7">
        <v>1142609.8999999999</v>
      </c>
      <c r="I330" s="7">
        <v>1101426733</v>
      </c>
      <c r="J330" s="7">
        <v>401246001</v>
      </c>
      <c r="K330" s="7">
        <v>41150732.390000001</v>
      </c>
      <c r="L330" s="7">
        <v>41172797.82</v>
      </c>
      <c r="M330" s="7">
        <v>18664633.239999998</v>
      </c>
      <c r="N330" s="7">
        <v>0</v>
      </c>
      <c r="O330" s="7">
        <v>17352.419999999998</v>
      </c>
      <c r="P330" s="7">
        <v>22065.43</v>
      </c>
      <c r="Q330" s="8">
        <v>2690.317</v>
      </c>
      <c r="R330" s="12">
        <v>468</v>
      </c>
      <c r="S330" s="12">
        <v>8</v>
      </c>
      <c r="T330" s="12">
        <v>2</v>
      </c>
      <c r="U330" s="12">
        <v>439</v>
      </c>
      <c r="V330" s="12">
        <v>17</v>
      </c>
      <c r="W330" s="12">
        <v>3</v>
      </c>
      <c r="X330" s="12">
        <v>447</v>
      </c>
      <c r="Y330" s="12">
        <v>16</v>
      </c>
      <c r="Z330" s="12">
        <v>2</v>
      </c>
      <c r="AA330" s="8">
        <v>365.79300000000001</v>
      </c>
      <c r="AB330" s="8">
        <v>3056.11</v>
      </c>
      <c r="AC330" s="7">
        <v>43152273.200000003</v>
      </c>
      <c r="AD330" s="7">
        <v>2001540.8100000024</v>
      </c>
      <c r="AE330" s="7">
        <v>19824595.559999999</v>
      </c>
      <c r="AF330" s="7">
        <v>7912.94</v>
      </c>
      <c r="AG330" s="10">
        <v>1.32E-2</v>
      </c>
      <c r="AH330" s="38" t="s">
        <v>752</v>
      </c>
    </row>
    <row r="331" spans="1:34" x14ac:dyDescent="0.2">
      <c r="A331" s="2">
        <v>117414203</v>
      </c>
      <c r="B331" s="3" t="s">
        <v>395</v>
      </c>
      <c r="C331" s="3" t="s">
        <v>393</v>
      </c>
      <c r="D331" s="28">
        <f t="shared" si="5"/>
        <v>683734.52</v>
      </c>
      <c r="E331" s="28">
        <v>683734.52</v>
      </c>
      <c r="F331" s="28">
        <v>0</v>
      </c>
      <c r="G331" s="13">
        <v>0</v>
      </c>
      <c r="H331" s="7">
        <v>395622.33</v>
      </c>
      <c r="I331" s="7">
        <v>924297973</v>
      </c>
      <c r="J331" s="7">
        <v>353308883</v>
      </c>
      <c r="K331" s="7">
        <v>22241833.719999999</v>
      </c>
      <c r="L331" s="7">
        <v>22301868.309999999</v>
      </c>
      <c r="M331" s="7">
        <v>16351136.74</v>
      </c>
      <c r="N331" s="7">
        <v>55000</v>
      </c>
      <c r="O331" s="7">
        <v>19352.689999999999</v>
      </c>
      <c r="P331" s="7">
        <v>60034.59</v>
      </c>
      <c r="Q331" s="8">
        <v>1778.7619999999999</v>
      </c>
      <c r="R331" s="12">
        <v>276</v>
      </c>
      <c r="S331" s="12">
        <v>17</v>
      </c>
      <c r="T331" s="12">
        <v>1</v>
      </c>
      <c r="U331" s="12">
        <v>281</v>
      </c>
      <c r="V331" s="12">
        <v>11</v>
      </c>
      <c r="W331" s="12">
        <v>1</v>
      </c>
      <c r="X331" s="12">
        <v>265</v>
      </c>
      <c r="Y331" s="12">
        <v>13</v>
      </c>
      <c r="Z331" s="12">
        <v>1</v>
      </c>
      <c r="AA331" s="8">
        <v>239.80699999999999</v>
      </c>
      <c r="AB331" s="8">
        <v>2018.569</v>
      </c>
      <c r="AC331" s="7">
        <v>28502194.280000001</v>
      </c>
      <c r="AD331" s="7">
        <v>6260360.5600000024</v>
      </c>
      <c r="AE331" s="7">
        <v>16821111.760000002</v>
      </c>
      <c r="AF331" s="7">
        <v>10030.26</v>
      </c>
      <c r="AG331" s="10">
        <v>1.32E-2</v>
      </c>
      <c r="AH331" s="38" t="s">
        <v>752</v>
      </c>
    </row>
    <row r="332" spans="1:34" x14ac:dyDescent="0.2">
      <c r="A332" s="2">
        <v>117415004</v>
      </c>
      <c r="B332" s="3" t="s">
        <v>396</v>
      </c>
      <c r="C332" s="3" t="s">
        <v>393</v>
      </c>
      <c r="D332" s="28">
        <f t="shared" si="5"/>
        <v>158799.32999999999</v>
      </c>
      <c r="E332" s="28">
        <v>158799.32999999999</v>
      </c>
      <c r="F332" s="28">
        <v>0</v>
      </c>
      <c r="G332" s="13">
        <v>0</v>
      </c>
      <c r="H332" s="7">
        <v>320141.58</v>
      </c>
      <c r="I332" s="7">
        <v>406001555</v>
      </c>
      <c r="J332" s="7">
        <v>142861926</v>
      </c>
      <c r="K332" s="7">
        <v>17042930.690000001</v>
      </c>
      <c r="L332" s="7">
        <v>17324776.059999999</v>
      </c>
      <c r="M332" s="7">
        <v>6664332.4800000004</v>
      </c>
      <c r="N332" s="7">
        <v>0</v>
      </c>
      <c r="O332" s="7">
        <v>20775.14</v>
      </c>
      <c r="P332" s="7">
        <v>281845.37</v>
      </c>
      <c r="Q332" s="8">
        <v>1197.8530000000001</v>
      </c>
      <c r="R332" s="12">
        <v>183</v>
      </c>
      <c r="S332" s="12">
        <v>1</v>
      </c>
      <c r="T332" s="12">
        <v>0</v>
      </c>
      <c r="U332" s="12">
        <v>175</v>
      </c>
      <c r="V332" s="12">
        <v>0</v>
      </c>
      <c r="W332" s="12">
        <v>0</v>
      </c>
      <c r="X332" s="12">
        <v>155</v>
      </c>
      <c r="Y332" s="12">
        <v>1</v>
      </c>
      <c r="Z332" s="12">
        <v>0</v>
      </c>
      <c r="AA332" s="8">
        <v>112.127</v>
      </c>
      <c r="AB332" s="8">
        <v>1309.98</v>
      </c>
      <c r="AC332" s="7">
        <v>18496917.600000001</v>
      </c>
      <c r="AD332" s="7">
        <v>1453986.9100000001</v>
      </c>
      <c r="AE332" s="7">
        <v>7005249.2000000002</v>
      </c>
      <c r="AF332" s="7">
        <v>6350.28</v>
      </c>
      <c r="AG332" s="10">
        <v>1.2800000000000001E-2</v>
      </c>
      <c r="AH332" s="38" t="s">
        <v>752</v>
      </c>
    </row>
    <row r="333" spans="1:34" x14ac:dyDescent="0.2">
      <c r="A333" s="2">
        <v>117415103</v>
      </c>
      <c r="B333" s="3" t="s">
        <v>397</v>
      </c>
      <c r="C333" s="3" t="s">
        <v>393</v>
      </c>
      <c r="D333" s="28">
        <f t="shared" si="5"/>
        <v>629233.44999999995</v>
      </c>
      <c r="E333" s="28">
        <v>629233.44999999995</v>
      </c>
      <c r="F333" s="28">
        <v>0</v>
      </c>
      <c r="G333" s="13">
        <v>0</v>
      </c>
      <c r="H333" s="7">
        <v>512181.95</v>
      </c>
      <c r="I333" s="7">
        <v>1075514803</v>
      </c>
      <c r="J333" s="7">
        <v>359374317</v>
      </c>
      <c r="K333" s="7">
        <v>28682393.18</v>
      </c>
      <c r="L333" s="7">
        <v>28758190.02</v>
      </c>
      <c r="M333" s="7">
        <v>17278978.27</v>
      </c>
      <c r="N333" s="7">
        <v>0</v>
      </c>
      <c r="O333" s="7">
        <v>13731.02</v>
      </c>
      <c r="P333" s="7">
        <v>75796.84</v>
      </c>
      <c r="Q333" s="8">
        <v>2080.9650000000001</v>
      </c>
      <c r="R333" s="12">
        <v>339</v>
      </c>
      <c r="S333" s="12">
        <v>22</v>
      </c>
      <c r="T333" s="12">
        <v>7</v>
      </c>
      <c r="U333" s="12">
        <v>323</v>
      </c>
      <c r="V333" s="12">
        <v>23</v>
      </c>
      <c r="W333" s="12">
        <v>5</v>
      </c>
      <c r="X333" s="12">
        <v>322</v>
      </c>
      <c r="Y333" s="12">
        <v>26</v>
      </c>
      <c r="Z333" s="12">
        <v>5</v>
      </c>
      <c r="AA333" s="8">
        <v>358.39299999999997</v>
      </c>
      <c r="AB333" s="8">
        <v>2439.3580000000002</v>
      </c>
      <c r="AC333" s="7">
        <v>34443734.960000001</v>
      </c>
      <c r="AD333" s="7">
        <v>5761341.7800000012</v>
      </c>
      <c r="AE333" s="7">
        <v>17804891.239999998</v>
      </c>
      <c r="AF333" s="7">
        <v>9922.65</v>
      </c>
      <c r="AG333" s="10">
        <v>1.24E-2</v>
      </c>
      <c r="AH333" s="38" t="s">
        <v>752</v>
      </c>
    </row>
    <row r="334" spans="1:34" x14ac:dyDescent="0.2">
      <c r="A334" s="2">
        <v>117415303</v>
      </c>
      <c r="B334" s="3" t="s">
        <v>398</v>
      </c>
      <c r="C334" s="3" t="s">
        <v>393</v>
      </c>
      <c r="D334" s="28">
        <f t="shared" si="5"/>
        <v>97244.78</v>
      </c>
      <c r="E334" s="28">
        <v>97244.78</v>
      </c>
      <c r="F334" s="28">
        <v>0</v>
      </c>
      <c r="G334" s="13">
        <v>0</v>
      </c>
      <c r="H334" s="7">
        <v>331810.28000000003</v>
      </c>
      <c r="I334" s="7">
        <v>621988094</v>
      </c>
      <c r="J334" s="7">
        <v>179639047</v>
      </c>
      <c r="K334" s="7">
        <v>17799806.559999999</v>
      </c>
      <c r="L334" s="7">
        <v>17802571.41</v>
      </c>
      <c r="M334" s="7">
        <v>10560561.27</v>
      </c>
      <c r="N334" s="7">
        <v>0</v>
      </c>
      <c r="O334" s="7">
        <v>15287.91</v>
      </c>
      <c r="P334" s="7">
        <v>2764.85</v>
      </c>
      <c r="Q334" s="8">
        <v>1137.0509999999999</v>
      </c>
      <c r="R334" s="12">
        <v>167</v>
      </c>
      <c r="S334" s="12">
        <v>9</v>
      </c>
      <c r="T334" s="12">
        <v>3</v>
      </c>
      <c r="U334" s="12">
        <v>171</v>
      </c>
      <c r="V334" s="12">
        <v>14</v>
      </c>
      <c r="W334" s="12">
        <v>2</v>
      </c>
      <c r="X334" s="12">
        <v>195</v>
      </c>
      <c r="Y334" s="12">
        <v>15</v>
      </c>
      <c r="Z334" s="12">
        <v>2</v>
      </c>
      <c r="AA334" s="8">
        <v>186.61699999999999</v>
      </c>
      <c r="AB334" s="8">
        <v>1323.6679999999999</v>
      </c>
      <c r="AC334" s="7">
        <v>18690192.16</v>
      </c>
      <c r="AD334" s="7">
        <v>890385.60000000149</v>
      </c>
      <c r="AE334" s="7">
        <v>10907659.459999999</v>
      </c>
      <c r="AF334" s="7">
        <v>9947.75</v>
      </c>
      <c r="AG334" s="10">
        <v>1.3599999999999999E-2</v>
      </c>
      <c r="AH334" s="38" t="s">
        <v>752</v>
      </c>
    </row>
    <row r="335" spans="1:34" x14ac:dyDescent="0.2">
      <c r="A335" s="2">
        <v>117416103</v>
      </c>
      <c r="B335" s="3" t="s">
        <v>399</v>
      </c>
      <c r="C335" s="3" t="s">
        <v>393</v>
      </c>
      <c r="D335" s="28">
        <f t="shared" si="5"/>
        <v>369018.27</v>
      </c>
      <c r="E335" s="28">
        <v>369018.27</v>
      </c>
      <c r="F335" s="28">
        <v>0</v>
      </c>
      <c r="G335" s="13">
        <v>0</v>
      </c>
      <c r="H335" s="7">
        <v>561144.71</v>
      </c>
      <c r="I335" s="7">
        <v>488833507</v>
      </c>
      <c r="J335" s="7">
        <v>202900706</v>
      </c>
      <c r="K335" s="7">
        <v>19473453.190000001</v>
      </c>
      <c r="L335" s="7">
        <v>19480421.460000001</v>
      </c>
      <c r="M335" s="7">
        <v>8801181.8000000007</v>
      </c>
      <c r="N335" s="7">
        <v>0</v>
      </c>
      <c r="O335" s="7">
        <v>3318.7</v>
      </c>
      <c r="P335" s="7">
        <v>6968.27</v>
      </c>
      <c r="Q335" s="8">
        <v>1453.9829999999999</v>
      </c>
      <c r="R335" s="12">
        <v>213</v>
      </c>
      <c r="S335" s="12">
        <v>12</v>
      </c>
      <c r="T335" s="12">
        <v>1</v>
      </c>
      <c r="U335" s="12">
        <v>172</v>
      </c>
      <c r="V335" s="12">
        <v>10</v>
      </c>
      <c r="W335" s="12">
        <v>0</v>
      </c>
      <c r="X335" s="12">
        <v>176</v>
      </c>
      <c r="Y335" s="12">
        <v>9</v>
      </c>
      <c r="Z335" s="12">
        <v>0</v>
      </c>
      <c r="AA335" s="8">
        <v>164.447</v>
      </c>
      <c r="AB335" s="8">
        <v>1618.43</v>
      </c>
      <c r="AC335" s="7">
        <v>22852231.600000001</v>
      </c>
      <c r="AD335" s="7">
        <v>3378778.41</v>
      </c>
      <c r="AE335" s="7">
        <v>9365645.2100000009</v>
      </c>
      <c r="AF335" s="7">
        <v>6740.24</v>
      </c>
      <c r="AG335" s="10">
        <v>1.35E-2</v>
      </c>
      <c r="AH335" s="38" t="s">
        <v>752</v>
      </c>
    </row>
    <row r="336" spans="1:34" x14ac:dyDescent="0.2">
      <c r="A336" s="2">
        <v>117417202</v>
      </c>
      <c r="B336" s="3" t="s">
        <v>400</v>
      </c>
      <c r="C336" s="3" t="s">
        <v>393</v>
      </c>
      <c r="D336" s="28">
        <f t="shared" si="5"/>
        <v>1801354.28</v>
      </c>
      <c r="E336" s="28">
        <v>1801354.28</v>
      </c>
      <c r="F336" s="28">
        <v>0</v>
      </c>
      <c r="G336" s="13">
        <v>0</v>
      </c>
      <c r="H336" s="7">
        <v>2440278.9700000002</v>
      </c>
      <c r="I336" s="7">
        <v>1884666135</v>
      </c>
      <c r="J336" s="7">
        <v>710224498</v>
      </c>
      <c r="K336" s="7">
        <v>85679553.859999999</v>
      </c>
      <c r="L336" s="7">
        <v>86127010.930000007</v>
      </c>
      <c r="M336" s="7">
        <v>36501765.710000001</v>
      </c>
      <c r="N336" s="7">
        <v>0</v>
      </c>
      <c r="O336" s="7">
        <v>118051.28</v>
      </c>
      <c r="P336" s="7">
        <v>447457.07</v>
      </c>
      <c r="Q336" s="8">
        <v>6362.9269999999997</v>
      </c>
      <c r="R336" s="12">
        <v>1004</v>
      </c>
      <c r="S336" s="12">
        <v>33</v>
      </c>
      <c r="T336" s="12">
        <v>13</v>
      </c>
      <c r="U336" s="12">
        <v>918</v>
      </c>
      <c r="V336" s="12">
        <v>29</v>
      </c>
      <c r="W336" s="12">
        <v>16</v>
      </c>
      <c r="X336" s="12">
        <v>872</v>
      </c>
      <c r="Y336" s="12">
        <v>28</v>
      </c>
      <c r="Z336" s="12">
        <v>21</v>
      </c>
      <c r="AA336" s="8">
        <v>873.12</v>
      </c>
      <c r="AB336" s="8">
        <v>7236.0469999999996</v>
      </c>
      <c r="AC336" s="7">
        <v>102172983.64</v>
      </c>
      <c r="AD336" s="7">
        <v>16493429.780000001</v>
      </c>
      <c r="AE336" s="7">
        <v>39060095.960000001</v>
      </c>
      <c r="AF336" s="7">
        <v>5695.35</v>
      </c>
      <c r="AG336" s="10">
        <v>1.5100000000000001E-2</v>
      </c>
      <c r="AH336" s="38" t="s">
        <v>752</v>
      </c>
    </row>
    <row r="337" spans="1:34" x14ac:dyDescent="0.2">
      <c r="A337" s="2">
        <v>109420803</v>
      </c>
      <c r="B337" s="3" t="s">
        <v>401</v>
      </c>
      <c r="C337" s="3" t="s">
        <v>402</v>
      </c>
      <c r="D337" s="28">
        <f t="shared" si="5"/>
        <v>635184.78</v>
      </c>
      <c r="E337" s="28">
        <v>635184.78</v>
      </c>
      <c r="F337" s="28">
        <v>0</v>
      </c>
      <c r="G337" s="13">
        <v>0</v>
      </c>
      <c r="H337" s="7">
        <v>1522900.61</v>
      </c>
      <c r="I337" s="7">
        <v>554370495</v>
      </c>
      <c r="J337" s="7">
        <v>334704745</v>
      </c>
      <c r="K337" s="7">
        <v>41815445.439999998</v>
      </c>
      <c r="L337" s="7">
        <v>41850834.350000001</v>
      </c>
      <c r="M337" s="7">
        <v>12057694.58</v>
      </c>
      <c r="N337" s="7">
        <v>0</v>
      </c>
      <c r="O337" s="7">
        <v>44036.92</v>
      </c>
      <c r="P337" s="7">
        <v>35388.910000000003</v>
      </c>
      <c r="Q337" s="8">
        <v>2967.55</v>
      </c>
      <c r="R337" s="12">
        <v>514</v>
      </c>
      <c r="S337" s="12">
        <v>17</v>
      </c>
      <c r="T337" s="12">
        <v>5</v>
      </c>
      <c r="U337" s="12">
        <v>527</v>
      </c>
      <c r="V337" s="12">
        <v>4</v>
      </c>
      <c r="W337" s="12">
        <v>4</v>
      </c>
      <c r="X337" s="12">
        <v>507</v>
      </c>
      <c r="Y337" s="12">
        <v>5</v>
      </c>
      <c r="Z337" s="12">
        <v>4</v>
      </c>
      <c r="AA337" s="8">
        <v>405.77</v>
      </c>
      <c r="AB337" s="8">
        <v>3373.32</v>
      </c>
      <c r="AC337" s="7">
        <v>47631278.399999999</v>
      </c>
      <c r="AD337" s="7">
        <v>5815832.9600000009</v>
      </c>
      <c r="AE337" s="7">
        <v>13624632.109999999</v>
      </c>
      <c r="AF337" s="7">
        <v>4273.3</v>
      </c>
      <c r="AG337" s="10">
        <v>1.5299999999999999E-2</v>
      </c>
      <c r="AH337" s="38" t="s">
        <v>752</v>
      </c>
    </row>
    <row r="338" spans="1:34" x14ac:dyDescent="0.2">
      <c r="A338" s="2">
        <v>109422303</v>
      </c>
      <c r="B338" s="3" t="s">
        <v>403</v>
      </c>
      <c r="C338" s="3" t="s">
        <v>402</v>
      </c>
      <c r="D338" s="28">
        <f t="shared" si="5"/>
        <v>464755.48</v>
      </c>
      <c r="E338" s="28">
        <v>464755.48</v>
      </c>
      <c r="F338" s="28">
        <v>0</v>
      </c>
      <c r="G338" s="13">
        <v>0</v>
      </c>
      <c r="H338" s="7">
        <v>339537.08</v>
      </c>
      <c r="I338" s="7">
        <v>223621711</v>
      </c>
      <c r="J338" s="7">
        <v>135320575</v>
      </c>
      <c r="K338" s="7">
        <v>16814489.370000001</v>
      </c>
      <c r="L338" s="7">
        <v>16820758.050000001</v>
      </c>
      <c r="M338" s="7">
        <v>4527715.8600000003</v>
      </c>
      <c r="N338" s="7">
        <v>0</v>
      </c>
      <c r="O338" s="7">
        <v>9266.11</v>
      </c>
      <c r="P338" s="7">
        <v>6268.68</v>
      </c>
      <c r="Q338" s="8">
        <v>1326.9359999999999</v>
      </c>
      <c r="R338" s="12">
        <v>202</v>
      </c>
      <c r="S338" s="12">
        <v>9</v>
      </c>
      <c r="T338" s="12">
        <v>0</v>
      </c>
      <c r="U338" s="12">
        <v>216</v>
      </c>
      <c r="V338" s="12">
        <v>4</v>
      </c>
      <c r="W338" s="12">
        <v>1</v>
      </c>
      <c r="X338" s="12">
        <v>212</v>
      </c>
      <c r="Y338" s="12">
        <v>3</v>
      </c>
      <c r="Z338" s="12">
        <v>2</v>
      </c>
      <c r="AA338" s="8">
        <v>165.26300000000001</v>
      </c>
      <c r="AB338" s="8">
        <v>1492.1990000000001</v>
      </c>
      <c r="AC338" s="7">
        <v>21069849.879999999</v>
      </c>
      <c r="AD338" s="7">
        <v>4255360.5099999979</v>
      </c>
      <c r="AE338" s="7">
        <v>4876519.0500000007</v>
      </c>
      <c r="AF338" s="7">
        <v>3906.33</v>
      </c>
      <c r="AG338" s="10">
        <v>1.3599999999999999E-2</v>
      </c>
      <c r="AH338" s="38" t="s">
        <v>752</v>
      </c>
    </row>
    <row r="339" spans="1:34" x14ac:dyDescent="0.2">
      <c r="A339" s="2">
        <v>109426003</v>
      </c>
      <c r="B339" s="3" t="s">
        <v>404</v>
      </c>
      <c r="C339" s="3" t="s">
        <v>402</v>
      </c>
      <c r="D339" s="28">
        <f t="shared" si="5"/>
        <v>50000</v>
      </c>
      <c r="E339" s="28">
        <v>40410.629999999997</v>
      </c>
      <c r="F339" s="28">
        <v>9589.3700000000008</v>
      </c>
      <c r="G339" s="13">
        <v>0</v>
      </c>
      <c r="H339" s="7">
        <v>189058.59</v>
      </c>
      <c r="I339" s="7">
        <v>99632704</v>
      </c>
      <c r="J339" s="7">
        <v>60716408</v>
      </c>
      <c r="K339" s="7">
        <v>11604927.1</v>
      </c>
      <c r="L339" s="7">
        <v>11630882.27</v>
      </c>
      <c r="M339" s="7">
        <v>2092212.66</v>
      </c>
      <c r="N339" s="7">
        <v>0</v>
      </c>
      <c r="O339" s="7">
        <v>100395.12</v>
      </c>
      <c r="P339" s="7">
        <v>25955.17</v>
      </c>
      <c r="Q339" s="8">
        <v>750.34299999999996</v>
      </c>
      <c r="R339" s="12">
        <v>118</v>
      </c>
      <c r="S339" s="12">
        <v>9</v>
      </c>
      <c r="T339" s="12">
        <v>1</v>
      </c>
      <c r="U339" s="12">
        <v>38</v>
      </c>
      <c r="V339" s="12">
        <v>3</v>
      </c>
      <c r="W339" s="12">
        <v>2</v>
      </c>
      <c r="X339" s="12">
        <v>126</v>
      </c>
      <c r="Y339" s="12">
        <v>9</v>
      </c>
      <c r="Z339" s="12">
        <v>0</v>
      </c>
      <c r="AA339" s="8">
        <v>97.74</v>
      </c>
      <c r="AB339" s="8">
        <v>848.08299999999997</v>
      </c>
      <c r="AC339" s="7">
        <v>11974931.960000001</v>
      </c>
      <c r="AD339" s="7">
        <v>370004.86000000127</v>
      </c>
      <c r="AE339" s="7">
        <v>2381666.37</v>
      </c>
      <c r="AF339" s="7">
        <v>3124.77</v>
      </c>
      <c r="AG339" s="10">
        <v>1.49E-2</v>
      </c>
      <c r="AH339" s="38" t="s">
        <v>752</v>
      </c>
    </row>
    <row r="340" spans="1:34" x14ac:dyDescent="0.2">
      <c r="A340" s="2">
        <v>109426303</v>
      </c>
      <c r="B340" s="3" t="s">
        <v>405</v>
      </c>
      <c r="C340" s="3" t="s">
        <v>402</v>
      </c>
      <c r="D340" s="28">
        <f t="shared" si="5"/>
        <v>643392.31000000006</v>
      </c>
      <c r="E340" s="28">
        <v>643392.31000000006</v>
      </c>
      <c r="F340" s="28">
        <v>0</v>
      </c>
      <c r="G340" s="13">
        <v>0</v>
      </c>
      <c r="H340" s="7">
        <v>324856.44</v>
      </c>
      <c r="I340" s="7">
        <v>206528769</v>
      </c>
      <c r="J340" s="7">
        <v>94119355</v>
      </c>
      <c r="K340" s="7">
        <v>14453509.18</v>
      </c>
      <c r="L340" s="7">
        <v>14455261.58</v>
      </c>
      <c r="M340" s="7">
        <v>3281814.51</v>
      </c>
      <c r="N340" s="7">
        <v>0</v>
      </c>
      <c r="O340" s="7">
        <v>79652.62</v>
      </c>
      <c r="P340" s="7">
        <v>1752.4</v>
      </c>
      <c r="Q340" s="8">
        <v>1216.9110000000001</v>
      </c>
      <c r="R340" s="12">
        <v>212</v>
      </c>
      <c r="S340" s="12">
        <v>19</v>
      </c>
      <c r="T340" s="12">
        <v>5</v>
      </c>
      <c r="U340" s="12">
        <v>213</v>
      </c>
      <c r="V340" s="12">
        <v>18</v>
      </c>
      <c r="W340" s="12">
        <v>3</v>
      </c>
      <c r="X340" s="12">
        <v>178</v>
      </c>
      <c r="Y340" s="12">
        <v>13</v>
      </c>
      <c r="Z340" s="12">
        <v>1</v>
      </c>
      <c r="AA340" s="8">
        <v>223.917</v>
      </c>
      <c r="AB340" s="8">
        <v>1440.828</v>
      </c>
      <c r="AC340" s="7">
        <v>20344491.359999999</v>
      </c>
      <c r="AD340" s="7">
        <v>5890982.1799999997</v>
      </c>
      <c r="AE340" s="7">
        <v>3686323.57</v>
      </c>
      <c r="AF340" s="7">
        <v>3476.71</v>
      </c>
      <c r="AG340" s="10">
        <v>1.23E-2</v>
      </c>
      <c r="AH340" s="38" t="s">
        <v>752</v>
      </c>
    </row>
    <row r="341" spans="1:34" x14ac:dyDescent="0.2">
      <c r="A341" s="2">
        <v>109427503</v>
      </c>
      <c r="B341" s="3" t="s">
        <v>406</v>
      </c>
      <c r="C341" s="3" t="s">
        <v>402</v>
      </c>
      <c r="D341" s="28">
        <f t="shared" si="5"/>
        <v>380132.59</v>
      </c>
      <c r="E341" s="28">
        <v>380132.59</v>
      </c>
      <c r="F341" s="28">
        <v>0</v>
      </c>
      <c r="G341" s="13">
        <v>0</v>
      </c>
      <c r="H341" s="7">
        <v>315747.92</v>
      </c>
      <c r="I341" s="7">
        <v>217500291</v>
      </c>
      <c r="J341" s="7">
        <v>95831980</v>
      </c>
      <c r="K341" s="7">
        <v>15200401.07</v>
      </c>
      <c r="L341" s="7">
        <v>15208199.35</v>
      </c>
      <c r="M341" s="7">
        <v>4494611.33</v>
      </c>
      <c r="N341" s="7">
        <v>0</v>
      </c>
      <c r="O341" s="7">
        <v>1148.69</v>
      </c>
      <c r="P341" s="7">
        <v>7798.28</v>
      </c>
      <c r="Q341" s="8">
        <v>1188.173</v>
      </c>
      <c r="R341" s="12">
        <v>151</v>
      </c>
      <c r="S341" s="12">
        <v>6</v>
      </c>
      <c r="T341" s="12">
        <v>1</v>
      </c>
      <c r="U341" s="12">
        <v>164</v>
      </c>
      <c r="V341" s="12">
        <v>2</v>
      </c>
      <c r="W341" s="12">
        <v>2</v>
      </c>
      <c r="X341" s="12">
        <v>162</v>
      </c>
      <c r="Y341" s="12">
        <v>5</v>
      </c>
      <c r="Z341" s="12">
        <v>2</v>
      </c>
      <c r="AA341" s="8">
        <v>134.84</v>
      </c>
      <c r="AB341" s="8">
        <v>1323.0129999999999</v>
      </c>
      <c r="AC341" s="7">
        <v>18680943.559999999</v>
      </c>
      <c r="AD341" s="7">
        <v>3480542.4899999984</v>
      </c>
      <c r="AE341" s="7">
        <v>4811507.9400000004</v>
      </c>
      <c r="AF341" s="7">
        <v>3738.74</v>
      </c>
      <c r="AG341" s="10">
        <v>1.54E-2</v>
      </c>
      <c r="AH341" s="38" t="s">
        <v>752</v>
      </c>
    </row>
    <row r="342" spans="1:34" x14ac:dyDescent="0.2">
      <c r="A342" s="2">
        <v>104431304</v>
      </c>
      <c r="B342" s="3" t="s">
        <v>407</v>
      </c>
      <c r="C342" s="3" t="s">
        <v>408</v>
      </c>
      <c r="D342" s="28">
        <f t="shared" si="5"/>
        <v>50000</v>
      </c>
      <c r="E342" s="28">
        <v>0</v>
      </c>
      <c r="F342" s="28">
        <v>50000</v>
      </c>
      <c r="G342" s="13">
        <v>0</v>
      </c>
      <c r="H342" s="7">
        <v>181173.99</v>
      </c>
      <c r="I342" s="7">
        <v>190355155</v>
      </c>
      <c r="J342" s="7">
        <v>79835402</v>
      </c>
      <c r="K342" s="7">
        <v>9692890.1400000006</v>
      </c>
      <c r="L342" s="7">
        <v>9692890.1400000006</v>
      </c>
      <c r="M342" s="7">
        <v>2482533</v>
      </c>
      <c r="N342" s="7">
        <v>17319</v>
      </c>
      <c r="O342" s="7">
        <v>0</v>
      </c>
      <c r="P342" s="7">
        <v>0</v>
      </c>
      <c r="Q342" s="8">
        <v>583.22900000000004</v>
      </c>
      <c r="R342" s="12">
        <v>104</v>
      </c>
      <c r="S342" s="12">
        <v>1</v>
      </c>
      <c r="T342" s="12">
        <v>2</v>
      </c>
      <c r="U342" s="12">
        <v>78</v>
      </c>
      <c r="V342" s="12">
        <v>1</v>
      </c>
      <c r="W342" s="12">
        <v>2</v>
      </c>
      <c r="X342" s="12">
        <v>94</v>
      </c>
      <c r="Y342" s="12">
        <v>1</v>
      </c>
      <c r="Z342" s="12">
        <v>2</v>
      </c>
      <c r="AA342" s="8">
        <v>81.650000000000006</v>
      </c>
      <c r="AB342" s="8">
        <v>664.87900000000002</v>
      </c>
      <c r="AC342" s="7">
        <v>9388091.4800000004</v>
      </c>
      <c r="AD342" s="7">
        <v>0</v>
      </c>
      <c r="AE342" s="7">
        <v>2681025.9900000002</v>
      </c>
      <c r="AF342" s="7">
        <v>6732.06</v>
      </c>
      <c r="AG342" s="10">
        <v>9.9000000000000008E-3</v>
      </c>
      <c r="AH342" s="38" t="s">
        <v>752</v>
      </c>
    </row>
    <row r="343" spans="1:34" x14ac:dyDescent="0.2">
      <c r="A343" s="2">
        <v>104432503</v>
      </c>
      <c r="B343" s="3" t="s">
        <v>409</v>
      </c>
      <c r="C343" s="3" t="s">
        <v>408</v>
      </c>
      <c r="D343" s="28">
        <f t="shared" si="5"/>
        <v>0</v>
      </c>
      <c r="E343" s="28">
        <v>0</v>
      </c>
      <c r="F343" s="28">
        <v>0</v>
      </c>
      <c r="G343" s="13">
        <v>0</v>
      </c>
      <c r="H343" s="7">
        <v>265910.34000000003</v>
      </c>
      <c r="I343" s="7">
        <v>128015223</v>
      </c>
      <c r="J343" s="7">
        <v>56334971</v>
      </c>
      <c r="K343" s="7">
        <v>20096121</v>
      </c>
      <c r="L343" s="7">
        <v>20255501</v>
      </c>
      <c r="M343" s="7">
        <v>3698360</v>
      </c>
      <c r="N343" s="7">
        <v>0</v>
      </c>
      <c r="O343" s="7">
        <v>116878</v>
      </c>
      <c r="P343" s="7">
        <v>159380</v>
      </c>
      <c r="Q343" s="8">
        <v>1160.7670000000001</v>
      </c>
      <c r="R343" s="12">
        <v>234</v>
      </c>
      <c r="S343" s="12">
        <v>9</v>
      </c>
      <c r="T343" s="12">
        <v>3</v>
      </c>
      <c r="U343" s="12">
        <v>198</v>
      </c>
      <c r="V343" s="12">
        <v>8</v>
      </c>
      <c r="W343" s="12">
        <v>4</v>
      </c>
      <c r="X343" s="12">
        <v>182</v>
      </c>
      <c r="Y343" s="12">
        <v>9</v>
      </c>
      <c r="Z343" s="12">
        <v>4</v>
      </c>
      <c r="AA343" s="8">
        <v>200.27</v>
      </c>
      <c r="AB343" s="8">
        <v>1361.037</v>
      </c>
      <c r="AC343" s="7">
        <v>19217842.440000001</v>
      </c>
      <c r="AD343" s="7">
        <v>0</v>
      </c>
      <c r="AE343" s="7">
        <v>4081148.34</v>
      </c>
      <c r="AF343" s="7">
        <v>2204.4299999999998</v>
      </c>
      <c r="AG343" s="10">
        <v>2.2100000000000002E-2</v>
      </c>
      <c r="AH343" s="38" t="s">
        <v>752</v>
      </c>
    </row>
    <row r="344" spans="1:34" x14ac:dyDescent="0.2">
      <c r="A344" s="2">
        <v>104432803</v>
      </c>
      <c r="B344" s="3" t="s">
        <v>410</v>
      </c>
      <c r="C344" s="3" t="s">
        <v>408</v>
      </c>
      <c r="D344" s="28">
        <f t="shared" si="5"/>
        <v>340960.32</v>
      </c>
      <c r="E344" s="28">
        <v>340960.32</v>
      </c>
      <c r="F344" s="28">
        <v>0</v>
      </c>
      <c r="G344" s="13">
        <v>0</v>
      </c>
      <c r="H344" s="7">
        <v>537953.52</v>
      </c>
      <c r="I344" s="7">
        <v>379349386</v>
      </c>
      <c r="J344" s="7">
        <v>178994541</v>
      </c>
      <c r="K344" s="7">
        <v>21247238.690000001</v>
      </c>
      <c r="L344" s="7">
        <v>21351564.73</v>
      </c>
      <c r="M344" s="7">
        <v>6922990.2599999998</v>
      </c>
      <c r="N344" s="7">
        <v>0</v>
      </c>
      <c r="O344" s="7">
        <v>4949.53</v>
      </c>
      <c r="P344" s="7">
        <v>104326.04</v>
      </c>
      <c r="Q344" s="8">
        <v>1500.0909999999999</v>
      </c>
      <c r="R344" s="12">
        <v>299</v>
      </c>
      <c r="S344" s="12">
        <v>14</v>
      </c>
      <c r="T344" s="12">
        <v>1</v>
      </c>
      <c r="U344" s="12">
        <v>311</v>
      </c>
      <c r="V344" s="12">
        <v>3</v>
      </c>
      <c r="W344" s="12">
        <v>0</v>
      </c>
      <c r="X344" s="12">
        <v>314</v>
      </c>
      <c r="Y344" s="12">
        <v>2</v>
      </c>
      <c r="Z344" s="12">
        <v>0</v>
      </c>
      <c r="AA344" s="8">
        <v>225.767</v>
      </c>
      <c r="AB344" s="8">
        <v>1725.8579999999999</v>
      </c>
      <c r="AC344" s="7">
        <v>24369114.960000001</v>
      </c>
      <c r="AD344" s="7">
        <v>3121876.2699999996</v>
      </c>
      <c r="AE344" s="7">
        <v>7465893.3099999996</v>
      </c>
      <c r="AF344" s="7">
        <v>5243.71</v>
      </c>
      <c r="AG344" s="10">
        <v>1.34E-2</v>
      </c>
      <c r="AH344" s="38" t="s">
        <v>752</v>
      </c>
    </row>
    <row r="345" spans="1:34" x14ac:dyDescent="0.2">
      <c r="A345" s="2">
        <v>104432903</v>
      </c>
      <c r="B345" s="3" t="s">
        <v>411</v>
      </c>
      <c r="C345" s="3" t="s">
        <v>408</v>
      </c>
      <c r="D345" s="28">
        <f t="shared" si="5"/>
        <v>50000</v>
      </c>
      <c r="E345" s="28">
        <v>0</v>
      </c>
      <c r="F345" s="28">
        <v>50000</v>
      </c>
      <c r="G345" s="13">
        <v>0</v>
      </c>
      <c r="H345" s="7">
        <v>501911.03</v>
      </c>
      <c r="I345" s="7">
        <v>953326817</v>
      </c>
      <c r="J345" s="7">
        <v>389391880</v>
      </c>
      <c r="K345" s="7">
        <v>34800157.399999999</v>
      </c>
      <c r="L345" s="7">
        <v>39518572.649999999</v>
      </c>
      <c r="M345" s="7">
        <v>14006689.699999999</v>
      </c>
      <c r="N345" s="7">
        <v>381.26</v>
      </c>
      <c r="O345" s="7">
        <v>31108.43</v>
      </c>
      <c r="P345" s="7">
        <v>4718415.25</v>
      </c>
      <c r="Q345" s="8">
        <v>2053.5479999999998</v>
      </c>
      <c r="R345" s="12">
        <v>409</v>
      </c>
      <c r="S345" s="12">
        <v>12</v>
      </c>
      <c r="T345" s="12">
        <v>2</v>
      </c>
      <c r="U345" s="12">
        <v>413</v>
      </c>
      <c r="V345" s="12">
        <v>12</v>
      </c>
      <c r="W345" s="12">
        <v>3</v>
      </c>
      <c r="X345" s="12">
        <v>403</v>
      </c>
      <c r="Y345" s="12">
        <v>11</v>
      </c>
      <c r="Z345" s="12">
        <v>2</v>
      </c>
      <c r="AA345" s="8">
        <v>330.21300000000002</v>
      </c>
      <c r="AB345" s="8">
        <v>2383.761</v>
      </c>
      <c r="AC345" s="7">
        <v>33658705.32</v>
      </c>
      <c r="AD345" s="7">
        <v>0</v>
      </c>
      <c r="AE345" s="7">
        <v>14540090.419999998</v>
      </c>
      <c r="AF345" s="7">
        <v>9157.2199999999993</v>
      </c>
      <c r="AG345" s="10">
        <v>1.0800000000000001E-2</v>
      </c>
      <c r="AH345" s="38" t="s">
        <v>752</v>
      </c>
    </row>
    <row r="346" spans="1:34" x14ac:dyDescent="0.2">
      <c r="A346" s="2">
        <v>104433303</v>
      </c>
      <c r="B346" s="3" t="s">
        <v>412</v>
      </c>
      <c r="C346" s="3" t="s">
        <v>408</v>
      </c>
      <c r="D346" s="28">
        <f t="shared" si="5"/>
        <v>1079505.1100000001</v>
      </c>
      <c r="E346" s="28">
        <v>1079505.1100000001</v>
      </c>
      <c r="F346" s="28">
        <v>0</v>
      </c>
      <c r="G346" s="13">
        <v>0</v>
      </c>
      <c r="H346" s="7">
        <v>460497.58</v>
      </c>
      <c r="I346" s="7">
        <v>1157492483</v>
      </c>
      <c r="J346" s="7">
        <v>425087567</v>
      </c>
      <c r="K346" s="7">
        <v>31524168.850000001</v>
      </c>
      <c r="L346" s="7">
        <v>31605730.02</v>
      </c>
      <c r="M346" s="7">
        <v>19019991.25</v>
      </c>
      <c r="N346" s="7">
        <v>0</v>
      </c>
      <c r="O346" s="7">
        <v>3393.53</v>
      </c>
      <c r="P346" s="7">
        <v>81561.17</v>
      </c>
      <c r="Q346" s="8">
        <v>2549.5990000000002</v>
      </c>
      <c r="R346" s="12">
        <v>425</v>
      </c>
      <c r="S346" s="12">
        <v>21</v>
      </c>
      <c r="T346" s="12">
        <v>4</v>
      </c>
      <c r="U346" s="12">
        <v>403</v>
      </c>
      <c r="V346" s="12">
        <v>20</v>
      </c>
      <c r="W346" s="12">
        <v>2</v>
      </c>
      <c r="X346" s="12">
        <v>399</v>
      </c>
      <c r="Y346" s="12">
        <v>26</v>
      </c>
      <c r="Z346" s="12">
        <v>4</v>
      </c>
      <c r="AA346" s="8">
        <v>382.99700000000001</v>
      </c>
      <c r="AB346" s="8">
        <v>2932.596</v>
      </c>
      <c r="AC346" s="7">
        <v>41408255.520000003</v>
      </c>
      <c r="AD346" s="7">
        <v>9884086.6700000018</v>
      </c>
      <c r="AE346" s="7">
        <v>19483882.359999999</v>
      </c>
      <c r="AF346" s="7">
        <v>8697.77</v>
      </c>
      <c r="AG346" s="10">
        <v>1.23E-2</v>
      </c>
      <c r="AH346" s="38" t="s">
        <v>752</v>
      </c>
    </row>
    <row r="347" spans="1:34" x14ac:dyDescent="0.2">
      <c r="A347" s="2">
        <v>104433604</v>
      </c>
      <c r="B347" s="3" t="s">
        <v>413</v>
      </c>
      <c r="C347" s="3" t="s">
        <v>408</v>
      </c>
      <c r="D347" s="28">
        <f t="shared" si="5"/>
        <v>50000</v>
      </c>
      <c r="E347" s="28">
        <v>3994.88</v>
      </c>
      <c r="F347" s="28">
        <v>46005.120000000003</v>
      </c>
      <c r="G347" s="13">
        <v>0</v>
      </c>
      <c r="H347" s="7">
        <v>276244.34000000003</v>
      </c>
      <c r="I347" s="7">
        <v>231393336</v>
      </c>
      <c r="J347" s="7">
        <v>71929729</v>
      </c>
      <c r="K347" s="7">
        <v>9532885.2300000004</v>
      </c>
      <c r="L347" s="7">
        <v>9532885.2300000004</v>
      </c>
      <c r="M347" s="7">
        <v>3539286.82</v>
      </c>
      <c r="N347" s="7">
        <v>0</v>
      </c>
      <c r="O347" s="7">
        <v>24351.78</v>
      </c>
      <c r="P347" s="7">
        <v>0</v>
      </c>
      <c r="Q347" s="8">
        <v>590.65700000000004</v>
      </c>
      <c r="R347" s="12">
        <v>72</v>
      </c>
      <c r="S347" s="12">
        <v>11</v>
      </c>
      <c r="T347" s="12">
        <v>0</v>
      </c>
      <c r="U347" s="12">
        <v>87</v>
      </c>
      <c r="V347" s="12">
        <v>5</v>
      </c>
      <c r="W347" s="12">
        <v>0</v>
      </c>
      <c r="X347" s="12">
        <v>98</v>
      </c>
      <c r="Y347" s="12">
        <v>8</v>
      </c>
      <c r="Z347" s="12">
        <v>0</v>
      </c>
      <c r="AA347" s="8">
        <v>87.066999999999993</v>
      </c>
      <c r="AB347" s="8">
        <v>677.72400000000005</v>
      </c>
      <c r="AC347" s="7">
        <v>9569462.8800000008</v>
      </c>
      <c r="AD347" s="7">
        <v>36577.650000000373</v>
      </c>
      <c r="AE347" s="7">
        <v>3839882.9399999995</v>
      </c>
      <c r="AF347" s="7">
        <v>7124.6</v>
      </c>
      <c r="AG347" s="10">
        <v>1.2699999999999999E-2</v>
      </c>
      <c r="AH347" s="38" t="s">
        <v>752</v>
      </c>
    </row>
    <row r="348" spans="1:34" x14ac:dyDescent="0.2">
      <c r="A348" s="2">
        <v>104433903</v>
      </c>
      <c r="B348" s="3" t="s">
        <v>414</v>
      </c>
      <c r="C348" s="3" t="s">
        <v>408</v>
      </c>
      <c r="D348" s="28">
        <f t="shared" si="5"/>
        <v>50000</v>
      </c>
      <c r="E348" s="28">
        <v>0</v>
      </c>
      <c r="F348" s="28">
        <v>50000</v>
      </c>
      <c r="G348" s="13">
        <v>0</v>
      </c>
      <c r="H348" s="7">
        <v>363778.03</v>
      </c>
      <c r="I348" s="7">
        <v>484184819</v>
      </c>
      <c r="J348" s="7">
        <v>173413998</v>
      </c>
      <c r="K348" s="7">
        <v>19756993.039999999</v>
      </c>
      <c r="L348" s="7">
        <v>19767723.73</v>
      </c>
      <c r="M348" s="7">
        <v>5426896.2800000003</v>
      </c>
      <c r="N348" s="7">
        <v>0</v>
      </c>
      <c r="O348" s="7">
        <v>38843.32</v>
      </c>
      <c r="P348" s="7">
        <v>10730.69</v>
      </c>
      <c r="Q348" s="8">
        <v>1214.771</v>
      </c>
      <c r="R348" s="12">
        <v>207</v>
      </c>
      <c r="S348" s="12">
        <v>1</v>
      </c>
      <c r="T348" s="12">
        <v>2</v>
      </c>
      <c r="U348" s="12">
        <v>219</v>
      </c>
      <c r="V348" s="12">
        <v>3</v>
      </c>
      <c r="W348" s="12">
        <v>1</v>
      </c>
      <c r="X348" s="12">
        <v>213</v>
      </c>
      <c r="Y348" s="12">
        <v>1</v>
      </c>
      <c r="Z348" s="12">
        <v>4</v>
      </c>
      <c r="AA348" s="8">
        <v>164.9</v>
      </c>
      <c r="AB348" s="8">
        <v>1379.671</v>
      </c>
      <c r="AC348" s="7">
        <v>19480954.52</v>
      </c>
      <c r="AD348" s="7">
        <v>0</v>
      </c>
      <c r="AE348" s="7">
        <v>5829517.6300000008</v>
      </c>
      <c r="AF348" s="7">
        <v>7772.58</v>
      </c>
      <c r="AG348" s="10">
        <v>8.8999999999999999E-3</v>
      </c>
      <c r="AH348" s="38" t="s">
        <v>752</v>
      </c>
    </row>
    <row r="349" spans="1:34" x14ac:dyDescent="0.2">
      <c r="A349" s="2">
        <v>104435003</v>
      </c>
      <c r="B349" s="3" t="s">
        <v>415</v>
      </c>
      <c r="C349" s="3" t="s">
        <v>408</v>
      </c>
      <c r="D349" s="28">
        <f t="shared" si="5"/>
        <v>402109.01</v>
      </c>
      <c r="E349" s="28">
        <v>402109.01</v>
      </c>
      <c r="F349" s="28">
        <v>0</v>
      </c>
      <c r="G349" s="13">
        <v>0</v>
      </c>
      <c r="H349" s="7">
        <v>405826.44</v>
      </c>
      <c r="I349" s="7">
        <v>510277628</v>
      </c>
      <c r="J349" s="7">
        <v>196023754</v>
      </c>
      <c r="K349" s="7">
        <v>18008012.91</v>
      </c>
      <c r="L349" s="7">
        <v>18070818</v>
      </c>
      <c r="M349" s="7">
        <v>7443139.6500000004</v>
      </c>
      <c r="N349" s="7">
        <v>0</v>
      </c>
      <c r="O349" s="7">
        <v>121330.51</v>
      </c>
      <c r="P349" s="7">
        <v>62805.09</v>
      </c>
      <c r="Q349" s="8">
        <v>1284.9059999999999</v>
      </c>
      <c r="R349" s="12">
        <v>326</v>
      </c>
      <c r="S349" s="12">
        <v>8</v>
      </c>
      <c r="T349" s="12">
        <v>4</v>
      </c>
      <c r="U349" s="12">
        <v>324</v>
      </c>
      <c r="V349" s="12">
        <v>8</v>
      </c>
      <c r="W349" s="12">
        <v>1</v>
      </c>
      <c r="X349" s="12">
        <v>320</v>
      </c>
      <c r="Y349" s="12">
        <v>3</v>
      </c>
      <c r="Z349" s="12">
        <v>1</v>
      </c>
      <c r="AA349" s="8">
        <v>251.197</v>
      </c>
      <c r="AB349" s="8">
        <v>1536.1030000000001</v>
      </c>
      <c r="AC349" s="7">
        <v>21689774.359999999</v>
      </c>
      <c r="AD349" s="7">
        <v>3681761.4499999993</v>
      </c>
      <c r="AE349" s="7">
        <v>7970296.6000000006</v>
      </c>
      <c r="AF349" s="7">
        <v>7661.48</v>
      </c>
      <c r="AG349" s="10">
        <v>1.1299999999999999E-2</v>
      </c>
      <c r="AH349" s="38" t="s">
        <v>752</v>
      </c>
    </row>
    <row r="350" spans="1:34" x14ac:dyDescent="0.2">
      <c r="A350" s="2">
        <v>104435303</v>
      </c>
      <c r="B350" s="3" t="s">
        <v>416</v>
      </c>
      <c r="C350" s="3" t="s">
        <v>408</v>
      </c>
      <c r="D350" s="28">
        <f t="shared" si="5"/>
        <v>56173.69</v>
      </c>
      <c r="E350" s="28">
        <v>56173.69</v>
      </c>
      <c r="F350" s="28">
        <v>0</v>
      </c>
      <c r="G350" s="13">
        <v>0</v>
      </c>
      <c r="H350" s="7">
        <v>493720.69</v>
      </c>
      <c r="I350" s="7">
        <v>388229062</v>
      </c>
      <c r="J350" s="7">
        <v>154307942</v>
      </c>
      <c r="K350" s="7">
        <v>20071680.510000002</v>
      </c>
      <c r="L350" s="7">
        <v>20081730.510000002</v>
      </c>
      <c r="M350" s="7">
        <v>6538380.8600000003</v>
      </c>
      <c r="N350" s="7">
        <v>0</v>
      </c>
      <c r="O350" s="7">
        <v>1919.24</v>
      </c>
      <c r="P350" s="7">
        <v>10050</v>
      </c>
      <c r="Q350" s="8">
        <v>1246.7929999999999</v>
      </c>
      <c r="R350" s="12">
        <v>241</v>
      </c>
      <c r="S350" s="12">
        <v>11</v>
      </c>
      <c r="T350" s="12">
        <v>1</v>
      </c>
      <c r="U350" s="12">
        <v>213</v>
      </c>
      <c r="V350" s="12">
        <v>5</v>
      </c>
      <c r="W350" s="12">
        <v>3</v>
      </c>
      <c r="X350" s="12">
        <v>196</v>
      </c>
      <c r="Y350" s="12">
        <v>24</v>
      </c>
      <c r="Z350" s="12">
        <v>2</v>
      </c>
      <c r="AA350" s="8">
        <v>211.14</v>
      </c>
      <c r="AB350" s="8">
        <v>1457.933</v>
      </c>
      <c r="AC350" s="7">
        <v>20586013.960000001</v>
      </c>
      <c r="AD350" s="7">
        <v>514333.44999999925</v>
      </c>
      <c r="AE350" s="7">
        <v>7034020.790000001</v>
      </c>
      <c r="AF350" s="7">
        <v>6124.05</v>
      </c>
      <c r="AG350" s="10">
        <v>1.2999999999999999E-2</v>
      </c>
      <c r="AH350" s="38" t="s">
        <v>752</v>
      </c>
    </row>
    <row r="351" spans="1:34" x14ac:dyDescent="0.2">
      <c r="A351" s="2">
        <v>104435603</v>
      </c>
      <c r="B351" s="3" t="s">
        <v>417</v>
      </c>
      <c r="C351" s="3" t="s">
        <v>408</v>
      </c>
      <c r="D351" s="28">
        <f t="shared" si="5"/>
        <v>631104.63</v>
      </c>
      <c r="E351" s="28">
        <v>631104.63</v>
      </c>
      <c r="F351" s="28">
        <v>0</v>
      </c>
      <c r="G351" s="13">
        <v>0</v>
      </c>
      <c r="H351" s="7">
        <v>753793.03</v>
      </c>
      <c r="I351" s="7">
        <v>347287063</v>
      </c>
      <c r="J351" s="7">
        <v>180104558</v>
      </c>
      <c r="K351" s="7">
        <v>36527587.020000003</v>
      </c>
      <c r="L351" s="7">
        <v>36636933.490000002</v>
      </c>
      <c r="M351" s="7">
        <v>8931635.1899999995</v>
      </c>
      <c r="N351" s="7">
        <v>0</v>
      </c>
      <c r="O351" s="7">
        <v>32120.28</v>
      </c>
      <c r="P351" s="7">
        <v>109346.47</v>
      </c>
      <c r="Q351" s="8">
        <v>2537.1770000000001</v>
      </c>
      <c r="R351" s="12">
        <v>621</v>
      </c>
      <c r="S351" s="12">
        <v>22</v>
      </c>
      <c r="T351" s="12">
        <v>1</v>
      </c>
      <c r="U351" s="12">
        <v>611</v>
      </c>
      <c r="V351" s="12">
        <v>12</v>
      </c>
      <c r="W351" s="12">
        <v>0</v>
      </c>
      <c r="X351" s="12">
        <v>586</v>
      </c>
      <c r="Y351" s="12">
        <v>12</v>
      </c>
      <c r="Z351" s="12">
        <v>2</v>
      </c>
      <c r="AA351" s="8">
        <v>459.00299999999999</v>
      </c>
      <c r="AB351" s="8">
        <v>2996.18</v>
      </c>
      <c r="AC351" s="7">
        <v>42306061.600000001</v>
      </c>
      <c r="AD351" s="7">
        <v>5778474.5799999982</v>
      </c>
      <c r="AE351" s="7">
        <v>9717548.4999999981</v>
      </c>
      <c r="AF351" s="7">
        <v>2917.15</v>
      </c>
      <c r="AG351" s="10">
        <v>1.84E-2</v>
      </c>
      <c r="AH351" s="38" t="s">
        <v>752</v>
      </c>
    </row>
    <row r="352" spans="1:34" x14ac:dyDescent="0.2">
      <c r="A352" s="2">
        <v>104435703</v>
      </c>
      <c r="B352" s="3" t="s">
        <v>418</v>
      </c>
      <c r="C352" s="3" t="s">
        <v>408</v>
      </c>
      <c r="D352" s="28">
        <f t="shared" si="5"/>
        <v>542890.94999999995</v>
      </c>
      <c r="E352" s="28">
        <v>542890.94999999995</v>
      </c>
      <c r="F352" s="28">
        <v>0</v>
      </c>
      <c r="G352" s="13">
        <v>0</v>
      </c>
      <c r="H352" s="7">
        <v>451268.35</v>
      </c>
      <c r="I352" s="7">
        <v>306196509</v>
      </c>
      <c r="J352" s="7">
        <v>172411356</v>
      </c>
      <c r="K352" s="7">
        <v>15993608.76</v>
      </c>
      <c r="L352" s="7">
        <v>16353115.66</v>
      </c>
      <c r="M352" s="7">
        <v>5967204.6500000004</v>
      </c>
      <c r="N352" s="7">
        <v>0</v>
      </c>
      <c r="O352" s="7">
        <v>15978.39</v>
      </c>
      <c r="P352" s="7">
        <v>359506.9</v>
      </c>
      <c r="Q352" s="8">
        <v>1265.8900000000001</v>
      </c>
      <c r="R352" s="12">
        <v>184</v>
      </c>
      <c r="S352" s="12">
        <v>9</v>
      </c>
      <c r="T352" s="12">
        <v>5</v>
      </c>
      <c r="U352" s="12">
        <v>213</v>
      </c>
      <c r="V352" s="12">
        <v>11</v>
      </c>
      <c r="W352" s="12">
        <v>4</v>
      </c>
      <c r="X352" s="12">
        <v>214</v>
      </c>
      <c r="Y352" s="12">
        <v>11</v>
      </c>
      <c r="Z352" s="12">
        <v>6</v>
      </c>
      <c r="AA352" s="8">
        <v>218.84</v>
      </c>
      <c r="AB352" s="8">
        <v>1484.73</v>
      </c>
      <c r="AC352" s="7">
        <v>20964387.600000001</v>
      </c>
      <c r="AD352" s="7">
        <v>4970778.8400000017</v>
      </c>
      <c r="AE352" s="7">
        <v>6434451.3899999997</v>
      </c>
      <c r="AF352" s="7">
        <v>5382.36</v>
      </c>
      <c r="AG352" s="10">
        <v>1.34E-2</v>
      </c>
      <c r="AH352" s="38" t="s">
        <v>752</v>
      </c>
    </row>
    <row r="353" spans="1:34" x14ac:dyDescent="0.2">
      <c r="A353" s="2">
        <v>104437503</v>
      </c>
      <c r="B353" s="3" t="s">
        <v>419</v>
      </c>
      <c r="C353" s="3" t="s">
        <v>408</v>
      </c>
      <c r="D353" s="28">
        <f t="shared" si="5"/>
        <v>50000</v>
      </c>
      <c r="E353" s="28">
        <v>0</v>
      </c>
      <c r="F353" s="28">
        <v>50000</v>
      </c>
      <c r="G353" s="13">
        <v>0</v>
      </c>
      <c r="H353" s="7">
        <v>400863.1</v>
      </c>
      <c r="I353" s="7">
        <v>348872522</v>
      </c>
      <c r="J353" s="7">
        <v>151370064</v>
      </c>
      <c r="K353" s="7">
        <v>15497779.029999999</v>
      </c>
      <c r="L353" s="7">
        <v>15667581.18</v>
      </c>
      <c r="M353" s="7">
        <v>5764367.2400000002</v>
      </c>
      <c r="N353" s="7">
        <v>0</v>
      </c>
      <c r="O353" s="7">
        <v>57984.52</v>
      </c>
      <c r="P353" s="7">
        <v>169802.15</v>
      </c>
      <c r="Q353" s="8">
        <v>917.25</v>
      </c>
      <c r="R353" s="12">
        <v>215</v>
      </c>
      <c r="S353" s="12">
        <v>12</v>
      </c>
      <c r="T353" s="12">
        <v>2</v>
      </c>
      <c r="U353" s="12">
        <v>209</v>
      </c>
      <c r="V353" s="12">
        <v>4</v>
      </c>
      <c r="W353" s="12">
        <v>0</v>
      </c>
      <c r="X353" s="12">
        <v>196</v>
      </c>
      <c r="Y353" s="12">
        <v>7</v>
      </c>
      <c r="Z353" s="12">
        <v>0</v>
      </c>
      <c r="AA353" s="8">
        <v>169.41</v>
      </c>
      <c r="AB353" s="8">
        <v>1086.6600000000001</v>
      </c>
      <c r="AC353" s="7">
        <v>15343639.199999999</v>
      </c>
      <c r="AD353" s="7">
        <v>0</v>
      </c>
      <c r="AE353" s="7">
        <v>6223214.8599999994</v>
      </c>
      <c r="AF353" s="7">
        <v>7858.57</v>
      </c>
      <c r="AG353" s="10">
        <v>1.24E-2</v>
      </c>
      <c r="AH353" s="38" t="s">
        <v>752</v>
      </c>
    </row>
    <row r="354" spans="1:34" x14ac:dyDescent="0.2">
      <c r="A354" s="2">
        <v>111444602</v>
      </c>
      <c r="B354" s="3" t="s">
        <v>420</v>
      </c>
      <c r="C354" s="3" t="s">
        <v>421</v>
      </c>
      <c r="D354" s="28">
        <f t="shared" si="5"/>
        <v>2503305.94</v>
      </c>
      <c r="E354" s="28">
        <v>2503305.94</v>
      </c>
      <c r="F354" s="28">
        <v>0</v>
      </c>
      <c r="G354" s="13">
        <v>0</v>
      </c>
      <c r="H354" s="7">
        <v>1923889.98</v>
      </c>
      <c r="I354" s="7">
        <v>2092292319</v>
      </c>
      <c r="J354" s="7">
        <v>865345982</v>
      </c>
      <c r="K354" s="7">
        <v>77833193.609999999</v>
      </c>
      <c r="L354" s="7">
        <v>77869776.370000005</v>
      </c>
      <c r="M354" s="7">
        <v>36676872.32</v>
      </c>
      <c r="N354" s="7">
        <v>0</v>
      </c>
      <c r="O354" s="7">
        <v>117009.86</v>
      </c>
      <c r="P354" s="7">
        <v>36582.76</v>
      </c>
      <c r="Q354" s="8">
        <v>6035.7569999999996</v>
      </c>
      <c r="R354" s="12">
        <v>827</v>
      </c>
      <c r="S354" s="12">
        <v>97</v>
      </c>
      <c r="T354" s="12">
        <v>18</v>
      </c>
      <c r="U354" s="12">
        <v>834</v>
      </c>
      <c r="V354" s="12">
        <v>109</v>
      </c>
      <c r="W354" s="12">
        <v>10</v>
      </c>
      <c r="X354" s="12">
        <v>810</v>
      </c>
      <c r="Y354" s="12">
        <v>111</v>
      </c>
      <c r="Z354" s="12">
        <v>19</v>
      </c>
      <c r="AA354" s="8">
        <v>1099.78</v>
      </c>
      <c r="AB354" s="8">
        <v>7135.5370000000003</v>
      </c>
      <c r="AC354" s="7">
        <v>100753782.44</v>
      </c>
      <c r="AD354" s="7">
        <v>22920588.829999998</v>
      </c>
      <c r="AE354" s="7">
        <v>38717772.159999996</v>
      </c>
      <c r="AF354" s="7">
        <v>6920.12</v>
      </c>
      <c r="AG354" s="10">
        <v>1.3100000000000001E-2</v>
      </c>
      <c r="AH354" s="38" t="s">
        <v>752</v>
      </c>
    </row>
    <row r="355" spans="1:34" x14ac:dyDescent="0.2">
      <c r="A355" s="2">
        <v>120452003</v>
      </c>
      <c r="B355" s="3" t="s">
        <v>422</v>
      </c>
      <c r="C355" s="3" t="s">
        <v>423</v>
      </c>
      <c r="D355" s="28">
        <f t="shared" si="5"/>
        <v>0</v>
      </c>
      <c r="E355" s="28">
        <v>0</v>
      </c>
      <c r="F355" s="28">
        <v>0</v>
      </c>
      <c r="G355" s="13">
        <v>0</v>
      </c>
      <c r="H355" s="7">
        <v>4345813.2</v>
      </c>
      <c r="I355" s="7">
        <v>2882074155</v>
      </c>
      <c r="J355" s="7">
        <v>774065365</v>
      </c>
      <c r="K355" s="7">
        <v>148906890.59999999</v>
      </c>
      <c r="L355" s="7">
        <v>148920413.72999999</v>
      </c>
      <c r="M355" s="7">
        <v>110233703.58</v>
      </c>
      <c r="N355" s="7">
        <v>0</v>
      </c>
      <c r="O355" s="7">
        <v>66642.460000000006</v>
      </c>
      <c r="P355" s="7">
        <v>13523.13</v>
      </c>
      <c r="Q355" s="8">
        <v>8091.0889999999999</v>
      </c>
      <c r="R355" s="12">
        <v>1621</v>
      </c>
      <c r="S355" s="12">
        <v>83</v>
      </c>
      <c r="T355" s="12">
        <v>57</v>
      </c>
      <c r="U355" s="12">
        <v>1367</v>
      </c>
      <c r="V355" s="12">
        <v>169</v>
      </c>
      <c r="W355" s="12">
        <v>77</v>
      </c>
      <c r="X355" s="12">
        <v>1457</v>
      </c>
      <c r="Y355" s="12">
        <v>200</v>
      </c>
      <c r="Z355" s="12">
        <v>46</v>
      </c>
      <c r="AA355" s="8">
        <v>2117.6529999999998</v>
      </c>
      <c r="AB355" s="8">
        <v>10208.742</v>
      </c>
      <c r="AC355" s="7">
        <v>144147437.03999999</v>
      </c>
      <c r="AD355" s="7">
        <v>0</v>
      </c>
      <c r="AE355" s="7">
        <v>114646159.23999999</v>
      </c>
      <c r="AF355" s="7">
        <v>6314.15</v>
      </c>
      <c r="AG355" s="10">
        <v>3.1399999999999997E-2</v>
      </c>
      <c r="AH355" s="38" t="s">
        <v>752</v>
      </c>
    </row>
    <row r="356" spans="1:34" x14ac:dyDescent="0.2">
      <c r="A356" s="2">
        <v>120455203</v>
      </c>
      <c r="B356" s="3" t="s">
        <v>424</v>
      </c>
      <c r="C356" s="3" t="s">
        <v>423</v>
      </c>
      <c r="D356" s="28">
        <f t="shared" si="5"/>
        <v>0</v>
      </c>
      <c r="E356" s="28">
        <v>0</v>
      </c>
      <c r="F356" s="28">
        <v>0</v>
      </c>
      <c r="G356" s="13">
        <v>0</v>
      </c>
      <c r="H356" s="7">
        <v>4075619.6</v>
      </c>
      <c r="I356" s="7">
        <v>1967693396</v>
      </c>
      <c r="J356" s="7">
        <v>722065119</v>
      </c>
      <c r="K356" s="7">
        <v>98389955.25</v>
      </c>
      <c r="L356" s="7">
        <v>98511743.439999998</v>
      </c>
      <c r="M356" s="7">
        <v>54352537.869999997</v>
      </c>
      <c r="N356" s="7">
        <v>0</v>
      </c>
      <c r="O356" s="7">
        <v>198895.49</v>
      </c>
      <c r="P356" s="7">
        <v>121788.19</v>
      </c>
      <c r="Q356" s="8">
        <v>5149.4229999999998</v>
      </c>
      <c r="R356" s="12">
        <v>909</v>
      </c>
      <c r="S356" s="12">
        <v>61</v>
      </c>
      <c r="T356" s="12">
        <v>27</v>
      </c>
      <c r="U356" s="12">
        <v>982</v>
      </c>
      <c r="V356" s="12">
        <v>50</v>
      </c>
      <c r="W356" s="12">
        <v>18</v>
      </c>
      <c r="X356" s="12">
        <v>939</v>
      </c>
      <c r="Y356" s="12">
        <v>48</v>
      </c>
      <c r="Z356" s="12">
        <v>28</v>
      </c>
      <c r="AA356" s="8">
        <v>1045.327</v>
      </c>
      <c r="AB356" s="8">
        <v>6194.75</v>
      </c>
      <c r="AC356" s="7">
        <v>87469870</v>
      </c>
      <c r="AD356" s="7">
        <v>0</v>
      </c>
      <c r="AE356" s="7">
        <v>58627052.960000001</v>
      </c>
      <c r="AF356" s="7">
        <v>7264.49</v>
      </c>
      <c r="AG356" s="10">
        <v>2.18E-2</v>
      </c>
      <c r="AH356" s="38" t="s">
        <v>752</v>
      </c>
    </row>
    <row r="357" spans="1:34" x14ac:dyDescent="0.2">
      <c r="A357" s="2">
        <v>120455403</v>
      </c>
      <c r="B357" s="3" t="s">
        <v>425</v>
      </c>
      <c r="C357" s="3" t="s">
        <v>423</v>
      </c>
      <c r="D357" s="28">
        <f t="shared" si="5"/>
        <v>0</v>
      </c>
      <c r="E357" s="28">
        <v>0</v>
      </c>
      <c r="F357" s="28">
        <v>0</v>
      </c>
      <c r="G357" s="13">
        <v>0</v>
      </c>
      <c r="H357" s="7">
        <v>6203459.7800000003</v>
      </c>
      <c r="I357" s="7">
        <v>5535310964</v>
      </c>
      <c r="J357" s="7">
        <v>1167356299</v>
      </c>
      <c r="K357" s="7">
        <v>210910238.13</v>
      </c>
      <c r="L357" s="7">
        <v>211213711.63999999</v>
      </c>
      <c r="M357" s="7">
        <v>141580260.21000001</v>
      </c>
      <c r="N357" s="7">
        <v>0</v>
      </c>
      <c r="O357" s="7">
        <v>10503.86</v>
      </c>
      <c r="P357" s="7">
        <v>303473.51</v>
      </c>
      <c r="Q357" s="8">
        <v>11059.101000000001</v>
      </c>
      <c r="R357" s="12">
        <v>2054</v>
      </c>
      <c r="S357" s="12">
        <v>171</v>
      </c>
      <c r="T357" s="12">
        <v>61</v>
      </c>
      <c r="U357" s="12">
        <v>2091</v>
      </c>
      <c r="V357" s="12">
        <v>172</v>
      </c>
      <c r="W357" s="12">
        <v>62</v>
      </c>
      <c r="X357" s="12">
        <v>2153</v>
      </c>
      <c r="Y357" s="12">
        <v>190</v>
      </c>
      <c r="Z357" s="12">
        <v>52</v>
      </c>
      <c r="AA357" s="8">
        <v>2606.1529999999998</v>
      </c>
      <c r="AB357" s="8">
        <v>13665.254000000001</v>
      </c>
      <c r="AC357" s="7">
        <v>192953386.47999999</v>
      </c>
      <c r="AD357" s="7">
        <v>0</v>
      </c>
      <c r="AE357" s="7">
        <v>147794223.85000002</v>
      </c>
      <c r="AF357" s="7">
        <v>8598.6200000000008</v>
      </c>
      <c r="AG357" s="10">
        <v>2.2100000000000002E-2</v>
      </c>
      <c r="AH357" s="38" t="s">
        <v>752</v>
      </c>
    </row>
    <row r="358" spans="1:34" x14ac:dyDescent="0.2">
      <c r="A358" s="2">
        <v>120456003</v>
      </c>
      <c r="B358" s="3" t="s">
        <v>426</v>
      </c>
      <c r="C358" s="3" t="s">
        <v>423</v>
      </c>
      <c r="D358" s="28">
        <f t="shared" si="5"/>
        <v>0</v>
      </c>
      <c r="E358" s="28">
        <v>0</v>
      </c>
      <c r="F358" s="28">
        <v>0</v>
      </c>
      <c r="G358" s="13">
        <v>0</v>
      </c>
      <c r="H358" s="7">
        <v>2665552.98</v>
      </c>
      <c r="I358" s="7">
        <v>2351188156</v>
      </c>
      <c r="J358" s="7">
        <v>813151786</v>
      </c>
      <c r="K358" s="7">
        <v>105051193.91</v>
      </c>
      <c r="L358" s="7">
        <v>105221953.59999999</v>
      </c>
      <c r="M358" s="7">
        <v>78022135.409999996</v>
      </c>
      <c r="N358" s="7">
        <v>0</v>
      </c>
      <c r="O358" s="7">
        <v>37617.83</v>
      </c>
      <c r="P358" s="7">
        <v>170759.69</v>
      </c>
      <c r="Q358" s="8">
        <v>5939.5569999999998</v>
      </c>
      <c r="R358" s="12">
        <v>1137</v>
      </c>
      <c r="S358" s="12">
        <v>35</v>
      </c>
      <c r="T358" s="12">
        <v>22</v>
      </c>
      <c r="U358" s="12">
        <v>1103</v>
      </c>
      <c r="V358" s="12">
        <v>40</v>
      </c>
      <c r="W358" s="12">
        <v>20</v>
      </c>
      <c r="X358" s="12">
        <v>1066</v>
      </c>
      <c r="Y358" s="12">
        <v>46</v>
      </c>
      <c r="Z358" s="12">
        <v>23</v>
      </c>
      <c r="AA358" s="8">
        <v>1070.8399999999999</v>
      </c>
      <c r="AB358" s="8">
        <v>7010.3969999999999</v>
      </c>
      <c r="AC358" s="7">
        <v>98986805.640000001</v>
      </c>
      <c r="AD358" s="7">
        <v>0</v>
      </c>
      <c r="AE358" s="7">
        <v>80725306.219999999</v>
      </c>
      <c r="AF358" s="7">
        <v>7572.46</v>
      </c>
      <c r="AG358" s="10">
        <v>2.5499999999999998E-2</v>
      </c>
      <c r="AH358" s="38" t="s">
        <v>752</v>
      </c>
    </row>
    <row r="359" spans="1:34" x14ac:dyDescent="0.2">
      <c r="A359" s="2">
        <v>123460302</v>
      </c>
      <c r="B359" s="3" t="s">
        <v>427</v>
      </c>
      <c r="C359" s="3" t="s">
        <v>428</v>
      </c>
      <c r="D359" s="28">
        <f t="shared" si="5"/>
        <v>50000</v>
      </c>
      <c r="E359" s="28">
        <v>0</v>
      </c>
      <c r="F359" s="28">
        <v>50000</v>
      </c>
      <c r="G359" s="13">
        <v>0</v>
      </c>
      <c r="H359" s="7">
        <v>5337938.87</v>
      </c>
      <c r="I359" s="7">
        <v>5913968853</v>
      </c>
      <c r="J359" s="7">
        <v>2743145299</v>
      </c>
      <c r="K359" s="7">
        <v>158354402.94999999</v>
      </c>
      <c r="L359" s="7">
        <v>158362066.65000001</v>
      </c>
      <c r="M359" s="7">
        <v>121430987.7</v>
      </c>
      <c r="N359" s="7">
        <v>0</v>
      </c>
      <c r="O359" s="7">
        <v>0</v>
      </c>
      <c r="P359" s="7">
        <v>7663.7</v>
      </c>
      <c r="Q359" s="8">
        <v>9282.4359999999997</v>
      </c>
      <c r="R359" s="12">
        <v>1602</v>
      </c>
      <c r="S359" s="12">
        <v>72</v>
      </c>
      <c r="T359" s="12">
        <v>47</v>
      </c>
      <c r="U359" s="12">
        <v>1633</v>
      </c>
      <c r="V359" s="12">
        <v>55</v>
      </c>
      <c r="W359" s="12">
        <v>45</v>
      </c>
      <c r="X359" s="12">
        <v>1441</v>
      </c>
      <c r="Y359" s="12">
        <v>92</v>
      </c>
      <c r="Z359" s="12">
        <v>43</v>
      </c>
      <c r="AA359" s="8">
        <v>1713.3869999999999</v>
      </c>
      <c r="AB359" s="8">
        <v>10995.823</v>
      </c>
      <c r="AC359" s="7">
        <v>155261020.75999999</v>
      </c>
      <c r="AD359" s="7">
        <v>0</v>
      </c>
      <c r="AE359" s="7">
        <v>126768926.57000001</v>
      </c>
      <c r="AF359" s="7">
        <v>13128.74</v>
      </c>
      <c r="AG359" s="10">
        <v>1.46E-2</v>
      </c>
      <c r="AH359" s="38" t="s">
        <v>753</v>
      </c>
    </row>
    <row r="360" spans="1:34" x14ac:dyDescent="0.2">
      <c r="A360" s="2">
        <v>123460504</v>
      </c>
      <c r="B360" s="3" t="s">
        <v>429</v>
      </c>
      <c r="C360" s="3" t="s">
        <v>428</v>
      </c>
      <c r="D360" s="28">
        <f t="shared" si="5"/>
        <v>50000</v>
      </c>
      <c r="E360" s="28">
        <v>0</v>
      </c>
      <c r="F360" s="28">
        <v>50000</v>
      </c>
      <c r="G360" s="13">
        <v>0</v>
      </c>
      <c r="H360" s="7">
        <v>16394.18</v>
      </c>
      <c r="I360" s="7">
        <v>177159347</v>
      </c>
      <c r="J360" s="7">
        <v>200152286</v>
      </c>
      <c r="K360" s="7">
        <v>226289.25</v>
      </c>
      <c r="L360" s="7">
        <v>226289.25</v>
      </c>
      <c r="M360" s="7">
        <v>147388.07999999999</v>
      </c>
      <c r="N360" s="7">
        <v>0</v>
      </c>
      <c r="O360" s="7">
        <v>8461</v>
      </c>
      <c r="P360" s="7">
        <v>0</v>
      </c>
      <c r="Q360" s="8">
        <v>4.0789999999999997</v>
      </c>
      <c r="R360" s="12">
        <v>0</v>
      </c>
      <c r="S360" s="12">
        <v>0</v>
      </c>
      <c r="T360" s="12">
        <v>0</v>
      </c>
      <c r="U360" s="12">
        <v>0</v>
      </c>
      <c r="V360" s="12">
        <v>0</v>
      </c>
      <c r="W360" s="12">
        <v>0</v>
      </c>
      <c r="X360" s="12">
        <v>0</v>
      </c>
      <c r="Y360" s="12">
        <v>0</v>
      </c>
      <c r="Z360" s="12">
        <v>0</v>
      </c>
      <c r="AA360" s="8">
        <v>0</v>
      </c>
      <c r="AB360" s="8">
        <v>4.0789999999999997</v>
      </c>
      <c r="AC360" s="7">
        <v>57595.48</v>
      </c>
      <c r="AD360" s="7">
        <v>0</v>
      </c>
      <c r="AE360" s="7">
        <v>172243.25999999998</v>
      </c>
      <c r="AF360" s="7">
        <v>887344.7</v>
      </c>
      <c r="AG360" s="10">
        <v>5.0000000000000001E-4</v>
      </c>
      <c r="AH360" s="38" t="s">
        <v>753</v>
      </c>
    </row>
    <row r="361" spans="1:34" x14ac:dyDescent="0.2">
      <c r="A361" s="2">
        <v>123461302</v>
      </c>
      <c r="B361" s="3" t="s">
        <v>430</v>
      </c>
      <c r="C361" s="3" t="s">
        <v>428</v>
      </c>
      <c r="D361" s="28">
        <f t="shared" si="5"/>
        <v>0</v>
      </c>
      <c r="E361" s="28">
        <v>0</v>
      </c>
      <c r="F361" s="28">
        <v>0</v>
      </c>
      <c r="G361" s="13">
        <v>0</v>
      </c>
      <c r="H361" s="7">
        <v>3481358.26</v>
      </c>
      <c r="I361" s="7">
        <v>3094195534</v>
      </c>
      <c r="J361" s="7">
        <v>1273850292</v>
      </c>
      <c r="K361" s="7">
        <v>111868771.20999999</v>
      </c>
      <c r="L361" s="7">
        <v>111873540.72</v>
      </c>
      <c r="M361" s="7">
        <v>100489912.73999999</v>
      </c>
      <c r="N361" s="7">
        <v>0</v>
      </c>
      <c r="O361" s="7">
        <v>792575.96</v>
      </c>
      <c r="P361" s="7">
        <v>4769.51</v>
      </c>
      <c r="Q361" s="8">
        <v>4773.7560000000003</v>
      </c>
      <c r="R361" s="12">
        <v>900</v>
      </c>
      <c r="S361" s="12">
        <v>57</v>
      </c>
      <c r="T361" s="12">
        <v>46</v>
      </c>
      <c r="U361" s="12">
        <v>873</v>
      </c>
      <c r="V361" s="12">
        <v>52</v>
      </c>
      <c r="W361" s="12">
        <v>42</v>
      </c>
      <c r="X361" s="12">
        <v>877</v>
      </c>
      <c r="Y361" s="12">
        <v>43</v>
      </c>
      <c r="Z361" s="12">
        <v>76</v>
      </c>
      <c r="AA361" s="8">
        <v>1281.7470000000001</v>
      </c>
      <c r="AB361" s="8">
        <v>6055.5029999999997</v>
      </c>
      <c r="AC361" s="7">
        <v>85503702.359999999</v>
      </c>
      <c r="AD361" s="7">
        <v>0</v>
      </c>
      <c r="AE361" s="7">
        <v>104763846.95999999</v>
      </c>
      <c r="AF361" s="7">
        <v>12960.65</v>
      </c>
      <c r="AG361" s="10">
        <v>2.4E-2</v>
      </c>
      <c r="AH361" s="38" t="s">
        <v>753</v>
      </c>
    </row>
    <row r="362" spans="1:34" x14ac:dyDescent="0.2">
      <c r="A362" s="2">
        <v>123461602</v>
      </c>
      <c r="B362" s="3" t="s">
        <v>431</v>
      </c>
      <c r="C362" s="3" t="s">
        <v>428</v>
      </c>
      <c r="D362" s="28">
        <f t="shared" si="5"/>
        <v>50000</v>
      </c>
      <c r="E362" s="28">
        <v>0</v>
      </c>
      <c r="F362" s="28">
        <v>50000</v>
      </c>
      <c r="G362" s="13">
        <v>0</v>
      </c>
      <c r="H362" s="7">
        <v>3350728.68</v>
      </c>
      <c r="I362" s="7">
        <v>7863963540</v>
      </c>
      <c r="J362" s="7">
        <v>2866802940</v>
      </c>
      <c r="K362" s="7">
        <v>128535015.52</v>
      </c>
      <c r="L362" s="7">
        <v>130329164.48</v>
      </c>
      <c r="M362" s="7">
        <v>116765686</v>
      </c>
      <c r="N362" s="7">
        <v>0</v>
      </c>
      <c r="O362" s="7">
        <v>42886.13</v>
      </c>
      <c r="P362" s="7">
        <v>1794148.96</v>
      </c>
      <c r="Q362" s="8">
        <v>5692.4129999999996</v>
      </c>
      <c r="R362" s="12">
        <v>997</v>
      </c>
      <c r="S362" s="12">
        <v>70</v>
      </c>
      <c r="T362" s="12">
        <v>43</v>
      </c>
      <c r="U362" s="12">
        <v>995</v>
      </c>
      <c r="V362" s="12">
        <v>40</v>
      </c>
      <c r="W362" s="12">
        <v>34</v>
      </c>
      <c r="X362" s="12">
        <v>988</v>
      </c>
      <c r="Y362" s="12">
        <v>49</v>
      </c>
      <c r="Z362" s="12">
        <v>40</v>
      </c>
      <c r="AA362" s="8">
        <v>1214.7529999999999</v>
      </c>
      <c r="AB362" s="8">
        <v>6907.1660000000002</v>
      </c>
      <c r="AC362" s="7">
        <v>97529183.920000002</v>
      </c>
      <c r="AD362" s="7">
        <v>0</v>
      </c>
      <c r="AE362" s="7">
        <v>120159300.81</v>
      </c>
      <c r="AF362" s="7">
        <v>26200.48</v>
      </c>
      <c r="AG362" s="10">
        <v>1.12E-2</v>
      </c>
      <c r="AH362" s="38" t="s">
        <v>753</v>
      </c>
    </row>
    <row r="363" spans="1:34" x14ac:dyDescent="0.2">
      <c r="A363" s="2">
        <v>123463603</v>
      </c>
      <c r="B363" s="3" t="s">
        <v>432</v>
      </c>
      <c r="C363" s="3" t="s">
        <v>428</v>
      </c>
      <c r="D363" s="28">
        <f t="shared" si="5"/>
        <v>50000</v>
      </c>
      <c r="E363" s="28">
        <v>0</v>
      </c>
      <c r="F363" s="28">
        <v>50000</v>
      </c>
      <c r="G363" s="13">
        <v>0</v>
      </c>
      <c r="H363" s="7">
        <v>2453987.89</v>
      </c>
      <c r="I363" s="7">
        <v>4492964498</v>
      </c>
      <c r="J363" s="7">
        <v>1748263577</v>
      </c>
      <c r="K363" s="7">
        <v>103968582.59999999</v>
      </c>
      <c r="L363" s="7">
        <v>104161234.48</v>
      </c>
      <c r="M363" s="7">
        <v>88336763.5</v>
      </c>
      <c r="N363" s="7">
        <v>0</v>
      </c>
      <c r="O363" s="7">
        <v>34087.51</v>
      </c>
      <c r="P363" s="7">
        <v>192651.88</v>
      </c>
      <c r="Q363" s="8">
        <v>4974.0860000000002</v>
      </c>
      <c r="R363" s="12">
        <v>799</v>
      </c>
      <c r="S363" s="12">
        <v>69</v>
      </c>
      <c r="T363" s="12">
        <v>41</v>
      </c>
      <c r="U363" s="12">
        <v>792</v>
      </c>
      <c r="V363" s="12">
        <v>80</v>
      </c>
      <c r="W363" s="12">
        <v>26</v>
      </c>
      <c r="X363" s="12">
        <v>847</v>
      </c>
      <c r="Y363" s="12">
        <v>52</v>
      </c>
      <c r="Z363" s="12">
        <v>18</v>
      </c>
      <c r="AA363" s="8">
        <v>1055.5999999999999</v>
      </c>
      <c r="AB363" s="8">
        <v>6029.6859999999997</v>
      </c>
      <c r="AC363" s="7">
        <v>85139166.319999993</v>
      </c>
      <c r="AD363" s="7">
        <v>0</v>
      </c>
      <c r="AE363" s="7">
        <v>90824838.900000006</v>
      </c>
      <c r="AF363" s="7">
        <v>18122.43</v>
      </c>
      <c r="AG363" s="10">
        <v>1.46E-2</v>
      </c>
      <c r="AH363" s="38" t="s">
        <v>753</v>
      </c>
    </row>
    <row r="364" spans="1:34" x14ac:dyDescent="0.2">
      <c r="A364" s="2">
        <v>123463803</v>
      </c>
      <c r="B364" s="3" t="s">
        <v>433</v>
      </c>
      <c r="C364" s="3" t="s">
        <v>428</v>
      </c>
      <c r="D364" s="28">
        <f t="shared" si="5"/>
        <v>0</v>
      </c>
      <c r="E364" s="28">
        <v>0</v>
      </c>
      <c r="F364" s="28">
        <v>0</v>
      </c>
      <c r="G364" s="13">
        <v>0</v>
      </c>
      <c r="H364" s="7">
        <v>569877.94999999995</v>
      </c>
      <c r="I364" s="7">
        <v>465573010</v>
      </c>
      <c r="J364" s="7">
        <v>204528483</v>
      </c>
      <c r="K364" s="7">
        <v>16303985.619999999</v>
      </c>
      <c r="L364" s="7">
        <v>16303985.619999999</v>
      </c>
      <c r="M364" s="7">
        <v>13673978</v>
      </c>
      <c r="N364" s="7">
        <v>0</v>
      </c>
      <c r="O364" s="7">
        <v>19511.38</v>
      </c>
      <c r="P364" s="7">
        <v>0</v>
      </c>
      <c r="Q364" s="8">
        <v>757.43200000000002</v>
      </c>
      <c r="R364" s="12">
        <v>105</v>
      </c>
      <c r="S364" s="12">
        <v>4</v>
      </c>
      <c r="T364" s="12">
        <v>8</v>
      </c>
      <c r="U364" s="12">
        <v>120</v>
      </c>
      <c r="V364" s="12">
        <v>4</v>
      </c>
      <c r="W364" s="12">
        <v>6</v>
      </c>
      <c r="X364" s="12">
        <v>122</v>
      </c>
      <c r="Y364" s="12">
        <v>7</v>
      </c>
      <c r="Z364" s="12">
        <v>4</v>
      </c>
      <c r="AA364" s="8">
        <v>150.39699999999999</v>
      </c>
      <c r="AB364" s="8">
        <v>907.82899999999995</v>
      </c>
      <c r="AC364" s="7">
        <v>12818545.48</v>
      </c>
      <c r="AD364" s="7">
        <v>0</v>
      </c>
      <c r="AE364" s="7">
        <v>14263367.33</v>
      </c>
      <c r="AF364" s="7">
        <v>12467.04</v>
      </c>
      <c r="AG364" s="10">
        <v>2.1299999999999999E-2</v>
      </c>
      <c r="AH364" s="38" t="s">
        <v>753</v>
      </c>
    </row>
    <row r="365" spans="1:34" x14ac:dyDescent="0.2">
      <c r="A365" s="2">
        <v>123464502</v>
      </c>
      <c r="B365" s="3" t="s">
        <v>434</v>
      </c>
      <c r="C365" s="3" t="s">
        <v>428</v>
      </c>
      <c r="D365" s="28">
        <f t="shared" si="5"/>
        <v>50000</v>
      </c>
      <c r="E365" s="28">
        <v>0</v>
      </c>
      <c r="F365" s="28">
        <v>50000</v>
      </c>
      <c r="G365" s="13">
        <v>0</v>
      </c>
      <c r="H365" s="7">
        <v>3473793.65</v>
      </c>
      <c r="I365" s="7">
        <v>14358311503</v>
      </c>
      <c r="J365" s="7">
        <v>8899879707</v>
      </c>
      <c r="K365" s="7">
        <v>262044782.06</v>
      </c>
      <c r="L365" s="7">
        <v>262101317.66</v>
      </c>
      <c r="M365" s="7">
        <v>250769113.68000001</v>
      </c>
      <c r="N365" s="7">
        <v>0</v>
      </c>
      <c r="O365" s="7">
        <v>2847.79</v>
      </c>
      <c r="P365" s="7">
        <v>56535.6</v>
      </c>
      <c r="Q365" s="8">
        <v>9029.7990000000009</v>
      </c>
      <c r="R365" s="12">
        <v>1722</v>
      </c>
      <c r="S365" s="12">
        <v>56</v>
      </c>
      <c r="T365" s="12">
        <v>117</v>
      </c>
      <c r="U365" s="12">
        <v>1664</v>
      </c>
      <c r="V365" s="12">
        <v>51</v>
      </c>
      <c r="W365" s="12">
        <v>114</v>
      </c>
      <c r="X365" s="12">
        <v>1525</v>
      </c>
      <c r="Y365" s="12">
        <v>38</v>
      </c>
      <c r="Z365" s="12">
        <v>139</v>
      </c>
      <c r="AA365" s="8">
        <v>2398.0970000000002</v>
      </c>
      <c r="AB365" s="8">
        <v>11427.896000000001</v>
      </c>
      <c r="AC365" s="7">
        <v>161361891.52000001</v>
      </c>
      <c r="AD365" s="7">
        <v>0</v>
      </c>
      <c r="AE365" s="7">
        <v>254245755.12</v>
      </c>
      <c r="AF365" s="7">
        <v>36478.230000000003</v>
      </c>
      <c r="AG365" s="10">
        <v>1.09E-2</v>
      </c>
      <c r="AH365" s="38" t="s">
        <v>753</v>
      </c>
    </row>
    <row r="366" spans="1:34" x14ac:dyDescent="0.2">
      <c r="A366" s="2">
        <v>123464603</v>
      </c>
      <c r="B366" s="3" t="s">
        <v>435</v>
      </c>
      <c r="C366" s="3" t="s">
        <v>428</v>
      </c>
      <c r="D366" s="28">
        <f t="shared" si="5"/>
        <v>50000</v>
      </c>
      <c r="E366" s="28">
        <v>0</v>
      </c>
      <c r="F366" s="28">
        <v>50000</v>
      </c>
      <c r="G366" s="13">
        <v>0</v>
      </c>
      <c r="H366" s="7">
        <v>1538940.66</v>
      </c>
      <c r="I366" s="7">
        <v>1817951622</v>
      </c>
      <c r="J366" s="7">
        <v>869773154</v>
      </c>
      <c r="K366" s="7">
        <v>50778820.310000002</v>
      </c>
      <c r="L366" s="7">
        <v>51104782.960000001</v>
      </c>
      <c r="M366" s="7">
        <v>43198195.219999999</v>
      </c>
      <c r="N366" s="7">
        <v>0</v>
      </c>
      <c r="O366" s="7">
        <v>326.70999999999998</v>
      </c>
      <c r="P366" s="7">
        <v>325962.65000000002</v>
      </c>
      <c r="Q366" s="8">
        <v>2713.1709999999998</v>
      </c>
      <c r="R366" s="12">
        <v>358</v>
      </c>
      <c r="S366" s="12">
        <v>21</v>
      </c>
      <c r="T366" s="12">
        <v>8</v>
      </c>
      <c r="U366" s="12">
        <v>361</v>
      </c>
      <c r="V366" s="12">
        <v>19</v>
      </c>
      <c r="W366" s="12">
        <v>6</v>
      </c>
      <c r="X366" s="12">
        <v>363</v>
      </c>
      <c r="Y366" s="12">
        <v>19</v>
      </c>
      <c r="Z366" s="12">
        <v>6</v>
      </c>
      <c r="AA366" s="8">
        <v>372.55</v>
      </c>
      <c r="AB366" s="8">
        <v>3085.721</v>
      </c>
      <c r="AC366" s="7">
        <v>43570380.520000003</v>
      </c>
      <c r="AD366" s="7">
        <v>0</v>
      </c>
      <c r="AE366" s="7">
        <v>44737462.589999996</v>
      </c>
      <c r="AF366" s="7">
        <v>13505.24</v>
      </c>
      <c r="AG366" s="10">
        <v>1.66E-2</v>
      </c>
      <c r="AH366" s="38" t="s">
        <v>753</v>
      </c>
    </row>
    <row r="367" spans="1:34" x14ac:dyDescent="0.2">
      <c r="A367" s="2">
        <v>123465303</v>
      </c>
      <c r="B367" s="3" t="s">
        <v>436</v>
      </c>
      <c r="C367" s="3" t="s">
        <v>428</v>
      </c>
      <c r="D367" s="28">
        <f t="shared" si="5"/>
        <v>50000</v>
      </c>
      <c r="E367" s="28">
        <v>0</v>
      </c>
      <c r="F367" s="28">
        <v>50000</v>
      </c>
      <c r="G367" s="13">
        <v>0</v>
      </c>
      <c r="H367" s="7">
        <v>2106750.7200000002</v>
      </c>
      <c r="I367" s="7">
        <v>4206663049</v>
      </c>
      <c r="J367" s="7">
        <v>1931755636</v>
      </c>
      <c r="K367" s="7">
        <v>105265618.68000001</v>
      </c>
      <c r="L367" s="7">
        <v>106033804.52</v>
      </c>
      <c r="M367" s="7">
        <v>97055782.769999996</v>
      </c>
      <c r="N367" s="7">
        <v>0</v>
      </c>
      <c r="O367" s="7">
        <v>23173.26</v>
      </c>
      <c r="P367" s="7">
        <v>768185.84</v>
      </c>
      <c r="Q367" s="8">
        <v>4888.701</v>
      </c>
      <c r="R367" s="12">
        <v>919</v>
      </c>
      <c r="S367" s="12">
        <v>56</v>
      </c>
      <c r="T367" s="12">
        <v>17</v>
      </c>
      <c r="U367" s="12">
        <v>889</v>
      </c>
      <c r="V367" s="12">
        <v>55</v>
      </c>
      <c r="W367" s="12">
        <v>15</v>
      </c>
      <c r="X367" s="12">
        <v>893</v>
      </c>
      <c r="Y367" s="12">
        <v>69</v>
      </c>
      <c r="Z367" s="12">
        <v>21</v>
      </c>
      <c r="AA367" s="8">
        <v>983.55</v>
      </c>
      <c r="AB367" s="8">
        <v>5872.2510000000002</v>
      </c>
      <c r="AC367" s="7">
        <v>82916184.120000005</v>
      </c>
      <c r="AD367" s="7">
        <v>0</v>
      </c>
      <c r="AE367" s="7">
        <v>99185706.75</v>
      </c>
      <c r="AF367" s="7">
        <v>17938.740000000002</v>
      </c>
      <c r="AG367" s="10">
        <v>1.6199999999999999E-2</v>
      </c>
      <c r="AH367" s="38" t="s">
        <v>753</v>
      </c>
    </row>
    <row r="368" spans="1:34" x14ac:dyDescent="0.2">
      <c r="A368" s="2">
        <v>123465602</v>
      </c>
      <c r="B368" s="3" t="s">
        <v>437</v>
      </c>
      <c r="C368" s="3" t="s">
        <v>428</v>
      </c>
      <c r="D368" s="28">
        <f t="shared" si="5"/>
        <v>5045211.78</v>
      </c>
      <c r="E368" s="28">
        <v>5045211.78</v>
      </c>
      <c r="F368" s="28">
        <v>0</v>
      </c>
      <c r="G368" s="13">
        <v>17600000</v>
      </c>
      <c r="H368" s="7">
        <v>2829865.63</v>
      </c>
      <c r="I368" s="7">
        <v>4379015923</v>
      </c>
      <c r="J368" s="7">
        <v>1626537244</v>
      </c>
      <c r="K368" s="7">
        <v>156228204.78</v>
      </c>
      <c r="L368" s="7">
        <v>156478371.63</v>
      </c>
      <c r="M368" s="7">
        <v>120675088.29000001</v>
      </c>
      <c r="N368" s="7">
        <v>0</v>
      </c>
      <c r="O368" s="7">
        <v>4451.7</v>
      </c>
      <c r="P368" s="7">
        <v>250166.85</v>
      </c>
      <c r="Q368" s="8">
        <v>10840.627</v>
      </c>
      <c r="R368" s="12">
        <v>1735</v>
      </c>
      <c r="S368" s="12">
        <v>204</v>
      </c>
      <c r="T368" s="12">
        <v>56</v>
      </c>
      <c r="U368" s="12">
        <v>1797</v>
      </c>
      <c r="V368" s="12">
        <v>117</v>
      </c>
      <c r="W368" s="12">
        <v>27</v>
      </c>
      <c r="X368" s="12">
        <v>1689</v>
      </c>
      <c r="Y368" s="12">
        <v>217</v>
      </c>
      <c r="Z368" s="12">
        <v>49</v>
      </c>
      <c r="AA368" s="8">
        <v>2248.8069999999998</v>
      </c>
      <c r="AB368" s="8">
        <v>13089.433999999999</v>
      </c>
      <c r="AC368" s="7">
        <v>184822808.08000001</v>
      </c>
      <c r="AD368" s="7">
        <v>28594603.300000012</v>
      </c>
      <c r="AE368" s="7">
        <v>123509405.62</v>
      </c>
      <c r="AF368" s="7">
        <v>7684.65</v>
      </c>
      <c r="AG368" s="10">
        <v>2.06E-2</v>
      </c>
      <c r="AH368" s="38" t="s">
        <v>753</v>
      </c>
    </row>
    <row r="369" spans="1:34" x14ac:dyDescent="0.2">
      <c r="A369" s="2">
        <v>123465702</v>
      </c>
      <c r="B369" s="3" t="s">
        <v>438</v>
      </c>
      <c r="C369" s="3" t="s">
        <v>428</v>
      </c>
      <c r="D369" s="28">
        <f t="shared" si="5"/>
        <v>50000</v>
      </c>
      <c r="E369" s="28">
        <v>0</v>
      </c>
      <c r="F369" s="28">
        <v>50000</v>
      </c>
      <c r="G369" s="13">
        <v>0</v>
      </c>
      <c r="H369" s="7">
        <v>5189050.08</v>
      </c>
      <c r="I369" s="7">
        <v>12328583449</v>
      </c>
      <c r="J369" s="7">
        <v>4138215333</v>
      </c>
      <c r="K369" s="7">
        <v>262854153.27000001</v>
      </c>
      <c r="L369" s="7">
        <v>262931979.40000001</v>
      </c>
      <c r="M369" s="7">
        <v>218918995.62</v>
      </c>
      <c r="N369" s="7">
        <v>0</v>
      </c>
      <c r="O369" s="7">
        <v>268989.65000000002</v>
      </c>
      <c r="P369" s="7">
        <v>77826.13</v>
      </c>
      <c r="Q369" s="8">
        <v>14421.835999999999</v>
      </c>
      <c r="R369" s="12">
        <v>2532</v>
      </c>
      <c r="S369" s="12">
        <v>232</v>
      </c>
      <c r="T369" s="12">
        <v>128</v>
      </c>
      <c r="U369" s="12">
        <v>2328</v>
      </c>
      <c r="V369" s="12">
        <v>228</v>
      </c>
      <c r="W369" s="12">
        <v>111</v>
      </c>
      <c r="X369" s="12">
        <v>2290</v>
      </c>
      <c r="Y369" s="12">
        <v>209</v>
      </c>
      <c r="Z369" s="12">
        <v>102</v>
      </c>
      <c r="AA369" s="8">
        <v>3489.08</v>
      </c>
      <c r="AB369" s="8">
        <v>17910.916000000001</v>
      </c>
      <c r="AC369" s="7">
        <v>252902133.91999999</v>
      </c>
      <c r="AD369" s="7">
        <v>0</v>
      </c>
      <c r="AE369" s="7">
        <v>224377035.35000002</v>
      </c>
      <c r="AF369" s="7">
        <v>15850.37</v>
      </c>
      <c r="AG369" s="10">
        <v>1.3599999999999999E-2</v>
      </c>
      <c r="AH369" s="38" t="s">
        <v>753</v>
      </c>
    </row>
    <row r="370" spans="1:34" x14ac:dyDescent="0.2">
      <c r="A370" s="2">
        <v>123466103</v>
      </c>
      <c r="B370" s="3" t="s">
        <v>439</v>
      </c>
      <c r="C370" s="3" t="s">
        <v>428</v>
      </c>
      <c r="D370" s="28">
        <f t="shared" si="5"/>
        <v>50000</v>
      </c>
      <c r="E370" s="28">
        <v>0</v>
      </c>
      <c r="F370" s="28">
        <v>50000</v>
      </c>
      <c r="G370" s="13">
        <v>0</v>
      </c>
      <c r="H370" s="7">
        <v>2063509.38</v>
      </c>
      <c r="I370" s="7">
        <v>3539744353</v>
      </c>
      <c r="J370" s="7">
        <v>1711080307</v>
      </c>
      <c r="K370" s="7">
        <v>107571734.56999999</v>
      </c>
      <c r="L370" s="7">
        <v>107866364.84</v>
      </c>
      <c r="M370" s="7">
        <v>88729440.540000007</v>
      </c>
      <c r="N370" s="7">
        <v>0</v>
      </c>
      <c r="O370" s="7">
        <v>17371.189999999999</v>
      </c>
      <c r="P370" s="7">
        <v>294630.27</v>
      </c>
      <c r="Q370" s="8">
        <v>5566.8329999999996</v>
      </c>
      <c r="R370" s="12">
        <v>573</v>
      </c>
      <c r="S370" s="12">
        <v>283</v>
      </c>
      <c r="T370" s="12">
        <v>56</v>
      </c>
      <c r="U370" s="12">
        <v>655</v>
      </c>
      <c r="V370" s="12">
        <v>242</v>
      </c>
      <c r="W370" s="12">
        <v>56</v>
      </c>
      <c r="X370" s="12">
        <v>619</v>
      </c>
      <c r="Y370" s="12">
        <v>331</v>
      </c>
      <c r="Z370" s="12">
        <v>48</v>
      </c>
      <c r="AA370" s="8">
        <v>2043.653</v>
      </c>
      <c r="AB370" s="8">
        <v>7610.4859999999999</v>
      </c>
      <c r="AC370" s="7">
        <v>107460062.31999999</v>
      </c>
      <c r="AD370" s="7">
        <v>0</v>
      </c>
      <c r="AE370" s="7">
        <v>90810321.109999999</v>
      </c>
      <c r="AF370" s="7">
        <v>13466.52</v>
      </c>
      <c r="AG370" s="10">
        <v>1.7299999999999999E-2</v>
      </c>
      <c r="AH370" s="38" t="s">
        <v>753</v>
      </c>
    </row>
    <row r="371" spans="1:34" x14ac:dyDescent="0.2">
      <c r="A371" s="2">
        <v>123466303</v>
      </c>
      <c r="B371" s="3" t="s">
        <v>440</v>
      </c>
      <c r="C371" s="3" t="s">
        <v>428</v>
      </c>
      <c r="D371" s="28">
        <f t="shared" si="5"/>
        <v>0</v>
      </c>
      <c r="E371" s="28">
        <v>0</v>
      </c>
      <c r="F371" s="28">
        <v>0</v>
      </c>
      <c r="G371" s="13">
        <v>0</v>
      </c>
      <c r="H371" s="7">
        <v>1536366.52</v>
      </c>
      <c r="I371" s="7">
        <v>1577236478</v>
      </c>
      <c r="J371" s="7">
        <v>657180271</v>
      </c>
      <c r="K371" s="7">
        <v>61935550</v>
      </c>
      <c r="L371" s="7">
        <v>61982522</v>
      </c>
      <c r="M371" s="7">
        <v>44927339</v>
      </c>
      <c r="N371" s="7">
        <v>0</v>
      </c>
      <c r="O371" s="7">
        <v>568291</v>
      </c>
      <c r="P371" s="7">
        <v>46972</v>
      </c>
      <c r="Q371" s="8">
        <v>3655.8589999999999</v>
      </c>
      <c r="R371" s="12">
        <v>684</v>
      </c>
      <c r="S371" s="12">
        <v>19</v>
      </c>
      <c r="T371" s="12">
        <v>18</v>
      </c>
      <c r="U371" s="12">
        <v>828</v>
      </c>
      <c r="V371" s="12">
        <v>23</v>
      </c>
      <c r="W371" s="12">
        <v>15</v>
      </c>
      <c r="X371" s="12">
        <v>721</v>
      </c>
      <c r="Y371" s="12">
        <v>30</v>
      </c>
      <c r="Z371" s="12">
        <v>16</v>
      </c>
      <c r="AA371" s="8">
        <v>726.13699999999994</v>
      </c>
      <c r="AB371" s="8">
        <v>4381.9960000000001</v>
      </c>
      <c r="AC371" s="7">
        <v>61873783.520000003</v>
      </c>
      <c r="AD371" s="7">
        <v>0</v>
      </c>
      <c r="AE371" s="7">
        <v>47031996.520000003</v>
      </c>
      <c r="AF371" s="7">
        <v>8755.31</v>
      </c>
      <c r="AG371" s="10">
        <v>2.1000000000000001E-2</v>
      </c>
      <c r="AH371" s="38" t="s">
        <v>753</v>
      </c>
    </row>
    <row r="372" spans="1:34" x14ac:dyDescent="0.2">
      <c r="A372" s="2">
        <v>123466403</v>
      </c>
      <c r="B372" s="3" t="s">
        <v>754</v>
      </c>
      <c r="C372" s="3" t="s">
        <v>428</v>
      </c>
      <c r="D372" s="28">
        <f t="shared" si="5"/>
        <v>891455.42</v>
      </c>
      <c r="E372" s="28">
        <v>891455.42</v>
      </c>
      <c r="F372" s="28">
        <v>0</v>
      </c>
      <c r="G372" s="13">
        <v>0</v>
      </c>
      <c r="H372" s="7">
        <v>1624782</v>
      </c>
      <c r="I372" s="7">
        <v>1001567689</v>
      </c>
      <c r="J372" s="7">
        <v>451604669</v>
      </c>
      <c r="K372" s="7">
        <v>65792335.850000001</v>
      </c>
      <c r="L372" s="7">
        <v>65796609.829999998</v>
      </c>
      <c r="M372" s="7">
        <v>34313979.649999999</v>
      </c>
      <c r="N372" s="7">
        <v>0</v>
      </c>
      <c r="O372" s="7">
        <v>365592.26</v>
      </c>
      <c r="P372" s="7">
        <v>4273.9799999999996</v>
      </c>
      <c r="Q372" s="8">
        <v>4323.1760000000004</v>
      </c>
      <c r="R372" s="12">
        <v>864</v>
      </c>
      <c r="S372" s="12">
        <v>27</v>
      </c>
      <c r="T372" s="12">
        <v>13</v>
      </c>
      <c r="U372" s="12">
        <v>819</v>
      </c>
      <c r="V372" s="12">
        <v>37</v>
      </c>
      <c r="W372" s="12">
        <v>36</v>
      </c>
      <c r="X372" s="12">
        <v>859</v>
      </c>
      <c r="Y372" s="12">
        <v>27</v>
      </c>
      <c r="Z372" s="12">
        <v>31</v>
      </c>
      <c r="AA372" s="8">
        <v>914.40300000000002</v>
      </c>
      <c r="AB372" s="8">
        <v>5237.5789999999997</v>
      </c>
      <c r="AC372" s="7">
        <v>73954615.480000004</v>
      </c>
      <c r="AD372" s="7">
        <v>8162279.6300000027</v>
      </c>
      <c r="AE372" s="7">
        <v>36304353.909999996</v>
      </c>
      <c r="AF372" s="7">
        <v>4697.3999999999996</v>
      </c>
      <c r="AG372" s="10">
        <v>2.5000000000000001E-2</v>
      </c>
      <c r="AH372" s="38" t="s">
        <v>753</v>
      </c>
    </row>
    <row r="373" spans="1:34" x14ac:dyDescent="0.2">
      <c r="A373" s="2">
        <v>123467103</v>
      </c>
      <c r="B373" s="3" t="s">
        <v>442</v>
      </c>
      <c r="C373" s="3" t="s">
        <v>428</v>
      </c>
      <c r="D373" s="28">
        <f t="shared" si="5"/>
        <v>50000</v>
      </c>
      <c r="E373" s="28">
        <v>0</v>
      </c>
      <c r="F373" s="28">
        <v>50000</v>
      </c>
      <c r="G373" s="13">
        <v>0</v>
      </c>
      <c r="H373" s="7">
        <v>2265534.87</v>
      </c>
      <c r="I373" s="7">
        <v>4693864210</v>
      </c>
      <c r="J373" s="7">
        <v>1993696289</v>
      </c>
      <c r="K373" s="7">
        <v>128403467.09999999</v>
      </c>
      <c r="L373" s="7">
        <v>128505662.84999999</v>
      </c>
      <c r="M373" s="7">
        <v>98658868.489999995</v>
      </c>
      <c r="N373" s="7">
        <v>0</v>
      </c>
      <c r="O373" s="7">
        <v>417981.4</v>
      </c>
      <c r="P373" s="7">
        <v>102195.75</v>
      </c>
      <c r="Q373" s="8">
        <v>7055.36</v>
      </c>
      <c r="R373" s="12">
        <v>1142</v>
      </c>
      <c r="S373" s="12">
        <v>180</v>
      </c>
      <c r="T373" s="12">
        <v>45</v>
      </c>
      <c r="U373" s="12">
        <v>1257</v>
      </c>
      <c r="V373" s="12">
        <v>69</v>
      </c>
      <c r="W373" s="12">
        <v>51</v>
      </c>
      <c r="X373" s="12">
        <v>1216</v>
      </c>
      <c r="Y373" s="12">
        <v>79</v>
      </c>
      <c r="Z373" s="12">
        <v>48</v>
      </c>
      <c r="AA373" s="8">
        <v>1661.5730000000001</v>
      </c>
      <c r="AB373" s="8">
        <v>8716.9330000000009</v>
      </c>
      <c r="AC373" s="7">
        <v>123083093.95999999</v>
      </c>
      <c r="AD373" s="7">
        <v>0</v>
      </c>
      <c r="AE373" s="7">
        <v>101342384.76000001</v>
      </c>
      <c r="AF373" s="7">
        <v>13472.75</v>
      </c>
      <c r="AG373" s="10">
        <v>1.52E-2</v>
      </c>
      <c r="AH373" s="38" t="s">
        <v>753</v>
      </c>
    </row>
    <row r="374" spans="1:34" x14ac:dyDescent="0.2">
      <c r="A374" s="2">
        <v>123467203</v>
      </c>
      <c r="B374" s="3" t="s">
        <v>443</v>
      </c>
      <c r="C374" s="3" t="s">
        <v>428</v>
      </c>
      <c r="D374" s="28">
        <f t="shared" si="5"/>
        <v>50000</v>
      </c>
      <c r="E374" s="28">
        <v>0</v>
      </c>
      <c r="F374" s="28">
        <v>50000</v>
      </c>
      <c r="G374" s="13">
        <v>0</v>
      </c>
      <c r="H374" s="7">
        <v>1874362.15</v>
      </c>
      <c r="I374" s="7">
        <v>2463867991</v>
      </c>
      <c r="J374" s="7">
        <v>1029828934</v>
      </c>
      <c r="K374" s="7">
        <v>57058990.789999999</v>
      </c>
      <c r="L374" s="7">
        <v>57058990.789999999</v>
      </c>
      <c r="M374" s="7">
        <v>49787968.759999998</v>
      </c>
      <c r="N374" s="7">
        <v>0</v>
      </c>
      <c r="O374" s="7">
        <v>28206.76</v>
      </c>
      <c r="P374" s="7">
        <v>0</v>
      </c>
      <c r="Q374" s="8">
        <v>2692.2280000000001</v>
      </c>
      <c r="R374" s="12">
        <v>605</v>
      </c>
      <c r="S374" s="12">
        <v>11</v>
      </c>
      <c r="T374" s="12">
        <v>4</v>
      </c>
      <c r="U374" s="12">
        <v>521</v>
      </c>
      <c r="V374" s="12">
        <v>10</v>
      </c>
      <c r="W374" s="12">
        <v>4</v>
      </c>
      <c r="X374" s="12">
        <v>491</v>
      </c>
      <c r="Y374" s="12">
        <v>7</v>
      </c>
      <c r="Z374" s="12">
        <v>6</v>
      </c>
      <c r="AA374" s="8">
        <v>426.3</v>
      </c>
      <c r="AB374" s="8">
        <v>3118.5279999999998</v>
      </c>
      <c r="AC374" s="7">
        <v>44033615.359999999</v>
      </c>
      <c r="AD374" s="7">
        <v>0</v>
      </c>
      <c r="AE374" s="7">
        <v>51690537.669999994</v>
      </c>
      <c r="AF374" s="7">
        <v>18127.43</v>
      </c>
      <c r="AG374" s="10">
        <v>1.4800000000000001E-2</v>
      </c>
      <c r="AH374" s="38" t="s">
        <v>753</v>
      </c>
    </row>
    <row r="375" spans="1:34" x14ac:dyDescent="0.2">
      <c r="A375" s="2">
        <v>123467303</v>
      </c>
      <c r="B375" s="3" t="s">
        <v>444</v>
      </c>
      <c r="C375" s="3" t="s">
        <v>428</v>
      </c>
      <c r="D375" s="28">
        <f t="shared" si="5"/>
        <v>50000</v>
      </c>
      <c r="E375" s="28">
        <v>0</v>
      </c>
      <c r="F375" s="28">
        <v>50000</v>
      </c>
      <c r="G375" s="13">
        <v>0</v>
      </c>
      <c r="H375" s="7">
        <v>2475990.48</v>
      </c>
      <c r="I375" s="7">
        <v>6884693667</v>
      </c>
      <c r="J375" s="7">
        <v>2506002544</v>
      </c>
      <c r="K375" s="7">
        <v>165558282.21000001</v>
      </c>
      <c r="L375" s="7">
        <v>165558775.68000001</v>
      </c>
      <c r="M375" s="7">
        <v>136273316.24000001</v>
      </c>
      <c r="N375" s="7">
        <v>35000</v>
      </c>
      <c r="O375" s="7">
        <v>242021.96</v>
      </c>
      <c r="P375" s="7">
        <v>493.47</v>
      </c>
      <c r="Q375" s="8">
        <v>8631.1589999999997</v>
      </c>
      <c r="R375" s="12">
        <v>1459</v>
      </c>
      <c r="S375" s="12">
        <v>210</v>
      </c>
      <c r="T375" s="12">
        <v>91</v>
      </c>
      <c r="U375" s="12">
        <v>1559</v>
      </c>
      <c r="V375" s="12">
        <v>66</v>
      </c>
      <c r="W375" s="12">
        <v>46</v>
      </c>
      <c r="X375" s="12">
        <v>1541</v>
      </c>
      <c r="Y375" s="12">
        <v>87</v>
      </c>
      <c r="Z375" s="12">
        <v>60</v>
      </c>
      <c r="AA375" s="8">
        <v>2075.5129999999999</v>
      </c>
      <c r="AB375" s="8">
        <v>10706.672</v>
      </c>
      <c r="AC375" s="7">
        <v>151178208.63999999</v>
      </c>
      <c r="AD375" s="7">
        <v>0</v>
      </c>
      <c r="AE375" s="7">
        <v>139026328.68000001</v>
      </c>
      <c r="AF375" s="7">
        <v>15313.77</v>
      </c>
      <c r="AG375" s="10">
        <v>1.4800000000000001E-2</v>
      </c>
      <c r="AH375" s="38" t="s">
        <v>753</v>
      </c>
    </row>
    <row r="376" spans="1:34" x14ac:dyDescent="0.2">
      <c r="A376" s="2">
        <v>123468303</v>
      </c>
      <c r="B376" s="3" t="s">
        <v>445</v>
      </c>
      <c r="C376" s="3" t="s">
        <v>428</v>
      </c>
      <c r="D376" s="28">
        <f t="shared" si="5"/>
        <v>50000</v>
      </c>
      <c r="E376" s="28">
        <v>0</v>
      </c>
      <c r="F376" s="28">
        <v>50000</v>
      </c>
      <c r="G376" s="13">
        <v>0</v>
      </c>
      <c r="H376" s="7">
        <v>2539665.36</v>
      </c>
      <c r="I376" s="7">
        <v>3722869398</v>
      </c>
      <c r="J376" s="7">
        <v>1843227785</v>
      </c>
      <c r="K376" s="7">
        <v>92677047.650000006</v>
      </c>
      <c r="L376" s="7">
        <v>92677047.650000006</v>
      </c>
      <c r="M376" s="7">
        <v>90950126.989999995</v>
      </c>
      <c r="N376" s="7">
        <v>0</v>
      </c>
      <c r="O376" s="7">
        <v>23125.3</v>
      </c>
      <c r="P376" s="7">
        <v>0</v>
      </c>
      <c r="Q376" s="8">
        <v>4193.8159999999998</v>
      </c>
      <c r="R376" s="12">
        <v>680</v>
      </c>
      <c r="S376" s="12">
        <v>50</v>
      </c>
      <c r="T376" s="12">
        <v>36</v>
      </c>
      <c r="U376" s="12">
        <v>613</v>
      </c>
      <c r="V376" s="12">
        <v>36</v>
      </c>
      <c r="W376" s="12">
        <v>43</v>
      </c>
      <c r="X376" s="12">
        <v>674</v>
      </c>
      <c r="Y376" s="12">
        <v>26</v>
      </c>
      <c r="Z376" s="12">
        <v>32</v>
      </c>
      <c r="AA376" s="8">
        <v>916.77</v>
      </c>
      <c r="AB376" s="8">
        <v>5110.5860000000002</v>
      </c>
      <c r="AC376" s="7">
        <v>72161474.319999993</v>
      </c>
      <c r="AD376" s="7">
        <v>0</v>
      </c>
      <c r="AE376" s="7">
        <v>93512917.649999991</v>
      </c>
      <c r="AF376" s="7">
        <v>18410.98</v>
      </c>
      <c r="AG376" s="10">
        <v>1.6799999999999999E-2</v>
      </c>
      <c r="AH376" s="38" t="s">
        <v>753</v>
      </c>
    </row>
    <row r="377" spans="1:34" x14ac:dyDescent="0.2">
      <c r="A377" s="2">
        <v>123468402</v>
      </c>
      <c r="B377" s="3" t="s">
        <v>446</v>
      </c>
      <c r="C377" s="3" t="s">
        <v>428</v>
      </c>
      <c r="D377" s="28">
        <f t="shared" si="5"/>
        <v>50000</v>
      </c>
      <c r="E377" s="28">
        <v>0</v>
      </c>
      <c r="F377" s="28">
        <v>50000</v>
      </c>
      <c r="G377" s="13">
        <v>0</v>
      </c>
      <c r="H377" s="7">
        <v>611383.52</v>
      </c>
      <c r="I377" s="7">
        <v>7967460628</v>
      </c>
      <c r="J377" s="7">
        <v>1847800676</v>
      </c>
      <c r="K377" s="7">
        <v>107113055.13</v>
      </c>
      <c r="L377" s="7">
        <v>107113055.13</v>
      </c>
      <c r="M377" s="7">
        <v>99910223.430000007</v>
      </c>
      <c r="N377" s="7">
        <v>0</v>
      </c>
      <c r="O377" s="7">
        <v>261544.14</v>
      </c>
      <c r="P377" s="7">
        <v>0</v>
      </c>
      <c r="Q377" s="8">
        <v>4822.777</v>
      </c>
      <c r="R377" s="12">
        <v>861</v>
      </c>
      <c r="S377" s="12">
        <v>7</v>
      </c>
      <c r="T377" s="12">
        <v>23</v>
      </c>
      <c r="U377" s="12">
        <v>788</v>
      </c>
      <c r="V377" s="12">
        <v>11</v>
      </c>
      <c r="W377" s="12">
        <v>36</v>
      </c>
      <c r="X377" s="12">
        <v>738</v>
      </c>
      <c r="Y377" s="12">
        <v>13</v>
      </c>
      <c r="Z377" s="12">
        <v>37</v>
      </c>
      <c r="AA377" s="8">
        <v>850.71</v>
      </c>
      <c r="AB377" s="8">
        <v>5673.4870000000001</v>
      </c>
      <c r="AC377" s="7">
        <v>80109636.439999998</v>
      </c>
      <c r="AD377" s="7">
        <v>0</v>
      </c>
      <c r="AE377" s="7">
        <v>100783151.09</v>
      </c>
      <c r="AF377" s="7">
        <v>27814.57</v>
      </c>
      <c r="AG377" s="10">
        <v>1.03E-2</v>
      </c>
      <c r="AH377" s="38" t="s">
        <v>753</v>
      </c>
    </row>
    <row r="378" spans="1:34" x14ac:dyDescent="0.2">
      <c r="A378" s="2">
        <v>123468503</v>
      </c>
      <c r="B378" s="3" t="s">
        <v>447</v>
      </c>
      <c r="C378" s="3" t="s">
        <v>428</v>
      </c>
      <c r="D378" s="28">
        <f t="shared" si="5"/>
        <v>50000</v>
      </c>
      <c r="E378" s="28">
        <v>0</v>
      </c>
      <c r="F378" s="28">
        <v>50000</v>
      </c>
      <c r="G378" s="13">
        <v>0</v>
      </c>
      <c r="H378" s="7">
        <v>1345390.79</v>
      </c>
      <c r="I378" s="7">
        <v>2572498943</v>
      </c>
      <c r="J378" s="7">
        <v>843432897</v>
      </c>
      <c r="K378" s="7">
        <v>61305241.979999997</v>
      </c>
      <c r="L378" s="7">
        <v>61307375.200000003</v>
      </c>
      <c r="M378" s="7">
        <v>55719290.609999999</v>
      </c>
      <c r="N378" s="7">
        <v>0</v>
      </c>
      <c r="O378" s="7">
        <v>266139.84000000003</v>
      </c>
      <c r="P378" s="7">
        <v>2133.2199999999998</v>
      </c>
      <c r="Q378" s="8">
        <v>3676.556</v>
      </c>
      <c r="R378" s="12">
        <v>766</v>
      </c>
      <c r="S378" s="12">
        <v>6</v>
      </c>
      <c r="T378" s="12">
        <v>14</v>
      </c>
      <c r="U378" s="12">
        <v>642</v>
      </c>
      <c r="V378" s="12">
        <v>11</v>
      </c>
      <c r="W378" s="12">
        <v>15</v>
      </c>
      <c r="X378" s="12">
        <v>584</v>
      </c>
      <c r="Y378" s="12">
        <v>13</v>
      </c>
      <c r="Z378" s="12">
        <v>13</v>
      </c>
      <c r="AA378" s="8">
        <v>596.44000000000005</v>
      </c>
      <c r="AB378" s="8">
        <v>4272.9960000000001</v>
      </c>
      <c r="AC378" s="7">
        <v>60334703.520000003</v>
      </c>
      <c r="AD378" s="7">
        <v>0</v>
      </c>
      <c r="AE378" s="7">
        <v>57330821.240000002</v>
      </c>
      <c r="AF378" s="7">
        <v>12721.57</v>
      </c>
      <c r="AG378" s="10">
        <v>1.6799999999999999E-2</v>
      </c>
      <c r="AH378" s="38" t="s">
        <v>753</v>
      </c>
    </row>
    <row r="379" spans="1:34" x14ac:dyDescent="0.2">
      <c r="A379" s="2">
        <v>123468603</v>
      </c>
      <c r="B379" s="3" t="s">
        <v>448</v>
      </c>
      <c r="C379" s="3" t="s">
        <v>428</v>
      </c>
      <c r="D379" s="28">
        <f t="shared" si="5"/>
        <v>50000</v>
      </c>
      <c r="E379" s="28">
        <v>0</v>
      </c>
      <c r="F379" s="28">
        <v>50000</v>
      </c>
      <c r="G379" s="13">
        <v>0</v>
      </c>
      <c r="H379" s="7">
        <v>1160638.17</v>
      </c>
      <c r="I379" s="7">
        <v>2007227551</v>
      </c>
      <c r="J379" s="7">
        <v>861778297</v>
      </c>
      <c r="K379" s="7">
        <v>62118086.43</v>
      </c>
      <c r="L379" s="7">
        <v>62214924.899999999</v>
      </c>
      <c r="M379" s="7">
        <v>44652637.130000003</v>
      </c>
      <c r="N379" s="7">
        <v>0</v>
      </c>
      <c r="O379" s="7">
        <v>91074.01</v>
      </c>
      <c r="P379" s="7">
        <v>96838.47</v>
      </c>
      <c r="Q379" s="8">
        <v>3679.223</v>
      </c>
      <c r="R379" s="12">
        <v>563</v>
      </c>
      <c r="S379" s="12">
        <v>45</v>
      </c>
      <c r="T379" s="12">
        <v>17</v>
      </c>
      <c r="U379" s="12">
        <v>566</v>
      </c>
      <c r="V379" s="12">
        <v>42</v>
      </c>
      <c r="W379" s="12">
        <v>15</v>
      </c>
      <c r="X379" s="12">
        <v>558</v>
      </c>
      <c r="Y379" s="12">
        <v>34</v>
      </c>
      <c r="Z379" s="12">
        <v>13</v>
      </c>
      <c r="AA379" s="8">
        <v>662.98699999999997</v>
      </c>
      <c r="AB379" s="8">
        <v>4342.21</v>
      </c>
      <c r="AC379" s="7">
        <v>61312005.200000003</v>
      </c>
      <c r="AD379" s="7">
        <v>0</v>
      </c>
      <c r="AE379" s="7">
        <v>45904349.310000002</v>
      </c>
      <c r="AF379" s="7">
        <v>10777.92</v>
      </c>
      <c r="AG379" s="10">
        <v>1.6E-2</v>
      </c>
      <c r="AH379" s="38" t="s">
        <v>753</v>
      </c>
    </row>
    <row r="380" spans="1:34" x14ac:dyDescent="0.2">
      <c r="A380" s="2">
        <v>123469303</v>
      </c>
      <c r="B380" s="3" t="s">
        <v>449</v>
      </c>
      <c r="C380" s="3" t="s">
        <v>428</v>
      </c>
      <c r="D380" s="28">
        <f t="shared" si="5"/>
        <v>50000</v>
      </c>
      <c r="E380" s="28">
        <v>0</v>
      </c>
      <c r="F380" s="28">
        <v>50000</v>
      </c>
      <c r="G380" s="13">
        <v>0</v>
      </c>
      <c r="H380" s="7">
        <v>3382022.73</v>
      </c>
      <c r="I380" s="7">
        <v>6269916750</v>
      </c>
      <c r="J380" s="7">
        <v>3074685295</v>
      </c>
      <c r="K380" s="7">
        <v>109746059.56</v>
      </c>
      <c r="L380" s="7">
        <v>109983908.16</v>
      </c>
      <c r="M380" s="7">
        <v>91832872.930000007</v>
      </c>
      <c r="N380" s="7">
        <v>0</v>
      </c>
      <c r="O380" s="7">
        <v>2435</v>
      </c>
      <c r="P380" s="7">
        <v>237848.6</v>
      </c>
      <c r="Q380" s="8">
        <v>5240.8280000000004</v>
      </c>
      <c r="R380" s="12">
        <v>1028</v>
      </c>
      <c r="S380" s="12">
        <v>56</v>
      </c>
      <c r="T380" s="12">
        <v>10</v>
      </c>
      <c r="U380" s="12">
        <v>1013</v>
      </c>
      <c r="V380" s="12">
        <v>46</v>
      </c>
      <c r="W380" s="12">
        <v>12</v>
      </c>
      <c r="X380" s="12">
        <v>965</v>
      </c>
      <c r="Y380" s="12">
        <v>66</v>
      </c>
      <c r="Z380" s="12">
        <v>28</v>
      </c>
      <c r="AA380" s="8">
        <v>1023.127</v>
      </c>
      <c r="AB380" s="8">
        <v>6263.9549999999999</v>
      </c>
      <c r="AC380" s="7">
        <v>88447044.599999994</v>
      </c>
      <c r="AD380" s="7">
        <v>0</v>
      </c>
      <c r="AE380" s="7">
        <v>95217330.660000011</v>
      </c>
      <c r="AF380" s="7">
        <v>24501.97</v>
      </c>
      <c r="AG380" s="10">
        <v>1.0200000000000001E-2</v>
      </c>
      <c r="AH380" s="38" t="s">
        <v>753</v>
      </c>
    </row>
    <row r="381" spans="1:34" x14ac:dyDescent="0.2">
      <c r="A381" s="2">
        <v>116471803</v>
      </c>
      <c r="B381" s="3" t="s">
        <v>450</v>
      </c>
      <c r="C381" s="3" t="s">
        <v>451</v>
      </c>
      <c r="D381" s="28">
        <f t="shared" si="5"/>
        <v>105025.36</v>
      </c>
      <c r="E381" s="28">
        <v>105025.36</v>
      </c>
      <c r="F381" s="28">
        <v>0</v>
      </c>
      <c r="G381" s="13">
        <v>0</v>
      </c>
      <c r="H381" s="7">
        <v>554238.82999999996</v>
      </c>
      <c r="I381" s="7">
        <v>1616006294</v>
      </c>
      <c r="J381" s="7">
        <v>647671390</v>
      </c>
      <c r="K381" s="7">
        <v>41565399.829999998</v>
      </c>
      <c r="L381" s="7">
        <v>41708514.789999999</v>
      </c>
      <c r="M381" s="7">
        <v>23945875.359999999</v>
      </c>
      <c r="N381" s="7">
        <v>0</v>
      </c>
      <c r="O381" s="7">
        <v>101682.92</v>
      </c>
      <c r="P381" s="7">
        <v>143114.96</v>
      </c>
      <c r="Q381" s="8">
        <v>2597.299</v>
      </c>
      <c r="R381" s="12">
        <v>458</v>
      </c>
      <c r="S381" s="12">
        <v>18</v>
      </c>
      <c r="T381" s="12">
        <v>8</v>
      </c>
      <c r="U381" s="12">
        <v>478</v>
      </c>
      <c r="V381" s="12">
        <v>11</v>
      </c>
      <c r="W381" s="12">
        <v>6</v>
      </c>
      <c r="X381" s="12">
        <v>410</v>
      </c>
      <c r="Y381" s="12">
        <v>17</v>
      </c>
      <c r="Z381" s="12">
        <v>7</v>
      </c>
      <c r="AA381" s="8">
        <v>414.53</v>
      </c>
      <c r="AB381" s="8">
        <v>3011.8290000000002</v>
      </c>
      <c r="AC381" s="7">
        <v>42527025.479999997</v>
      </c>
      <c r="AD381" s="7">
        <v>961625.64999999851</v>
      </c>
      <c r="AE381" s="7">
        <v>24601797.109999999</v>
      </c>
      <c r="AF381" s="7">
        <v>12404.59</v>
      </c>
      <c r="AG381" s="10">
        <v>1.09E-2</v>
      </c>
      <c r="AH381" s="38" t="s">
        <v>752</v>
      </c>
    </row>
    <row r="382" spans="1:34" x14ac:dyDescent="0.2">
      <c r="A382" s="2">
        <v>120480803</v>
      </c>
      <c r="B382" s="3" t="s">
        <v>452</v>
      </c>
      <c r="C382" s="3" t="s">
        <v>453</v>
      </c>
      <c r="D382" s="28">
        <f t="shared" si="5"/>
        <v>683080.45</v>
      </c>
      <c r="E382" s="28">
        <v>683080.45</v>
      </c>
      <c r="F382" s="28">
        <v>0</v>
      </c>
      <c r="G382" s="13">
        <v>0</v>
      </c>
      <c r="H382" s="7">
        <v>1721793.55</v>
      </c>
      <c r="I382" s="7">
        <v>1616040303</v>
      </c>
      <c r="J382" s="7">
        <v>581067060</v>
      </c>
      <c r="K382" s="7">
        <v>54317138.200000003</v>
      </c>
      <c r="L382" s="7">
        <v>54317138.200000003</v>
      </c>
      <c r="M382" s="7">
        <v>36124979.5</v>
      </c>
      <c r="N382" s="7">
        <v>0</v>
      </c>
      <c r="O382" s="7">
        <v>9222.8700000000008</v>
      </c>
      <c r="P382" s="7">
        <v>0</v>
      </c>
      <c r="Q382" s="8">
        <v>3626.154</v>
      </c>
      <c r="R382" s="12">
        <v>559</v>
      </c>
      <c r="S382" s="12">
        <v>93</v>
      </c>
      <c r="T382" s="12">
        <v>25</v>
      </c>
      <c r="U382" s="12">
        <v>617</v>
      </c>
      <c r="V382" s="12">
        <v>20</v>
      </c>
      <c r="W382" s="12">
        <v>1</v>
      </c>
      <c r="X382" s="12">
        <v>618</v>
      </c>
      <c r="Y382" s="12">
        <v>31</v>
      </c>
      <c r="Z382" s="12">
        <v>2</v>
      </c>
      <c r="AA382" s="8">
        <v>663.61300000000006</v>
      </c>
      <c r="AB382" s="8">
        <v>4289.7669999999998</v>
      </c>
      <c r="AC382" s="7">
        <v>60571510.039999999</v>
      </c>
      <c r="AD382" s="7">
        <v>6254371.8399999961</v>
      </c>
      <c r="AE382" s="7">
        <v>37855995.919999994</v>
      </c>
      <c r="AF382" s="7">
        <v>8590.23</v>
      </c>
      <c r="AG382" s="10">
        <v>1.72E-2</v>
      </c>
      <c r="AH382" s="38">
        <v>3</v>
      </c>
    </row>
    <row r="383" spans="1:34" x14ac:dyDescent="0.2">
      <c r="A383" s="2">
        <v>120481002</v>
      </c>
      <c r="B383" s="3" t="s">
        <v>454</v>
      </c>
      <c r="C383" s="3" t="s">
        <v>453</v>
      </c>
      <c r="D383" s="28">
        <f t="shared" si="5"/>
        <v>4521452.0999999996</v>
      </c>
      <c r="E383" s="28">
        <v>4521452.0999999996</v>
      </c>
      <c r="F383" s="28">
        <v>0</v>
      </c>
      <c r="G383" s="13">
        <v>0</v>
      </c>
      <c r="H383" s="7">
        <v>4761077.5599999996</v>
      </c>
      <c r="I383" s="7">
        <v>10790271797</v>
      </c>
      <c r="J383" s="7">
        <v>3318200394</v>
      </c>
      <c r="K383" s="7">
        <v>279197809.91000003</v>
      </c>
      <c r="L383" s="7">
        <v>279524497.01999998</v>
      </c>
      <c r="M383" s="7">
        <v>212678235.78</v>
      </c>
      <c r="N383" s="7">
        <v>0</v>
      </c>
      <c r="O383" s="7">
        <v>209440.54</v>
      </c>
      <c r="P383" s="7">
        <v>326687.11</v>
      </c>
      <c r="Q383" s="8">
        <v>18853.129000000001</v>
      </c>
      <c r="R383" s="12">
        <v>3108</v>
      </c>
      <c r="S383" s="12">
        <v>285</v>
      </c>
      <c r="T383" s="12">
        <v>90</v>
      </c>
      <c r="U383" s="12">
        <v>3066</v>
      </c>
      <c r="V383" s="12">
        <v>305</v>
      </c>
      <c r="W383" s="12">
        <v>71</v>
      </c>
      <c r="X383" s="12">
        <v>3061</v>
      </c>
      <c r="Y383" s="12">
        <v>318</v>
      </c>
      <c r="Z383" s="12">
        <v>51</v>
      </c>
      <c r="AA383" s="8">
        <v>3852.027</v>
      </c>
      <c r="AB383" s="8">
        <v>22705.155999999999</v>
      </c>
      <c r="AC383" s="7">
        <v>320596802.72000003</v>
      </c>
      <c r="AD383" s="7">
        <v>41398992.810000002</v>
      </c>
      <c r="AE383" s="7">
        <v>217648753.88</v>
      </c>
      <c r="AF383" s="7">
        <v>10533.29</v>
      </c>
      <c r="AG383" s="10">
        <v>1.54E-2</v>
      </c>
      <c r="AH383" s="38">
        <v>3</v>
      </c>
    </row>
    <row r="384" spans="1:34" x14ac:dyDescent="0.2">
      <c r="A384" s="2">
        <v>120483302</v>
      </c>
      <c r="B384" s="3" t="s">
        <v>455</v>
      </c>
      <c r="C384" s="3" t="s">
        <v>453</v>
      </c>
      <c r="D384" s="28">
        <f t="shared" si="5"/>
        <v>672799.58</v>
      </c>
      <c r="E384" s="28">
        <v>672799.58</v>
      </c>
      <c r="F384" s="28">
        <v>0</v>
      </c>
      <c r="G384" s="13">
        <v>0</v>
      </c>
      <c r="H384" s="7">
        <v>3304717.06</v>
      </c>
      <c r="I384" s="7">
        <v>4791410553</v>
      </c>
      <c r="J384" s="7">
        <v>1763060081</v>
      </c>
      <c r="K384" s="7">
        <v>172863810.02000001</v>
      </c>
      <c r="L384" s="7">
        <v>173140298.93000001</v>
      </c>
      <c r="M384" s="7">
        <v>120601829.98999999</v>
      </c>
      <c r="N384" s="7">
        <v>0</v>
      </c>
      <c r="O384" s="7">
        <v>360010.92</v>
      </c>
      <c r="P384" s="7">
        <v>276488.90999999997</v>
      </c>
      <c r="Q384" s="8">
        <v>10887.534</v>
      </c>
      <c r="R384" s="12">
        <v>1901</v>
      </c>
      <c r="S384" s="12">
        <v>150</v>
      </c>
      <c r="T384" s="12">
        <v>3</v>
      </c>
      <c r="U384" s="12">
        <v>1721</v>
      </c>
      <c r="V384" s="12">
        <v>205</v>
      </c>
      <c r="W384" s="12">
        <v>5</v>
      </c>
      <c r="X384" s="12">
        <v>1809</v>
      </c>
      <c r="Y384" s="12">
        <v>95</v>
      </c>
      <c r="Z384" s="12">
        <v>1</v>
      </c>
      <c r="AA384" s="8">
        <v>1791.223</v>
      </c>
      <c r="AB384" s="8">
        <v>12678.757</v>
      </c>
      <c r="AC384" s="7">
        <v>179024048.84</v>
      </c>
      <c r="AD384" s="7">
        <v>6160238.8199999928</v>
      </c>
      <c r="AE384" s="7">
        <v>124266557.97</v>
      </c>
      <c r="AF384" s="7">
        <v>8480.94</v>
      </c>
      <c r="AG384" s="10">
        <v>1.9E-2</v>
      </c>
      <c r="AH384" s="38">
        <v>3</v>
      </c>
    </row>
    <row r="385" spans="1:34" x14ac:dyDescent="0.2">
      <c r="A385" s="2">
        <v>120484803</v>
      </c>
      <c r="B385" s="3" t="s">
        <v>456</v>
      </c>
      <c r="C385" s="3" t="s">
        <v>453</v>
      </c>
      <c r="D385" s="28">
        <f t="shared" si="5"/>
        <v>50000</v>
      </c>
      <c r="E385" s="28">
        <v>0</v>
      </c>
      <c r="F385" s="28">
        <v>50000</v>
      </c>
      <c r="G385" s="13">
        <v>0</v>
      </c>
      <c r="H385" s="7">
        <v>1605024.61</v>
      </c>
      <c r="I385" s="7">
        <v>3590560345</v>
      </c>
      <c r="J385" s="7">
        <v>1148922406</v>
      </c>
      <c r="K385" s="7">
        <v>90052274.439999998</v>
      </c>
      <c r="L385" s="7">
        <v>90075388.430000007</v>
      </c>
      <c r="M385" s="7">
        <v>73501473.590000004</v>
      </c>
      <c r="N385" s="7">
        <v>0</v>
      </c>
      <c r="O385" s="7">
        <v>220987.68</v>
      </c>
      <c r="P385" s="7">
        <v>23113.99</v>
      </c>
      <c r="Q385" s="8">
        <v>5493.61</v>
      </c>
      <c r="R385" s="12">
        <v>785</v>
      </c>
      <c r="S385" s="12">
        <v>47</v>
      </c>
      <c r="T385" s="12">
        <v>13</v>
      </c>
      <c r="U385" s="12">
        <v>689</v>
      </c>
      <c r="V385" s="12">
        <v>41</v>
      </c>
      <c r="W385" s="12">
        <v>10</v>
      </c>
      <c r="X385" s="12">
        <v>619</v>
      </c>
      <c r="Y385" s="12">
        <v>31</v>
      </c>
      <c r="Z385" s="12">
        <v>19</v>
      </c>
      <c r="AA385" s="8">
        <v>737.54300000000001</v>
      </c>
      <c r="AB385" s="8">
        <v>6231.1530000000002</v>
      </c>
      <c r="AC385" s="7">
        <v>87983880.359999999</v>
      </c>
      <c r="AD385" s="7">
        <v>0</v>
      </c>
      <c r="AE385" s="7">
        <v>75327485.88000001</v>
      </c>
      <c r="AF385" s="7">
        <v>11884.22</v>
      </c>
      <c r="AG385" s="10">
        <v>1.5900000000000001E-2</v>
      </c>
      <c r="AH385" s="38">
        <v>3</v>
      </c>
    </row>
    <row r="386" spans="1:34" x14ac:dyDescent="0.2">
      <c r="A386" s="2">
        <v>120484903</v>
      </c>
      <c r="B386" s="3" t="s">
        <v>457</v>
      </c>
      <c r="C386" s="3" t="s">
        <v>453</v>
      </c>
      <c r="D386" s="28">
        <f t="shared" ref="D386:D449" si="6">ROUND(E386+F386,2)</f>
        <v>460737.29</v>
      </c>
      <c r="E386" s="28">
        <v>460737.29</v>
      </c>
      <c r="F386" s="28">
        <v>0</v>
      </c>
      <c r="G386" s="13">
        <v>0</v>
      </c>
      <c r="H386" s="7">
        <v>1473365.24</v>
      </c>
      <c r="I386" s="7">
        <v>3426107107</v>
      </c>
      <c r="J386" s="7">
        <v>1321535258</v>
      </c>
      <c r="K386" s="7">
        <v>106655059.38</v>
      </c>
      <c r="L386" s="7">
        <v>106731080.38</v>
      </c>
      <c r="M386" s="7">
        <v>80222764.920000002</v>
      </c>
      <c r="N386" s="7">
        <v>0</v>
      </c>
      <c r="O386" s="7">
        <v>95248</v>
      </c>
      <c r="P386" s="7">
        <v>76021</v>
      </c>
      <c r="Q386" s="8">
        <v>6508.67</v>
      </c>
      <c r="R386" s="12">
        <v>1109</v>
      </c>
      <c r="S386" s="12">
        <v>110</v>
      </c>
      <c r="T386" s="12">
        <v>25</v>
      </c>
      <c r="U386" s="12">
        <v>1041</v>
      </c>
      <c r="V386" s="12">
        <v>79</v>
      </c>
      <c r="W386" s="12">
        <v>36</v>
      </c>
      <c r="X386" s="12">
        <v>1099</v>
      </c>
      <c r="Y386" s="12">
        <v>72</v>
      </c>
      <c r="Z386" s="12">
        <v>35</v>
      </c>
      <c r="AA386" s="8">
        <v>1343.57</v>
      </c>
      <c r="AB386" s="8">
        <v>7852.24</v>
      </c>
      <c r="AC386" s="7">
        <v>110873628.8</v>
      </c>
      <c r="AD386" s="7">
        <v>4218569.4200000018</v>
      </c>
      <c r="AE386" s="7">
        <v>81791378.159999996</v>
      </c>
      <c r="AF386" s="7">
        <v>10238.36</v>
      </c>
      <c r="AG386" s="10">
        <v>1.72E-2</v>
      </c>
      <c r="AH386" s="38">
        <v>3</v>
      </c>
    </row>
    <row r="387" spans="1:34" x14ac:dyDescent="0.2">
      <c r="A387" s="2">
        <v>120485603</v>
      </c>
      <c r="B387" s="3" t="s">
        <v>458</v>
      </c>
      <c r="C387" s="3" t="s">
        <v>453</v>
      </c>
      <c r="D387" s="28">
        <f t="shared" si="6"/>
        <v>50000</v>
      </c>
      <c r="E387" s="28">
        <v>0</v>
      </c>
      <c r="F387" s="28">
        <v>50000</v>
      </c>
      <c r="G387" s="13">
        <v>0</v>
      </c>
      <c r="H387" s="7">
        <v>695812.69</v>
      </c>
      <c r="I387" s="7">
        <v>900433029</v>
      </c>
      <c r="J387" s="7">
        <v>332111409</v>
      </c>
      <c r="K387" s="7">
        <v>30823565.800000001</v>
      </c>
      <c r="L387" s="7">
        <v>30825909.600000001</v>
      </c>
      <c r="M387" s="7">
        <v>21023025.059999999</v>
      </c>
      <c r="N387" s="7">
        <v>0</v>
      </c>
      <c r="O387" s="7">
        <v>5305.78</v>
      </c>
      <c r="P387" s="7">
        <v>2343.8000000000002</v>
      </c>
      <c r="Q387" s="8">
        <v>1769.3610000000001</v>
      </c>
      <c r="R387" s="12">
        <v>379</v>
      </c>
      <c r="S387" s="12">
        <v>22</v>
      </c>
      <c r="T387" s="12">
        <v>1</v>
      </c>
      <c r="U387" s="12">
        <v>368</v>
      </c>
      <c r="V387" s="12">
        <v>17</v>
      </c>
      <c r="W387" s="12">
        <v>2</v>
      </c>
      <c r="X387" s="12">
        <v>351</v>
      </c>
      <c r="Y387" s="12">
        <v>21</v>
      </c>
      <c r="Z387" s="12">
        <v>5</v>
      </c>
      <c r="AA387" s="8">
        <v>339.827</v>
      </c>
      <c r="AB387" s="8">
        <v>2109.1880000000001</v>
      </c>
      <c r="AC387" s="7">
        <v>29781734.559999999</v>
      </c>
      <c r="AD387" s="7">
        <v>0</v>
      </c>
      <c r="AE387" s="7">
        <v>21724143.530000001</v>
      </c>
      <c r="AF387" s="7">
        <v>9825.18</v>
      </c>
      <c r="AG387" s="10">
        <v>1.7600000000000001E-2</v>
      </c>
      <c r="AH387" s="38">
        <v>3</v>
      </c>
    </row>
    <row r="388" spans="1:34" x14ac:dyDescent="0.2">
      <c r="A388" s="2">
        <v>120486003</v>
      </c>
      <c r="B388" s="3" t="s">
        <v>459</v>
      </c>
      <c r="C388" s="3" t="s">
        <v>453</v>
      </c>
      <c r="D388" s="28">
        <f t="shared" si="6"/>
        <v>50000</v>
      </c>
      <c r="E388" s="28">
        <v>0</v>
      </c>
      <c r="F388" s="28">
        <v>50000</v>
      </c>
      <c r="G388" s="13">
        <v>0</v>
      </c>
      <c r="H388" s="7">
        <v>934691.92</v>
      </c>
      <c r="I388" s="7">
        <v>1869760422</v>
      </c>
      <c r="J388" s="7">
        <v>853692217</v>
      </c>
      <c r="K388" s="7">
        <v>47344543.020000003</v>
      </c>
      <c r="L388" s="7">
        <v>47353709.5</v>
      </c>
      <c r="M388" s="7">
        <v>37076290.899999999</v>
      </c>
      <c r="N388" s="7">
        <v>0</v>
      </c>
      <c r="O388" s="7">
        <v>71309.53</v>
      </c>
      <c r="P388" s="7">
        <v>9166.48</v>
      </c>
      <c r="Q388" s="8">
        <v>2382.181</v>
      </c>
      <c r="R388" s="12">
        <v>436</v>
      </c>
      <c r="S388" s="12">
        <v>7</v>
      </c>
      <c r="T388" s="12">
        <v>1</v>
      </c>
      <c r="U388" s="12">
        <v>397</v>
      </c>
      <c r="V388" s="12">
        <v>0</v>
      </c>
      <c r="W388" s="12">
        <v>0</v>
      </c>
      <c r="X388" s="12">
        <v>249</v>
      </c>
      <c r="Y388" s="12">
        <v>1</v>
      </c>
      <c r="Z388" s="12">
        <v>0</v>
      </c>
      <c r="AA388" s="8">
        <v>244.697</v>
      </c>
      <c r="AB388" s="8">
        <v>2626.8780000000002</v>
      </c>
      <c r="AC388" s="7">
        <v>37091517.359999999</v>
      </c>
      <c r="AD388" s="7">
        <v>0</v>
      </c>
      <c r="AE388" s="7">
        <v>38082292.350000001</v>
      </c>
      <c r="AF388" s="7">
        <v>16230.94</v>
      </c>
      <c r="AG388" s="10">
        <v>1.4E-2</v>
      </c>
      <c r="AH388" s="38">
        <v>3</v>
      </c>
    </row>
    <row r="389" spans="1:34" x14ac:dyDescent="0.2">
      <c r="A389" s="2">
        <v>120488603</v>
      </c>
      <c r="B389" s="3" t="s">
        <v>460</v>
      </c>
      <c r="C389" s="3" t="s">
        <v>453</v>
      </c>
      <c r="D389" s="28">
        <f t="shared" si="6"/>
        <v>985582.71</v>
      </c>
      <c r="E389" s="28">
        <v>985582.71</v>
      </c>
      <c r="F389" s="28">
        <v>0</v>
      </c>
      <c r="G389" s="13">
        <v>4800000</v>
      </c>
      <c r="H389" s="7">
        <v>985288.87</v>
      </c>
      <c r="I389" s="7">
        <v>1195499953</v>
      </c>
      <c r="J389" s="7">
        <v>465104295</v>
      </c>
      <c r="K389" s="7">
        <v>39340216.030000001</v>
      </c>
      <c r="L389" s="7">
        <v>39368255.600000001</v>
      </c>
      <c r="M389" s="7">
        <v>27423996.030000001</v>
      </c>
      <c r="N389" s="7">
        <v>0</v>
      </c>
      <c r="O389" s="7">
        <v>123525.46</v>
      </c>
      <c r="P389" s="7">
        <v>28039.57</v>
      </c>
      <c r="Q389" s="8">
        <v>2621.9059999999999</v>
      </c>
      <c r="R389" s="12">
        <v>512</v>
      </c>
      <c r="S389" s="12">
        <v>24</v>
      </c>
      <c r="T389" s="12">
        <v>6</v>
      </c>
      <c r="U389" s="12">
        <v>491</v>
      </c>
      <c r="V389" s="12">
        <v>21</v>
      </c>
      <c r="W389" s="12">
        <v>6</v>
      </c>
      <c r="X389" s="12">
        <v>490</v>
      </c>
      <c r="Y389" s="12">
        <v>21</v>
      </c>
      <c r="Z389" s="12">
        <v>6</v>
      </c>
      <c r="AA389" s="8">
        <v>463.387</v>
      </c>
      <c r="AB389" s="8">
        <v>3085.2930000000001</v>
      </c>
      <c r="AC389" s="7">
        <v>43564337.159999996</v>
      </c>
      <c r="AD389" s="7">
        <v>4224121.1299999952</v>
      </c>
      <c r="AE389" s="7">
        <v>28532810.360000003</v>
      </c>
      <c r="AF389" s="7">
        <v>8886.9</v>
      </c>
      <c r="AG389" s="10">
        <v>1.72E-2</v>
      </c>
      <c r="AH389" s="38">
        <v>3</v>
      </c>
    </row>
    <row r="390" spans="1:34" x14ac:dyDescent="0.2">
      <c r="A390" s="2">
        <v>116493503</v>
      </c>
      <c r="B390" s="3" t="s">
        <v>461</v>
      </c>
      <c r="C390" s="3" t="s">
        <v>462</v>
      </c>
      <c r="D390" s="28">
        <f t="shared" si="6"/>
        <v>273619.15000000002</v>
      </c>
      <c r="E390" s="28">
        <v>273619.15000000002</v>
      </c>
      <c r="F390" s="28">
        <v>0</v>
      </c>
      <c r="G390" s="13">
        <v>0</v>
      </c>
      <c r="H390" s="7">
        <v>343955.46</v>
      </c>
      <c r="I390" s="7">
        <v>456386658</v>
      </c>
      <c r="J390" s="7">
        <v>198219848</v>
      </c>
      <c r="K390" s="7">
        <v>19513083.09</v>
      </c>
      <c r="L390" s="7">
        <v>19513083.09</v>
      </c>
      <c r="M390" s="7">
        <v>8630413.6099999994</v>
      </c>
      <c r="N390" s="7">
        <v>13514.9</v>
      </c>
      <c r="O390" s="7">
        <v>9622.15</v>
      </c>
      <c r="P390" s="7">
        <v>0</v>
      </c>
      <c r="Q390" s="8">
        <v>1384.9849999999999</v>
      </c>
      <c r="R390" s="12">
        <v>219</v>
      </c>
      <c r="S390" s="12">
        <v>6</v>
      </c>
      <c r="T390" s="12">
        <v>2</v>
      </c>
      <c r="U390" s="12">
        <v>220</v>
      </c>
      <c r="V390" s="12">
        <v>4</v>
      </c>
      <c r="W390" s="12">
        <v>0</v>
      </c>
      <c r="X390" s="12">
        <v>196</v>
      </c>
      <c r="Y390" s="12">
        <v>12</v>
      </c>
      <c r="Z390" s="12">
        <v>1</v>
      </c>
      <c r="AA390" s="8">
        <v>174.39</v>
      </c>
      <c r="AB390" s="8">
        <v>1559.375</v>
      </c>
      <c r="AC390" s="7">
        <v>22018375</v>
      </c>
      <c r="AD390" s="7">
        <v>2505291.91</v>
      </c>
      <c r="AE390" s="7">
        <v>8997506.120000001</v>
      </c>
      <c r="AF390" s="7">
        <v>6704.7</v>
      </c>
      <c r="AG390" s="10">
        <v>1.37E-2</v>
      </c>
      <c r="AH390" s="38" t="s">
        <v>752</v>
      </c>
    </row>
    <row r="391" spans="1:34" x14ac:dyDescent="0.2">
      <c r="A391" s="2">
        <v>116495003</v>
      </c>
      <c r="B391" s="3" t="s">
        <v>463</v>
      </c>
      <c r="C391" s="3" t="s">
        <v>462</v>
      </c>
      <c r="D391" s="28">
        <f t="shared" si="6"/>
        <v>274029.2</v>
      </c>
      <c r="E391" s="28">
        <v>274029.2</v>
      </c>
      <c r="F391" s="28">
        <v>0</v>
      </c>
      <c r="G391" s="13">
        <v>0</v>
      </c>
      <c r="H391" s="7">
        <v>617486.66</v>
      </c>
      <c r="I391" s="7">
        <v>931132434</v>
      </c>
      <c r="J391" s="7">
        <v>338454334</v>
      </c>
      <c r="K391" s="7">
        <v>34689698.32</v>
      </c>
      <c r="L391" s="7">
        <v>34927145.32</v>
      </c>
      <c r="M391" s="7">
        <v>17652448</v>
      </c>
      <c r="N391" s="7">
        <v>0</v>
      </c>
      <c r="O391" s="7">
        <v>58708</v>
      </c>
      <c r="P391" s="7">
        <v>237447</v>
      </c>
      <c r="Q391" s="8">
        <v>2269.8319999999999</v>
      </c>
      <c r="R391" s="12">
        <v>376</v>
      </c>
      <c r="S391" s="12">
        <v>20</v>
      </c>
      <c r="T391" s="12">
        <v>8</v>
      </c>
      <c r="U391" s="12">
        <v>378</v>
      </c>
      <c r="V391" s="12">
        <v>14</v>
      </c>
      <c r="W391" s="12">
        <v>7</v>
      </c>
      <c r="X391" s="12">
        <v>335</v>
      </c>
      <c r="Y391" s="12">
        <v>18</v>
      </c>
      <c r="Z391" s="12">
        <v>5</v>
      </c>
      <c r="AA391" s="8">
        <v>364.64</v>
      </c>
      <c r="AB391" s="8">
        <v>2634.4720000000002</v>
      </c>
      <c r="AC391" s="7">
        <v>37198744.640000001</v>
      </c>
      <c r="AD391" s="7">
        <v>2509046.3200000003</v>
      </c>
      <c r="AE391" s="7">
        <v>18328642.66</v>
      </c>
      <c r="AF391" s="7">
        <v>8003.01</v>
      </c>
      <c r="AG391" s="10">
        <v>1.44E-2</v>
      </c>
      <c r="AH391" s="38" t="s">
        <v>752</v>
      </c>
    </row>
    <row r="392" spans="1:34" x14ac:dyDescent="0.2">
      <c r="A392" s="2">
        <v>116495103</v>
      </c>
      <c r="B392" s="3" t="s">
        <v>464</v>
      </c>
      <c r="C392" s="3" t="s">
        <v>462</v>
      </c>
      <c r="D392" s="28">
        <f t="shared" si="6"/>
        <v>1167505.72</v>
      </c>
      <c r="E392" s="28">
        <v>1167505.72</v>
      </c>
      <c r="F392" s="28">
        <v>0</v>
      </c>
      <c r="G392" s="13">
        <v>0</v>
      </c>
      <c r="H392" s="7">
        <v>223153.27</v>
      </c>
      <c r="I392" s="7">
        <v>259865320</v>
      </c>
      <c r="J392" s="7">
        <v>185893832</v>
      </c>
      <c r="K392" s="7">
        <v>20840636.899999999</v>
      </c>
      <c r="L392" s="7">
        <v>20840636.899999999</v>
      </c>
      <c r="M392" s="7">
        <v>5470733.3499999996</v>
      </c>
      <c r="N392" s="7">
        <v>0</v>
      </c>
      <c r="O392" s="7">
        <v>101727.94</v>
      </c>
      <c r="P392" s="7">
        <v>0</v>
      </c>
      <c r="Q392" s="8">
        <v>1895.9090000000001</v>
      </c>
      <c r="R392" s="12">
        <v>442</v>
      </c>
      <c r="S392" s="12">
        <v>12</v>
      </c>
      <c r="T392" s="12">
        <v>0</v>
      </c>
      <c r="U392" s="12">
        <v>415</v>
      </c>
      <c r="V392" s="12">
        <v>2</v>
      </c>
      <c r="W392" s="12">
        <v>6</v>
      </c>
      <c r="X392" s="12">
        <v>430</v>
      </c>
      <c r="Y392" s="12">
        <v>7</v>
      </c>
      <c r="Z392" s="12">
        <v>5</v>
      </c>
      <c r="AA392" s="8">
        <v>337.12700000000001</v>
      </c>
      <c r="AB392" s="8">
        <v>2233.0360000000001</v>
      </c>
      <c r="AC392" s="7">
        <v>31530468.32</v>
      </c>
      <c r="AD392" s="7">
        <v>10689831.420000002</v>
      </c>
      <c r="AE392" s="7">
        <v>5795614.5599999996</v>
      </c>
      <c r="AF392" s="7">
        <v>3282.73</v>
      </c>
      <c r="AG392" s="10">
        <v>1.2999999999999999E-2</v>
      </c>
      <c r="AH392" s="38" t="s">
        <v>752</v>
      </c>
    </row>
    <row r="393" spans="1:34" x14ac:dyDescent="0.2">
      <c r="A393" s="2">
        <v>116496503</v>
      </c>
      <c r="B393" s="3" t="s">
        <v>465</v>
      </c>
      <c r="C393" s="3" t="s">
        <v>462</v>
      </c>
      <c r="D393" s="28">
        <f t="shared" si="6"/>
        <v>1695127.77</v>
      </c>
      <c r="E393" s="28">
        <v>1695127.77</v>
      </c>
      <c r="F393" s="28">
        <v>0</v>
      </c>
      <c r="G393" s="13">
        <v>0</v>
      </c>
      <c r="H393" s="7">
        <v>351672.49</v>
      </c>
      <c r="I393" s="7">
        <v>458508514</v>
      </c>
      <c r="J393" s="7">
        <v>284253966</v>
      </c>
      <c r="K393" s="7">
        <v>32329190.879999999</v>
      </c>
      <c r="L393" s="7">
        <v>32455234.100000001</v>
      </c>
      <c r="M393" s="7">
        <v>6525436.1500000004</v>
      </c>
      <c r="N393" s="7">
        <v>0</v>
      </c>
      <c r="O393" s="7">
        <v>71582.149999999994</v>
      </c>
      <c r="P393" s="7">
        <v>126043.22</v>
      </c>
      <c r="Q393" s="8">
        <v>2905.99</v>
      </c>
      <c r="R393" s="12">
        <v>592</v>
      </c>
      <c r="S393" s="12">
        <v>36</v>
      </c>
      <c r="T393" s="12">
        <v>14</v>
      </c>
      <c r="U393" s="12">
        <v>575</v>
      </c>
      <c r="V393" s="12">
        <v>6</v>
      </c>
      <c r="W393" s="12">
        <v>0</v>
      </c>
      <c r="X393" s="12">
        <v>589</v>
      </c>
      <c r="Y393" s="12">
        <v>6</v>
      </c>
      <c r="Z393" s="12">
        <v>0</v>
      </c>
      <c r="AA393" s="8">
        <v>482.82</v>
      </c>
      <c r="AB393" s="8">
        <v>3388.81</v>
      </c>
      <c r="AC393" s="7">
        <v>47849997.200000003</v>
      </c>
      <c r="AD393" s="7">
        <v>15520806.320000004</v>
      </c>
      <c r="AE393" s="7">
        <v>6948690.790000001</v>
      </c>
      <c r="AF393" s="7">
        <v>3530.03</v>
      </c>
      <c r="AG393" s="10">
        <v>9.4000000000000004E-3</v>
      </c>
      <c r="AH393" s="38" t="s">
        <v>752</v>
      </c>
    </row>
    <row r="394" spans="1:34" x14ac:dyDescent="0.2">
      <c r="A394" s="2">
        <v>116496603</v>
      </c>
      <c r="B394" s="3" t="s">
        <v>466</v>
      </c>
      <c r="C394" s="3" t="s">
        <v>462</v>
      </c>
      <c r="D394" s="28">
        <f t="shared" si="6"/>
        <v>1748820.91</v>
      </c>
      <c r="E394" s="28">
        <v>1748820.91</v>
      </c>
      <c r="F394" s="28">
        <v>0</v>
      </c>
      <c r="G394" s="13">
        <v>0</v>
      </c>
      <c r="H394" s="7">
        <v>896429.15</v>
      </c>
      <c r="I394" s="7">
        <v>980462272</v>
      </c>
      <c r="J394" s="7">
        <v>451144877</v>
      </c>
      <c r="K394" s="7">
        <v>45755018.229999997</v>
      </c>
      <c r="L394" s="7">
        <v>45757928.649999999</v>
      </c>
      <c r="M394" s="7">
        <v>21888984.039999999</v>
      </c>
      <c r="N394" s="7">
        <v>0</v>
      </c>
      <c r="O394" s="7">
        <v>37203.410000000003</v>
      </c>
      <c r="P394" s="7">
        <v>2910.42</v>
      </c>
      <c r="Q394" s="8">
        <v>3660.145</v>
      </c>
      <c r="R394" s="12">
        <v>634</v>
      </c>
      <c r="S394" s="12">
        <v>39</v>
      </c>
      <c r="T394" s="12">
        <v>13</v>
      </c>
      <c r="U394" s="12">
        <v>650</v>
      </c>
      <c r="V394" s="12">
        <v>61</v>
      </c>
      <c r="W394" s="12">
        <v>5</v>
      </c>
      <c r="X394" s="12">
        <v>643</v>
      </c>
      <c r="Y394" s="12">
        <v>49</v>
      </c>
      <c r="Z394" s="12">
        <v>15</v>
      </c>
      <c r="AA394" s="8">
        <v>714.32</v>
      </c>
      <c r="AB394" s="8">
        <v>4374.4650000000001</v>
      </c>
      <c r="AC394" s="7">
        <v>61767445.799999997</v>
      </c>
      <c r="AD394" s="7">
        <v>16012427.57</v>
      </c>
      <c r="AE394" s="7">
        <v>22822616.599999998</v>
      </c>
      <c r="AF394" s="7">
        <v>5500.92</v>
      </c>
      <c r="AG394" s="10">
        <v>1.5900000000000001E-2</v>
      </c>
      <c r="AH394" s="38" t="s">
        <v>752</v>
      </c>
    </row>
    <row r="395" spans="1:34" x14ac:dyDescent="0.2">
      <c r="A395" s="2">
        <v>116498003</v>
      </c>
      <c r="B395" s="3" t="s">
        <v>467</v>
      </c>
      <c r="C395" s="3" t="s">
        <v>462</v>
      </c>
      <c r="D395" s="28">
        <f t="shared" si="6"/>
        <v>609732.05000000005</v>
      </c>
      <c r="E395" s="28">
        <v>609732.05000000005</v>
      </c>
      <c r="F395" s="28">
        <v>0</v>
      </c>
      <c r="G395" s="13">
        <v>0</v>
      </c>
      <c r="H395" s="7">
        <v>397931.29</v>
      </c>
      <c r="I395" s="7">
        <v>763490402</v>
      </c>
      <c r="J395" s="7">
        <v>280423682</v>
      </c>
      <c r="K395" s="7">
        <v>21594050.100000001</v>
      </c>
      <c r="L395" s="7">
        <v>21729724.129999999</v>
      </c>
      <c r="M395" s="7">
        <v>12982756.810000001</v>
      </c>
      <c r="N395" s="7">
        <v>0</v>
      </c>
      <c r="O395" s="7">
        <v>16612.36</v>
      </c>
      <c r="P395" s="7">
        <v>135674.03</v>
      </c>
      <c r="Q395" s="8">
        <v>1708.652</v>
      </c>
      <c r="R395" s="12">
        <v>239</v>
      </c>
      <c r="S395" s="12">
        <v>10</v>
      </c>
      <c r="T395" s="12">
        <v>1</v>
      </c>
      <c r="U395" s="12">
        <v>238</v>
      </c>
      <c r="V395" s="12">
        <v>8</v>
      </c>
      <c r="W395" s="12">
        <v>1</v>
      </c>
      <c r="X395" s="12">
        <v>242</v>
      </c>
      <c r="Y395" s="12">
        <v>24</v>
      </c>
      <c r="Z395" s="12">
        <v>0</v>
      </c>
      <c r="AA395" s="8">
        <v>216.053</v>
      </c>
      <c r="AB395" s="8">
        <v>1924.7049999999999</v>
      </c>
      <c r="AC395" s="7">
        <v>27176834.600000001</v>
      </c>
      <c r="AD395" s="7">
        <v>5582784.5</v>
      </c>
      <c r="AE395" s="7">
        <v>13397300.459999999</v>
      </c>
      <c r="AF395" s="7">
        <v>8573.42</v>
      </c>
      <c r="AG395" s="10">
        <v>1.2800000000000001E-2</v>
      </c>
      <c r="AH395" s="38" t="s">
        <v>752</v>
      </c>
    </row>
    <row r="396" spans="1:34" x14ac:dyDescent="0.2">
      <c r="A396" s="2">
        <v>115503004</v>
      </c>
      <c r="B396" s="3" t="s">
        <v>468</v>
      </c>
      <c r="C396" s="3" t="s">
        <v>469</v>
      </c>
      <c r="D396" s="28">
        <f t="shared" si="6"/>
        <v>294734.23</v>
      </c>
      <c r="E396" s="28">
        <v>294734.23</v>
      </c>
      <c r="F396" s="28">
        <v>0</v>
      </c>
      <c r="G396" s="13">
        <v>0</v>
      </c>
      <c r="H396" s="7">
        <v>205472.76</v>
      </c>
      <c r="I396" s="7">
        <v>378124138</v>
      </c>
      <c r="J396" s="7">
        <v>136003554</v>
      </c>
      <c r="K396" s="7">
        <v>13201018.17</v>
      </c>
      <c r="L396" s="7">
        <v>13227888.17</v>
      </c>
      <c r="M396" s="7">
        <v>7508207.4199999999</v>
      </c>
      <c r="N396" s="7">
        <v>0</v>
      </c>
      <c r="O396" s="7">
        <v>2576.02</v>
      </c>
      <c r="P396" s="7">
        <v>26870</v>
      </c>
      <c r="Q396" s="8">
        <v>993.827</v>
      </c>
      <c r="R396" s="12">
        <v>162</v>
      </c>
      <c r="S396" s="12">
        <v>5</v>
      </c>
      <c r="T396" s="12">
        <v>0</v>
      </c>
      <c r="U396" s="12">
        <v>170</v>
      </c>
      <c r="V396" s="12">
        <v>4</v>
      </c>
      <c r="W396" s="12">
        <v>0</v>
      </c>
      <c r="X396" s="12">
        <v>164</v>
      </c>
      <c r="Y396" s="12">
        <v>6</v>
      </c>
      <c r="Z396" s="12">
        <v>2</v>
      </c>
      <c r="AA396" s="8">
        <v>132.21</v>
      </c>
      <c r="AB396" s="8">
        <v>1126.037</v>
      </c>
      <c r="AC396" s="7">
        <v>15899642.439999999</v>
      </c>
      <c r="AD396" s="7">
        <v>2698624.2699999996</v>
      </c>
      <c r="AE396" s="7">
        <v>7716256.1999999993</v>
      </c>
      <c r="AF396" s="7">
        <v>7227.23</v>
      </c>
      <c r="AG396" s="10">
        <v>1.4999999999999999E-2</v>
      </c>
      <c r="AH396" s="38" t="s">
        <v>752</v>
      </c>
    </row>
    <row r="397" spans="1:34" x14ac:dyDescent="0.2">
      <c r="A397" s="2">
        <v>115504003</v>
      </c>
      <c r="B397" s="3" t="s">
        <v>470</v>
      </c>
      <c r="C397" s="3" t="s">
        <v>469</v>
      </c>
      <c r="D397" s="28">
        <f t="shared" si="6"/>
        <v>210590.07999999999</v>
      </c>
      <c r="E397" s="28">
        <v>210590.07999999999</v>
      </c>
      <c r="F397" s="28">
        <v>0</v>
      </c>
      <c r="G397" s="13">
        <v>0</v>
      </c>
      <c r="H397" s="7">
        <v>423226.4</v>
      </c>
      <c r="I397" s="7">
        <v>434213698</v>
      </c>
      <c r="J397" s="7">
        <v>173578592</v>
      </c>
      <c r="K397" s="7">
        <v>19971563.18</v>
      </c>
      <c r="L397" s="7">
        <v>19972111.129999999</v>
      </c>
      <c r="M397" s="7">
        <v>8873747.6999999993</v>
      </c>
      <c r="N397" s="7">
        <v>0</v>
      </c>
      <c r="O397" s="7">
        <v>236150.84</v>
      </c>
      <c r="P397" s="7">
        <v>547.95000000000005</v>
      </c>
      <c r="Q397" s="8">
        <v>1280.3610000000001</v>
      </c>
      <c r="R397" s="12">
        <v>211</v>
      </c>
      <c r="S397" s="12">
        <v>18</v>
      </c>
      <c r="T397" s="12">
        <v>8</v>
      </c>
      <c r="U397" s="12">
        <v>211</v>
      </c>
      <c r="V397" s="12">
        <v>17</v>
      </c>
      <c r="W397" s="12">
        <v>7</v>
      </c>
      <c r="X397" s="12">
        <v>222</v>
      </c>
      <c r="Y397" s="12">
        <v>20</v>
      </c>
      <c r="Z397" s="12">
        <v>4</v>
      </c>
      <c r="AA397" s="8">
        <v>270.613</v>
      </c>
      <c r="AB397" s="8">
        <v>1550.9739999999999</v>
      </c>
      <c r="AC397" s="7">
        <v>21899752.879999999</v>
      </c>
      <c r="AD397" s="7">
        <v>1928189.6999999993</v>
      </c>
      <c r="AE397" s="7">
        <v>9533124.9399999995</v>
      </c>
      <c r="AF397" s="7">
        <v>6638.04</v>
      </c>
      <c r="AG397" s="10">
        <v>1.5699999999999999E-2</v>
      </c>
      <c r="AH397" s="38" t="s">
        <v>752</v>
      </c>
    </row>
    <row r="398" spans="1:34" x14ac:dyDescent="0.2">
      <c r="A398" s="2">
        <v>115506003</v>
      </c>
      <c r="B398" s="3" t="s">
        <v>471</v>
      </c>
      <c r="C398" s="3" t="s">
        <v>469</v>
      </c>
      <c r="D398" s="28">
        <f t="shared" si="6"/>
        <v>637191.55000000005</v>
      </c>
      <c r="E398" s="28">
        <v>637191.55000000005</v>
      </c>
      <c r="F398" s="28">
        <v>0</v>
      </c>
      <c r="G398" s="13">
        <v>0</v>
      </c>
      <c r="H398" s="7">
        <v>757640.8</v>
      </c>
      <c r="I398" s="7">
        <v>864783905</v>
      </c>
      <c r="J398" s="7">
        <v>363042909</v>
      </c>
      <c r="K398" s="7">
        <v>30846742.949999999</v>
      </c>
      <c r="L398" s="7">
        <v>30973597.920000002</v>
      </c>
      <c r="M398" s="7">
        <v>16628731.369999999</v>
      </c>
      <c r="N398" s="7">
        <v>0</v>
      </c>
      <c r="O398" s="7">
        <v>54265.03</v>
      </c>
      <c r="P398" s="7">
        <v>126854.97</v>
      </c>
      <c r="Q398" s="8">
        <v>2177.6880000000001</v>
      </c>
      <c r="R398" s="12">
        <v>410</v>
      </c>
      <c r="S398" s="12">
        <v>25</v>
      </c>
      <c r="T398" s="12">
        <v>6</v>
      </c>
      <c r="U398" s="12">
        <v>404</v>
      </c>
      <c r="V398" s="12">
        <v>28</v>
      </c>
      <c r="W398" s="12">
        <v>6</v>
      </c>
      <c r="X398" s="12">
        <v>388</v>
      </c>
      <c r="Y398" s="12">
        <v>27</v>
      </c>
      <c r="Z398" s="12">
        <v>6</v>
      </c>
      <c r="AA398" s="8">
        <v>420.113</v>
      </c>
      <c r="AB398" s="8">
        <v>2597.8009999999999</v>
      </c>
      <c r="AC398" s="7">
        <v>36680950.119999997</v>
      </c>
      <c r="AD398" s="7">
        <v>5834207.1699999981</v>
      </c>
      <c r="AE398" s="7">
        <v>17440637.199999999</v>
      </c>
      <c r="AF398" s="7">
        <v>7814.7</v>
      </c>
      <c r="AG398" s="10">
        <v>1.4200000000000001E-2</v>
      </c>
      <c r="AH398" s="38" t="s">
        <v>752</v>
      </c>
    </row>
    <row r="399" spans="1:34" x14ac:dyDescent="0.2">
      <c r="A399" s="2">
        <v>115508003</v>
      </c>
      <c r="B399" s="3" t="s">
        <v>472</v>
      </c>
      <c r="C399" s="3" t="s">
        <v>469</v>
      </c>
      <c r="D399" s="28">
        <f t="shared" si="6"/>
        <v>87531.95</v>
      </c>
      <c r="E399" s="28">
        <v>87531.95</v>
      </c>
      <c r="F399" s="28">
        <v>0</v>
      </c>
      <c r="G399" s="13">
        <v>0</v>
      </c>
      <c r="H399" s="7">
        <v>739877.91</v>
      </c>
      <c r="I399" s="7">
        <v>1210176483</v>
      </c>
      <c r="J399" s="7">
        <v>438577350</v>
      </c>
      <c r="K399" s="7">
        <v>44216000.850000001</v>
      </c>
      <c r="L399" s="7">
        <v>44237031.259999998</v>
      </c>
      <c r="M399" s="7">
        <v>23666922.850000001</v>
      </c>
      <c r="N399" s="7">
        <v>0</v>
      </c>
      <c r="O399" s="7">
        <v>91207.33</v>
      </c>
      <c r="P399" s="7">
        <v>21030.41</v>
      </c>
      <c r="Q399" s="8">
        <v>2685.7420000000002</v>
      </c>
      <c r="R399" s="12">
        <v>453</v>
      </c>
      <c r="S399" s="12">
        <v>15</v>
      </c>
      <c r="T399" s="12">
        <v>20</v>
      </c>
      <c r="U399" s="12">
        <v>460</v>
      </c>
      <c r="V399" s="12">
        <v>17</v>
      </c>
      <c r="W399" s="12">
        <v>16</v>
      </c>
      <c r="X399" s="12">
        <v>431</v>
      </c>
      <c r="Y399" s="12">
        <v>17</v>
      </c>
      <c r="Z399" s="12">
        <v>12</v>
      </c>
      <c r="AA399" s="8">
        <v>502.46300000000002</v>
      </c>
      <c r="AB399" s="8">
        <v>3188.2049999999999</v>
      </c>
      <c r="AC399" s="7">
        <v>45017454.600000001</v>
      </c>
      <c r="AD399" s="7">
        <v>801453.75</v>
      </c>
      <c r="AE399" s="7">
        <v>24498008.09</v>
      </c>
      <c r="AF399" s="7">
        <v>8614.14</v>
      </c>
      <c r="AG399" s="10">
        <v>1.49E-2</v>
      </c>
      <c r="AH399" s="38" t="s">
        <v>752</v>
      </c>
    </row>
    <row r="400" spans="1:34" x14ac:dyDescent="0.2">
      <c r="A400" s="2">
        <v>126515001</v>
      </c>
      <c r="B400" s="3" t="s">
        <v>473</v>
      </c>
      <c r="C400" s="3" t="s">
        <v>474</v>
      </c>
      <c r="D400" s="28">
        <f t="shared" si="6"/>
        <v>136617104</v>
      </c>
      <c r="E400" s="28">
        <v>136617104</v>
      </c>
      <c r="F400" s="28">
        <v>0</v>
      </c>
      <c r="G400" s="13">
        <v>0</v>
      </c>
      <c r="H400" s="7">
        <v>86280300.590000004</v>
      </c>
      <c r="I400" s="7">
        <v>100781161122</v>
      </c>
      <c r="J400" s="7">
        <v>32328889201</v>
      </c>
      <c r="K400" s="7">
        <v>3864585041.4099998</v>
      </c>
      <c r="L400" s="7">
        <v>3864738509.98</v>
      </c>
      <c r="M400" s="7">
        <v>1341457136.1099999</v>
      </c>
      <c r="N400" s="7">
        <v>17761962.399999999</v>
      </c>
      <c r="O400" s="7">
        <v>273676567.93000001</v>
      </c>
      <c r="P400" s="7">
        <v>153468.57</v>
      </c>
      <c r="Q400" s="8">
        <v>305270.30099999998</v>
      </c>
      <c r="R400" s="12">
        <v>35598</v>
      </c>
      <c r="S400" s="12">
        <v>4574</v>
      </c>
      <c r="T400" s="12">
        <v>2041</v>
      </c>
      <c r="U400" s="12">
        <v>33242</v>
      </c>
      <c r="V400" s="12">
        <v>3958</v>
      </c>
      <c r="W400" s="12">
        <v>1800</v>
      </c>
      <c r="X400" s="12">
        <v>33367</v>
      </c>
      <c r="Y400" s="12">
        <v>4343</v>
      </c>
      <c r="Z400" s="12">
        <v>1895</v>
      </c>
      <c r="AA400" s="8">
        <v>57015.017</v>
      </c>
      <c r="AB400" s="8">
        <v>362285.31800000003</v>
      </c>
      <c r="AC400" s="7">
        <v>5115468690.1599998</v>
      </c>
      <c r="AD400" s="7">
        <v>1250883648.75</v>
      </c>
      <c r="AE400" s="7">
        <v>1719175967.03</v>
      </c>
      <c r="AF400" s="7">
        <v>6176.62</v>
      </c>
      <c r="AG400" s="10">
        <v>1.29E-2</v>
      </c>
      <c r="AH400" s="38" t="s">
        <v>752</v>
      </c>
    </row>
    <row r="401" spans="1:34" x14ac:dyDescent="0.2">
      <c r="A401" s="2">
        <v>120522003</v>
      </c>
      <c r="B401" s="3" t="s">
        <v>475</v>
      </c>
      <c r="C401" s="3" t="s">
        <v>476</v>
      </c>
      <c r="D401" s="28">
        <f t="shared" si="6"/>
        <v>50000</v>
      </c>
      <c r="E401" s="28">
        <v>0</v>
      </c>
      <c r="F401" s="28">
        <v>50000</v>
      </c>
      <c r="G401" s="13">
        <v>0</v>
      </c>
      <c r="H401" s="7">
        <v>2988094.55</v>
      </c>
      <c r="I401" s="7">
        <v>2522349467</v>
      </c>
      <c r="J401" s="7">
        <v>522930062</v>
      </c>
      <c r="K401" s="7">
        <v>84006948.680000007</v>
      </c>
      <c r="L401" s="7">
        <v>84121398.319999993</v>
      </c>
      <c r="M401" s="7">
        <v>49895459.409999996</v>
      </c>
      <c r="N401" s="7">
        <v>0</v>
      </c>
      <c r="O401" s="7">
        <v>0</v>
      </c>
      <c r="P401" s="7">
        <v>114449.64</v>
      </c>
      <c r="Q401" s="8">
        <v>4987.1959999999999</v>
      </c>
      <c r="R401" s="12">
        <v>768</v>
      </c>
      <c r="S401" s="12">
        <v>65</v>
      </c>
      <c r="T401" s="12">
        <v>13</v>
      </c>
      <c r="U401" s="12">
        <v>786</v>
      </c>
      <c r="V401" s="12">
        <v>61</v>
      </c>
      <c r="W401" s="12">
        <v>13</v>
      </c>
      <c r="X401" s="12">
        <v>793</v>
      </c>
      <c r="Y401" s="12">
        <v>63</v>
      </c>
      <c r="Z401" s="12">
        <v>11</v>
      </c>
      <c r="AA401" s="8">
        <v>870.14700000000005</v>
      </c>
      <c r="AB401" s="8">
        <v>5857.3429999999998</v>
      </c>
      <c r="AC401" s="7">
        <v>82705683.159999996</v>
      </c>
      <c r="AD401" s="7">
        <v>0</v>
      </c>
      <c r="AE401" s="7">
        <v>52883553.959999993</v>
      </c>
      <c r="AF401" s="7">
        <v>8577.9699999999993</v>
      </c>
      <c r="AG401" s="10">
        <v>1.7399999999999999E-2</v>
      </c>
      <c r="AH401" s="38" t="s">
        <v>752</v>
      </c>
    </row>
    <row r="402" spans="1:34" x14ac:dyDescent="0.2">
      <c r="A402" s="2">
        <v>119648303</v>
      </c>
      <c r="B402" s="3" t="s">
        <v>477</v>
      </c>
      <c r="C402" s="3" t="s">
        <v>476</v>
      </c>
      <c r="D402" s="28">
        <f t="shared" si="6"/>
        <v>50000</v>
      </c>
      <c r="E402" s="28">
        <v>0</v>
      </c>
      <c r="F402" s="28">
        <v>50000</v>
      </c>
      <c r="G402" s="13">
        <v>0</v>
      </c>
      <c r="H402" s="7">
        <v>1357458.29</v>
      </c>
      <c r="I402" s="7">
        <v>4189561872</v>
      </c>
      <c r="J402" s="7">
        <v>504763632</v>
      </c>
      <c r="K402" s="7">
        <v>76825910.5</v>
      </c>
      <c r="L402" s="7">
        <v>77918458.859999999</v>
      </c>
      <c r="M402" s="7">
        <v>57246360.560000002</v>
      </c>
      <c r="N402" s="7">
        <v>11512</v>
      </c>
      <c r="O402" s="7">
        <v>14130.47</v>
      </c>
      <c r="P402" s="7">
        <v>1092548.3600000001</v>
      </c>
      <c r="Q402" s="8">
        <v>3329.1210000000001</v>
      </c>
      <c r="R402" s="12">
        <v>761</v>
      </c>
      <c r="S402" s="12">
        <v>19</v>
      </c>
      <c r="T402" s="12">
        <v>9</v>
      </c>
      <c r="U402" s="12">
        <v>744</v>
      </c>
      <c r="V402" s="12">
        <v>16</v>
      </c>
      <c r="W402" s="12">
        <v>13</v>
      </c>
      <c r="X402" s="12">
        <v>707</v>
      </c>
      <c r="Y402" s="12">
        <v>28</v>
      </c>
      <c r="Z402" s="12">
        <v>10</v>
      </c>
      <c r="AA402" s="8">
        <v>656.47</v>
      </c>
      <c r="AB402" s="8">
        <v>3985.5909999999999</v>
      </c>
      <c r="AC402" s="7">
        <v>56276544.920000002</v>
      </c>
      <c r="AD402" s="7">
        <v>0</v>
      </c>
      <c r="AE402" s="7">
        <v>58629461.32</v>
      </c>
      <c r="AF402" s="7">
        <v>20239.810000000001</v>
      </c>
      <c r="AG402" s="10">
        <v>1.2500000000000001E-2</v>
      </c>
      <c r="AH402" s="38" t="s">
        <v>752</v>
      </c>
    </row>
    <row r="403" spans="1:34" x14ac:dyDescent="0.2">
      <c r="A403" s="2">
        <v>109530304</v>
      </c>
      <c r="B403" s="3" t="s">
        <v>478</v>
      </c>
      <c r="C403" s="3" t="s">
        <v>479</v>
      </c>
      <c r="D403" s="28">
        <f t="shared" si="6"/>
        <v>50000</v>
      </c>
      <c r="E403" s="28">
        <v>0</v>
      </c>
      <c r="F403" s="28">
        <v>50000</v>
      </c>
      <c r="G403" s="13">
        <v>0</v>
      </c>
      <c r="H403" s="7">
        <v>132949.03</v>
      </c>
      <c r="I403" s="7">
        <v>103863842</v>
      </c>
      <c r="J403" s="7">
        <v>20435951</v>
      </c>
      <c r="K403" s="7">
        <v>4165540</v>
      </c>
      <c r="L403" s="7">
        <v>4241641</v>
      </c>
      <c r="M403" s="7">
        <v>1756151</v>
      </c>
      <c r="N403" s="7">
        <v>0</v>
      </c>
      <c r="O403" s="7">
        <v>45975</v>
      </c>
      <c r="P403" s="7">
        <v>76101</v>
      </c>
      <c r="Q403" s="8">
        <v>215.74</v>
      </c>
      <c r="R403" s="12">
        <v>26</v>
      </c>
      <c r="S403" s="12">
        <v>0</v>
      </c>
      <c r="T403" s="12">
        <v>0</v>
      </c>
      <c r="U403" s="12">
        <v>32</v>
      </c>
      <c r="V403" s="12">
        <v>2</v>
      </c>
      <c r="W403" s="12">
        <v>0</v>
      </c>
      <c r="X403" s="12">
        <v>19</v>
      </c>
      <c r="Y403" s="12">
        <v>1</v>
      </c>
      <c r="Z403" s="12">
        <v>0</v>
      </c>
      <c r="AA403" s="8">
        <v>20.457000000000001</v>
      </c>
      <c r="AB403" s="8">
        <v>236.197</v>
      </c>
      <c r="AC403" s="7">
        <v>3335101.64</v>
      </c>
      <c r="AD403" s="7">
        <v>0</v>
      </c>
      <c r="AE403" s="7">
        <v>1935075.03</v>
      </c>
      <c r="AF403" s="7">
        <v>8240.9</v>
      </c>
      <c r="AG403" s="10">
        <v>1.5599999999999999E-2</v>
      </c>
      <c r="AH403" s="38" t="s">
        <v>752</v>
      </c>
    </row>
    <row r="404" spans="1:34" x14ac:dyDescent="0.2">
      <c r="A404" s="2">
        <v>109531304</v>
      </c>
      <c r="B404" s="3" t="s">
        <v>480</v>
      </c>
      <c r="C404" s="3" t="s">
        <v>479</v>
      </c>
      <c r="D404" s="28">
        <f t="shared" si="6"/>
        <v>215972.37</v>
      </c>
      <c r="E404" s="28">
        <v>215972.37</v>
      </c>
      <c r="F404" s="28">
        <v>0</v>
      </c>
      <c r="G404" s="13">
        <v>0</v>
      </c>
      <c r="H404" s="7">
        <v>252898.97</v>
      </c>
      <c r="I404" s="7">
        <v>356382216</v>
      </c>
      <c r="J404" s="7">
        <v>115893416</v>
      </c>
      <c r="K404" s="7">
        <v>13339100.539999999</v>
      </c>
      <c r="L404" s="7">
        <v>13365857.619999999</v>
      </c>
      <c r="M404" s="7">
        <v>5553172.0599999996</v>
      </c>
      <c r="N404" s="7">
        <v>0</v>
      </c>
      <c r="O404" s="7">
        <v>9448.6200000000008</v>
      </c>
      <c r="P404" s="7">
        <v>26757.08</v>
      </c>
      <c r="Q404" s="8">
        <v>956.85599999999999</v>
      </c>
      <c r="R404" s="12">
        <v>145</v>
      </c>
      <c r="S404" s="12">
        <v>8</v>
      </c>
      <c r="T404" s="12">
        <v>1</v>
      </c>
      <c r="U404" s="12">
        <v>144</v>
      </c>
      <c r="V404" s="12">
        <v>7</v>
      </c>
      <c r="W404" s="12">
        <v>0</v>
      </c>
      <c r="X404" s="12">
        <v>151</v>
      </c>
      <c r="Y404" s="12">
        <v>8</v>
      </c>
      <c r="Z404" s="12">
        <v>0</v>
      </c>
      <c r="AA404" s="8">
        <v>127.887</v>
      </c>
      <c r="AB404" s="8">
        <v>1084.7429999999999</v>
      </c>
      <c r="AC404" s="7">
        <v>15316571.16</v>
      </c>
      <c r="AD404" s="7">
        <v>1977470.620000001</v>
      </c>
      <c r="AE404" s="7">
        <v>5815519.6499999994</v>
      </c>
      <c r="AF404" s="7">
        <v>7015.22</v>
      </c>
      <c r="AG404" s="10">
        <v>1.23E-2</v>
      </c>
      <c r="AH404" s="38" t="s">
        <v>752</v>
      </c>
    </row>
    <row r="405" spans="1:34" x14ac:dyDescent="0.2">
      <c r="A405" s="2">
        <v>109532804</v>
      </c>
      <c r="B405" s="3" t="s">
        <v>481</v>
      </c>
      <c r="C405" s="3" t="s">
        <v>479</v>
      </c>
      <c r="D405" s="28">
        <f t="shared" si="6"/>
        <v>61473.25</v>
      </c>
      <c r="E405" s="28">
        <v>61473.25</v>
      </c>
      <c r="F405" s="28">
        <v>0</v>
      </c>
      <c r="G405" s="13">
        <v>0</v>
      </c>
      <c r="H405" s="7">
        <v>177687.67999999999</v>
      </c>
      <c r="I405" s="7">
        <v>287006541</v>
      </c>
      <c r="J405" s="7">
        <v>39999431</v>
      </c>
      <c r="K405" s="7">
        <v>7682333.4900000002</v>
      </c>
      <c r="L405" s="7">
        <v>7682333.4900000002</v>
      </c>
      <c r="M405" s="7">
        <v>3622465.67</v>
      </c>
      <c r="N405" s="7">
        <v>0</v>
      </c>
      <c r="O405" s="7">
        <v>6804.78</v>
      </c>
      <c r="P405" s="7">
        <v>0</v>
      </c>
      <c r="Q405" s="8">
        <v>500.68</v>
      </c>
      <c r="R405" s="12">
        <v>64</v>
      </c>
      <c r="S405" s="12">
        <v>9</v>
      </c>
      <c r="T405" s="12">
        <v>1</v>
      </c>
      <c r="U405" s="12">
        <v>82</v>
      </c>
      <c r="V405" s="12">
        <v>5</v>
      </c>
      <c r="W405" s="12">
        <v>0</v>
      </c>
      <c r="X405" s="12">
        <v>87</v>
      </c>
      <c r="Y405" s="12">
        <v>4</v>
      </c>
      <c r="Z405" s="12">
        <v>2</v>
      </c>
      <c r="AA405" s="8">
        <v>83.257000000000005</v>
      </c>
      <c r="AB405" s="8">
        <v>583.93700000000001</v>
      </c>
      <c r="AC405" s="7">
        <v>8245190.4400000004</v>
      </c>
      <c r="AD405" s="7">
        <v>562856.95000000019</v>
      </c>
      <c r="AE405" s="7">
        <v>3806958.13</v>
      </c>
      <c r="AF405" s="7">
        <v>9335.39</v>
      </c>
      <c r="AG405" s="10">
        <v>1.1599999999999999E-2</v>
      </c>
      <c r="AH405" s="38" t="s">
        <v>752</v>
      </c>
    </row>
    <row r="406" spans="1:34" x14ac:dyDescent="0.2">
      <c r="A406" s="2">
        <v>109535504</v>
      </c>
      <c r="B406" s="3" t="s">
        <v>482</v>
      </c>
      <c r="C406" s="3" t="s">
        <v>479</v>
      </c>
      <c r="D406" s="28">
        <f t="shared" si="6"/>
        <v>80870.5</v>
      </c>
      <c r="E406" s="28">
        <v>80870.5</v>
      </c>
      <c r="F406" s="28">
        <v>0</v>
      </c>
      <c r="G406" s="13">
        <v>0</v>
      </c>
      <c r="H406" s="7">
        <v>235464.47</v>
      </c>
      <c r="I406" s="7">
        <v>292047347</v>
      </c>
      <c r="J406" s="7">
        <v>58198754</v>
      </c>
      <c r="K406" s="7">
        <v>11282295.74</v>
      </c>
      <c r="L406" s="7">
        <v>11282295.74</v>
      </c>
      <c r="M406" s="7">
        <v>3521027.29</v>
      </c>
      <c r="N406" s="7">
        <v>0</v>
      </c>
      <c r="O406" s="7">
        <v>5057.07</v>
      </c>
      <c r="P406" s="7">
        <v>0</v>
      </c>
      <c r="Q406" s="8">
        <v>722.44</v>
      </c>
      <c r="R406" s="12">
        <v>125</v>
      </c>
      <c r="S406" s="12">
        <v>8</v>
      </c>
      <c r="T406" s="12">
        <v>1</v>
      </c>
      <c r="U406" s="12">
        <v>129</v>
      </c>
      <c r="V406" s="12">
        <v>8</v>
      </c>
      <c r="W406" s="12">
        <v>1</v>
      </c>
      <c r="X406" s="12">
        <v>118</v>
      </c>
      <c r="Y406" s="12">
        <v>14</v>
      </c>
      <c r="Z406" s="12">
        <v>1</v>
      </c>
      <c r="AA406" s="8">
        <v>129.03</v>
      </c>
      <c r="AB406" s="8">
        <v>851.47</v>
      </c>
      <c r="AC406" s="7">
        <v>12022756.4</v>
      </c>
      <c r="AD406" s="7">
        <v>740460.66000000015</v>
      </c>
      <c r="AE406" s="7">
        <v>3761548.83</v>
      </c>
      <c r="AF406" s="7">
        <v>6846.12</v>
      </c>
      <c r="AG406" s="10">
        <v>1.0699999999999999E-2</v>
      </c>
      <c r="AH406" s="38" t="s">
        <v>752</v>
      </c>
    </row>
    <row r="407" spans="1:34" x14ac:dyDescent="0.2">
      <c r="A407" s="2">
        <v>109537504</v>
      </c>
      <c r="B407" s="3" t="s">
        <v>483</v>
      </c>
      <c r="C407" s="3" t="s">
        <v>479</v>
      </c>
      <c r="D407" s="28">
        <f t="shared" si="6"/>
        <v>105320.91</v>
      </c>
      <c r="E407" s="28">
        <v>105320.91</v>
      </c>
      <c r="F407" s="28">
        <v>0</v>
      </c>
      <c r="G407" s="13">
        <v>0</v>
      </c>
      <c r="H407" s="7">
        <v>134045.87</v>
      </c>
      <c r="I407" s="7">
        <v>150152410</v>
      </c>
      <c r="J407" s="7">
        <v>41631143</v>
      </c>
      <c r="K407" s="7">
        <v>8498920.5099999998</v>
      </c>
      <c r="L407" s="7">
        <v>8498920.5099999998</v>
      </c>
      <c r="M407" s="7">
        <v>2430782.21</v>
      </c>
      <c r="N407" s="7">
        <v>0</v>
      </c>
      <c r="O407" s="7">
        <v>5130.54</v>
      </c>
      <c r="P407" s="7">
        <v>0</v>
      </c>
      <c r="Q407" s="8">
        <v>567.125</v>
      </c>
      <c r="R407" s="12">
        <v>82</v>
      </c>
      <c r="S407" s="12">
        <v>9</v>
      </c>
      <c r="T407" s="12">
        <v>1</v>
      </c>
      <c r="U407" s="12">
        <v>88</v>
      </c>
      <c r="V407" s="12">
        <v>8</v>
      </c>
      <c r="W407" s="12">
        <v>0</v>
      </c>
      <c r="X407" s="12">
        <v>72</v>
      </c>
      <c r="Y407" s="12">
        <v>12</v>
      </c>
      <c r="Z407" s="12">
        <v>3</v>
      </c>
      <c r="AA407" s="8">
        <v>103.077</v>
      </c>
      <c r="AB407" s="8">
        <v>670.202</v>
      </c>
      <c r="AC407" s="7">
        <v>9463252.2400000002</v>
      </c>
      <c r="AD407" s="7">
        <v>964331.73000000045</v>
      </c>
      <c r="AE407" s="7">
        <v>2569958.62</v>
      </c>
      <c r="AF407" s="7">
        <v>4679.4799999999996</v>
      </c>
      <c r="AG407" s="10">
        <v>1.34E-2</v>
      </c>
      <c r="AH407" s="38" t="s">
        <v>752</v>
      </c>
    </row>
    <row r="408" spans="1:34" x14ac:dyDescent="0.2">
      <c r="A408" s="2">
        <v>129540803</v>
      </c>
      <c r="B408" s="3" t="s">
        <v>484</v>
      </c>
      <c r="C408" s="3" t="s">
        <v>485</v>
      </c>
      <c r="D408" s="28">
        <f t="shared" si="6"/>
        <v>567954.13</v>
      </c>
      <c r="E408" s="28">
        <v>567954.13</v>
      </c>
      <c r="F408" s="28">
        <v>0</v>
      </c>
      <c r="G408" s="13">
        <v>0</v>
      </c>
      <c r="H408" s="7">
        <v>769709.04</v>
      </c>
      <c r="I408" s="7">
        <v>1365212282</v>
      </c>
      <c r="J408" s="7">
        <v>609322122</v>
      </c>
      <c r="K408" s="7">
        <v>42613236.460000001</v>
      </c>
      <c r="L408" s="7">
        <v>42762182.969999999</v>
      </c>
      <c r="M408" s="7">
        <v>27878628.510000002</v>
      </c>
      <c r="N408" s="7">
        <v>0</v>
      </c>
      <c r="O408" s="7">
        <v>51044.71</v>
      </c>
      <c r="P408" s="7">
        <v>148946.51</v>
      </c>
      <c r="Q408" s="8">
        <v>2873.038</v>
      </c>
      <c r="R408" s="12">
        <v>605</v>
      </c>
      <c r="S408" s="12">
        <v>21</v>
      </c>
      <c r="T408" s="12">
        <v>9</v>
      </c>
      <c r="U408" s="12">
        <v>564</v>
      </c>
      <c r="V408" s="12">
        <v>18</v>
      </c>
      <c r="W408" s="12">
        <v>5</v>
      </c>
      <c r="X408" s="12">
        <v>545</v>
      </c>
      <c r="Y408" s="12">
        <v>22</v>
      </c>
      <c r="Z408" s="12">
        <v>7</v>
      </c>
      <c r="AA408" s="8">
        <v>513.18700000000001</v>
      </c>
      <c r="AB408" s="8">
        <v>3386.2249999999999</v>
      </c>
      <c r="AC408" s="7">
        <v>47813497</v>
      </c>
      <c r="AD408" s="7">
        <v>5200260.5399999991</v>
      </c>
      <c r="AE408" s="7">
        <v>28699382.260000002</v>
      </c>
      <c r="AF408" s="7">
        <v>9671</v>
      </c>
      <c r="AG408" s="10">
        <v>1.4500000000000001E-2</v>
      </c>
      <c r="AH408" s="38" t="s">
        <v>752</v>
      </c>
    </row>
    <row r="409" spans="1:34" x14ac:dyDescent="0.2">
      <c r="A409" s="2">
        <v>129544503</v>
      </c>
      <c r="B409" s="3" t="s">
        <v>486</v>
      </c>
      <c r="C409" s="3" t="s">
        <v>485</v>
      </c>
      <c r="D409" s="28">
        <f t="shared" si="6"/>
        <v>397966.52</v>
      </c>
      <c r="E409" s="28">
        <v>397966.52</v>
      </c>
      <c r="F409" s="28">
        <v>0</v>
      </c>
      <c r="G409" s="13">
        <v>0</v>
      </c>
      <c r="H409" s="7">
        <v>459392.04</v>
      </c>
      <c r="I409" s="7">
        <v>218758690</v>
      </c>
      <c r="J409" s="7">
        <v>131343789</v>
      </c>
      <c r="K409" s="7">
        <v>19877644.98</v>
      </c>
      <c r="L409" s="7">
        <v>19889511.190000001</v>
      </c>
      <c r="M409" s="7">
        <v>5704413.0999999996</v>
      </c>
      <c r="N409" s="7">
        <v>0</v>
      </c>
      <c r="O409" s="7">
        <v>17936.490000000002</v>
      </c>
      <c r="P409" s="7">
        <v>11866.21</v>
      </c>
      <c r="Q409" s="8">
        <v>1350.7670000000001</v>
      </c>
      <c r="R409" s="12">
        <v>314</v>
      </c>
      <c r="S409" s="12">
        <v>9</v>
      </c>
      <c r="T409" s="12">
        <v>9</v>
      </c>
      <c r="U409" s="12">
        <v>281</v>
      </c>
      <c r="V409" s="12">
        <v>8</v>
      </c>
      <c r="W409" s="12">
        <v>10</v>
      </c>
      <c r="X409" s="12">
        <v>283</v>
      </c>
      <c r="Y409" s="12">
        <v>13</v>
      </c>
      <c r="Z409" s="12">
        <v>9</v>
      </c>
      <c r="AA409" s="8">
        <v>315.06</v>
      </c>
      <c r="AB409" s="8">
        <v>1665.827</v>
      </c>
      <c r="AC409" s="7">
        <v>23521477.239999998</v>
      </c>
      <c r="AD409" s="7">
        <v>3643832.2599999979</v>
      </c>
      <c r="AE409" s="7">
        <v>6181741.6299999999</v>
      </c>
      <c r="AF409" s="7">
        <v>3493.76</v>
      </c>
      <c r="AG409" s="10">
        <v>1.77E-2</v>
      </c>
      <c r="AH409" s="38" t="s">
        <v>752</v>
      </c>
    </row>
    <row r="410" spans="1:34" x14ac:dyDescent="0.2">
      <c r="A410" s="2">
        <v>129544703</v>
      </c>
      <c r="B410" s="5" t="s">
        <v>487</v>
      </c>
      <c r="C410" s="3" t="s">
        <v>485</v>
      </c>
      <c r="D410" s="28">
        <f t="shared" si="6"/>
        <v>1042008.32</v>
      </c>
      <c r="E410" s="28">
        <v>1042008.32</v>
      </c>
      <c r="F410" s="28">
        <v>0</v>
      </c>
      <c r="G410" s="13">
        <v>0</v>
      </c>
      <c r="H410" s="7">
        <v>357186.14</v>
      </c>
      <c r="I410" s="7">
        <v>368425621</v>
      </c>
      <c r="J410" s="7">
        <v>166423061</v>
      </c>
      <c r="K410" s="7">
        <v>19762926.629999999</v>
      </c>
      <c r="L410" s="7">
        <v>19787610.600000001</v>
      </c>
      <c r="M410" s="7">
        <v>8581385.8200000003</v>
      </c>
      <c r="N410" s="7">
        <v>13308.81</v>
      </c>
      <c r="O410" s="7">
        <v>17817.169999999998</v>
      </c>
      <c r="P410" s="7">
        <v>24683.97</v>
      </c>
      <c r="Q410" s="8">
        <v>1682.9290000000001</v>
      </c>
      <c r="R410" s="12">
        <v>331</v>
      </c>
      <c r="S410" s="12">
        <v>19</v>
      </c>
      <c r="T410" s="12">
        <v>8</v>
      </c>
      <c r="U410" s="12">
        <v>307</v>
      </c>
      <c r="V410" s="12">
        <v>13</v>
      </c>
      <c r="W410" s="12">
        <v>19</v>
      </c>
      <c r="X410" s="12">
        <v>328</v>
      </c>
      <c r="Y410" s="12">
        <v>23</v>
      </c>
      <c r="Z410" s="12">
        <v>9</v>
      </c>
      <c r="AA410" s="8">
        <v>392.40300000000002</v>
      </c>
      <c r="AB410" s="8">
        <v>2075.3319999999999</v>
      </c>
      <c r="AC410" s="7">
        <v>29303687.84</v>
      </c>
      <c r="AD410" s="7">
        <v>9540761.2100000009</v>
      </c>
      <c r="AE410" s="7">
        <v>8969697.9400000013</v>
      </c>
      <c r="AF410" s="7">
        <v>4445.2700000000004</v>
      </c>
      <c r="AG410" s="10">
        <v>1.6799999999999999E-2</v>
      </c>
      <c r="AH410" s="38" t="s">
        <v>752</v>
      </c>
    </row>
    <row r="411" spans="1:34" x14ac:dyDescent="0.2">
      <c r="A411" s="2">
        <v>129545003</v>
      </c>
      <c r="B411" s="3" t="s">
        <v>488</v>
      </c>
      <c r="C411" s="3" t="s">
        <v>485</v>
      </c>
      <c r="D411" s="28">
        <f t="shared" si="6"/>
        <v>963327.11</v>
      </c>
      <c r="E411" s="28">
        <v>963327.11</v>
      </c>
      <c r="F411" s="28">
        <v>0</v>
      </c>
      <c r="G411" s="13">
        <v>0</v>
      </c>
      <c r="H411" s="7">
        <v>417851.01</v>
      </c>
      <c r="I411" s="7">
        <v>530554201</v>
      </c>
      <c r="J411" s="7">
        <v>322005421</v>
      </c>
      <c r="K411" s="7">
        <v>30816202.489999998</v>
      </c>
      <c r="L411" s="7">
        <v>31023701.670000002</v>
      </c>
      <c r="M411" s="7">
        <v>12918665.48</v>
      </c>
      <c r="N411" s="7">
        <v>0</v>
      </c>
      <c r="O411" s="7">
        <v>22241.919999999998</v>
      </c>
      <c r="P411" s="7">
        <v>207499.18</v>
      </c>
      <c r="Q411" s="8">
        <v>2426.9639999999999</v>
      </c>
      <c r="R411" s="12">
        <v>476</v>
      </c>
      <c r="S411" s="12">
        <v>18</v>
      </c>
      <c r="T411" s="12">
        <v>2</v>
      </c>
      <c r="U411" s="12">
        <v>450</v>
      </c>
      <c r="V411" s="12">
        <v>23</v>
      </c>
      <c r="W411" s="12">
        <v>0</v>
      </c>
      <c r="X411" s="12">
        <v>430</v>
      </c>
      <c r="Y411" s="12">
        <v>22</v>
      </c>
      <c r="Z411" s="12">
        <v>0</v>
      </c>
      <c r="AA411" s="8">
        <v>380.15699999999998</v>
      </c>
      <c r="AB411" s="8">
        <v>2807.1210000000001</v>
      </c>
      <c r="AC411" s="7">
        <v>39636548.520000003</v>
      </c>
      <c r="AD411" s="7">
        <v>8820346.0300000049</v>
      </c>
      <c r="AE411" s="7">
        <v>13358758.41</v>
      </c>
      <c r="AF411" s="7">
        <v>4812.63</v>
      </c>
      <c r="AG411" s="10">
        <v>1.5699999999999999E-2</v>
      </c>
      <c r="AH411" s="38" t="s">
        <v>752</v>
      </c>
    </row>
    <row r="412" spans="1:34" x14ac:dyDescent="0.2">
      <c r="A412" s="2">
        <v>129546003</v>
      </c>
      <c r="B412" s="3" t="s">
        <v>489</v>
      </c>
      <c r="C412" s="3" t="s">
        <v>485</v>
      </c>
      <c r="D412" s="28">
        <f t="shared" si="6"/>
        <v>350826.41</v>
      </c>
      <c r="E412" s="28">
        <v>350826.41</v>
      </c>
      <c r="F412" s="28">
        <v>0</v>
      </c>
      <c r="G412" s="13">
        <v>0</v>
      </c>
      <c r="H412" s="7">
        <v>584860.92000000004</v>
      </c>
      <c r="I412" s="7">
        <v>740159292</v>
      </c>
      <c r="J412" s="7">
        <v>275546798</v>
      </c>
      <c r="K412" s="7">
        <v>23410384.91</v>
      </c>
      <c r="L412" s="7">
        <v>23410384.91</v>
      </c>
      <c r="M412" s="7">
        <v>13446627.65</v>
      </c>
      <c r="N412" s="7">
        <v>0</v>
      </c>
      <c r="O412" s="7">
        <v>56862.38</v>
      </c>
      <c r="P412" s="7">
        <v>0</v>
      </c>
      <c r="Q412" s="8">
        <v>1712.7529999999999</v>
      </c>
      <c r="R412" s="12">
        <v>228</v>
      </c>
      <c r="S412" s="12">
        <v>21</v>
      </c>
      <c r="T412" s="12">
        <v>6</v>
      </c>
      <c r="U412" s="12">
        <v>8</v>
      </c>
      <c r="V412" s="12">
        <v>17</v>
      </c>
      <c r="W412" s="12">
        <v>4</v>
      </c>
      <c r="X412" s="12">
        <v>12</v>
      </c>
      <c r="Y412" s="12">
        <v>7</v>
      </c>
      <c r="Z412" s="12">
        <v>9</v>
      </c>
      <c r="AA412" s="8">
        <v>172.7</v>
      </c>
      <c r="AB412" s="8">
        <v>1885.453</v>
      </c>
      <c r="AC412" s="7">
        <v>26622596.359999999</v>
      </c>
      <c r="AD412" s="7">
        <v>3212211.4499999993</v>
      </c>
      <c r="AE412" s="7">
        <v>14088350.950000001</v>
      </c>
      <c r="AF412" s="7">
        <v>8480.84</v>
      </c>
      <c r="AG412" s="10">
        <v>1.3899999999999999E-2</v>
      </c>
      <c r="AH412" s="38" t="s">
        <v>752</v>
      </c>
    </row>
    <row r="413" spans="1:34" x14ac:dyDescent="0.2">
      <c r="A413" s="2">
        <v>129546103</v>
      </c>
      <c r="B413" s="3" t="s">
        <v>490</v>
      </c>
      <c r="C413" s="3" t="s">
        <v>485</v>
      </c>
      <c r="D413" s="28">
        <f t="shared" si="6"/>
        <v>1561784.3200000001</v>
      </c>
      <c r="E413" s="28">
        <v>1561784.3200000001</v>
      </c>
      <c r="F413" s="28">
        <v>0</v>
      </c>
      <c r="G413" s="13">
        <v>0</v>
      </c>
      <c r="H413" s="7">
        <v>704521.2</v>
      </c>
      <c r="I413" s="7">
        <v>674245928</v>
      </c>
      <c r="J413" s="7">
        <v>420101715</v>
      </c>
      <c r="K413" s="7">
        <v>36862822.020000003</v>
      </c>
      <c r="L413" s="7">
        <v>38610726.789999999</v>
      </c>
      <c r="M413" s="7">
        <v>16393247.800000001</v>
      </c>
      <c r="N413" s="7">
        <v>0</v>
      </c>
      <c r="O413" s="7">
        <v>33439.589999999997</v>
      </c>
      <c r="P413" s="7">
        <v>1747904.77</v>
      </c>
      <c r="Q413" s="8">
        <v>3063.2020000000002</v>
      </c>
      <c r="R413" s="12">
        <v>712</v>
      </c>
      <c r="S413" s="12">
        <v>27</v>
      </c>
      <c r="T413" s="12">
        <v>0</v>
      </c>
      <c r="U413" s="12">
        <v>689</v>
      </c>
      <c r="V413" s="12">
        <v>19</v>
      </c>
      <c r="W413" s="12">
        <v>3</v>
      </c>
      <c r="X413" s="12">
        <v>709</v>
      </c>
      <c r="Y413" s="12">
        <v>22</v>
      </c>
      <c r="Z413" s="12">
        <v>3</v>
      </c>
      <c r="AA413" s="8">
        <v>560.22</v>
      </c>
      <c r="AB413" s="8">
        <v>3623.422</v>
      </c>
      <c r="AC413" s="7">
        <v>51162718.640000001</v>
      </c>
      <c r="AD413" s="7">
        <v>14299896.619999997</v>
      </c>
      <c r="AE413" s="7">
        <v>17131208.59</v>
      </c>
      <c r="AF413" s="7">
        <v>5042.6000000000004</v>
      </c>
      <c r="AG413" s="10">
        <v>1.5699999999999999E-2</v>
      </c>
      <c r="AH413" s="38" t="s">
        <v>752</v>
      </c>
    </row>
    <row r="414" spans="1:34" x14ac:dyDescent="0.2">
      <c r="A414" s="2">
        <v>129546803</v>
      </c>
      <c r="B414" s="3" t="s">
        <v>491</v>
      </c>
      <c r="C414" s="3" t="s">
        <v>485</v>
      </c>
      <c r="D414" s="28">
        <f t="shared" si="6"/>
        <v>501464.23</v>
      </c>
      <c r="E414" s="28">
        <v>501464.23</v>
      </c>
      <c r="F414" s="28">
        <v>0</v>
      </c>
      <c r="G414" s="13">
        <v>0</v>
      </c>
      <c r="H414" s="7">
        <v>148154.29999999999</v>
      </c>
      <c r="I414" s="7">
        <v>253183800</v>
      </c>
      <c r="J414" s="7">
        <v>110990377</v>
      </c>
      <c r="K414" s="7">
        <v>11224793.289999999</v>
      </c>
      <c r="L414" s="7">
        <v>11224793.289999999</v>
      </c>
      <c r="M414" s="7">
        <v>5254431.66</v>
      </c>
      <c r="N414" s="7">
        <v>0</v>
      </c>
      <c r="O414" s="7">
        <v>6180.46</v>
      </c>
      <c r="P414" s="7">
        <v>0</v>
      </c>
      <c r="Q414" s="8">
        <v>976.779</v>
      </c>
      <c r="R414" s="12">
        <v>204</v>
      </c>
      <c r="S414" s="12">
        <v>4</v>
      </c>
      <c r="T414" s="12">
        <v>0</v>
      </c>
      <c r="U414" s="12">
        <v>199</v>
      </c>
      <c r="V414" s="12">
        <v>3</v>
      </c>
      <c r="W414" s="12">
        <v>0</v>
      </c>
      <c r="X414" s="12">
        <v>206</v>
      </c>
      <c r="Y414" s="12">
        <v>3</v>
      </c>
      <c r="Z414" s="12">
        <v>0</v>
      </c>
      <c r="AA414" s="8">
        <v>143.35300000000001</v>
      </c>
      <c r="AB414" s="8">
        <v>1120.1320000000001</v>
      </c>
      <c r="AC414" s="7">
        <v>15816263.84</v>
      </c>
      <c r="AD414" s="7">
        <v>4591470.5500000007</v>
      </c>
      <c r="AE414" s="7">
        <v>5408766.4199999999</v>
      </c>
      <c r="AF414" s="7">
        <v>5262.77</v>
      </c>
      <c r="AG414" s="10">
        <v>1.49E-2</v>
      </c>
      <c r="AH414" s="38" t="s">
        <v>752</v>
      </c>
    </row>
    <row r="415" spans="1:34" x14ac:dyDescent="0.2">
      <c r="A415" s="2">
        <v>129547303</v>
      </c>
      <c r="B415" s="3" t="s">
        <v>492</v>
      </c>
      <c r="C415" s="3" t="s">
        <v>485</v>
      </c>
      <c r="D415" s="28">
        <f t="shared" si="6"/>
        <v>192974.89</v>
      </c>
      <c r="E415" s="28">
        <v>192974.89</v>
      </c>
      <c r="F415" s="28">
        <v>0</v>
      </c>
      <c r="G415" s="13">
        <v>0</v>
      </c>
      <c r="H415" s="7">
        <v>470632.45</v>
      </c>
      <c r="I415" s="7">
        <v>405748029</v>
      </c>
      <c r="J415" s="7">
        <v>210892527</v>
      </c>
      <c r="K415" s="7">
        <v>20585537.34</v>
      </c>
      <c r="L415" s="7">
        <v>20808790.510000002</v>
      </c>
      <c r="M415" s="7">
        <v>8266983.54</v>
      </c>
      <c r="N415" s="7">
        <v>0</v>
      </c>
      <c r="O415" s="7">
        <v>18712</v>
      </c>
      <c r="P415" s="7">
        <v>223253.17</v>
      </c>
      <c r="Q415" s="8">
        <v>1318.607</v>
      </c>
      <c r="R415" s="12">
        <v>279</v>
      </c>
      <c r="S415" s="12">
        <v>20</v>
      </c>
      <c r="T415" s="12">
        <v>2</v>
      </c>
      <c r="U415" s="12">
        <v>289</v>
      </c>
      <c r="V415" s="12">
        <v>14</v>
      </c>
      <c r="W415" s="12">
        <v>1</v>
      </c>
      <c r="X415" s="12">
        <v>294</v>
      </c>
      <c r="Y415" s="12">
        <v>12</v>
      </c>
      <c r="Z415" s="12">
        <v>3</v>
      </c>
      <c r="AA415" s="8">
        <v>264.42700000000002</v>
      </c>
      <c r="AB415" s="8">
        <v>1583.0340000000001</v>
      </c>
      <c r="AC415" s="7">
        <v>22352440.079999998</v>
      </c>
      <c r="AD415" s="7">
        <v>1766902.7399999984</v>
      </c>
      <c r="AE415" s="7">
        <v>8756327.9900000002</v>
      </c>
      <c r="AF415" s="7">
        <v>6507.44</v>
      </c>
      <c r="AG415" s="10">
        <v>1.4200000000000001E-2</v>
      </c>
      <c r="AH415" s="38" t="s">
        <v>752</v>
      </c>
    </row>
    <row r="416" spans="1:34" x14ac:dyDescent="0.2">
      <c r="A416" s="2">
        <v>129547203</v>
      </c>
      <c r="B416" s="3" t="s">
        <v>493</v>
      </c>
      <c r="C416" s="3" t="s">
        <v>485</v>
      </c>
      <c r="D416" s="28">
        <f t="shared" si="6"/>
        <v>1069695.3700000001</v>
      </c>
      <c r="E416" s="28">
        <v>1069695.3700000001</v>
      </c>
      <c r="F416" s="28">
        <v>0</v>
      </c>
      <c r="G416" s="13">
        <v>0</v>
      </c>
      <c r="H416" s="7">
        <v>312890.09999999998</v>
      </c>
      <c r="I416" s="7">
        <v>152403245</v>
      </c>
      <c r="J416" s="7">
        <v>106341668</v>
      </c>
      <c r="K416" s="7">
        <v>19673819.629999999</v>
      </c>
      <c r="L416" s="7">
        <v>19886402.690000001</v>
      </c>
      <c r="M416" s="7">
        <v>4817097.99</v>
      </c>
      <c r="N416" s="7">
        <v>0</v>
      </c>
      <c r="O416" s="7">
        <v>79873.070000000007</v>
      </c>
      <c r="P416" s="7">
        <v>212583.06</v>
      </c>
      <c r="Q416" s="8">
        <v>1763.338</v>
      </c>
      <c r="R416" s="12">
        <v>204</v>
      </c>
      <c r="S416" s="12">
        <v>35</v>
      </c>
      <c r="T416" s="12">
        <v>9</v>
      </c>
      <c r="U416" s="12">
        <v>203</v>
      </c>
      <c r="V416" s="12">
        <v>23</v>
      </c>
      <c r="W416" s="12">
        <v>9</v>
      </c>
      <c r="X416" s="12">
        <v>211</v>
      </c>
      <c r="Y416" s="12">
        <v>22</v>
      </c>
      <c r="Z416" s="12">
        <v>9</v>
      </c>
      <c r="AA416" s="8">
        <v>323.637</v>
      </c>
      <c r="AB416" s="8">
        <v>2086.9749999999999</v>
      </c>
      <c r="AC416" s="7">
        <v>29468087</v>
      </c>
      <c r="AD416" s="7">
        <v>9794267.370000001</v>
      </c>
      <c r="AE416" s="7">
        <v>5209861.16</v>
      </c>
      <c r="AF416" s="7">
        <v>1997.68</v>
      </c>
      <c r="AG416" s="10">
        <v>2.01E-2</v>
      </c>
      <c r="AH416" s="38" t="s">
        <v>752</v>
      </c>
    </row>
    <row r="417" spans="1:34" x14ac:dyDescent="0.2">
      <c r="A417" s="2">
        <v>129547603</v>
      </c>
      <c r="B417" s="3" t="s">
        <v>494</v>
      </c>
      <c r="C417" s="3" t="s">
        <v>485</v>
      </c>
      <c r="D417" s="28">
        <f t="shared" si="6"/>
        <v>1452285.09</v>
      </c>
      <c r="E417" s="28">
        <v>1452285.09</v>
      </c>
      <c r="F417" s="28">
        <v>0</v>
      </c>
      <c r="G417" s="13">
        <v>0</v>
      </c>
      <c r="H417" s="7">
        <v>700679.91</v>
      </c>
      <c r="I417" s="7">
        <v>835079332</v>
      </c>
      <c r="J417" s="7">
        <v>352444666</v>
      </c>
      <c r="K417" s="7">
        <v>31871823.940000001</v>
      </c>
      <c r="L417" s="7">
        <v>31872423.940000001</v>
      </c>
      <c r="M417" s="7">
        <v>16940999.5</v>
      </c>
      <c r="N417" s="7">
        <v>0</v>
      </c>
      <c r="O417" s="7">
        <v>1794.6</v>
      </c>
      <c r="P417" s="7">
        <v>600</v>
      </c>
      <c r="Q417" s="8">
        <v>2700.9769999999999</v>
      </c>
      <c r="R417" s="12">
        <v>514</v>
      </c>
      <c r="S417" s="12">
        <v>20</v>
      </c>
      <c r="T417" s="12">
        <v>9</v>
      </c>
      <c r="U417" s="12">
        <v>606</v>
      </c>
      <c r="V417" s="12">
        <v>7</v>
      </c>
      <c r="W417" s="12">
        <v>1</v>
      </c>
      <c r="X417" s="12">
        <v>537</v>
      </c>
      <c r="Y417" s="12">
        <v>48</v>
      </c>
      <c r="Z417" s="12">
        <v>4</v>
      </c>
      <c r="AA417" s="8">
        <v>497.97</v>
      </c>
      <c r="AB417" s="8">
        <v>3198.9470000000001</v>
      </c>
      <c r="AC417" s="7">
        <v>45169131.640000001</v>
      </c>
      <c r="AD417" s="7">
        <v>13297307.699999999</v>
      </c>
      <c r="AE417" s="7">
        <v>17643474.010000002</v>
      </c>
      <c r="AF417" s="7">
        <v>6157.08</v>
      </c>
      <c r="AG417" s="10">
        <v>1.49E-2</v>
      </c>
      <c r="AH417" s="38" t="s">
        <v>752</v>
      </c>
    </row>
    <row r="418" spans="1:34" x14ac:dyDescent="0.2">
      <c r="A418" s="2">
        <v>129547803</v>
      </c>
      <c r="B418" s="3" t="s">
        <v>495</v>
      </c>
      <c r="C418" s="3" t="s">
        <v>485</v>
      </c>
      <c r="D418" s="28">
        <f t="shared" si="6"/>
        <v>501694.15</v>
      </c>
      <c r="E418" s="28">
        <v>501694.15</v>
      </c>
      <c r="F418" s="28">
        <v>0</v>
      </c>
      <c r="G418" s="13">
        <v>0</v>
      </c>
      <c r="H418" s="7">
        <v>241696.24</v>
      </c>
      <c r="I418" s="7">
        <v>410360717</v>
      </c>
      <c r="J418" s="7">
        <v>165937548</v>
      </c>
      <c r="K418" s="7">
        <v>13359467.76</v>
      </c>
      <c r="L418" s="7">
        <v>13359467.76</v>
      </c>
      <c r="M418" s="7">
        <v>6227670</v>
      </c>
      <c r="N418" s="7">
        <v>0</v>
      </c>
      <c r="O418" s="7">
        <v>19859.03</v>
      </c>
      <c r="P418" s="7">
        <v>0</v>
      </c>
      <c r="Q418" s="8">
        <v>1114.499</v>
      </c>
      <c r="R418" s="12">
        <v>252</v>
      </c>
      <c r="S418" s="12">
        <v>3</v>
      </c>
      <c r="T418" s="12">
        <v>0</v>
      </c>
      <c r="U418" s="12">
        <v>207</v>
      </c>
      <c r="V418" s="12">
        <v>1</v>
      </c>
      <c r="W418" s="12">
        <v>1</v>
      </c>
      <c r="X418" s="12">
        <v>216</v>
      </c>
      <c r="Y418" s="12">
        <v>1</v>
      </c>
      <c r="Z418" s="12">
        <v>1</v>
      </c>
      <c r="AA418" s="8">
        <v>156.96299999999999</v>
      </c>
      <c r="AB418" s="8">
        <v>1271.462</v>
      </c>
      <c r="AC418" s="7">
        <v>17953043.440000001</v>
      </c>
      <c r="AD418" s="7">
        <v>4593575.6800000016</v>
      </c>
      <c r="AE418" s="7">
        <v>6489225.2700000005</v>
      </c>
      <c r="AF418" s="7">
        <v>7133.94</v>
      </c>
      <c r="AG418" s="10">
        <v>1.1299999999999999E-2</v>
      </c>
      <c r="AH418" s="38" t="s">
        <v>752</v>
      </c>
    </row>
    <row r="419" spans="1:34" x14ac:dyDescent="0.2">
      <c r="A419" s="2">
        <v>129548803</v>
      </c>
      <c r="B419" s="3" t="s">
        <v>496</v>
      </c>
      <c r="C419" s="3" t="s">
        <v>485</v>
      </c>
      <c r="D419" s="28">
        <f t="shared" si="6"/>
        <v>372856.15</v>
      </c>
      <c r="E419" s="28">
        <v>372856.15</v>
      </c>
      <c r="F419" s="28">
        <v>0</v>
      </c>
      <c r="G419" s="13">
        <v>0</v>
      </c>
      <c r="H419" s="7">
        <v>334391.71000000002</v>
      </c>
      <c r="I419" s="7">
        <v>251850808</v>
      </c>
      <c r="J419" s="7">
        <v>137596160</v>
      </c>
      <c r="K419" s="7">
        <v>19753626.809999999</v>
      </c>
      <c r="L419" s="7">
        <v>19759647.34</v>
      </c>
      <c r="M419" s="7">
        <v>4313373.72</v>
      </c>
      <c r="N419" s="7">
        <v>0</v>
      </c>
      <c r="O419" s="7">
        <v>24708.74</v>
      </c>
      <c r="P419" s="7">
        <v>6020.53</v>
      </c>
      <c r="Q419" s="8">
        <v>1333.4639999999999</v>
      </c>
      <c r="R419" s="12">
        <v>311</v>
      </c>
      <c r="S419" s="12">
        <v>27</v>
      </c>
      <c r="T419" s="12">
        <v>1</v>
      </c>
      <c r="U419" s="12">
        <v>277</v>
      </c>
      <c r="V419" s="12">
        <v>30</v>
      </c>
      <c r="W419" s="12">
        <v>0</v>
      </c>
      <c r="X419" s="12">
        <v>267</v>
      </c>
      <c r="Y419" s="12">
        <v>29</v>
      </c>
      <c r="Z419" s="12">
        <v>2</v>
      </c>
      <c r="AA419" s="8">
        <v>307.29700000000003</v>
      </c>
      <c r="AB419" s="8">
        <v>1640.761</v>
      </c>
      <c r="AC419" s="7">
        <v>23167545.32</v>
      </c>
      <c r="AD419" s="7">
        <v>3413918.5100000016</v>
      </c>
      <c r="AE419" s="7">
        <v>4672474.17</v>
      </c>
      <c r="AF419" s="7">
        <v>4077.62</v>
      </c>
      <c r="AG419" s="10">
        <v>1.2E-2</v>
      </c>
      <c r="AH419" s="38" t="s">
        <v>752</v>
      </c>
    </row>
    <row r="420" spans="1:34" x14ac:dyDescent="0.2">
      <c r="A420" s="2">
        <v>116555003</v>
      </c>
      <c r="B420" s="3" t="s">
        <v>497</v>
      </c>
      <c r="C420" s="3" t="s">
        <v>498</v>
      </c>
      <c r="D420" s="28">
        <f t="shared" si="6"/>
        <v>665805.12</v>
      </c>
      <c r="E420" s="28">
        <v>665805.12</v>
      </c>
      <c r="F420" s="28">
        <v>0</v>
      </c>
      <c r="G420" s="13">
        <v>0</v>
      </c>
      <c r="H420" s="7">
        <v>792662.49</v>
      </c>
      <c r="I420" s="7">
        <v>1087608096</v>
      </c>
      <c r="J420" s="7">
        <v>342433405</v>
      </c>
      <c r="K420" s="7">
        <v>35840923.420000002</v>
      </c>
      <c r="L420" s="7">
        <v>35847901.799999997</v>
      </c>
      <c r="M420" s="7">
        <v>18625955.780000001</v>
      </c>
      <c r="N420" s="7">
        <v>14336.66</v>
      </c>
      <c r="O420" s="7">
        <v>39090.94</v>
      </c>
      <c r="P420" s="7">
        <v>6978.38</v>
      </c>
      <c r="Q420" s="8">
        <v>2514.471</v>
      </c>
      <c r="R420" s="12">
        <v>453</v>
      </c>
      <c r="S420" s="12">
        <v>11</v>
      </c>
      <c r="T420" s="12">
        <v>11</v>
      </c>
      <c r="U420" s="12">
        <v>499</v>
      </c>
      <c r="V420" s="12">
        <v>3</v>
      </c>
      <c r="W420" s="12">
        <v>14</v>
      </c>
      <c r="X420" s="12">
        <v>497</v>
      </c>
      <c r="Y420" s="12">
        <v>9</v>
      </c>
      <c r="Z420" s="12">
        <v>12</v>
      </c>
      <c r="AA420" s="8">
        <v>455.58</v>
      </c>
      <c r="AB420" s="8">
        <v>2970.0509999999999</v>
      </c>
      <c r="AC420" s="7">
        <v>41937120.119999997</v>
      </c>
      <c r="AD420" s="7">
        <v>6096196.6999999955</v>
      </c>
      <c r="AE420" s="7">
        <v>19472045.870000001</v>
      </c>
      <c r="AF420" s="7">
        <v>8093.18</v>
      </c>
      <c r="AG420" s="10">
        <v>1.3599999999999999E-2</v>
      </c>
      <c r="AH420" s="38" t="s">
        <v>752</v>
      </c>
    </row>
    <row r="421" spans="1:34" x14ac:dyDescent="0.2">
      <c r="A421" s="2">
        <v>116557103</v>
      </c>
      <c r="B421" s="3" t="s">
        <v>499</v>
      </c>
      <c r="C421" s="3" t="s">
        <v>498</v>
      </c>
      <c r="D421" s="28">
        <f t="shared" si="6"/>
        <v>477071.62</v>
      </c>
      <c r="E421" s="28">
        <v>477071.62</v>
      </c>
      <c r="F421" s="28">
        <v>0</v>
      </c>
      <c r="G421" s="13">
        <v>0</v>
      </c>
      <c r="H421" s="7">
        <v>663529.11</v>
      </c>
      <c r="I421" s="7">
        <v>1516776986</v>
      </c>
      <c r="J421" s="7">
        <v>501083287</v>
      </c>
      <c r="K421" s="7">
        <v>41491033.240000002</v>
      </c>
      <c r="L421" s="7">
        <v>41517864.030000001</v>
      </c>
      <c r="M421" s="7">
        <v>27159377.579999998</v>
      </c>
      <c r="N421" s="7">
        <v>0</v>
      </c>
      <c r="O421" s="7">
        <v>19849.03</v>
      </c>
      <c r="P421" s="7">
        <v>26830.79</v>
      </c>
      <c r="Q421" s="8">
        <v>2886.6729999999998</v>
      </c>
      <c r="R421" s="12">
        <v>350</v>
      </c>
      <c r="S421" s="12">
        <v>16</v>
      </c>
      <c r="T421" s="12">
        <v>4</v>
      </c>
      <c r="U421" s="12">
        <v>348</v>
      </c>
      <c r="V421" s="12">
        <v>14</v>
      </c>
      <c r="W421" s="12">
        <v>8</v>
      </c>
      <c r="X421" s="12">
        <v>314</v>
      </c>
      <c r="Y421" s="12">
        <v>20</v>
      </c>
      <c r="Z421" s="12">
        <v>13</v>
      </c>
      <c r="AA421" s="8">
        <v>361.14299999999997</v>
      </c>
      <c r="AB421" s="8">
        <v>3247.8159999999998</v>
      </c>
      <c r="AC421" s="7">
        <v>45859161.920000002</v>
      </c>
      <c r="AD421" s="7">
        <v>4368128.68</v>
      </c>
      <c r="AE421" s="7">
        <v>27842755.719999999</v>
      </c>
      <c r="AF421" s="7">
        <v>10041.780000000001</v>
      </c>
      <c r="AG421" s="10">
        <v>1.38E-2</v>
      </c>
      <c r="AH421" s="38" t="s">
        <v>752</v>
      </c>
    </row>
    <row r="422" spans="1:34" x14ac:dyDescent="0.2">
      <c r="A422" s="2">
        <v>108561003</v>
      </c>
      <c r="B422" s="3" t="s">
        <v>500</v>
      </c>
      <c r="C422" s="3" t="s">
        <v>501</v>
      </c>
      <c r="D422" s="28">
        <f t="shared" si="6"/>
        <v>277058</v>
      </c>
      <c r="E422" s="28">
        <v>277058</v>
      </c>
      <c r="F422" s="28">
        <v>0</v>
      </c>
      <c r="G422" s="13">
        <v>0</v>
      </c>
      <c r="H422" s="7">
        <v>213972.93</v>
      </c>
      <c r="I422" s="7">
        <v>320277770</v>
      </c>
      <c r="J422" s="7">
        <v>120492437</v>
      </c>
      <c r="K422" s="7">
        <v>12049068.6</v>
      </c>
      <c r="L422" s="7">
        <v>12051468.6</v>
      </c>
      <c r="M422" s="7">
        <v>3641082.65</v>
      </c>
      <c r="N422" s="7">
        <v>0</v>
      </c>
      <c r="O422" s="7">
        <v>12503.8</v>
      </c>
      <c r="P422" s="7">
        <v>2400</v>
      </c>
      <c r="Q422" s="8">
        <v>928.13900000000001</v>
      </c>
      <c r="R422" s="12">
        <v>149</v>
      </c>
      <c r="S422" s="12">
        <v>4</v>
      </c>
      <c r="T422" s="12">
        <v>0</v>
      </c>
      <c r="U422" s="12">
        <v>118</v>
      </c>
      <c r="V422" s="12">
        <v>5</v>
      </c>
      <c r="W422" s="12">
        <v>0</v>
      </c>
      <c r="X422" s="12">
        <v>128</v>
      </c>
      <c r="Y422" s="12">
        <v>4</v>
      </c>
      <c r="Z422" s="12">
        <v>1</v>
      </c>
      <c r="AA422" s="8">
        <v>104.85299999999999</v>
      </c>
      <c r="AB422" s="8">
        <v>1032.992</v>
      </c>
      <c r="AC422" s="7">
        <v>14585847.039999999</v>
      </c>
      <c r="AD422" s="7">
        <v>2536778.4399999995</v>
      </c>
      <c r="AE422" s="7">
        <v>3867559.38</v>
      </c>
      <c r="AF422" s="7">
        <v>6601.46</v>
      </c>
      <c r="AG422" s="10">
        <v>8.8000000000000005E-3</v>
      </c>
      <c r="AH422" s="38" t="s">
        <v>752</v>
      </c>
    </row>
    <row r="423" spans="1:34" x14ac:dyDescent="0.2">
      <c r="A423" s="2">
        <v>108561803</v>
      </c>
      <c r="B423" s="3" t="s">
        <v>502</v>
      </c>
      <c r="C423" s="3" t="s">
        <v>501</v>
      </c>
      <c r="D423" s="28">
        <f t="shared" si="6"/>
        <v>271720.02</v>
      </c>
      <c r="E423" s="28">
        <v>271720.02</v>
      </c>
      <c r="F423" s="28">
        <v>0</v>
      </c>
      <c r="G423" s="13">
        <v>0</v>
      </c>
      <c r="H423" s="7">
        <v>271047.43</v>
      </c>
      <c r="I423" s="7">
        <v>318315624</v>
      </c>
      <c r="J423" s="7">
        <v>168089692</v>
      </c>
      <c r="K423" s="7">
        <v>14428351.039999999</v>
      </c>
      <c r="L423" s="7">
        <v>14438522.880000001</v>
      </c>
      <c r="M423" s="7">
        <v>4008212.98</v>
      </c>
      <c r="N423" s="7">
        <v>0</v>
      </c>
      <c r="O423" s="7">
        <v>6046.22</v>
      </c>
      <c r="P423" s="7">
        <v>10171.84</v>
      </c>
      <c r="Q423" s="8">
        <v>1044.0219999999999</v>
      </c>
      <c r="R423" s="12">
        <v>175</v>
      </c>
      <c r="S423" s="12">
        <v>10</v>
      </c>
      <c r="T423" s="12">
        <v>1</v>
      </c>
      <c r="U423" s="12">
        <v>160</v>
      </c>
      <c r="V423" s="12">
        <v>8</v>
      </c>
      <c r="W423" s="12">
        <v>2</v>
      </c>
      <c r="X423" s="12">
        <v>173</v>
      </c>
      <c r="Y423" s="12">
        <v>9</v>
      </c>
      <c r="Z423" s="12">
        <v>0</v>
      </c>
      <c r="AA423" s="8">
        <v>154.01300000000001</v>
      </c>
      <c r="AB423" s="8">
        <v>1198.0350000000001</v>
      </c>
      <c r="AC423" s="7">
        <v>16916254.199999999</v>
      </c>
      <c r="AD423" s="7">
        <v>2487903.16</v>
      </c>
      <c r="AE423" s="7">
        <v>4285306.63</v>
      </c>
      <c r="AF423" s="7">
        <v>6476.66</v>
      </c>
      <c r="AG423" s="10">
        <v>8.8000000000000005E-3</v>
      </c>
      <c r="AH423" s="38" t="s">
        <v>752</v>
      </c>
    </row>
    <row r="424" spans="1:34" x14ac:dyDescent="0.2">
      <c r="A424" s="2">
        <v>108565203</v>
      </c>
      <c r="B424" s="3" t="s">
        <v>503</v>
      </c>
      <c r="C424" s="3" t="s">
        <v>501</v>
      </c>
      <c r="D424" s="28">
        <f t="shared" si="6"/>
        <v>130168.41</v>
      </c>
      <c r="E424" s="28">
        <v>130168.41</v>
      </c>
      <c r="F424" s="28">
        <v>0</v>
      </c>
      <c r="G424" s="13">
        <v>0</v>
      </c>
      <c r="H424" s="7">
        <v>210683.33</v>
      </c>
      <c r="I424" s="7">
        <v>309104744</v>
      </c>
      <c r="J424" s="7">
        <v>126114293</v>
      </c>
      <c r="K424" s="7">
        <v>15934196.439999999</v>
      </c>
      <c r="L424" s="7">
        <v>15947362.449999999</v>
      </c>
      <c r="M424" s="7">
        <v>3050455.33</v>
      </c>
      <c r="N424" s="7">
        <v>0</v>
      </c>
      <c r="O424" s="7">
        <v>6744.13</v>
      </c>
      <c r="P424" s="7">
        <v>13166.01</v>
      </c>
      <c r="Q424" s="8">
        <v>1090.049</v>
      </c>
      <c r="R424" s="12">
        <v>135</v>
      </c>
      <c r="S424" s="12">
        <v>11</v>
      </c>
      <c r="T424" s="12">
        <v>0</v>
      </c>
      <c r="U424" s="12">
        <v>140</v>
      </c>
      <c r="V424" s="12">
        <v>5</v>
      </c>
      <c r="W424" s="12">
        <v>0</v>
      </c>
      <c r="X424" s="12">
        <v>156</v>
      </c>
      <c r="Y424" s="12">
        <v>7</v>
      </c>
      <c r="Z424" s="12">
        <v>0</v>
      </c>
      <c r="AA424" s="8">
        <v>122.843</v>
      </c>
      <c r="AB424" s="8">
        <v>1212.8920000000001</v>
      </c>
      <c r="AC424" s="7">
        <v>17126035.039999999</v>
      </c>
      <c r="AD424" s="7">
        <v>1191838.5999999996</v>
      </c>
      <c r="AE424" s="7">
        <v>3267882.79</v>
      </c>
      <c r="AF424" s="7">
        <v>5641.65</v>
      </c>
      <c r="AG424" s="10">
        <v>7.4999999999999997E-3</v>
      </c>
      <c r="AH424" s="38" t="s">
        <v>752</v>
      </c>
    </row>
    <row r="425" spans="1:34" x14ac:dyDescent="0.2">
      <c r="A425" s="2">
        <v>108565503</v>
      </c>
      <c r="B425" s="3" t="s">
        <v>504</v>
      </c>
      <c r="C425" s="3" t="s">
        <v>501</v>
      </c>
      <c r="D425" s="28">
        <f t="shared" si="6"/>
        <v>343560.4</v>
      </c>
      <c r="E425" s="28">
        <v>343560.4</v>
      </c>
      <c r="F425" s="28">
        <v>0</v>
      </c>
      <c r="G425" s="13">
        <v>0</v>
      </c>
      <c r="H425" s="7">
        <v>383867.3</v>
      </c>
      <c r="I425" s="7">
        <v>383505414</v>
      </c>
      <c r="J425" s="7">
        <v>158329015</v>
      </c>
      <c r="K425" s="7">
        <v>18073514.25</v>
      </c>
      <c r="L425" s="7">
        <v>18143907.84</v>
      </c>
      <c r="M425" s="7">
        <v>5537044.9400000004</v>
      </c>
      <c r="N425" s="7">
        <v>0</v>
      </c>
      <c r="O425" s="7">
        <v>9775.74</v>
      </c>
      <c r="P425" s="7">
        <v>70393.59</v>
      </c>
      <c r="Q425" s="8">
        <v>1328.5730000000001</v>
      </c>
      <c r="R425" s="12">
        <v>185</v>
      </c>
      <c r="S425" s="12">
        <v>14</v>
      </c>
      <c r="T425" s="12">
        <v>0</v>
      </c>
      <c r="U425" s="12">
        <v>190</v>
      </c>
      <c r="V425" s="12">
        <v>15</v>
      </c>
      <c r="W425" s="12">
        <v>0</v>
      </c>
      <c r="X425" s="12">
        <v>196</v>
      </c>
      <c r="Y425" s="12">
        <v>10</v>
      </c>
      <c r="Z425" s="12">
        <v>0</v>
      </c>
      <c r="AA425" s="8">
        <v>174.203</v>
      </c>
      <c r="AB425" s="8">
        <v>1502.7760000000001</v>
      </c>
      <c r="AC425" s="7">
        <v>21219197.120000001</v>
      </c>
      <c r="AD425" s="7">
        <v>3145682.870000001</v>
      </c>
      <c r="AE425" s="7">
        <v>5930687.9800000004</v>
      </c>
      <c r="AF425" s="7">
        <v>5833.99</v>
      </c>
      <c r="AG425" s="10">
        <v>1.09E-2</v>
      </c>
      <c r="AH425" s="38" t="s">
        <v>752</v>
      </c>
    </row>
    <row r="426" spans="1:34" x14ac:dyDescent="0.2">
      <c r="A426" s="2">
        <v>108566303</v>
      </c>
      <c r="B426" s="3" t="s">
        <v>505</v>
      </c>
      <c r="C426" s="3" t="s">
        <v>501</v>
      </c>
      <c r="D426" s="28">
        <f t="shared" si="6"/>
        <v>212576.39</v>
      </c>
      <c r="E426" s="28">
        <v>212576.39</v>
      </c>
      <c r="F426" s="28">
        <v>0</v>
      </c>
      <c r="G426" s="13">
        <v>0</v>
      </c>
      <c r="H426" s="7">
        <v>232862.93</v>
      </c>
      <c r="I426" s="7">
        <v>706222963</v>
      </c>
      <c r="J426" s="7">
        <v>133846343</v>
      </c>
      <c r="K426" s="7">
        <v>11674580.310000001</v>
      </c>
      <c r="L426" s="7">
        <v>11681080.310000001</v>
      </c>
      <c r="M426" s="7">
        <v>6675578.9500000002</v>
      </c>
      <c r="N426" s="7">
        <v>0</v>
      </c>
      <c r="O426" s="7">
        <v>3745.32</v>
      </c>
      <c r="P426" s="7">
        <v>6500</v>
      </c>
      <c r="Q426" s="8">
        <v>876.68399999999997</v>
      </c>
      <c r="R426" s="12">
        <v>96</v>
      </c>
      <c r="S426" s="12">
        <v>6</v>
      </c>
      <c r="T426" s="12">
        <v>1</v>
      </c>
      <c r="U426" s="12">
        <v>93</v>
      </c>
      <c r="V426" s="12">
        <v>4</v>
      </c>
      <c r="W426" s="12">
        <v>1</v>
      </c>
      <c r="X426" s="12">
        <v>85</v>
      </c>
      <c r="Y426" s="12">
        <v>5</v>
      </c>
      <c r="Z426" s="12">
        <v>1</v>
      </c>
      <c r="AA426" s="8">
        <v>87.972999999999999</v>
      </c>
      <c r="AB426" s="8">
        <v>964.65700000000004</v>
      </c>
      <c r="AC426" s="7">
        <v>13620956.84</v>
      </c>
      <c r="AD426" s="7">
        <v>1946376.5299999993</v>
      </c>
      <c r="AE426" s="7">
        <v>6912187.2000000002</v>
      </c>
      <c r="AF426" s="7">
        <v>13738.91</v>
      </c>
      <c r="AG426" s="10">
        <v>8.2000000000000007E-3</v>
      </c>
      <c r="AH426" s="38" t="s">
        <v>752</v>
      </c>
    </row>
    <row r="427" spans="1:34" x14ac:dyDescent="0.2">
      <c r="A427" s="2">
        <v>108567004</v>
      </c>
      <c r="B427" s="3" t="s">
        <v>506</v>
      </c>
      <c r="C427" s="3" t="s">
        <v>501</v>
      </c>
      <c r="D427" s="28">
        <f t="shared" si="6"/>
        <v>50000</v>
      </c>
      <c r="E427" s="28">
        <v>0</v>
      </c>
      <c r="F427" s="28">
        <v>50000</v>
      </c>
      <c r="G427" s="13">
        <v>0</v>
      </c>
      <c r="H427" s="7">
        <v>122978.55</v>
      </c>
      <c r="I427" s="7">
        <v>132315856</v>
      </c>
      <c r="J427" s="7">
        <v>46364649</v>
      </c>
      <c r="K427" s="7">
        <v>5901653.4299999997</v>
      </c>
      <c r="L427" s="7">
        <v>5901653.4299999997</v>
      </c>
      <c r="M427" s="7">
        <v>1239733.46</v>
      </c>
      <c r="N427" s="7">
        <v>0</v>
      </c>
      <c r="O427" s="7">
        <v>50</v>
      </c>
      <c r="P427" s="7">
        <v>0</v>
      </c>
      <c r="Q427" s="8">
        <v>376.786</v>
      </c>
      <c r="R427" s="12">
        <v>48</v>
      </c>
      <c r="S427" s="12">
        <v>0</v>
      </c>
      <c r="T427" s="12">
        <v>1</v>
      </c>
      <c r="U427" s="12">
        <v>51</v>
      </c>
      <c r="V427" s="12">
        <v>0</v>
      </c>
      <c r="W427" s="12">
        <v>1</v>
      </c>
      <c r="X427" s="12">
        <v>51</v>
      </c>
      <c r="Y427" s="12">
        <v>1</v>
      </c>
      <c r="Z427" s="12">
        <v>0</v>
      </c>
      <c r="AA427" s="8">
        <v>39.590000000000003</v>
      </c>
      <c r="AB427" s="8">
        <v>416.37599999999998</v>
      </c>
      <c r="AC427" s="7">
        <v>5879229.1200000001</v>
      </c>
      <c r="AD427" s="7">
        <v>0</v>
      </c>
      <c r="AE427" s="7">
        <v>1362762.01</v>
      </c>
      <c r="AF427" s="7">
        <v>6641.87</v>
      </c>
      <c r="AG427" s="10">
        <v>7.6E-3</v>
      </c>
      <c r="AH427" s="38" t="s">
        <v>752</v>
      </c>
    </row>
    <row r="428" spans="1:34" x14ac:dyDescent="0.2">
      <c r="A428" s="2">
        <v>108567204</v>
      </c>
      <c r="B428" s="3" t="s">
        <v>507</v>
      </c>
      <c r="C428" s="3" t="s">
        <v>501</v>
      </c>
      <c r="D428" s="28">
        <f t="shared" si="6"/>
        <v>50000</v>
      </c>
      <c r="E428" s="28">
        <v>0</v>
      </c>
      <c r="F428" s="28">
        <v>50000</v>
      </c>
      <c r="G428" s="13">
        <v>0</v>
      </c>
      <c r="H428" s="7">
        <v>194867.94</v>
      </c>
      <c r="I428" s="7">
        <v>135841938</v>
      </c>
      <c r="J428" s="7">
        <v>60995765</v>
      </c>
      <c r="K428" s="7">
        <v>8440629.1899999995</v>
      </c>
      <c r="L428" s="7">
        <v>8470213.1899999995</v>
      </c>
      <c r="M428" s="7">
        <v>2394501.21</v>
      </c>
      <c r="N428" s="7">
        <v>0</v>
      </c>
      <c r="O428" s="7">
        <v>12354.15</v>
      </c>
      <c r="P428" s="7">
        <v>29584</v>
      </c>
      <c r="Q428" s="8">
        <v>489.64499999999998</v>
      </c>
      <c r="R428" s="12">
        <v>96</v>
      </c>
      <c r="S428" s="12">
        <v>6</v>
      </c>
      <c r="T428" s="12">
        <v>0</v>
      </c>
      <c r="U428" s="12">
        <v>113</v>
      </c>
      <c r="V428" s="12">
        <v>4</v>
      </c>
      <c r="W428" s="12">
        <v>0</v>
      </c>
      <c r="X428" s="12">
        <v>100</v>
      </c>
      <c r="Y428" s="12">
        <v>4</v>
      </c>
      <c r="Z428" s="12">
        <v>0</v>
      </c>
      <c r="AA428" s="8">
        <v>84.727000000000004</v>
      </c>
      <c r="AB428" s="8">
        <v>574.37199999999996</v>
      </c>
      <c r="AC428" s="7">
        <v>8110132.6399999997</v>
      </c>
      <c r="AD428" s="7">
        <v>0</v>
      </c>
      <c r="AE428" s="7">
        <v>2601723.2999999998</v>
      </c>
      <c r="AF428" s="7">
        <v>5743</v>
      </c>
      <c r="AG428" s="10">
        <v>1.32E-2</v>
      </c>
      <c r="AH428" s="38" t="s">
        <v>752</v>
      </c>
    </row>
    <row r="429" spans="1:34" x14ac:dyDescent="0.2">
      <c r="A429" s="2">
        <v>108567404</v>
      </c>
      <c r="B429" s="3" t="s">
        <v>508</v>
      </c>
      <c r="C429" s="3" t="s">
        <v>501</v>
      </c>
      <c r="D429" s="28">
        <f t="shared" si="6"/>
        <v>50000</v>
      </c>
      <c r="E429" s="28">
        <v>0</v>
      </c>
      <c r="F429" s="28">
        <v>50000</v>
      </c>
      <c r="G429" s="13">
        <v>0</v>
      </c>
      <c r="H429" s="7">
        <v>172449.99</v>
      </c>
      <c r="I429" s="7">
        <v>367495907</v>
      </c>
      <c r="J429" s="7">
        <v>71834439</v>
      </c>
      <c r="K429" s="7">
        <v>6605262.8799999999</v>
      </c>
      <c r="L429" s="7">
        <v>6605262.8799999999</v>
      </c>
      <c r="M429" s="7">
        <v>4101714.79</v>
      </c>
      <c r="N429" s="7">
        <v>0</v>
      </c>
      <c r="O429" s="7">
        <v>2268.44</v>
      </c>
      <c r="P429" s="7">
        <v>0</v>
      </c>
      <c r="Q429" s="8">
        <v>387.19099999999997</v>
      </c>
      <c r="R429" s="12">
        <v>67</v>
      </c>
      <c r="S429" s="12">
        <v>2</v>
      </c>
      <c r="T429" s="12">
        <v>0</v>
      </c>
      <c r="U429" s="12">
        <v>68</v>
      </c>
      <c r="V429" s="12">
        <v>2</v>
      </c>
      <c r="W429" s="12">
        <v>0</v>
      </c>
      <c r="X429" s="12">
        <v>70</v>
      </c>
      <c r="Y429" s="12">
        <v>1</v>
      </c>
      <c r="Z429" s="12">
        <v>0</v>
      </c>
      <c r="AA429" s="8">
        <v>50.45</v>
      </c>
      <c r="AB429" s="8">
        <v>437.64100000000002</v>
      </c>
      <c r="AC429" s="7">
        <v>6179490.9199999999</v>
      </c>
      <c r="AD429" s="7">
        <v>0</v>
      </c>
      <c r="AE429" s="7">
        <v>4276433.2200000007</v>
      </c>
      <c r="AF429" s="7">
        <v>16109.97</v>
      </c>
      <c r="AG429" s="10">
        <v>9.7000000000000003E-3</v>
      </c>
      <c r="AH429" s="38" t="s">
        <v>752</v>
      </c>
    </row>
    <row r="430" spans="1:34" x14ac:dyDescent="0.2">
      <c r="A430" s="2">
        <v>108567703</v>
      </c>
      <c r="B430" s="3" t="s">
        <v>509</v>
      </c>
      <c r="C430" s="3" t="s">
        <v>501</v>
      </c>
      <c r="D430" s="28">
        <f t="shared" si="6"/>
        <v>89029.7</v>
      </c>
      <c r="E430" s="28">
        <v>89029.7</v>
      </c>
      <c r="F430" s="28">
        <v>0</v>
      </c>
      <c r="G430" s="13">
        <v>0</v>
      </c>
      <c r="H430" s="7">
        <v>656478.96</v>
      </c>
      <c r="I430" s="7">
        <v>1209482374</v>
      </c>
      <c r="J430" s="7">
        <v>400210608</v>
      </c>
      <c r="K430" s="7">
        <v>37039055.979999997</v>
      </c>
      <c r="L430" s="7">
        <v>37182602.490000002</v>
      </c>
      <c r="M430" s="7">
        <v>22755790.550000001</v>
      </c>
      <c r="N430" s="7">
        <v>0</v>
      </c>
      <c r="O430" s="7">
        <v>14069.06</v>
      </c>
      <c r="P430" s="7">
        <v>143546.51</v>
      </c>
      <c r="Q430" s="8">
        <v>2352.2240000000002</v>
      </c>
      <c r="R430" s="12">
        <v>431</v>
      </c>
      <c r="S430" s="12">
        <v>11</v>
      </c>
      <c r="T430" s="12">
        <v>5</v>
      </c>
      <c r="U430" s="12">
        <v>347</v>
      </c>
      <c r="V430" s="12">
        <v>14</v>
      </c>
      <c r="W430" s="12">
        <v>2</v>
      </c>
      <c r="X430" s="12">
        <v>379</v>
      </c>
      <c r="Y430" s="12">
        <v>15</v>
      </c>
      <c r="Z430" s="12">
        <v>2</v>
      </c>
      <c r="AA430" s="8">
        <v>328.67</v>
      </c>
      <c r="AB430" s="8">
        <v>2680.8939999999998</v>
      </c>
      <c r="AC430" s="7">
        <v>37854223.280000001</v>
      </c>
      <c r="AD430" s="7">
        <v>815167.30000000447</v>
      </c>
      <c r="AE430" s="7">
        <v>23426338.57</v>
      </c>
      <c r="AF430" s="7">
        <v>9567.89</v>
      </c>
      <c r="AG430" s="10">
        <v>1.46E-2</v>
      </c>
      <c r="AH430" s="38" t="s">
        <v>752</v>
      </c>
    </row>
    <row r="431" spans="1:34" x14ac:dyDescent="0.2">
      <c r="A431" s="2">
        <v>108568404</v>
      </c>
      <c r="B431" s="3" t="s">
        <v>510</v>
      </c>
      <c r="C431" s="3" t="s">
        <v>501</v>
      </c>
      <c r="D431" s="28">
        <f t="shared" si="6"/>
        <v>75306.429999999993</v>
      </c>
      <c r="E431" s="28">
        <v>75306.429999999993</v>
      </c>
      <c r="F431" s="28">
        <v>0</v>
      </c>
      <c r="G431" s="13">
        <v>0</v>
      </c>
      <c r="H431" s="7">
        <v>101362.71</v>
      </c>
      <c r="I431" s="7">
        <v>192734831</v>
      </c>
      <c r="J431" s="7">
        <v>44078734</v>
      </c>
      <c r="K431" s="7">
        <v>6078822.0199999996</v>
      </c>
      <c r="L431" s="7">
        <v>6078822.0199999996</v>
      </c>
      <c r="M431" s="7">
        <v>1822428.64</v>
      </c>
      <c r="N431" s="7">
        <v>0</v>
      </c>
      <c r="O431" s="7">
        <v>470.19</v>
      </c>
      <c r="P431" s="7">
        <v>0</v>
      </c>
      <c r="Q431" s="8">
        <v>420.31400000000002</v>
      </c>
      <c r="R431" s="12">
        <v>65</v>
      </c>
      <c r="S431" s="12">
        <v>4</v>
      </c>
      <c r="T431" s="12">
        <v>1</v>
      </c>
      <c r="U431" s="12">
        <v>63</v>
      </c>
      <c r="V431" s="12">
        <v>2</v>
      </c>
      <c r="W431" s="12">
        <v>2</v>
      </c>
      <c r="X431" s="12">
        <v>67</v>
      </c>
      <c r="Y431" s="12">
        <v>0</v>
      </c>
      <c r="Z431" s="12">
        <v>0</v>
      </c>
      <c r="AA431" s="8">
        <v>59.03</v>
      </c>
      <c r="AB431" s="8">
        <v>479.34399999999999</v>
      </c>
      <c r="AC431" s="7">
        <v>6768337.2800000003</v>
      </c>
      <c r="AD431" s="7">
        <v>689515.26000000071</v>
      </c>
      <c r="AE431" s="7">
        <v>1924261.5399999998</v>
      </c>
      <c r="AF431" s="7">
        <v>8201.6</v>
      </c>
      <c r="AG431" s="10">
        <v>8.0999999999999996E-3</v>
      </c>
      <c r="AH431" s="38" t="s">
        <v>752</v>
      </c>
    </row>
    <row r="432" spans="1:34" x14ac:dyDescent="0.2">
      <c r="A432" s="2">
        <v>108569103</v>
      </c>
      <c r="B432" s="3" t="s">
        <v>511</v>
      </c>
      <c r="C432" s="3" t="s">
        <v>501</v>
      </c>
      <c r="D432" s="28">
        <f t="shared" si="6"/>
        <v>623810.4</v>
      </c>
      <c r="E432" s="28">
        <v>623810.4</v>
      </c>
      <c r="F432" s="28">
        <v>0</v>
      </c>
      <c r="G432" s="13">
        <v>0</v>
      </c>
      <c r="H432" s="7">
        <v>277824.76</v>
      </c>
      <c r="I432" s="7">
        <v>334524941</v>
      </c>
      <c r="J432" s="7">
        <v>180293637</v>
      </c>
      <c r="K432" s="7">
        <v>17258587.149999999</v>
      </c>
      <c r="L432" s="7">
        <v>17294067.149999999</v>
      </c>
      <c r="M432" s="7">
        <v>4492110.87</v>
      </c>
      <c r="N432" s="7">
        <v>0</v>
      </c>
      <c r="O432" s="7">
        <v>82647.19</v>
      </c>
      <c r="P432" s="7">
        <v>35480</v>
      </c>
      <c r="Q432" s="8">
        <v>1427.07</v>
      </c>
      <c r="R432" s="12">
        <v>217</v>
      </c>
      <c r="S432" s="12">
        <v>14</v>
      </c>
      <c r="T432" s="12">
        <v>0</v>
      </c>
      <c r="U432" s="12">
        <v>192</v>
      </c>
      <c r="V432" s="12">
        <v>16</v>
      </c>
      <c r="W432" s="12">
        <v>1</v>
      </c>
      <c r="X432" s="12">
        <v>204</v>
      </c>
      <c r="Y432" s="12">
        <v>19</v>
      </c>
      <c r="Z432" s="12">
        <v>0</v>
      </c>
      <c r="AA432" s="8">
        <v>199.72</v>
      </c>
      <c r="AB432" s="8">
        <v>1626.79</v>
      </c>
      <c r="AC432" s="7">
        <v>22970274.800000001</v>
      </c>
      <c r="AD432" s="7">
        <v>5711687.6500000022</v>
      </c>
      <c r="AE432" s="7">
        <v>4852582.82</v>
      </c>
      <c r="AF432" s="7">
        <v>4987.28</v>
      </c>
      <c r="AG432" s="10">
        <v>9.4000000000000004E-3</v>
      </c>
      <c r="AH432" s="38" t="s">
        <v>752</v>
      </c>
    </row>
    <row r="433" spans="1:34" x14ac:dyDescent="0.2">
      <c r="A433" s="2">
        <v>117576303</v>
      </c>
      <c r="B433" s="3" t="s">
        <v>512</v>
      </c>
      <c r="C433" s="3" t="s">
        <v>513</v>
      </c>
      <c r="D433" s="28">
        <f t="shared" si="6"/>
        <v>50000</v>
      </c>
      <c r="E433" s="28">
        <v>0</v>
      </c>
      <c r="F433" s="28">
        <v>50000</v>
      </c>
      <c r="G433" s="13">
        <v>0</v>
      </c>
      <c r="H433" s="7">
        <v>208307.04</v>
      </c>
      <c r="I433" s="7">
        <v>917698320</v>
      </c>
      <c r="J433" s="7">
        <v>123469596</v>
      </c>
      <c r="K433" s="7">
        <v>15701036.4</v>
      </c>
      <c r="L433" s="7">
        <v>15703550.630000001</v>
      </c>
      <c r="M433" s="7">
        <v>9720096.0399999991</v>
      </c>
      <c r="N433" s="7">
        <v>0</v>
      </c>
      <c r="O433" s="7">
        <v>0</v>
      </c>
      <c r="P433" s="7">
        <v>2514.23</v>
      </c>
      <c r="Q433" s="8">
        <v>859.01599999999996</v>
      </c>
      <c r="R433" s="12">
        <v>177</v>
      </c>
      <c r="S433" s="12">
        <v>5</v>
      </c>
      <c r="T433" s="12">
        <v>2</v>
      </c>
      <c r="U433" s="12">
        <v>164</v>
      </c>
      <c r="V433" s="12">
        <v>6</v>
      </c>
      <c r="W433" s="12">
        <v>3</v>
      </c>
      <c r="X433" s="12">
        <v>137</v>
      </c>
      <c r="Y433" s="12">
        <v>5</v>
      </c>
      <c r="Z433" s="12">
        <v>3</v>
      </c>
      <c r="AA433" s="8">
        <v>148.453</v>
      </c>
      <c r="AB433" s="8">
        <v>1007.4690000000001</v>
      </c>
      <c r="AC433" s="7">
        <v>14225462.279999999</v>
      </c>
      <c r="AD433" s="7">
        <v>0</v>
      </c>
      <c r="AE433" s="7">
        <v>9928403.0799999982</v>
      </c>
      <c r="AF433" s="7">
        <v>16836.689999999999</v>
      </c>
      <c r="AG433" s="10">
        <v>9.4999999999999998E-3</v>
      </c>
      <c r="AH433" s="38" t="s">
        <v>752</v>
      </c>
    </row>
    <row r="434" spans="1:34" x14ac:dyDescent="0.2">
      <c r="A434" s="2">
        <v>119581003</v>
      </c>
      <c r="B434" s="3" t="s">
        <v>514</v>
      </c>
      <c r="C434" s="3" t="s">
        <v>515</v>
      </c>
      <c r="D434" s="28">
        <f t="shared" si="6"/>
        <v>121895.03</v>
      </c>
      <c r="E434" s="28">
        <v>121895.03</v>
      </c>
      <c r="F434" s="28">
        <v>0</v>
      </c>
      <c r="G434" s="13">
        <v>0</v>
      </c>
      <c r="H434" s="7">
        <v>732387.82</v>
      </c>
      <c r="I434" s="7">
        <v>449063569</v>
      </c>
      <c r="J434" s="7">
        <v>111050741</v>
      </c>
      <c r="K434" s="7">
        <v>19044604.84</v>
      </c>
      <c r="L434" s="7">
        <v>19067704.84</v>
      </c>
      <c r="M434" s="7">
        <v>6322734.21</v>
      </c>
      <c r="N434" s="7">
        <v>0</v>
      </c>
      <c r="O434" s="7">
        <v>215377.11</v>
      </c>
      <c r="P434" s="7">
        <v>23100</v>
      </c>
      <c r="Q434" s="8">
        <v>1269.431</v>
      </c>
      <c r="R434" s="12">
        <v>193</v>
      </c>
      <c r="S434" s="12">
        <v>8</v>
      </c>
      <c r="T434" s="12">
        <v>1</v>
      </c>
      <c r="U434" s="12">
        <v>209</v>
      </c>
      <c r="V434" s="12">
        <v>8</v>
      </c>
      <c r="W434" s="12">
        <v>1</v>
      </c>
      <c r="X434" s="12">
        <v>160</v>
      </c>
      <c r="Y434" s="12">
        <v>8</v>
      </c>
      <c r="Z434" s="12">
        <v>0</v>
      </c>
      <c r="AA434" s="8">
        <v>158.38</v>
      </c>
      <c r="AB434" s="8">
        <v>1427.8109999999999</v>
      </c>
      <c r="AC434" s="7">
        <v>20160691.32</v>
      </c>
      <c r="AD434" s="7">
        <v>1116086.4800000004</v>
      </c>
      <c r="AE434" s="7">
        <v>7270499.1400000006</v>
      </c>
      <c r="AF434" s="7">
        <v>6248.69</v>
      </c>
      <c r="AG434" s="10">
        <v>1.2999999999999999E-2</v>
      </c>
      <c r="AH434" s="38" t="s">
        <v>752</v>
      </c>
    </row>
    <row r="435" spans="1:34" x14ac:dyDescent="0.2">
      <c r="A435" s="2">
        <v>119582503</v>
      </c>
      <c r="B435" s="3" t="s">
        <v>516</v>
      </c>
      <c r="C435" s="3" t="s">
        <v>515</v>
      </c>
      <c r="D435" s="28">
        <f t="shared" si="6"/>
        <v>201207.01</v>
      </c>
      <c r="E435" s="28">
        <v>201207.01</v>
      </c>
      <c r="F435" s="28">
        <v>0</v>
      </c>
      <c r="G435" s="13">
        <v>0</v>
      </c>
      <c r="H435" s="7">
        <v>339476.3</v>
      </c>
      <c r="I435" s="7">
        <v>542025766</v>
      </c>
      <c r="J435" s="7">
        <v>187939018</v>
      </c>
      <c r="K435" s="7">
        <v>21800321.52</v>
      </c>
      <c r="L435" s="7">
        <v>22042453.73</v>
      </c>
      <c r="M435" s="7">
        <v>8150528.5</v>
      </c>
      <c r="N435" s="7">
        <v>0</v>
      </c>
      <c r="O435" s="7">
        <v>14278.71</v>
      </c>
      <c r="P435" s="7">
        <v>242132.21</v>
      </c>
      <c r="Q435" s="8">
        <v>1415.345</v>
      </c>
      <c r="R435" s="12">
        <v>284</v>
      </c>
      <c r="S435" s="12">
        <v>8</v>
      </c>
      <c r="T435" s="12">
        <v>5</v>
      </c>
      <c r="U435" s="12">
        <v>282</v>
      </c>
      <c r="V435" s="12">
        <v>9</v>
      </c>
      <c r="W435" s="12">
        <v>5</v>
      </c>
      <c r="X435" s="12">
        <v>288</v>
      </c>
      <c r="Y435" s="12">
        <v>10</v>
      </c>
      <c r="Z435" s="12">
        <v>3</v>
      </c>
      <c r="AA435" s="8">
        <v>259.06</v>
      </c>
      <c r="AB435" s="8">
        <v>1674.405</v>
      </c>
      <c r="AC435" s="7">
        <v>23642598.600000001</v>
      </c>
      <c r="AD435" s="7">
        <v>1842277.0800000019</v>
      </c>
      <c r="AE435" s="7">
        <v>8504283.5100000016</v>
      </c>
      <c r="AF435" s="7">
        <v>7361.45</v>
      </c>
      <c r="AG435" s="10">
        <v>1.17E-2</v>
      </c>
      <c r="AH435" s="38" t="s">
        <v>752</v>
      </c>
    </row>
    <row r="436" spans="1:34" x14ac:dyDescent="0.2">
      <c r="A436" s="2">
        <v>119583003</v>
      </c>
      <c r="B436" s="3" t="s">
        <v>517</v>
      </c>
      <c r="C436" s="3" t="s">
        <v>515</v>
      </c>
      <c r="D436" s="28">
        <f t="shared" si="6"/>
        <v>80604.039999999994</v>
      </c>
      <c r="E436" s="28">
        <v>80604.039999999994</v>
      </c>
      <c r="F436" s="28">
        <v>0</v>
      </c>
      <c r="G436" s="13">
        <v>0</v>
      </c>
      <c r="H436" s="7">
        <v>374516.97</v>
      </c>
      <c r="I436" s="7">
        <v>459921665</v>
      </c>
      <c r="J436" s="7">
        <v>113297981</v>
      </c>
      <c r="K436" s="7">
        <v>16387731.789999999</v>
      </c>
      <c r="L436" s="7">
        <v>16493040.189999999</v>
      </c>
      <c r="M436" s="7">
        <v>7359649.2699999996</v>
      </c>
      <c r="N436" s="7">
        <v>0</v>
      </c>
      <c r="O436" s="7">
        <v>322.73</v>
      </c>
      <c r="P436" s="7">
        <v>105308.4</v>
      </c>
      <c r="Q436" s="8">
        <v>994.22900000000004</v>
      </c>
      <c r="R436" s="12">
        <v>196</v>
      </c>
      <c r="S436" s="12">
        <v>12</v>
      </c>
      <c r="T436" s="12">
        <v>6</v>
      </c>
      <c r="U436" s="12">
        <v>198</v>
      </c>
      <c r="V436" s="12">
        <v>7</v>
      </c>
      <c r="W436" s="12">
        <v>7</v>
      </c>
      <c r="X436" s="12">
        <v>189</v>
      </c>
      <c r="Y436" s="12">
        <v>7</v>
      </c>
      <c r="Z436" s="12">
        <v>6</v>
      </c>
      <c r="AA436" s="8">
        <v>218.643</v>
      </c>
      <c r="AB436" s="8">
        <v>1212.8720000000001</v>
      </c>
      <c r="AC436" s="7">
        <v>17125752.640000001</v>
      </c>
      <c r="AD436" s="7">
        <v>738020.85000000149</v>
      </c>
      <c r="AE436" s="7">
        <v>7734488.9699999997</v>
      </c>
      <c r="AF436" s="7">
        <v>7973.78</v>
      </c>
      <c r="AG436" s="10">
        <v>1.35E-2</v>
      </c>
      <c r="AH436" s="38" t="s">
        <v>752</v>
      </c>
    </row>
    <row r="437" spans="1:34" x14ac:dyDescent="0.2">
      <c r="A437" s="2">
        <v>119584503</v>
      </c>
      <c r="B437" s="3" t="s">
        <v>518</v>
      </c>
      <c r="C437" s="3" t="s">
        <v>515</v>
      </c>
      <c r="D437" s="28">
        <f t="shared" si="6"/>
        <v>50000</v>
      </c>
      <c r="E437" s="28">
        <v>0</v>
      </c>
      <c r="F437" s="28">
        <v>50000</v>
      </c>
      <c r="G437" s="13">
        <v>0</v>
      </c>
      <c r="H437" s="7">
        <v>1098707</v>
      </c>
      <c r="I437" s="7">
        <v>831508308</v>
      </c>
      <c r="J437" s="7">
        <v>217594678</v>
      </c>
      <c r="K437" s="7">
        <v>27883735.579999998</v>
      </c>
      <c r="L437" s="7">
        <v>27883735.579999998</v>
      </c>
      <c r="M437" s="7">
        <v>11126277.890000001</v>
      </c>
      <c r="N437" s="7">
        <v>0</v>
      </c>
      <c r="O437" s="7">
        <v>446.63</v>
      </c>
      <c r="P437" s="7">
        <v>0</v>
      </c>
      <c r="Q437" s="8">
        <v>1624.643</v>
      </c>
      <c r="R437" s="12">
        <v>287</v>
      </c>
      <c r="S437" s="12">
        <v>3</v>
      </c>
      <c r="T437" s="12">
        <v>2</v>
      </c>
      <c r="U437" s="12">
        <v>288</v>
      </c>
      <c r="V437" s="12">
        <v>1</v>
      </c>
      <c r="W437" s="12">
        <v>2</v>
      </c>
      <c r="X437" s="12">
        <v>157</v>
      </c>
      <c r="Y437" s="12">
        <v>0</v>
      </c>
      <c r="Z437" s="12">
        <v>1</v>
      </c>
      <c r="AA437" s="8">
        <v>177.15</v>
      </c>
      <c r="AB437" s="8">
        <v>1801.7929999999999</v>
      </c>
      <c r="AC437" s="7">
        <v>25441317.16</v>
      </c>
      <c r="AD437" s="7">
        <v>0</v>
      </c>
      <c r="AE437" s="7">
        <v>12225431.520000001</v>
      </c>
      <c r="AF437" s="7">
        <v>9081.5</v>
      </c>
      <c r="AG437" s="10">
        <v>1.17E-2</v>
      </c>
      <c r="AH437" s="38" t="s">
        <v>752</v>
      </c>
    </row>
    <row r="438" spans="1:34" x14ac:dyDescent="0.2">
      <c r="A438" s="2">
        <v>119584603</v>
      </c>
      <c r="B438" s="3" t="s">
        <v>519</v>
      </c>
      <c r="C438" s="3" t="s">
        <v>515</v>
      </c>
      <c r="D438" s="28">
        <f t="shared" si="6"/>
        <v>50000</v>
      </c>
      <c r="E438" s="28">
        <v>0</v>
      </c>
      <c r="F438" s="28">
        <v>50000</v>
      </c>
      <c r="G438" s="13">
        <v>0</v>
      </c>
      <c r="H438" s="7">
        <v>523078.82</v>
      </c>
      <c r="I438" s="7">
        <v>666146438</v>
      </c>
      <c r="J438" s="7">
        <v>226419807</v>
      </c>
      <c r="K438" s="7">
        <v>21182271.07</v>
      </c>
      <c r="L438" s="7">
        <v>21182271.07</v>
      </c>
      <c r="M438" s="7">
        <v>9902706.4700000007</v>
      </c>
      <c r="N438" s="7">
        <v>0</v>
      </c>
      <c r="O438" s="7">
        <v>14130.38</v>
      </c>
      <c r="P438" s="7">
        <v>0</v>
      </c>
      <c r="Q438" s="8">
        <v>1221.271</v>
      </c>
      <c r="R438" s="12">
        <v>243</v>
      </c>
      <c r="S438" s="12">
        <v>7</v>
      </c>
      <c r="T438" s="12">
        <v>2</v>
      </c>
      <c r="U438" s="12">
        <v>190</v>
      </c>
      <c r="V438" s="12">
        <v>15</v>
      </c>
      <c r="W438" s="12">
        <v>2</v>
      </c>
      <c r="X438" s="12">
        <v>200</v>
      </c>
      <c r="Y438" s="12">
        <v>9</v>
      </c>
      <c r="Z438" s="12">
        <v>2</v>
      </c>
      <c r="AA438" s="8">
        <v>195.423</v>
      </c>
      <c r="AB438" s="8">
        <v>1416.694</v>
      </c>
      <c r="AC438" s="7">
        <v>20003719.280000001</v>
      </c>
      <c r="AD438" s="7">
        <v>0</v>
      </c>
      <c r="AE438" s="7">
        <v>10439915.670000002</v>
      </c>
      <c r="AF438" s="7">
        <v>10168.23</v>
      </c>
      <c r="AG438" s="10">
        <v>1.17E-2</v>
      </c>
      <c r="AH438" s="38" t="s">
        <v>752</v>
      </c>
    </row>
    <row r="439" spans="1:34" x14ac:dyDescent="0.2">
      <c r="A439" s="2">
        <v>119586503</v>
      </c>
      <c r="B439" s="3" t="s">
        <v>520</v>
      </c>
      <c r="C439" s="3" t="s">
        <v>515</v>
      </c>
      <c r="D439" s="28">
        <f t="shared" si="6"/>
        <v>76319</v>
      </c>
      <c r="E439" s="28">
        <v>76319</v>
      </c>
      <c r="F439" s="28">
        <v>0</v>
      </c>
      <c r="G439" s="13">
        <v>0</v>
      </c>
      <c r="H439" s="7">
        <v>398323.84</v>
      </c>
      <c r="I439" s="7">
        <v>274663121</v>
      </c>
      <c r="J439" s="7">
        <v>96232166</v>
      </c>
      <c r="K439" s="7">
        <v>17615008.84</v>
      </c>
      <c r="L439" s="7">
        <v>17615088.84</v>
      </c>
      <c r="M439" s="7">
        <v>4435606.3</v>
      </c>
      <c r="N439" s="7">
        <v>0</v>
      </c>
      <c r="O439" s="7">
        <v>4206.1899999999996</v>
      </c>
      <c r="P439" s="7">
        <v>80</v>
      </c>
      <c r="Q439" s="8">
        <v>1120.404</v>
      </c>
      <c r="R439" s="12">
        <v>195</v>
      </c>
      <c r="S439" s="12">
        <v>10</v>
      </c>
      <c r="T439" s="12">
        <v>1</v>
      </c>
      <c r="U439" s="12">
        <v>208</v>
      </c>
      <c r="V439" s="12">
        <v>8</v>
      </c>
      <c r="W439" s="12">
        <v>0</v>
      </c>
      <c r="X439" s="12">
        <v>215</v>
      </c>
      <c r="Y439" s="12">
        <v>13</v>
      </c>
      <c r="Z439" s="12">
        <v>0</v>
      </c>
      <c r="AA439" s="8">
        <v>176.607</v>
      </c>
      <c r="AB439" s="8">
        <v>1297.011</v>
      </c>
      <c r="AC439" s="7">
        <v>18313795.32</v>
      </c>
      <c r="AD439" s="7">
        <v>698786.48000000045</v>
      </c>
      <c r="AE439" s="7">
        <v>4838136.33</v>
      </c>
      <c r="AF439" s="7">
        <v>4690.6099999999997</v>
      </c>
      <c r="AG439" s="10">
        <v>1.2999999999999999E-2</v>
      </c>
      <c r="AH439" s="38" t="s">
        <v>752</v>
      </c>
    </row>
    <row r="440" spans="1:34" x14ac:dyDescent="0.2">
      <c r="A440" s="2">
        <v>117596003</v>
      </c>
      <c r="B440" s="3" t="s">
        <v>521</v>
      </c>
      <c r="C440" s="3" t="s">
        <v>522</v>
      </c>
      <c r="D440" s="28">
        <f t="shared" si="6"/>
        <v>920320.25</v>
      </c>
      <c r="E440" s="28">
        <v>920320.25</v>
      </c>
      <c r="F440" s="28">
        <v>0</v>
      </c>
      <c r="G440" s="13">
        <v>0</v>
      </c>
      <c r="H440" s="7">
        <v>476809.2</v>
      </c>
      <c r="I440" s="7">
        <v>765925253</v>
      </c>
      <c r="J440" s="7">
        <v>181676670</v>
      </c>
      <c r="K440" s="7">
        <v>33852169.700000003</v>
      </c>
      <c r="L440" s="7">
        <v>33866349.829999998</v>
      </c>
      <c r="M440" s="7">
        <v>12507425.82</v>
      </c>
      <c r="N440" s="7">
        <v>0</v>
      </c>
      <c r="O440" s="7">
        <v>104168.21</v>
      </c>
      <c r="P440" s="7">
        <v>14180.13</v>
      </c>
      <c r="Q440" s="8">
        <v>2553.9450000000002</v>
      </c>
      <c r="R440" s="12">
        <v>493</v>
      </c>
      <c r="S440" s="12">
        <v>26</v>
      </c>
      <c r="T440" s="12">
        <v>3</v>
      </c>
      <c r="U440" s="12">
        <v>412</v>
      </c>
      <c r="V440" s="12">
        <v>34</v>
      </c>
      <c r="W440" s="12">
        <v>3</v>
      </c>
      <c r="X440" s="12">
        <v>408</v>
      </c>
      <c r="Y440" s="12">
        <v>36</v>
      </c>
      <c r="Z440" s="12">
        <v>4</v>
      </c>
      <c r="AA440" s="8">
        <v>440.3</v>
      </c>
      <c r="AB440" s="8">
        <v>2994.2449999999999</v>
      </c>
      <c r="AC440" s="7">
        <v>42278739.399999999</v>
      </c>
      <c r="AD440" s="7">
        <v>8426569.6999999955</v>
      </c>
      <c r="AE440" s="7">
        <v>13088403.23</v>
      </c>
      <c r="AF440" s="7">
        <v>5263.16</v>
      </c>
      <c r="AG440" s="10">
        <v>1.38E-2</v>
      </c>
      <c r="AH440" s="38" t="s">
        <v>752</v>
      </c>
    </row>
    <row r="441" spans="1:34" x14ac:dyDescent="0.2">
      <c r="A441" s="2">
        <v>117597003</v>
      </c>
      <c r="B441" s="3" t="s">
        <v>523</v>
      </c>
      <c r="C441" s="3" t="s">
        <v>522</v>
      </c>
      <c r="D441" s="28">
        <f t="shared" si="6"/>
        <v>611938.74</v>
      </c>
      <c r="E441" s="28">
        <v>611938.74</v>
      </c>
      <c r="F441" s="28">
        <v>0</v>
      </c>
      <c r="G441" s="13">
        <v>0</v>
      </c>
      <c r="H441" s="7">
        <v>656351.61</v>
      </c>
      <c r="I441" s="7">
        <v>993198121</v>
      </c>
      <c r="J441" s="7">
        <v>273112825</v>
      </c>
      <c r="K441" s="7">
        <v>31473349.079999998</v>
      </c>
      <c r="L441" s="7">
        <v>31473659.079999998</v>
      </c>
      <c r="M441" s="7">
        <v>15711634.939999999</v>
      </c>
      <c r="N441" s="7">
        <v>0</v>
      </c>
      <c r="O441" s="7">
        <v>255210.07</v>
      </c>
      <c r="P441" s="7">
        <v>310</v>
      </c>
      <c r="Q441" s="8">
        <v>2224.1030000000001</v>
      </c>
      <c r="R441" s="12">
        <v>439</v>
      </c>
      <c r="S441" s="12">
        <v>32</v>
      </c>
      <c r="T441" s="12">
        <v>3</v>
      </c>
      <c r="U441" s="12">
        <v>465</v>
      </c>
      <c r="V441" s="12">
        <v>12</v>
      </c>
      <c r="W441" s="12">
        <v>2</v>
      </c>
      <c r="X441" s="12">
        <v>459</v>
      </c>
      <c r="Y441" s="12">
        <v>13</v>
      </c>
      <c r="Z441" s="12">
        <v>6</v>
      </c>
      <c r="AA441" s="8">
        <v>401.7</v>
      </c>
      <c r="AB441" s="8">
        <v>2625.8029999999999</v>
      </c>
      <c r="AC441" s="7">
        <v>37076338.359999999</v>
      </c>
      <c r="AD441" s="7">
        <v>5602989.2800000012</v>
      </c>
      <c r="AE441" s="7">
        <v>16623196.619999999</v>
      </c>
      <c r="AF441" s="7">
        <v>8114.39</v>
      </c>
      <c r="AG441" s="10">
        <v>1.3100000000000001E-2</v>
      </c>
      <c r="AH441" s="38" t="s">
        <v>752</v>
      </c>
    </row>
    <row r="442" spans="1:34" x14ac:dyDescent="0.2">
      <c r="A442" s="2">
        <v>117598503</v>
      </c>
      <c r="B442" s="3" t="s">
        <v>524</v>
      </c>
      <c r="C442" s="3" t="s">
        <v>522</v>
      </c>
      <c r="D442" s="28">
        <f t="shared" si="6"/>
        <v>482838.45</v>
      </c>
      <c r="E442" s="28">
        <v>482838.45</v>
      </c>
      <c r="F442" s="28">
        <v>0</v>
      </c>
      <c r="G442" s="13">
        <v>0</v>
      </c>
      <c r="H442" s="7">
        <v>380176.09</v>
      </c>
      <c r="I442" s="7">
        <v>924654465</v>
      </c>
      <c r="J442" s="7">
        <v>232755825</v>
      </c>
      <c r="K442" s="7">
        <v>25972906.09</v>
      </c>
      <c r="L442" s="7">
        <v>25976077.440000001</v>
      </c>
      <c r="M442" s="7">
        <v>14910284.73</v>
      </c>
      <c r="N442" s="7">
        <v>0</v>
      </c>
      <c r="O442" s="7">
        <v>25083.82</v>
      </c>
      <c r="P442" s="7">
        <v>3171.35</v>
      </c>
      <c r="Q442" s="8">
        <v>1842.268</v>
      </c>
      <c r="R442" s="12">
        <v>296</v>
      </c>
      <c r="S442" s="12">
        <v>16</v>
      </c>
      <c r="T442" s="12">
        <v>3</v>
      </c>
      <c r="U442" s="12">
        <v>285</v>
      </c>
      <c r="V442" s="12">
        <v>21</v>
      </c>
      <c r="W442" s="12">
        <v>4</v>
      </c>
      <c r="X442" s="12">
        <v>301</v>
      </c>
      <c r="Y442" s="12">
        <v>26</v>
      </c>
      <c r="Z442" s="12">
        <v>5</v>
      </c>
      <c r="AA442" s="8">
        <v>310.27</v>
      </c>
      <c r="AB442" s="8">
        <v>2152.538</v>
      </c>
      <c r="AC442" s="7">
        <v>30393836.559999999</v>
      </c>
      <c r="AD442" s="7">
        <v>4420930.4699999988</v>
      </c>
      <c r="AE442" s="7">
        <v>15315544.640000001</v>
      </c>
      <c r="AF442" s="7">
        <v>9055.9500000000007</v>
      </c>
      <c r="AG442" s="10">
        <v>1.32E-2</v>
      </c>
      <c r="AH442" s="38" t="s">
        <v>752</v>
      </c>
    </row>
    <row r="443" spans="1:34" x14ac:dyDescent="0.2">
      <c r="A443" s="2">
        <v>116604003</v>
      </c>
      <c r="B443" s="3" t="s">
        <v>525</v>
      </c>
      <c r="C443" s="3" t="s">
        <v>526</v>
      </c>
      <c r="D443" s="28">
        <f t="shared" si="6"/>
        <v>103667.34</v>
      </c>
      <c r="E443" s="28">
        <v>103667.34</v>
      </c>
      <c r="F443" s="28">
        <v>0</v>
      </c>
      <c r="G443" s="13">
        <v>0</v>
      </c>
      <c r="H443" s="7">
        <v>524096.96</v>
      </c>
      <c r="I443" s="7">
        <v>1286654517</v>
      </c>
      <c r="J443" s="7">
        <v>552003361</v>
      </c>
      <c r="K443" s="7">
        <v>34742808.049999997</v>
      </c>
      <c r="L443" s="7">
        <v>34762360.409999996</v>
      </c>
      <c r="M443" s="7">
        <v>27199583.809999999</v>
      </c>
      <c r="N443" s="7">
        <v>0</v>
      </c>
      <c r="O443" s="7">
        <v>12994.59</v>
      </c>
      <c r="P443" s="7">
        <v>19552.36</v>
      </c>
      <c r="Q443" s="8">
        <v>2193.8919999999998</v>
      </c>
      <c r="R443" s="12">
        <v>320</v>
      </c>
      <c r="S443" s="12">
        <v>17</v>
      </c>
      <c r="T443" s="12">
        <v>4</v>
      </c>
      <c r="U443" s="12">
        <v>287</v>
      </c>
      <c r="V443" s="12">
        <v>13</v>
      </c>
      <c r="W443" s="12">
        <v>13</v>
      </c>
      <c r="X443" s="12">
        <v>294</v>
      </c>
      <c r="Y443" s="12">
        <v>15</v>
      </c>
      <c r="Z443" s="12">
        <v>9</v>
      </c>
      <c r="AA443" s="8">
        <v>333.87</v>
      </c>
      <c r="AB443" s="8">
        <v>2527.7620000000002</v>
      </c>
      <c r="AC443" s="7">
        <v>35691999.439999998</v>
      </c>
      <c r="AD443" s="7">
        <v>949191.3900000006</v>
      </c>
      <c r="AE443" s="7">
        <v>27736675.359999999</v>
      </c>
      <c r="AF443" s="7">
        <v>11809.5</v>
      </c>
      <c r="AG443" s="10">
        <v>1.5100000000000001E-2</v>
      </c>
      <c r="AH443" s="38" t="s">
        <v>752</v>
      </c>
    </row>
    <row r="444" spans="1:34" x14ac:dyDescent="0.2">
      <c r="A444" s="2">
        <v>116605003</v>
      </c>
      <c r="B444" s="3" t="s">
        <v>527</v>
      </c>
      <c r="C444" s="3" t="s">
        <v>526</v>
      </c>
      <c r="D444" s="28">
        <f t="shared" si="6"/>
        <v>266787.61</v>
      </c>
      <c r="E444" s="28">
        <v>266787.61</v>
      </c>
      <c r="F444" s="28">
        <v>0</v>
      </c>
      <c r="G444" s="13">
        <v>0</v>
      </c>
      <c r="H444" s="7">
        <v>570460.11</v>
      </c>
      <c r="I444" s="7">
        <v>1135136843</v>
      </c>
      <c r="J444" s="7">
        <v>352091035</v>
      </c>
      <c r="K444" s="7">
        <v>33612706.780000001</v>
      </c>
      <c r="L444" s="7">
        <v>33683126.420000002</v>
      </c>
      <c r="M444" s="7">
        <v>18695781.879999999</v>
      </c>
      <c r="N444" s="7">
        <v>0</v>
      </c>
      <c r="O444" s="7">
        <v>63040.79</v>
      </c>
      <c r="P444" s="7">
        <v>70419.64</v>
      </c>
      <c r="Q444" s="8">
        <v>2291.9789999999998</v>
      </c>
      <c r="R444" s="12">
        <v>285</v>
      </c>
      <c r="S444" s="12">
        <v>12</v>
      </c>
      <c r="T444" s="12">
        <v>5</v>
      </c>
      <c r="U444" s="12">
        <v>258</v>
      </c>
      <c r="V444" s="12">
        <v>10</v>
      </c>
      <c r="W444" s="12">
        <v>6</v>
      </c>
      <c r="X444" s="12">
        <v>241</v>
      </c>
      <c r="Y444" s="12">
        <v>4</v>
      </c>
      <c r="Z444" s="12">
        <v>8</v>
      </c>
      <c r="AA444" s="8">
        <v>261.52300000000002</v>
      </c>
      <c r="AB444" s="8">
        <v>2553.502</v>
      </c>
      <c r="AC444" s="7">
        <v>36055448.240000002</v>
      </c>
      <c r="AD444" s="7">
        <v>2442741.4600000009</v>
      </c>
      <c r="AE444" s="7">
        <v>19329282.779999997</v>
      </c>
      <c r="AF444" s="7">
        <v>9379.49</v>
      </c>
      <c r="AG444" s="10">
        <v>1.2999999999999999E-2</v>
      </c>
      <c r="AH444" s="38" t="s">
        <v>752</v>
      </c>
    </row>
    <row r="445" spans="1:34" x14ac:dyDescent="0.2">
      <c r="A445" s="2">
        <v>106611303</v>
      </c>
      <c r="B445" s="3" t="s">
        <v>528</v>
      </c>
      <c r="C445" s="3" t="s">
        <v>529</v>
      </c>
      <c r="D445" s="28">
        <f t="shared" si="6"/>
        <v>538422.09</v>
      </c>
      <c r="E445" s="28">
        <v>538422.09</v>
      </c>
      <c r="F445" s="28">
        <v>0</v>
      </c>
      <c r="G445" s="13">
        <v>0</v>
      </c>
      <c r="H445" s="7">
        <v>588333.66</v>
      </c>
      <c r="I445" s="7">
        <v>552102203</v>
      </c>
      <c r="J445" s="7">
        <v>182372652</v>
      </c>
      <c r="K445" s="7">
        <v>19517492.5</v>
      </c>
      <c r="L445" s="7">
        <v>19632269.649999999</v>
      </c>
      <c r="M445" s="7">
        <v>7357797.5199999996</v>
      </c>
      <c r="N445" s="7">
        <v>0</v>
      </c>
      <c r="O445" s="7">
        <v>2510.59</v>
      </c>
      <c r="P445" s="7">
        <v>114777.15</v>
      </c>
      <c r="Q445" s="8">
        <v>1436.432</v>
      </c>
      <c r="R445" s="12">
        <v>258</v>
      </c>
      <c r="S445" s="12">
        <v>21</v>
      </c>
      <c r="T445" s="12">
        <v>6</v>
      </c>
      <c r="U445" s="12">
        <v>250</v>
      </c>
      <c r="V445" s="12">
        <v>18</v>
      </c>
      <c r="W445" s="12">
        <v>4</v>
      </c>
      <c r="X445" s="12">
        <v>250</v>
      </c>
      <c r="Y445" s="12">
        <v>23</v>
      </c>
      <c r="Z445" s="12">
        <v>6</v>
      </c>
      <c r="AA445" s="8">
        <v>294.96699999999998</v>
      </c>
      <c r="AB445" s="8">
        <v>1731.3989999999999</v>
      </c>
      <c r="AC445" s="7">
        <v>24447353.879999999</v>
      </c>
      <c r="AD445" s="7">
        <v>4929861.379999999</v>
      </c>
      <c r="AE445" s="7">
        <v>7948641.7699999996</v>
      </c>
      <c r="AF445" s="7">
        <v>7035.08</v>
      </c>
      <c r="AG445" s="10">
        <v>1.0800000000000001E-2</v>
      </c>
      <c r="AH445" s="38" t="s">
        <v>752</v>
      </c>
    </row>
    <row r="446" spans="1:34" x14ac:dyDescent="0.2">
      <c r="A446" s="2">
        <v>106612203</v>
      </c>
      <c r="B446" s="3" t="s">
        <v>530</v>
      </c>
      <c r="C446" s="3" t="s">
        <v>529</v>
      </c>
      <c r="D446" s="28">
        <f t="shared" si="6"/>
        <v>666473.09</v>
      </c>
      <c r="E446" s="28">
        <v>666473.09</v>
      </c>
      <c r="F446" s="28">
        <v>0</v>
      </c>
      <c r="G446" s="13">
        <v>0</v>
      </c>
      <c r="H446" s="7">
        <v>934599.01</v>
      </c>
      <c r="I446" s="7">
        <v>723710699</v>
      </c>
      <c r="J446" s="7">
        <v>271632475</v>
      </c>
      <c r="K446" s="7">
        <v>33151386.09</v>
      </c>
      <c r="L446" s="7">
        <v>33227465.77</v>
      </c>
      <c r="M446" s="7">
        <v>11676265.67</v>
      </c>
      <c r="N446" s="7">
        <v>0</v>
      </c>
      <c r="O446" s="7">
        <v>87496.9</v>
      </c>
      <c r="P446" s="7">
        <v>76079.679999999993</v>
      </c>
      <c r="Q446" s="8">
        <v>2263.5839999999998</v>
      </c>
      <c r="R446" s="12">
        <v>592</v>
      </c>
      <c r="S446" s="12">
        <v>24</v>
      </c>
      <c r="T446" s="12">
        <v>7</v>
      </c>
      <c r="U446" s="12">
        <v>582</v>
      </c>
      <c r="V446" s="12">
        <v>23</v>
      </c>
      <c r="W446" s="12">
        <v>5</v>
      </c>
      <c r="X446" s="12">
        <v>578</v>
      </c>
      <c r="Y446" s="12">
        <v>22</v>
      </c>
      <c r="Z446" s="12">
        <v>4</v>
      </c>
      <c r="AA446" s="8">
        <v>516.423</v>
      </c>
      <c r="AB446" s="8">
        <v>2780.0070000000001</v>
      </c>
      <c r="AC446" s="7">
        <v>39253698.840000004</v>
      </c>
      <c r="AD446" s="7">
        <v>6102312.7500000037</v>
      </c>
      <c r="AE446" s="7">
        <v>12698361.58</v>
      </c>
      <c r="AF446" s="7">
        <v>6191.98</v>
      </c>
      <c r="AG446" s="10">
        <v>1.2800000000000001E-2</v>
      </c>
      <c r="AH446" s="38" t="s">
        <v>752</v>
      </c>
    </row>
    <row r="447" spans="1:34" x14ac:dyDescent="0.2">
      <c r="A447" s="2">
        <v>106616203</v>
      </c>
      <c r="B447" s="3" t="s">
        <v>531</v>
      </c>
      <c r="C447" s="3" t="s">
        <v>529</v>
      </c>
      <c r="D447" s="28">
        <f t="shared" si="6"/>
        <v>622120.04</v>
      </c>
      <c r="E447" s="28">
        <v>622120.04</v>
      </c>
      <c r="F447" s="28">
        <v>0</v>
      </c>
      <c r="G447" s="13">
        <v>0</v>
      </c>
      <c r="H447" s="7">
        <v>1063785.82</v>
      </c>
      <c r="I447" s="7">
        <v>389179244</v>
      </c>
      <c r="J447" s="7">
        <v>236698776</v>
      </c>
      <c r="K447" s="7">
        <v>32174123.699999999</v>
      </c>
      <c r="L447" s="7">
        <v>32760418.68</v>
      </c>
      <c r="M447" s="7">
        <v>6637508.0599999996</v>
      </c>
      <c r="N447" s="7">
        <v>0</v>
      </c>
      <c r="O447" s="7">
        <v>194169.4</v>
      </c>
      <c r="P447" s="7">
        <v>586294.98</v>
      </c>
      <c r="Q447" s="8">
        <v>2344.1979999999999</v>
      </c>
      <c r="R447" s="12">
        <v>364</v>
      </c>
      <c r="S447" s="12">
        <v>21</v>
      </c>
      <c r="T447" s="12">
        <v>4</v>
      </c>
      <c r="U447" s="12">
        <v>375</v>
      </c>
      <c r="V447" s="12">
        <v>20</v>
      </c>
      <c r="W447" s="12">
        <v>4</v>
      </c>
      <c r="X447" s="12">
        <v>310</v>
      </c>
      <c r="Y447" s="12">
        <v>16</v>
      </c>
      <c r="Z447" s="12">
        <v>4</v>
      </c>
      <c r="AA447" s="8">
        <v>337.83699999999999</v>
      </c>
      <c r="AB447" s="8">
        <v>2682.0349999999999</v>
      </c>
      <c r="AC447" s="7">
        <v>37870334.200000003</v>
      </c>
      <c r="AD447" s="7">
        <v>5696210.5000000037</v>
      </c>
      <c r="AE447" s="7">
        <v>7895463.2800000003</v>
      </c>
      <c r="AF447" s="7">
        <v>3778.82</v>
      </c>
      <c r="AG447" s="10">
        <v>1.26E-2</v>
      </c>
      <c r="AH447" s="38" t="s">
        <v>752</v>
      </c>
    </row>
    <row r="448" spans="1:34" x14ac:dyDescent="0.2">
      <c r="A448" s="2">
        <v>106617203</v>
      </c>
      <c r="B448" s="3" t="s">
        <v>532</v>
      </c>
      <c r="C448" s="3" t="s">
        <v>529</v>
      </c>
      <c r="D448" s="28">
        <f t="shared" si="6"/>
        <v>598858.91</v>
      </c>
      <c r="E448" s="28">
        <v>598858.91</v>
      </c>
      <c r="F448" s="28">
        <v>0</v>
      </c>
      <c r="G448" s="13">
        <v>0</v>
      </c>
      <c r="H448" s="7">
        <v>489588.61</v>
      </c>
      <c r="I448" s="7">
        <v>484092832</v>
      </c>
      <c r="J448" s="7">
        <v>221976085</v>
      </c>
      <c r="K448" s="7">
        <v>33350174.25</v>
      </c>
      <c r="L448" s="7">
        <v>34078115.68</v>
      </c>
      <c r="M448" s="7">
        <v>8800339.6400000006</v>
      </c>
      <c r="N448" s="7">
        <v>0</v>
      </c>
      <c r="O448" s="7">
        <v>10152.950000000001</v>
      </c>
      <c r="P448" s="7">
        <v>727941.43</v>
      </c>
      <c r="Q448" s="8">
        <v>2374.1309999999999</v>
      </c>
      <c r="R448" s="12">
        <v>371</v>
      </c>
      <c r="S448" s="12">
        <v>33</v>
      </c>
      <c r="T448" s="12">
        <v>4</v>
      </c>
      <c r="U448" s="12">
        <v>341</v>
      </c>
      <c r="V448" s="12">
        <v>30</v>
      </c>
      <c r="W448" s="12">
        <v>4</v>
      </c>
      <c r="X448" s="12">
        <v>319</v>
      </c>
      <c r="Y448" s="12">
        <v>30</v>
      </c>
      <c r="Z448" s="12">
        <v>2</v>
      </c>
      <c r="AA448" s="8">
        <v>376.11</v>
      </c>
      <c r="AB448" s="8">
        <v>2750.241</v>
      </c>
      <c r="AC448" s="7">
        <v>38833402.920000002</v>
      </c>
      <c r="AD448" s="7">
        <v>5483228.6700000018</v>
      </c>
      <c r="AE448" s="7">
        <v>9300081.1999999993</v>
      </c>
      <c r="AF448" s="7">
        <v>4204.93</v>
      </c>
      <c r="AG448" s="10">
        <v>1.32E-2</v>
      </c>
      <c r="AH448" s="38" t="s">
        <v>752</v>
      </c>
    </row>
    <row r="449" spans="1:34" x14ac:dyDescent="0.2">
      <c r="A449" s="2">
        <v>106618603</v>
      </c>
      <c r="B449" s="3" t="s">
        <v>533</v>
      </c>
      <c r="C449" s="3" t="s">
        <v>529</v>
      </c>
      <c r="D449" s="28">
        <f t="shared" si="6"/>
        <v>321298</v>
      </c>
      <c r="E449" s="28">
        <v>321298</v>
      </c>
      <c r="F449" s="28">
        <v>0</v>
      </c>
      <c r="G449" s="13">
        <v>0</v>
      </c>
      <c r="H449" s="7">
        <v>341892.55</v>
      </c>
      <c r="I449" s="7">
        <v>270956691</v>
      </c>
      <c r="J449" s="7">
        <v>114965076</v>
      </c>
      <c r="K449" s="7">
        <v>15237527.369999999</v>
      </c>
      <c r="L449" s="7">
        <v>15240704.050000001</v>
      </c>
      <c r="M449" s="7">
        <v>3162465.96</v>
      </c>
      <c r="N449" s="7">
        <v>0</v>
      </c>
      <c r="O449" s="7">
        <v>2957.05</v>
      </c>
      <c r="P449" s="7">
        <v>3176.68</v>
      </c>
      <c r="Q449" s="8">
        <v>1110.0239999999999</v>
      </c>
      <c r="R449" s="12">
        <v>195</v>
      </c>
      <c r="S449" s="12">
        <v>17</v>
      </c>
      <c r="T449" s="12">
        <v>0</v>
      </c>
      <c r="U449" s="12">
        <v>192</v>
      </c>
      <c r="V449" s="12">
        <v>12</v>
      </c>
      <c r="W449" s="12">
        <v>0</v>
      </c>
      <c r="X449" s="12">
        <v>193</v>
      </c>
      <c r="Y449" s="12">
        <v>11</v>
      </c>
      <c r="Z449" s="12">
        <v>0</v>
      </c>
      <c r="AA449" s="8">
        <v>177.46700000000001</v>
      </c>
      <c r="AB449" s="8">
        <v>1287.491</v>
      </c>
      <c r="AC449" s="7">
        <v>18179372.920000002</v>
      </c>
      <c r="AD449" s="7">
        <v>2941845.5500000026</v>
      </c>
      <c r="AE449" s="7">
        <v>3507315.5599999996</v>
      </c>
      <c r="AF449" s="7">
        <v>4851.09</v>
      </c>
      <c r="AG449" s="10">
        <v>9.1000000000000004E-3</v>
      </c>
      <c r="AH449" s="38" t="s">
        <v>752</v>
      </c>
    </row>
    <row r="450" spans="1:34" x14ac:dyDescent="0.2">
      <c r="A450" s="2">
        <v>105628302</v>
      </c>
      <c r="B450" s="3" t="s">
        <v>534</v>
      </c>
      <c r="C450" s="3" t="s">
        <v>535</v>
      </c>
      <c r="D450" s="28">
        <f t="shared" ref="D450:D513" si="7">ROUND(E450+F450,2)</f>
        <v>473443.36</v>
      </c>
      <c r="E450" s="28">
        <v>473443.36</v>
      </c>
      <c r="F450" s="28">
        <v>0</v>
      </c>
      <c r="G450" s="13">
        <v>0</v>
      </c>
      <c r="H450" s="7">
        <v>2736207.56</v>
      </c>
      <c r="I450" s="7">
        <v>1521381286</v>
      </c>
      <c r="J450" s="7">
        <v>664257287</v>
      </c>
      <c r="K450" s="7">
        <v>80329642.879999995</v>
      </c>
      <c r="L450" s="7">
        <v>82152167.709999993</v>
      </c>
      <c r="M450" s="7">
        <v>27654792.399999999</v>
      </c>
      <c r="N450" s="7">
        <v>0</v>
      </c>
      <c r="O450" s="7">
        <v>71693.210000000006</v>
      </c>
      <c r="P450" s="7">
        <v>1822524.83</v>
      </c>
      <c r="Q450" s="8">
        <v>5119.2460000000001</v>
      </c>
      <c r="R450" s="12">
        <v>1098</v>
      </c>
      <c r="S450" s="12">
        <v>32</v>
      </c>
      <c r="T450" s="12">
        <v>5</v>
      </c>
      <c r="U450" s="12">
        <v>1149</v>
      </c>
      <c r="V450" s="12">
        <v>30</v>
      </c>
      <c r="W450" s="12">
        <v>9</v>
      </c>
      <c r="X450" s="12">
        <v>991</v>
      </c>
      <c r="Y450" s="12">
        <v>30</v>
      </c>
      <c r="Z450" s="12">
        <v>6</v>
      </c>
      <c r="AA450" s="8">
        <v>876.827</v>
      </c>
      <c r="AB450" s="8">
        <v>5996.0730000000003</v>
      </c>
      <c r="AC450" s="7">
        <v>84664550.760000005</v>
      </c>
      <c r="AD450" s="7">
        <v>4334907.8800000101</v>
      </c>
      <c r="AE450" s="7">
        <v>30462693.169999998</v>
      </c>
      <c r="AF450" s="7">
        <v>6037.4</v>
      </c>
      <c r="AG450" s="10">
        <v>1.3899999999999999E-2</v>
      </c>
      <c r="AH450" s="38" t="s">
        <v>752</v>
      </c>
    </row>
    <row r="451" spans="1:34" x14ac:dyDescent="0.2">
      <c r="A451" s="2">
        <v>101630504</v>
      </c>
      <c r="B451" s="3" t="s">
        <v>536</v>
      </c>
      <c r="C451" s="3" t="s">
        <v>537</v>
      </c>
      <c r="D451" s="28">
        <f t="shared" si="7"/>
        <v>50000</v>
      </c>
      <c r="E451" s="28">
        <v>21040.959999999999</v>
      </c>
      <c r="F451" s="28">
        <v>28959.040000000001</v>
      </c>
      <c r="G451" s="13">
        <v>0</v>
      </c>
      <c r="H451" s="7">
        <v>251516.12</v>
      </c>
      <c r="I451" s="7">
        <v>250179110</v>
      </c>
      <c r="J451" s="7">
        <v>107539400</v>
      </c>
      <c r="K451" s="7">
        <v>11116619.07</v>
      </c>
      <c r="L451" s="7">
        <v>11152646.27</v>
      </c>
      <c r="M451" s="7">
        <v>3518687.12</v>
      </c>
      <c r="N451" s="7">
        <v>0</v>
      </c>
      <c r="O451" s="7">
        <v>22451.93</v>
      </c>
      <c r="P451" s="7">
        <v>36027.199999999997</v>
      </c>
      <c r="Q451" s="8">
        <v>711.54</v>
      </c>
      <c r="R451" s="12">
        <v>110</v>
      </c>
      <c r="S451" s="12">
        <v>2</v>
      </c>
      <c r="T451" s="12">
        <v>1</v>
      </c>
      <c r="U451" s="12">
        <v>116</v>
      </c>
      <c r="V451" s="12">
        <v>1</v>
      </c>
      <c r="W451" s="12">
        <v>0</v>
      </c>
      <c r="X451" s="12">
        <v>126</v>
      </c>
      <c r="Y451" s="12">
        <v>3</v>
      </c>
      <c r="Z451" s="12">
        <v>1</v>
      </c>
      <c r="AA451" s="8">
        <v>89.4</v>
      </c>
      <c r="AB451" s="8">
        <v>800.94</v>
      </c>
      <c r="AC451" s="7">
        <v>11309272.800000001</v>
      </c>
      <c r="AD451" s="7">
        <v>192653.73000000045</v>
      </c>
      <c r="AE451" s="7">
        <v>3792655.1700000004</v>
      </c>
      <c r="AF451" s="7">
        <v>7107.58</v>
      </c>
      <c r="AG451" s="10">
        <v>1.06E-2</v>
      </c>
      <c r="AH451" s="38" t="s">
        <v>752</v>
      </c>
    </row>
    <row r="452" spans="1:34" x14ac:dyDescent="0.2">
      <c r="A452" s="2">
        <v>101630903</v>
      </c>
      <c r="B452" s="3" t="s">
        <v>538</v>
      </c>
      <c r="C452" s="3" t="s">
        <v>537</v>
      </c>
      <c r="D452" s="28">
        <f t="shared" si="7"/>
        <v>491123.53</v>
      </c>
      <c r="E452" s="28">
        <v>491123.53</v>
      </c>
      <c r="F452" s="28">
        <v>0</v>
      </c>
      <c r="G452" s="13">
        <v>0</v>
      </c>
      <c r="H452" s="7">
        <v>399654.26</v>
      </c>
      <c r="I452" s="7">
        <v>449563210</v>
      </c>
      <c r="J452" s="7">
        <v>188349763</v>
      </c>
      <c r="K452" s="7">
        <v>17762528.920000002</v>
      </c>
      <c r="L452" s="7">
        <v>17954766.16</v>
      </c>
      <c r="M452" s="7">
        <v>7604396.3399999999</v>
      </c>
      <c r="N452" s="7">
        <v>0</v>
      </c>
      <c r="O452" s="7">
        <v>23234.84</v>
      </c>
      <c r="P452" s="7">
        <v>192237.24</v>
      </c>
      <c r="Q452" s="8">
        <v>1349.9090000000001</v>
      </c>
      <c r="R452" s="12">
        <v>253</v>
      </c>
      <c r="S452" s="12">
        <v>6</v>
      </c>
      <c r="T452" s="12">
        <v>7</v>
      </c>
      <c r="U452" s="12">
        <v>240</v>
      </c>
      <c r="V452" s="12">
        <v>6</v>
      </c>
      <c r="W452" s="12">
        <v>5</v>
      </c>
      <c r="X452" s="12">
        <v>240</v>
      </c>
      <c r="Y452" s="12">
        <v>10</v>
      </c>
      <c r="Z452" s="12">
        <v>1</v>
      </c>
      <c r="AA452" s="8">
        <v>226.53</v>
      </c>
      <c r="AB452" s="8">
        <v>1576.4390000000001</v>
      </c>
      <c r="AC452" s="7">
        <v>22259318.68</v>
      </c>
      <c r="AD452" s="7">
        <v>4496789.7599999979</v>
      </c>
      <c r="AE452" s="7">
        <v>8027285.4399999995</v>
      </c>
      <c r="AF452" s="7">
        <v>6633.58</v>
      </c>
      <c r="AG452" s="10">
        <v>1.26E-2</v>
      </c>
      <c r="AH452" s="38" t="s">
        <v>752</v>
      </c>
    </row>
    <row r="453" spans="1:34" x14ac:dyDescent="0.2">
      <c r="A453" s="2">
        <v>101631003</v>
      </c>
      <c r="B453" s="3" t="s">
        <v>539</v>
      </c>
      <c r="C453" s="3" t="s">
        <v>537</v>
      </c>
      <c r="D453" s="28">
        <f t="shared" si="7"/>
        <v>370403.04</v>
      </c>
      <c r="E453" s="28">
        <v>370403.04</v>
      </c>
      <c r="F453" s="28">
        <v>0</v>
      </c>
      <c r="G453" s="13">
        <v>0</v>
      </c>
      <c r="H453" s="7">
        <v>465548.22</v>
      </c>
      <c r="I453" s="7">
        <v>362876146</v>
      </c>
      <c r="J453" s="7">
        <v>182819407</v>
      </c>
      <c r="K453" s="7">
        <v>20794648.079999998</v>
      </c>
      <c r="L453" s="7">
        <v>20794648.079999998</v>
      </c>
      <c r="M453" s="7">
        <v>5661998.0899999999</v>
      </c>
      <c r="N453" s="7">
        <v>0</v>
      </c>
      <c r="O453" s="7">
        <v>38.4</v>
      </c>
      <c r="P453" s="7">
        <v>0</v>
      </c>
      <c r="Q453" s="8">
        <v>1315.7570000000001</v>
      </c>
      <c r="R453" s="12">
        <v>308</v>
      </c>
      <c r="S453" s="12">
        <v>14</v>
      </c>
      <c r="T453" s="12">
        <v>15</v>
      </c>
      <c r="U453" s="12">
        <v>303</v>
      </c>
      <c r="V453" s="12">
        <v>14</v>
      </c>
      <c r="W453" s="12">
        <v>16</v>
      </c>
      <c r="X453" s="12">
        <v>304</v>
      </c>
      <c r="Y453" s="12">
        <v>27</v>
      </c>
      <c r="Z453" s="12">
        <v>10</v>
      </c>
      <c r="AA453" s="8">
        <v>397.14</v>
      </c>
      <c r="AB453" s="8">
        <v>1712.8969999999999</v>
      </c>
      <c r="AC453" s="7">
        <v>24186105.640000001</v>
      </c>
      <c r="AD453" s="7">
        <v>3391457.5600000024</v>
      </c>
      <c r="AE453" s="7">
        <v>6127584.71</v>
      </c>
      <c r="AF453" s="7">
        <v>6109.23</v>
      </c>
      <c r="AG453" s="10">
        <v>1.12E-2</v>
      </c>
      <c r="AH453" s="38" t="s">
        <v>752</v>
      </c>
    </row>
    <row r="454" spans="1:34" x14ac:dyDescent="0.2">
      <c r="A454" s="2">
        <v>101631203</v>
      </c>
      <c r="B454" s="3" t="s">
        <v>540</v>
      </c>
      <c r="C454" s="3" t="s">
        <v>537</v>
      </c>
      <c r="D454" s="28">
        <f t="shared" si="7"/>
        <v>50000</v>
      </c>
      <c r="E454" s="28">
        <v>11678.84</v>
      </c>
      <c r="F454" s="28">
        <v>38321.160000000003</v>
      </c>
      <c r="G454" s="13">
        <v>0</v>
      </c>
      <c r="H454" s="7">
        <v>532366.17000000004</v>
      </c>
      <c r="I454" s="7">
        <v>546686977</v>
      </c>
      <c r="J454" s="7">
        <v>226685518</v>
      </c>
      <c r="K454" s="7">
        <v>20753291.43</v>
      </c>
      <c r="L454" s="7">
        <v>20760879.780000001</v>
      </c>
      <c r="M454" s="7">
        <v>9094662.9299999997</v>
      </c>
      <c r="N454" s="7">
        <v>0</v>
      </c>
      <c r="O454" s="7">
        <v>115970.35</v>
      </c>
      <c r="P454" s="7">
        <v>7588.35</v>
      </c>
      <c r="Q454" s="8">
        <v>1293.55</v>
      </c>
      <c r="R454" s="12">
        <v>225</v>
      </c>
      <c r="S454" s="12">
        <v>1</v>
      </c>
      <c r="T454" s="12">
        <v>4</v>
      </c>
      <c r="U454" s="12">
        <v>204</v>
      </c>
      <c r="V454" s="12">
        <v>7</v>
      </c>
      <c r="W454" s="12">
        <v>1</v>
      </c>
      <c r="X454" s="12">
        <v>221</v>
      </c>
      <c r="Y454" s="12">
        <v>7</v>
      </c>
      <c r="Z454" s="12">
        <v>3</v>
      </c>
      <c r="AA454" s="8">
        <v>183.803</v>
      </c>
      <c r="AB454" s="8">
        <v>1477.3530000000001</v>
      </c>
      <c r="AC454" s="7">
        <v>20860224.359999999</v>
      </c>
      <c r="AD454" s="7">
        <v>106932.9299999997</v>
      </c>
      <c r="AE454" s="7">
        <v>9742999.4499999993</v>
      </c>
      <c r="AF454" s="7">
        <v>8592.15</v>
      </c>
      <c r="AG454" s="10">
        <v>1.26E-2</v>
      </c>
      <c r="AH454" s="38" t="s">
        <v>752</v>
      </c>
    </row>
    <row r="455" spans="1:34" x14ac:dyDescent="0.2">
      <c r="A455" s="2">
        <v>101631503</v>
      </c>
      <c r="B455" s="3" t="s">
        <v>541</v>
      </c>
      <c r="C455" s="3" t="s">
        <v>537</v>
      </c>
      <c r="D455" s="28">
        <f t="shared" si="7"/>
        <v>359870.87</v>
      </c>
      <c r="E455" s="28">
        <v>359870.87</v>
      </c>
      <c r="F455" s="28">
        <v>0</v>
      </c>
      <c r="G455" s="13">
        <v>0</v>
      </c>
      <c r="H455" s="7">
        <v>407151.58</v>
      </c>
      <c r="I455" s="7">
        <v>382861558</v>
      </c>
      <c r="J455" s="7">
        <v>147800625</v>
      </c>
      <c r="K455" s="7">
        <v>15083540.1</v>
      </c>
      <c r="L455" s="7">
        <v>15083540.1</v>
      </c>
      <c r="M455" s="7">
        <v>6491027.9400000004</v>
      </c>
      <c r="N455" s="7">
        <v>0</v>
      </c>
      <c r="O455" s="7">
        <v>174159.81</v>
      </c>
      <c r="P455" s="7">
        <v>0</v>
      </c>
      <c r="Q455" s="8">
        <v>1110.3810000000001</v>
      </c>
      <c r="R455" s="12">
        <v>175</v>
      </c>
      <c r="S455" s="12">
        <v>10</v>
      </c>
      <c r="T455" s="12">
        <v>4</v>
      </c>
      <c r="U455" s="12">
        <v>178</v>
      </c>
      <c r="V455" s="12">
        <v>8</v>
      </c>
      <c r="W455" s="12">
        <v>6</v>
      </c>
      <c r="X455" s="12">
        <v>160</v>
      </c>
      <c r="Y455" s="12">
        <v>8</v>
      </c>
      <c r="Z455" s="12">
        <v>5</v>
      </c>
      <c r="AA455" s="8">
        <v>191.21700000000001</v>
      </c>
      <c r="AB455" s="8">
        <v>1301.598</v>
      </c>
      <c r="AC455" s="7">
        <v>18378563.760000002</v>
      </c>
      <c r="AD455" s="7">
        <v>3295023.660000002</v>
      </c>
      <c r="AE455" s="7">
        <v>7072339.3300000001</v>
      </c>
      <c r="AF455" s="7">
        <v>6664.94</v>
      </c>
      <c r="AG455" s="10">
        <v>1.3299999999999999E-2</v>
      </c>
      <c r="AH455" s="38" t="s">
        <v>752</v>
      </c>
    </row>
    <row r="456" spans="1:34" x14ac:dyDescent="0.2">
      <c r="A456" s="2">
        <v>101631703</v>
      </c>
      <c r="B456" s="3" t="s">
        <v>542</v>
      </c>
      <c r="C456" s="3" t="s">
        <v>537</v>
      </c>
      <c r="D456" s="28">
        <f t="shared" si="7"/>
        <v>2211556.5499999998</v>
      </c>
      <c r="E456" s="28">
        <v>2211556.5499999998</v>
      </c>
      <c r="F456" s="28">
        <v>0</v>
      </c>
      <c r="G456" s="13">
        <v>0</v>
      </c>
      <c r="H456" s="7">
        <v>925675.81</v>
      </c>
      <c r="I456" s="7">
        <v>4246085128</v>
      </c>
      <c r="J456" s="7">
        <v>1495261391</v>
      </c>
      <c r="K456" s="7">
        <v>80672643.370000005</v>
      </c>
      <c r="L456" s="7">
        <v>81856571.420000002</v>
      </c>
      <c r="M456" s="7">
        <v>69286100.950000003</v>
      </c>
      <c r="N456" s="7">
        <v>0</v>
      </c>
      <c r="O456" s="7">
        <v>198093.44</v>
      </c>
      <c r="P456" s="7">
        <v>1183928.05</v>
      </c>
      <c r="Q456" s="8">
        <v>5777.8559999999998</v>
      </c>
      <c r="R456" s="12">
        <v>1004</v>
      </c>
      <c r="S456" s="12">
        <v>100</v>
      </c>
      <c r="T456" s="12">
        <v>48</v>
      </c>
      <c r="U456" s="12">
        <v>901</v>
      </c>
      <c r="V456" s="12">
        <v>90</v>
      </c>
      <c r="W456" s="12">
        <v>40</v>
      </c>
      <c r="X456" s="12">
        <v>855</v>
      </c>
      <c r="Y456" s="12">
        <v>82</v>
      </c>
      <c r="Z456" s="12">
        <v>45</v>
      </c>
      <c r="AA456" s="8">
        <v>1369.59</v>
      </c>
      <c r="AB456" s="8">
        <v>7147.4459999999999</v>
      </c>
      <c r="AC456" s="7">
        <v>100921937.52</v>
      </c>
      <c r="AD456" s="7">
        <v>20249294.149999991</v>
      </c>
      <c r="AE456" s="7">
        <v>70409870.200000003</v>
      </c>
      <c r="AF456" s="7">
        <v>13939.89</v>
      </c>
      <c r="AG456" s="10">
        <v>1.23E-2</v>
      </c>
      <c r="AH456" s="38" t="s">
        <v>752</v>
      </c>
    </row>
    <row r="457" spans="1:34" x14ac:dyDescent="0.2">
      <c r="A457" s="2">
        <v>101631803</v>
      </c>
      <c r="B457" s="3" t="s">
        <v>543</v>
      </c>
      <c r="C457" s="3" t="s">
        <v>537</v>
      </c>
      <c r="D457" s="28">
        <f t="shared" si="7"/>
        <v>859648.41</v>
      </c>
      <c r="E457" s="28">
        <v>859648.41</v>
      </c>
      <c r="F457" s="28">
        <v>0</v>
      </c>
      <c r="G457" s="13">
        <v>0</v>
      </c>
      <c r="H457" s="7">
        <v>643884.82999999996</v>
      </c>
      <c r="I457" s="7">
        <v>466488568</v>
      </c>
      <c r="J457" s="7">
        <v>226336858</v>
      </c>
      <c r="K457" s="7">
        <v>24837816.43</v>
      </c>
      <c r="L457" s="7">
        <v>24858016.34</v>
      </c>
      <c r="M457" s="7">
        <v>10533912.15</v>
      </c>
      <c r="N457" s="7">
        <v>0</v>
      </c>
      <c r="O457" s="7">
        <v>0</v>
      </c>
      <c r="P457" s="7">
        <v>20199.91</v>
      </c>
      <c r="Q457" s="8">
        <v>1983.3420000000001</v>
      </c>
      <c r="R457" s="12">
        <v>317</v>
      </c>
      <c r="S457" s="12">
        <v>15</v>
      </c>
      <c r="T457" s="12">
        <v>8</v>
      </c>
      <c r="U457" s="12">
        <v>311</v>
      </c>
      <c r="V457" s="12">
        <v>15</v>
      </c>
      <c r="W457" s="12">
        <v>8</v>
      </c>
      <c r="X457" s="12">
        <v>303</v>
      </c>
      <c r="Y457" s="12">
        <v>19</v>
      </c>
      <c r="Z457" s="12">
        <v>6</v>
      </c>
      <c r="AA457" s="8">
        <v>333.15</v>
      </c>
      <c r="AB457" s="8">
        <v>2316.4920000000002</v>
      </c>
      <c r="AC457" s="7">
        <v>32708867.039999999</v>
      </c>
      <c r="AD457" s="7">
        <v>7871050.6099999994</v>
      </c>
      <c r="AE457" s="7">
        <v>11177796.98</v>
      </c>
      <c r="AF457" s="7">
        <v>4991.41</v>
      </c>
      <c r="AG457" s="10">
        <v>1.61E-2</v>
      </c>
      <c r="AH457" s="38" t="s">
        <v>752</v>
      </c>
    </row>
    <row r="458" spans="1:34" x14ac:dyDescent="0.2">
      <c r="A458" s="2">
        <v>101631903</v>
      </c>
      <c r="B458" s="3" t="s">
        <v>544</v>
      </c>
      <c r="C458" s="3" t="s">
        <v>537</v>
      </c>
      <c r="D458" s="28">
        <f t="shared" si="7"/>
        <v>51839.9</v>
      </c>
      <c r="E458" s="28">
        <v>51839.9</v>
      </c>
      <c r="F458" s="28">
        <v>0</v>
      </c>
      <c r="G458" s="13">
        <v>0</v>
      </c>
      <c r="H458" s="7">
        <v>312841.57</v>
      </c>
      <c r="I458" s="7">
        <v>754800838</v>
      </c>
      <c r="J458" s="7">
        <v>272877106</v>
      </c>
      <c r="K458" s="7">
        <v>20336787.010000002</v>
      </c>
      <c r="L458" s="7">
        <v>20336787.010000002</v>
      </c>
      <c r="M458" s="7">
        <v>13563584.99</v>
      </c>
      <c r="N458" s="7">
        <v>0</v>
      </c>
      <c r="O458" s="7">
        <v>104210.57</v>
      </c>
      <c r="P458" s="7">
        <v>0</v>
      </c>
      <c r="Q458" s="8">
        <v>1293.1379999999999</v>
      </c>
      <c r="R458" s="12">
        <v>248</v>
      </c>
      <c r="S458" s="12">
        <v>0</v>
      </c>
      <c r="T458" s="12">
        <v>2</v>
      </c>
      <c r="U458" s="12">
        <v>222</v>
      </c>
      <c r="V458" s="12">
        <v>2</v>
      </c>
      <c r="W458" s="12">
        <v>2</v>
      </c>
      <c r="X458" s="12">
        <v>235</v>
      </c>
      <c r="Y458" s="12">
        <v>2</v>
      </c>
      <c r="Z458" s="12">
        <v>4</v>
      </c>
      <c r="AA458" s="8">
        <v>180.76</v>
      </c>
      <c r="AB458" s="8">
        <v>1473.8979999999999</v>
      </c>
      <c r="AC458" s="7">
        <v>20811439.760000002</v>
      </c>
      <c r="AD458" s="7">
        <v>474652.75</v>
      </c>
      <c r="AE458" s="7">
        <v>13980637.130000001</v>
      </c>
      <c r="AF458" s="7">
        <v>10927.21</v>
      </c>
      <c r="AG458" s="10">
        <v>1.3599999999999999E-2</v>
      </c>
      <c r="AH458" s="38" t="s">
        <v>752</v>
      </c>
    </row>
    <row r="459" spans="1:34" x14ac:dyDescent="0.2">
      <c r="A459" s="2">
        <v>101632403</v>
      </c>
      <c r="B459" s="3" t="s">
        <v>545</v>
      </c>
      <c r="C459" s="3" t="s">
        <v>537</v>
      </c>
      <c r="D459" s="28">
        <f t="shared" si="7"/>
        <v>50000</v>
      </c>
      <c r="E459" s="28">
        <v>32666.29</v>
      </c>
      <c r="F459" s="28">
        <v>17333.71</v>
      </c>
      <c r="G459" s="13">
        <v>0</v>
      </c>
      <c r="H459" s="7">
        <v>449956.46</v>
      </c>
      <c r="I459" s="7">
        <v>514509674</v>
      </c>
      <c r="J459" s="7">
        <v>218863962</v>
      </c>
      <c r="K459" s="7">
        <v>18694746.02</v>
      </c>
      <c r="L459" s="7">
        <v>18909779.359999999</v>
      </c>
      <c r="M459" s="7">
        <v>8790585.3000000007</v>
      </c>
      <c r="N459" s="7">
        <v>0</v>
      </c>
      <c r="O459" s="7">
        <v>12030.04</v>
      </c>
      <c r="P459" s="7">
        <v>215033.34</v>
      </c>
      <c r="Q459" s="8">
        <v>1123.7529999999999</v>
      </c>
      <c r="R459" s="12">
        <v>207</v>
      </c>
      <c r="S459" s="12">
        <v>14</v>
      </c>
      <c r="T459" s="12">
        <v>5</v>
      </c>
      <c r="U459" s="12">
        <v>226</v>
      </c>
      <c r="V459" s="12">
        <v>7</v>
      </c>
      <c r="W459" s="12">
        <v>3</v>
      </c>
      <c r="X459" s="12">
        <v>257</v>
      </c>
      <c r="Y459" s="12">
        <v>11</v>
      </c>
      <c r="Z459" s="12">
        <v>2</v>
      </c>
      <c r="AA459" s="8">
        <v>221.42</v>
      </c>
      <c r="AB459" s="8">
        <v>1345.173</v>
      </c>
      <c r="AC459" s="7">
        <v>18993842.760000002</v>
      </c>
      <c r="AD459" s="7">
        <v>299096.74000000209</v>
      </c>
      <c r="AE459" s="7">
        <v>9252571.8000000007</v>
      </c>
      <c r="AF459" s="7">
        <v>9352.81</v>
      </c>
      <c r="AG459" s="10">
        <v>1.26E-2</v>
      </c>
      <c r="AH459" s="38" t="s">
        <v>752</v>
      </c>
    </row>
    <row r="460" spans="1:34" x14ac:dyDescent="0.2">
      <c r="A460" s="2">
        <v>101633903</v>
      </c>
      <c r="B460" s="3" t="s">
        <v>546</v>
      </c>
      <c r="C460" s="3" t="s">
        <v>537</v>
      </c>
      <c r="D460" s="28">
        <f t="shared" si="7"/>
        <v>50000</v>
      </c>
      <c r="E460" s="28">
        <v>34096.400000000001</v>
      </c>
      <c r="F460" s="28">
        <v>15903.6</v>
      </c>
      <c r="G460" s="13">
        <v>0</v>
      </c>
      <c r="H460" s="7">
        <v>873310.97</v>
      </c>
      <c r="I460" s="7">
        <v>892391845</v>
      </c>
      <c r="J460" s="7">
        <v>318440596</v>
      </c>
      <c r="K460" s="7">
        <v>29986392.059999999</v>
      </c>
      <c r="L460" s="7">
        <v>30001235.75</v>
      </c>
      <c r="M460" s="7">
        <v>14047601.140000001</v>
      </c>
      <c r="N460" s="7">
        <v>0</v>
      </c>
      <c r="O460" s="7">
        <v>92919.28</v>
      </c>
      <c r="P460" s="7">
        <v>14843.69</v>
      </c>
      <c r="Q460" s="8">
        <v>1808.175</v>
      </c>
      <c r="R460" s="12">
        <v>408</v>
      </c>
      <c r="S460" s="12">
        <v>6</v>
      </c>
      <c r="T460" s="12">
        <v>9</v>
      </c>
      <c r="U460" s="12">
        <v>394</v>
      </c>
      <c r="V460" s="12">
        <v>3</v>
      </c>
      <c r="W460" s="12">
        <v>9</v>
      </c>
      <c r="X460" s="12">
        <v>339</v>
      </c>
      <c r="Y460" s="12">
        <v>3</v>
      </c>
      <c r="Z460" s="12">
        <v>7</v>
      </c>
      <c r="AA460" s="8">
        <v>337.61700000000002</v>
      </c>
      <c r="AB460" s="8">
        <v>2145.7919999999999</v>
      </c>
      <c r="AC460" s="7">
        <v>30298583.039999999</v>
      </c>
      <c r="AD460" s="7">
        <v>312190.98000000045</v>
      </c>
      <c r="AE460" s="7">
        <v>15013831.390000001</v>
      </c>
      <c r="AF460" s="7">
        <v>9268.19</v>
      </c>
      <c r="AG460" s="10">
        <v>1.24E-2</v>
      </c>
      <c r="AH460" s="38" t="s">
        <v>752</v>
      </c>
    </row>
    <row r="461" spans="1:34" x14ac:dyDescent="0.2">
      <c r="A461" s="2">
        <v>101636503</v>
      </c>
      <c r="B461" s="3" t="s">
        <v>547</v>
      </c>
      <c r="C461" s="3" t="s">
        <v>537</v>
      </c>
      <c r="D461" s="28">
        <f t="shared" si="7"/>
        <v>50000</v>
      </c>
      <c r="E461" s="28">
        <v>0</v>
      </c>
      <c r="F461" s="28">
        <v>50000</v>
      </c>
      <c r="G461" s="13">
        <v>0</v>
      </c>
      <c r="H461" s="7">
        <v>726968.07</v>
      </c>
      <c r="I461" s="7">
        <v>2970098625</v>
      </c>
      <c r="J461" s="7">
        <v>1563459364</v>
      </c>
      <c r="K461" s="7">
        <v>64542151.460000001</v>
      </c>
      <c r="L461" s="7">
        <v>64630422.329999998</v>
      </c>
      <c r="M461" s="7">
        <v>55763513.710000001</v>
      </c>
      <c r="N461" s="7">
        <v>0</v>
      </c>
      <c r="O461" s="7">
        <v>5918.55</v>
      </c>
      <c r="P461" s="7">
        <v>88270.87</v>
      </c>
      <c r="Q461" s="8">
        <v>3924.1880000000001</v>
      </c>
      <c r="R461" s="12">
        <v>569</v>
      </c>
      <c r="S461" s="12">
        <v>20</v>
      </c>
      <c r="T461" s="12">
        <v>7</v>
      </c>
      <c r="U461" s="12">
        <v>545</v>
      </c>
      <c r="V461" s="12">
        <v>24</v>
      </c>
      <c r="W461" s="12">
        <v>10</v>
      </c>
      <c r="X461" s="12">
        <v>536</v>
      </c>
      <c r="Y461" s="12">
        <v>29</v>
      </c>
      <c r="Z461" s="12">
        <v>11</v>
      </c>
      <c r="AA461" s="8">
        <v>537.51700000000005</v>
      </c>
      <c r="AB461" s="8">
        <v>4461.7049999999999</v>
      </c>
      <c r="AC461" s="7">
        <v>62999274.600000001</v>
      </c>
      <c r="AD461" s="7">
        <v>0</v>
      </c>
      <c r="AE461" s="7">
        <v>56496400.329999998</v>
      </c>
      <c r="AF461" s="7">
        <v>16167.49</v>
      </c>
      <c r="AG461" s="10">
        <v>1.2500000000000001E-2</v>
      </c>
      <c r="AH461" s="38" t="s">
        <v>752</v>
      </c>
    </row>
    <row r="462" spans="1:34" x14ac:dyDescent="0.2">
      <c r="A462" s="2">
        <v>101637002</v>
      </c>
      <c r="B462" s="3" t="s">
        <v>548</v>
      </c>
      <c r="C462" s="3" t="s">
        <v>537</v>
      </c>
      <c r="D462" s="28">
        <f t="shared" si="7"/>
        <v>1398051.53</v>
      </c>
      <c r="E462" s="28">
        <v>1398051.53</v>
      </c>
      <c r="F462" s="28">
        <v>0</v>
      </c>
      <c r="G462" s="13">
        <v>0</v>
      </c>
      <c r="H462" s="7">
        <v>1219705.25</v>
      </c>
      <c r="I462" s="7">
        <v>1256198095</v>
      </c>
      <c r="J462" s="7">
        <v>556572810</v>
      </c>
      <c r="K462" s="7">
        <v>41848575.409999996</v>
      </c>
      <c r="L462" s="7">
        <v>41848825.409999996</v>
      </c>
      <c r="M462" s="7">
        <v>23176677.34</v>
      </c>
      <c r="N462" s="7">
        <v>0</v>
      </c>
      <c r="O462" s="7">
        <v>115920.12</v>
      </c>
      <c r="P462" s="7">
        <v>250</v>
      </c>
      <c r="Q462" s="8">
        <v>3250.4450000000002</v>
      </c>
      <c r="R462" s="12">
        <v>569</v>
      </c>
      <c r="S462" s="12">
        <v>22</v>
      </c>
      <c r="T462" s="12">
        <v>21</v>
      </c>
      <c r="U462" s="12">
        <v>536</v>
      </c>
      <c r="V462" s="12">
        <v>31</v>
      </c>
      <c r="W462" s="12">
        <v>16</v>
      </c>
      <c r="X462" s="12">
        <v>500</v>
      </c>
      <c r="Y462" s="12">
        <v>35</v>
      </c>
      <c r="Z462" s="12">
        <v>14</v>
      </c>
      <c r="AA462" s="8">
        <v>619.90300000000002</v>
      </c>
      <c r="AB462" s="8">
        <v>3870.348</v>
      </c>
      <c r="AC462" s="7">
        <v>54649313.759999998</v>
      </c>
      <c r="AD462" s="7">
        <v>12800738.350000001</v>
      </c>
      <c r="AE462" s="7">
        <v>24512302.710000001</v>
      </c>
      <c r="AF462" s="7">
        <v>7947.59</v>
      </c>
      <c r="AG462" s="10">
        <v>1.35E-2</v>
      </c>
      <c r="AH462" s="38" t="s">
        <v>752</v>
      </c>
    </row>
    <row r="463" spans="1:34" x14ac:dyDescent="0.2">
      <c r="A463" s="2">
        <v>101638003</v>
      </c>
      <c r="B463" s="3" t="s">
        <v>549</v>
      </c>
      <c r="C463" s="3" t="s">
        <v>537</v>
      </c>
      <c r="D463" s="28">
        <f t="shared" si="7"/>
        <v>406012.57</v>
      </c>
      <c r="E463" s="28">
        <v>406012.57</v>
      </c>
      <c r="F463" s="28">
        <v>0</v>
      </c>
      <c r="G463" s="13">
        <v>0</v>
      </c>
      <c r="H463" s="7">
        <v>1287529.31</v>
      </c>
      <c r="I463" s="7">
        <v>2015368918</v>
      </c>
      <c r="J463" s="7">
        <v>785080219</v>
      </c>
      <c r="K463" s="7">
        <v>58455398.649999999</v>
      </c>
      <c r="L463" s="7">
        <v>58868781.25</v>
      </c>
      <c r="M463" s="7">
        <v>36341074.890000001</v>
      </c>
      <c r="N463" s="7">
        <v>0</v>
      </c>
      <c r="O463" s="7">
        <v>44194.35</v>
      </c>
      <c r="P463" s="7">
        <v>413382.6</v>
      </c>
      <c r="Q463" s="8">
        <v>3683.4470000000001</v>
      </c>
      <c r="R463" s="12">
        <v>818</v>
      </c>
      <c r="S463" s="12">
        <v>23</v>
      </c>
      <c r="T463" s="12">
        <v>9</v>
      </c>
      <c r="U463" s="12">
        <v>716</v>
      </c>
      <c r="V463" s="12">
        <v>30</v>
      </c>
      <c r="W463" s="12">
        <v>9</v>
      </c>
      <c r="X463" s="12">
        <v>683</v>
      </c>
      <c r="Y463" s="12">
        <v>47</v>
      </c>
      <c r="Z463" s="12">
        <v>18</v>
      </c>
      <c r="AA463" s="8">
        <v>719.73299999999995</v>
      </c>
      <c r="AB463" s="8">
        <v>4403.18</v>
      </c>
      <c r="AC463" s="7">
        <v>62172901.600000001</v>
      </c>
      <c r="AD463" s="7">
        <v>3717502.950000003</v>
      </c>
      <c r="AE463" s="7">
        <v>37672798.550000004</v>
      </c>
      <c r="AF463" s="7">
        <v>10684.35</v>
      </c>
      <c r="AG463" s="10">
        <v>1.35E-2</v>
      </c>
      <c r="AH463" s="38" t="s">
        <v>752</v>
      </c>
    </row>
    <row r="464" spans="1:34" x14ac:dyDescent="0.2">
      <c r="A464" s="2">
        <v>101638803</v>
      </c>
      <c r="B464" s="3" t="s">
        <v>550</v>
      </c>
      <c r="C464" s="3" t="s">
        <v>537</v>
      </c>
      <c r="D464" s="28">
        <f t="shared" si="7"/>
        <v>655010.85</v>
      </c>
      <c r="E464" s="28">
        <v>655010.85</v>
      </c>
      <c r="F464" s="28">
        <v>0</v>
      </c>
      <c r="G464" s="13">
        <v>0</v>
      </c>
      <c r="H464" s="7">
        <v>1120093.69</v>
      </c>
      <c r="I464" s="7">
        <v>562601808</v>
      </c>
      <c r="J464" s="7">
        <v>249572092</v>
      </c>
      <c r="K464" s="7">
        <v>26766444.949999999</v>
      </c>
      <c r="L464" s="7">
        <v>26807556.77</v>
      </c>
      <c r="M464" s="7">
        <v>10858429.41</v>
      </c>
      <c r="N464" s="7">
        <v>0</v>
      </c>
      <c r="O464" s="7">
        <v>22528.74</v>
      </c>
      <c r="P464" s="7">
        <v>41111.82</v>
      </c>
      <c r="Q464" s="8">
        <v>1903.846</v>
      </c>
      <c r="R464" s="12">
        <v>413</v>
      </c>
      <c r="S464" s="12">
        <v>24</v>
      </c>
      <c r="T464" s="12">
        <v>7</v>
      </c>
      <c r="U464" s="12">
        <v>379</v>
      </c>
      <c r="V464" s="12">
        <v>23</v>
      </c>
      <c r="W464" s="12">
        <v>8</v>
      </c>
      <c r="X464" s="12">
        <v>383</v>
      </c>
      <c r="Y464" s="12">
        <v>23</v>
      </c>
      <c r="Z464" s="12">
        <v>8</v>
      </c>
      <c r="AA464" s="8">
        <v>416.53699999999998</v>
      </c>
      <c r="AB464" s="8">
        <v>2320.3829999999998</v>
      </c>
      <c r="AC464" s="7">
        <v>32763807.960000001</v>
      </c>
      <c r="AD464" s="7">
        <v>5997363.0100000016</v>
      </c>
      <c r="AE464" s="7">
        <v>12001051.84</v>
      </c>
      <c r="AF464" s="7">
        <v>6002.1</v>
      </c>
      <c r="AG464" s="10">
        <v>1.4800000000000001E-2</v>
      </c>
      <c r="AH464" s="38" t="s">
        <v>752</v>
      </c>
    </row>
    <row r="465" spans="1:34" x14ac:dyDescent="0.2">
      <c r="A465" s="2">
        <v>119648703</v>
      </c>
      <c r="B465" s="3" t="s">
        <v>551</v>
      </c>
      <c r="C465" s="3" t="s">
        <v>552</v>
      </c>
      <c r="D465" s="28">
        <f t="shared" si="7"/>
        <v>50000</v>
      </c>
      <c r="E465" s="28">
        <v>0</v>
      </c>
      <c r="F465" s="28">
        <v>50000</v>
      </c>
      <c r="G465" s="13">
        <v>0</v>
      </c>
      <c r="H465" s="7">
        <v>1154009.5</v>
      </c>
      <c r="I465" s="7">
        <v>2394565536</v>
      </c>
      <c r="J465" s="7">
        <v>409125307</v>
      </c>
      <c r="K465" s="7">
        <v>55709370.68</v>
      </c>
      <c r="L465" s="7">
        <v>56358420.210000001</v>
      </c>
      <c r="M465" s="7">
        <v>36344893.240000002</v>
      </c>
      <c r="N465" s="7">
        <v>0</v>
      </c>
      <c r="O465" s="7">
        <v>28202.17</v>
      </c>
      <c r="P465" s="7">
        <v>649049.53</v>
      </c>
      <c r="Q465" s="8">
        <v>2896.221</v>
      </c>
      <c r="R465" s="12">
        <v>595</v>
      </c>
      <c r="S465" s="12">
        <v>38</v>
      </c>
      <c r="T465" s="12">
        <v>13</v>
      </c>
      <c r="U465" s="12">
        <v>581</v>
      </c>
      <c r="V465" s="12">
        <v>26</v>
      </c>
      <c r="W465" s="12">
        <v>12</v>
      </c>
      <c r="X465" s="12">
        <v>550</v>
      </c>
      <c r="Y465" s="12">
        <v>29</v>
      </c>
      <c r="Z465" s="12">
        <v>10</v>
      </c>
      <c r="AA465" s="8">
        <v>602.46</v>
      </c>
      <c r="AB465" s="8">
        <v>3498.681</v>
      </c>
      <c r="AC465" s="7">
        <v>49401375.719999999</v>
      </c>
      <c r="AD465" s="7">
        <v>0</v>
      </c>
      <c r="AE465" s="7">
        <v>37527104.910000004</v>
      </c>
      <c r="AF465" s="7">
        <v>13764.19</v>
      </c>
      <c r="AG465" s="10">
        <v>1.34E-2</v>
      </c>
      <c r="AH465" s="38" t="s">
        <v>752</v>
      </c>
    </row>
    <row r="466" spans="1:34" x14ac:dyDescent="0.2">
      <c r="A466" s="2">
        <v>119648903</v>
      </c>
      <c r="B466" s="3" t="s">
        <v>553</v>
      </c>
      <c r="C466" s="3" t="s">
        <v>552</v>
      </c>
      <c r="D466" s="28">
        <f t="shared" si="7"/>
        <v>50000</v>
      </c>
      <c r="E466" s="28">
        <v>0</v>
      </c>
      <c r="F466" s="28">
        <v>50000</v>
      </c>
      <c r="G466" s="13">
        <v>0</v>
      </c>
      <c r="H466" s="7">
        <v>876942.62</v>
      </c>
      <c r="I466" s="7">
        <v>1757522126</v>
      </c>
      <c r="J466" s="7">
        <v>316898468</v>
      </c>
      <c r="K466" s="7">
        <v>45988692.68</v>
      </c>
      <c r="L466" s="7">
        <v>46371878.869999997</v>
      </c>
      <c r="M466" s="7">
        <v>28692572.5</v>
      </c>
      <c r="N466" s="7">
        <v>0</v>
      </c>
      <c r="O466" s="7">
        <v>11395.6</v>
      </c>
      <c r="P466" s="7">
        <v>383186.19</v>
      </c>
      <c r="Q466" s="8">
        <v>2164.078</v>
      </c>
      <c r="R466" s="12">
        <v>476</v>
      </c>
      <c r="S466" s="12">
        <v>16</v>
      </c>
      <c r="T466" s="12">
        <v>7</v>
      </c>
      <c r="U466" s="12">
        <v>467</v>
      </c>
      <c r="V466" s="12">
        <v>15</v>
      </c>
      <c r="W466" s="12">
        <v>3</v>
      </c>
      <c r="X466" s="12">
        <v>432</v>
      </c>
      <c r="Y466" s="12">
        <v>10</v>
      </c>
      <c r="Z466" s="12">
        <v>9</v>
      </c>
      <c r="AA466" s="8">
        <v>407.75299999999999</v>
      </c>
      <c r="AB466" s="8">
        <v>2571.8310000000001</v>
      </c>
      <c r="AC466" s="7">
        <v>36314253.719999999</v>
      </c>
      <c r="AD466" s="7">
        <v>0</v>
      </c>
      <c r="AE466" s="7">
        <v>29580910.720000003</v>
      </c>
      <c r="AF466" s="7">
        <v>13520.08</v>
      </c>
      <c r="AG466" s="10">
        <v>1.43E-2</v>
      </c>
      <c r="AH466" s="38" t="s">
        <v>752</v>
      </c>
    </row>
    <row r="467" spans="1:34" x14ac:dyDescent="0.2">
      <c r="A467" s="2">
        <v>107650603</v>
      </c>
      <c r="B467" s="3" t="s">
        <v>554</v>
      </c>
      <c r="C467" s="3" t="s">
        <v>555</v>
      </c>
      <c r="D467" s="28">
        <f t="shared" si="7"/>
        <v>982117.32</v>
      </c>
      <c r="E467" s="28">
        <v>982117.32</v>
      </c>
      <c r="F467" s="28">
        <v>0</v>
      </c>
      <c r="G467" s="13">
        <v>0</v>
      </c>
      <c r="H467" s="7">
        <v>943477.33</v>
      </c>
      <c r="I467" s="7">
        <v>1145774789</v>
      </c>
      <c r="J467" s="7">
        <v>477144634</v>
      </c>
      <c r="K467" s="7">
        <v>36165105.200000003</v>
      </c>
      <c r="L467" s="7">
        <v>36261796.32</v>
      </c>
      <c r="M467" s="7">
        <v>20255092.780000001</v>
      </c>
      <c r="N467" s="7">
        <v>0</v>
      </c>
      <c r="O467" s="7">
        <v>12620</v>
      </c>
      <c r="P467" s="7">
        <v>96691.12</v>
      </c>
      <c r="Q467" s="8">
        <v>2821.48</v>
      </c>
      <c r="R467" s="12">
        <v>385</v>
      </c>
      <c r="S467" s="12">
        <v>20</v>
      </c>
      <c r="T467" s="12">
        <v>6</v>
      </c>
      <c r="U467" s="12">
        <v>341</v>
      </c>
      <c r="V467" s="12">
        <v>20</v>
      </c>
      <c r="W467" s="12">
        <v>5</v>
      </c>
      <c r="X467" s="12">
        <v>333</v>
      </c>
      <c r="Y467" s="12">
        <v>35</v>
      </c>
      <c r="Z467" s="12">
        <v>5</v>
      </c>
      <c r="AA467" s="8">
        <v>376.64299999999997</v>
      </c>
      <c r="AB467" s="8">
        <v>3198.123</v>
      </c>
      <c r="AC467" s="7">
        <v>45157496.759999998</v>
      </c>
      <c r="AD467" s="7">
        <v>8992391.5599999949</v>
      </c>
      <c r="AE467" s="7">
        <v>21211190.109999999</v>
      </c>
      <c r="AF467" s="7">
        <v>8077.3</v>
      </c>
      <c r="AG467" s="10">
        <v>1.3100000000000001E-2</v>
      </c>
      <c r="AH467" s="38">
        <v>3</v>
      </c>
    </row>
    <row r="468" spans="1:34" x14ac:dyDescent="0.2">
      <c r="A468" s="2">
        <v>107650703</v>
      </c>
      <c r="B468" s="3" t="s">
        <v>556</v>
      </c>
      <c r="C468" s="3" t="s">
        <v>555</v>
      </c>
      <c r="D468" s="28">
        <f t="shared" si="7"/>
        <v>201399.75</v>
      </c>
      <c r="E468" s="28">
        <v>201399.75</v>
      </c>
      <c r="F468" s="28">
        <v>0</v>
      </c>
      <c r="G468" s="13">
        <v>0</v>
      </c>
      <c r="H468" s="7">
        <v>701844.4</v>
      </c>
      <c r="I468" s="7">
        <v>916543315</v>
      </c>
      <c r="J468" s="7">
        <v>382629048</v>
      </c>
      <c r="K468" s="7">
        <v>29736481.879999999</v>
      </c>
      <c r="L468" s="7">
        <v>29859407.780000001</v>
      </c>
      <c r="M468" s="7">
        <v>18011874.34</v>
      </c>
      <c r="N468" s="7">
        <v>0</v>
      </c>
      <c r="O468" s="7">
        <v>26246.55</v>
      </c>
      <c r="P468" s="7">
        <v>122925.9</v>
      </c>
      <c r="Q468" s="8">
        <v>1951.3979999999999</v>
      </c>
      <c r="R468" s="12">
        <v>321</v>
      </c>
      <c r="S468" s="12">
        <v>15</v>
      </c>
      <c r="T468" s="12">
        <v>6</v>
      </c>
      <c r="U468" s="12">
        <v>336</v>
      </c>
      <c r="V468" s="12">
        <v>3</v>
      </c>
      <c r="W468" s="12">
        <v>3</v>
      </c>
      <c r="X468" s="12">
        <v>330</v>
      </c>
      <c r="Y468" s="12">
        <v>5</v>
      </c>
      <c r="Z468" s="12">
        <v>5</v>
      </c>
      <c r="AA468" s="8">
        <v>285.18299999999999</v>
      </c>
      <c r="AB468" s="8">
        <v>2236.5810000000001</v>
      </c>
      <c r="AC468" s="7">
        <v>31580523.719999999</v>
      </c>
      <c r="AD468" s="7">
        <v>1844041.8399999999</v>
      </c>
      <c r="AE468" s="7">
        <v>18739965.289999999</v>
      </c>
      <c r="AF468" s="7">
        <v>9476.2800000000007</v>
      </c>
      <c r="AG468" s="10">
        <v>1.44E-2</v>
      </c>
      <c r="AH468" s="38">
        <v>3</v>
      </c>
    </row>
    <row r="469" spans="1:34" x14ac:dyDescent="0.2">
      <c r="A469" s="2">
        <v>107651603</v>
      </c>
      <c r="B469" s="3" t="s">
        <v>557</v>
      </c>
      <c r="C469" s="3" t="s">
        <v>555</v>
      </c>
      <c r="D469" s="28">
        <f t="shared" si="7"/>
        <v>599249.56000000006</v>
      </c>
      <c r="E469" s="28">
        <v>599249.56000000006</v>
      </c>
      <c r="F469" s="28">
        <v>0</v>
      </c>
      <c r="G469" s="13">
        <v>0</v>
      </c>
      <c r="H469" s="7">
        <v>970254</v>
      </c>
      <c r="I469" s="7">
        <v>886099468</v>
      </c>
      <c r="J469" s="7">
        <v>330356125</v>
      </c>
      <c r="K469" s="7">
        <v>33896656.18</v>
      </c>
      <c r="L469" s="7">
        <v>33978991.140000001</v>
      </c>
      <c r="M469" s="7">
        <v>14779617.27</v>
      </c>
      <c r="N469" s="7">
        <v>0</v>
      </c>
      <c r="O469" s="7">
        <v>9222.2900000000009</v>
      </c>
      <c r="P469" s="7">
        <v>82334.960000000006</v>
      </c>
      <c r="Q469" s="8">
        <v>2267.9699999999998</v>
      </c>
      <c r="R469" s="12">
        <v>403</v>
      </c>
      <c r="S469" s="12">
        <v>39</v>
      </c>
      <c r="T469" s="12">
        <v>14</v>
      </c>
      <c r="U469" s="12">
        <v>405</v>
      </c>
      <c r="V469" s="12">
        <v>31</v>
      </c>
      <c r="W469" s="12">
        <v>13</v>
      </c>
      <c r="X469" s="12">
        <v>399</v>
      </c>
      <c r="Y469" s="12">
        <v>31</v>
      </c>
      <c r="Z469" s="12">
        <v>14</v>
      </c>
      <c r="AA469" s="8">
        <v>521.22699999999998</v>
      </c>
      <c r="AB469" s="8">
        <v>2789.1970000000001</v>
      </c>
      <c r="AC469" s="7">
        <v>39383461.640000001</v>
      </c>
      <c r="AD469" s="7">
        <v>5486805.4600000009</v>
      </c>
      <c r="AE469" s="7">
        <v>15759093.559999999</v>
      </c>
      <c r="AF469" s="7">
        <v>7585.55</v>
      </c>
      <c r="AG469" s="10">
        <v>1.2999999999999999E-2</v>
      </c>
      <c r="AH469" s="38">
        <v>3</v>
      </c>
    </row>
    <row r="470" spans="1:34" x14ac:dyDescent="0.2">
      <c r="A470" s="2">
        <v>107652603</v>
      </c>
      <c r="B470" s="3" t="s">
        <v>558</v>
      </c>
      <c r="C470" s="3" t="s">
        <v>555</v>
      </c>
      <c r="D470" s="28">
        <f t="shared" si="7"/>
        <v>50000</v>
      </c>
      <c r="E470" s="28">
        <v>25115</v>
      </c>
      <c r="F470" s="28">
        <v>24885</v>
      </c>
      <c r="G470" s="13">
        <v>0</v>
      </c>
      <c r="H470" s="7">
        <v>843192.65</v>
      </c>
      <c r="I470" s="7">
        <v>2192578494</v>
      </c>
      <c r="J470" s="7">
        <v>1083309419</v>
      </c>
      <c r="K470" s="7">
        <v>59327526.119999997</v>
      </c>
      <c r="L470" s="7">
        <v>59348353.960000001</v>
      </c>
      <c r="M470" s="7">
        <v>42837261.25</v>
      </c>
      <c r="N470" s="7">
        <v>0</v>
      </c>
      <c r="O470" s="7">
        <v>37112.79</v>
      </c>
      <c r="P470" s="7">
        <v>20827.84</v>
      </c>
      <c r="Q470" s="8">
        <v>3627.2190000000001</v>
      </c>
      <c r="R470" s="12">
        <v>593</v>
      </c>
      <c r="S470" s="12">
        <v>33</v>
      </c>
      <c r="T470" s="12">
        <v>13</v>
      </c>
      <c r="U470" s="12">
        <v>579</v>
      </c>
      <c r="V470" s="12">
        <v>24</v>
      </c>
      <c r="W470" s="12">
        <v>13</v>
      </c>
      <c r="X470" s="12">
        <v>562</v>
      </c>
      <c r="Y470" s="12">
        <v>26</v>
      </c>
      <c r="Z470" s="12">
        <v>9</v>
      </c>
      <c r="AA470" s="8">
        <v>590.73299999999995</v>
      </c>
      <c r="AB470" s="8">
        <v>4217.9520000000002</v>
      </c>
      <c r="AC470" s="7">
        <v>59557482.240000002</v>
      </c>
      <c r="AD470" s="7">
        <v>229956.12000000477</v>
      </c>
      <c r="AE470" s="7">
        <v>43717566.689999998</v>
      </c>
      <c r="AF470" s="7">
        <v>12500.89</v>
      </c>
      <c r="AG470" s="10">
        <v>1.3299999999999999E-2</v>
      </c>
      <c r="AH470" s="38">
        <v>3</v>
      </c>
    </row>
    <row r="471" spans="1:34" x14ac:dyDescent="0.2">
      <c r="A471" s="2">
        <v>107653102</v>
      </c>
      <c r="B471" s="3" t="s">
        <v>559</v>
      </c>
      <c r="C471" s="3" t="s">
        <v>555</v>
      </c>
      <c r="D471" s="28">
        <f t="shared" si="7"/>
        <v>1398290.48</v>
      </c>
      <c r="E471" s="28">
        <v>1398290.48</v>
      </c>
      <c r="F471" s="28">
        <v>0</v>
      </c>
      <c r="G471" s="13">
        <v>0</v>
      </c>
      <c r="H471" s="7">
        <v>754403.69</v>
      </c>
      <c r="I471" s="7">
        <v>2123652334</v>
      </c>
      <c r="J471" s="7">
        <v>894018066</v>
      </c>
      <c r="K471" s="7">
        <v>56556137.609999999</v>
      </c>
      <c r="L471" s="7">
        <v>56742968.920000002</v>
      </c>
      <c r="M471" s="7">
        <v>35965812.630000003</v>
      </c>
      <c r="N471" s="7">
        <v>0</v>
      </c>
      <c r="O471" s="7">
        <v>0</v>
      </c>
      <c r="P471" s="7">
        <v>186831.31</v>
      </c>
      <c r="Q471" s="8">
        <v>4113.7349999999997</v>
      </c>
      <c r="R471" s="12">
        <v>654</v>
      </c>
      <c r="S471" s="12">
        <v>73</v>
      </c>
      <c r="T471" s="12">
        <v>5</v>
      </c>
      <c r="U471" s="12">
        <v>583</v>
      </c>
      <c r="V471" s="12">
        <v>86</v>
      </c>
      <c r="W471" s="12">
        <v>5</v>
      </c>
      <c r="X471" s="12">
        <v>571</v>
      </c>
      <c r="Y471" s="12">
        <v>111</v>
      </c>
      <c r="Z471" s="12">
        <v>6</v>
      </c>
      <c r="AA471" s="8">
        <v>798.38</v>
      </c>
      <c r="AB471" s="8">
        <v>4912.1149999999998</v>
      </c>
      <c r="AC471" s="7">
        <v>69359063.799999997</v>
      </c>
      <c r="AD471" s="7">
        <v>12802926.189999998</v>
      </c>
      <c r="AE471" s="7">
        <v>36720216.32</v>
      </c>
      <c r="AF471" s="7">
        <v>10451.879999999999</v>
      </c>
      <c r="AG471" s="10">
        <v>1.2200000000000001E-2</v>
      </c>
      <c r="AH471" s="38">
        <v>3</v>
      </c>
    </row>
    <row r="472" spans="1:34" x14ac:dyDescent="0.2">
      <c r="A472" s="2">
        <v>107653203</v>
      </c>
      <c r="B472" s="3" t="s">
        <v>560</v>
      </c>
      <c r="C472" s="3" t="s">
        <v>555</v>
      </c>
      <c r="D472" s="28">
        <f t="shared" si="7"/>
        <v>956652.82</v>
      </c>
      <c r="E472" s="28">
        <v>956652.82</v>
      </c>
      <c r="F472" s="28">
        <v>0</v>
      </c>
      <c r="G472" s="13">
        <v>0</v>
      </c>
      <c r="H472" s="7">
        <v>829349.14</v>
      </c>
      <c r="I472" s="7">
        <v>1382746861</v>
      </c>
      <c r="J472" s="7">
        <v>570284804</v>
      </c>
      <c r="K472" s="7">
        <v>44712710.43</v>
      </c>
      <c r="L472" s="7">
        <v>44796490.25</v>
      </c>
      <c r="M472" s="7">
        <v>25018809.84</v>
      </c>
      <c r="N472" s="7">
        <v>0</v>
      </c>
      <c r="O472" s="7">
        <v>20649.21</v>
      </c>
      <c r="P472" s="7">
        <v>83779.820000000007</v>
      </c>
      <c r="Q472" s="8">
        <v>3070.4749999999999</v>
      </c>
      <c r="R472" s="12">
        <v>648</v>
      </c>
      <c r="S472" s="12">
        <v>47</v>
      </c>
      <c r="T472" s="12">
        <v>14</v>
      </c>
      <c r="U472" s="12">
        <v>635</v>
      </c>
      <c r="V472" s="12">
        <v>49</v>
      </c>
      <c r="W472" s="12">
        <v>9</v>
      </c>
      <c r="X472" s="12">
        <v>606</v>
      </c>
      <c r="Y472" s="12">
        <v>56</v>
      </c>
      <c r="Z472" s="12">
        <v>12</v>
      </c>
      <c r="AA472" s="8">
        <v>716.49</v>
      </c>
      <c r="AB472" s="8">
        <v>3786.9650000000001</v>
      </c>
      <c r="AC472" s="7">
        <v>53471945.799999997</v>
      </c>
      <c r="AD472" s="7">
        <v>8759235.3699999973</v>
      </c>
      <c r="AE472" s="7">
        <v>25868808.190000001</v>
      </c>
      <c r="AF472" s="7">
        <v>8997.6</v>
      </c>
      <c r="AG472" s="10">
        <v>1.32E-2</v>
      </c>
      <c r="AH472" s="38">
        <v>3</v>
      </c>
    </row>
    <row r="473" spans="1:34" x14ac:dyDescent="0.2">
      <c r="A473" s="2">
        <v>107653802</v>
      </c>
      <c r="B473" s="3" t="s">
        <v>561</v>
      </c>
      <c r="C473" s="3" t="s">
        <v>555</v>
      </c>
      <c r="D473" s="28">
        <f t="shared" si="7"/>
        <v>1097481.6399999999</v>
      </c>
      <c r="E473" s="28">
        <v>1097481.6399999999</v>
      </c>
      <c r="F473" s="28">
        <v>0</v>
      </c>
      <c r="G473" s="13">
        <v>0</v>
      </c>
      <c r="H473" s="7">
        <v>1258896.6100000001</v>
      </c>
      <c r="I473" s="7">
        <v>3496759309</v>
      </c>
      <c r="J473" s="7">
        <v>1349860172</v>
      </c>
      <c r="K473" s="7">
        <v>90375807.859999999</v>
      </c>
      <c r="L473" s="7">
        <v>90769649.760000005</v>
      </c>
      <c r="M473" s="7">
        <v>59879803.549999997</v>
      </c>
      <c r="N473" s="7">
        <v>0</v>
      </c>
      <c r="O473" s="7">
        <v>88187.32</v>
      </c>
      <c r="P473" s="7">
        <v>393841.9</v>
      </c>
      <c r="Q473" s="8">
        <v>6165.0389999999998</v>
      </c>
      <c r="R473" s="12">
        <v>907</v>
      </c>
      <c r="S473" s="12">
        <v>57</v>
      </c>
      <c r="T473" s="12">
        <v>12</v>
      </c>
      <c r="U473" s="12">
        <v>913</v>
      </c>
      <c r="V473" s="12">
        <v>59</v>
      </c>
      <c r="W473" s="12">
        <v>12</v>
      </c>
      <c r="X473" s="12">
        <v>932</v>
      </c>
      <c r="Y473" s="12">
        <v>73</v>
      </c>
      <c r="Z473" s="12">
        <v>10</v>
      </c>
      <c r="AA473" s="8">
        <v>947.17700000000002</v>
      </c>
      <c r="AB473" s="8">
        <v>7112.2160000000003</v>
      </c>
      <c r="AC473" s="7">
        <v>100424489.92</v>
      </c>
      <c r="AD473" s="7">
        <v>10048682.060000002</v>
      </c>
      <c r="AE473" s="7">
        <v>61226887.479999997</v>
      </c>
      <c r="AF473" s="7">
        <v>11100.26</v>
      </c>
      <c r="AG473" s="10">
        <v>1.26E-2</v>
      </c>
      <c r="AH473" s="38">
        <v>3</v>
      </c>
    </row>
    <row r="474" spans="1:34" x14ac:dyDescent="0.2">
      <c r="A474" s="2">
        <v>107654103</v>
      </c>
      <c r="B474" s="3" t="s">
        <v>562</v>
      </c>
      <c r="C474" s="3" t="s">
        <v>555</v>
      </c>
      <c r="D474" s="28">
        <f t="shared" si="7"/>
        <v>574415.80000000005</v>
      </c>
      <c r="E474" s="28">
        <v>574415.80000000005</v>
      </c>
      <c r="F474" s="28">
        <v>0</v>
      </c>
      <c r="G474" s="13">
        <v>0</v>
      </c>
      <c r="H474" s="7">
        <v>628616.03</v>
      </c>
      <c r="I474" s="7">
        <v>288534745</v>
      </c>
      <c r="J474" s="7">
        <v>148607622</v>
      </c>
      <c r="K474" s="7">
        <v>18946731.600000001</v>
      </c>
      <c r="L474" s="7">
        <v>18947091.09</v>
      </c>
      <c r="M474" s="7">
        <v>5515141.5899999999</v>
      </c>
      <c r="N474" s="7">
        <v>0</v>
      </c>
      <c r="O474" s="7">
        <v>6040.03</v>
      </c>
      <c r="P474" s="7">
        <v>359.49</v>
      </c>
      <c r="Q474" s="8">
        <v>1403.807</v>
      </c>
      <c r="R474" s="12">
        <v>246</v>
      </c>
      <c r="S474" s="12">
        <v>28</v>
      </c>
      <c r="T474" s="12">
        <v>7</v>
      </c>
      <c r="U474" s="12">
        <v>197</v>
      </c>
      <c r="V474" s="12">
        <v>26</v>
      </c>
      <c r="W474" s="12">
        <v>5</v>
      </c>
      <c r="X474" s="12">
        <v>218</v>
      </c>
      <c r="Y474" s="12">
        <v>28</v>
      </c>
      <c r="Z474" s="12">
        <v>7</v>
      </c>
      <c r="AA474" s="8">
        <v>310.51</v>
      </c>
      <c r="AB474" s="8">
        <v>1714.317</v>
      </c>
      <c r="AC474" s="7">
        <v>24206156.039999999</v>
      </c>
      <c r="AD474" s="7">
        <v>5259424.4399999976</v>
      </c>
      <c r="AE474" s="7">
        <v>6149797.6500000004</v>
      </c>
      <c r="AF474" s="7">
        <v>4387.2700000000004</v>
      </c>
      <c r="AG474" s="10">
        <v>1.41E-2</v>
      </c>
      <c r="AH474" s="38">
        <v>3</v>
      </c>
    </row>
    <row r="475" spans="1:34" x14ac:dyDescent="0.2">
      <c r="A475" s="2">
        <v>107654403</v>
      </c>
      <c r="B475" s="3" t="s">
        <v>563</v>
      </c>
      <c r="C475" s="3" t="s">
        <v>555</v>
      </c>
      <c r="D475" s="28">
        <f t="shared" si="7"/>
        <v>870563.29</v>
      </c>
      <c r="E475" s="28">
        <v>870563.29</v>
      </c>
      <c r="F475" s="28">
        <v>0</v>
      </c>
      <c r="G475" s="13">
        <v>0</v>
      </c>
      <c r="H475" s="7">
        <v>1167122.6499999999</v>
      </c>
      <c r="I475" s="7">
        <v>1470970924</v>
      </c>
      <c r="J475" s="7">
        <v>666290661</v>
      </c>
      <c r="K475" s="7">
        <v>58771116.68</v>
      </c>
      <c r="L475" s="7">
        <v>58864976.68</v>
      </c>
      <c r="M475" s="7">
        <v>26370913.829999998</v>
      </c>
      <c r="N475" s="7">
        <v>0</v>
      </c>
      <c r="O475" s="7">
        <v>11390.25</v>
      </c>
      <c r="P475" s="7">
        <v>93860</v>
      </c>
      <c r="Q475" s="8">
        <v>4038.8249999999998</v>
      </c>
      <c r="R475" s="12">
        <v>647</v>
      </c>
      <c r="S475" s="12">
        <v>24</v>
      </c>
      <c r="T475" s="12">
        <v>15</v>
      </c>
      <c r="U475" s="12">
        <v>699</v>
      </c>
      <c r="V475" s="12">
        <v>23</v>
      </c>
      <c r="W475" s="12">
        <v>18</v>
      </c>
      <c r="X475" s="12">
        <v>643</v>
      </c>
      <c r="Y475" s="12">
        <v>33</v>
      </c>
      <c r="Z475" s="12">
        <v>17</v>
      </c>
      <c r="AA475" s="8">
        <v>687.95299999999997</v>
      </c>
      <c r="AB475" s="8">
        <v>4726.7780000000002</v>
      </c>
      <c r="AC475" s="7">
        <v>66742105.359999999</v>
      </c>
      <c r="AD475" s="7">
        <v>7970988.6799999997</v>
      </c>
      <c r="AE475" s="7">
        <v>27549426.729999997</v>
      </c>
      <c r="AF475" s="7">
        <v>7558.92</v>
      </c>
      <c r="AG475" s="10">
        <v>1.29E-2</v>
      </c>
      <c r="AH475" s="38">
        <v>3</v>
      </c>
    </row>
    <row r="476" spans="1:34" x14ac:dyDescent="0.2">
      <c r="A476" s="2">
        <v>107654903</v>
      </c>
      <c r="B476" s="3" t="s">
        <v>564</v>
      </c>
      <c r="C476" s="3" t="s">
        <v>555</v>
      </c>
      <c r="D476" s="28">
        <f t="shared" si="7"/>
        <v>141303.01999999999</v>
      </c>
      <c r="E476" s="28">
        <v>141303.01999999999</v>
      </c>
      <c r="F476" s="28">
        <v>0</v>
      </c>
      <c r="G476" s="13">
        <v>0</v>
      </c>
      <c r="H476" s="7">
        <v>323533.78000000003</v>
      </c>
      <c r="I476" s="7">
        <v>1274071340</v>
      </c>
      <c r="J476" s="7">
        <v>442404811</v>
      </c>
      <c r="K476" s="7">
        <v>30448338.649999999</v>
      </c>
      <c r="L476" s="7">
        <v>30452504.899999999</v>
      </c>
      <c r="M476" s="7">
        <v>18235095.199999999</v>
      </c>
      <c r="N476" s="7">
        <v>0</v>
      </c>
      <c r="O476" s="7">
        <v>99170.31</v>
      </c>
      <c r="P476" s="7">
        <v>4166.25</v>
      </c>
      <c r="Q476" s="8">
        <v>1826.7360000000001</v>
      </c>
      <c r="R476" s="12">
        <v>302</v>
      </c>
      <c r="S476" s="12">
        <v>25</v>
      </c>
      <c r="T476" s="12">
        <v>21</v>
      </c>
      <c r="U476" s="12">
        <v>314</v>
      </c>
      <c r="V476" s="12">
        <v>19</v>
      </c>
      <c r="W476" s="12">
        <v>10</v>
      </c>
      <c r="X476" s="12">
        <v>305</v>
      </c>
      <c r="Y476" s="12">
        <v>35</v>
      </c>
      <c r="Z476" s="12">
        <v>7</v>
      </c>
      <c r="AA476" s="8">
        <v>421.29</v>
      </c>
      <c r="AB476" s="8">
        <v>2248.0259999999998</v>
      </c>
      <c r="AC476" s="7">
        <v>31742127.120000001</v>
      </c>
      <c r="AD476" s="7">
        <v>1293788.4700000025</v>
      </c>
      <c r="AE476" s="7">
        <v>18657799.289999999</v>
      </c>
      <c r="AF476" s="7">
        <v>13549.98</v>
      </c>
      <c r="AG476" s="10">
        <v>1.09E-2</v>
      </c>
      <c r="AH476" s="38">
        <v>3</v>
      </c>
    </row>
    <row r="477" spans="1:34" x14ac:dyDescent="0.2">
      <c r="A477" s="2">
        <v>107655803</v>
      </c>
      <c r="B477" s="3" t="s">
        <v>565</v>
      </c>
      <c r="C477" s="3" t="s">
        <v>555</v>
      </c>
      <c r="D477" s="28">
        <f t="shared" si="7"/>
        <v>79776.03</v>
      </c>
      <c r="E477" s="28">
        <v>79776.03</v>
      </c>
      <c r="F477" s="28">
        <v>0</v>
      </c>
      <c r="G477" s="13">
        <v>0</v>
      </c>
      <c r="H477" s="7">
        <v>527553.99</v>
      </c>
      <c r="I477" s="7">
        <v>203790211</v>
      </c>
      <c r="J477" s="7">
        <v>111777108</v>
      </c>
      <c r="K477" s="7">
        <v>15577341.560000001</v>
      </c>
      <c r="L477" s="7">
        <v>15577341.560000001</v>
      </c>
      <c r="M477" s="7">
        <v>4643273.46</v>
      </c>
      <c r="N477" s="7">
        <v>0</v>
      </c>
      <c r="O477" s="7">
        <v>187816.29</v>
      </c>
      <c r="P477" s="7">
        <v>0</v>
      </c>
      <c r="Q477" s="8">
        <v>930.60900000000004</v>
      </c>
      <c r="R477" s="12">
        <v>143</v>
      </c>
      <c r="S477" s="12">
        <v>12</v>
      </c>
      <c r="T477" s="12">
        <v>6</v>
      </c>
      <c r="U477" s="12">
        <v>156</v>
      </c>
      <c r="V477" s="12">
        <v>13</v>
      </c>
      <c r="W477" s="12">
        <v>8</v>
      </c>
      <c r="X477" s="12">
        <v>166</v>
      </c>
      <c r="Y477" s="12">
        <v>17</v>
      </c>
      <c r="Z477" s="12">
        <v>8</v>
      </c>
      <c r="AA477" s="8">
        <v>224.333</v>
      </c>
      <c r="AB477" s="8">
        <v>1154.942</v>
      </c>
      <c r="AC477" s="7">
        <v>16307781.039999999</v>
      </c>
      <c r="AD477" s="7">
        <v>730439.47999999858</v>
      </c>
      <c r="AE477" s="7">
        <v>5358643.74</v>
      </c>
      <c r="AF477" s="7">
        <v>4950.68</v>
      </c>
      <c r="AG477" s="10">
        <v>1.7000000000000001E-2</v>
      </c>
      <c r="AH477" s="38">
        <v>3</v>
      </c>
    </row>
    <row r="478" spans="1:34" x14ac:dyDescent="0.2">
      <c r="A478" s="2">
        <v>107655903</v>
      </c>
      <c r="B478" s="3" t="s">
        <v>566</v>
      </c>
      <c r="C478" s="3" t="s">
        <v>555</v>
      </c>
      <c r="D478" s="28">
        <f t="shared" si="7"/>
        <v>527735.69999999995</v>
      </c>
      <c r="E478" s="28">
        <v>527735.69999999995</v>
      </c>
      <c r="F478" s="28">
        <v>0</v>
      </c>
      <c r="G478" s="13">
        <v>0</v>
      </c>
      <c r="H478" s="7">
        <v>834511.29</v>
      </c>
      <c r="I478" s="7">
        <v>1024088118</v>
      </c>
      <c r="J478" s="7">
        <v>410569594</v>
      </c>
      <c r="K478" s="7">
        <v>31913688.949999999</v>
      </c>
      <c r="L478" s="7">
        <v>31933430.18</v>
      </c>
      <c r="M478" s="7">
        <v>16498055.1</v>
      </c>
      <c r="N478" s="7">
        <v>0</v>
      </c>
      <c r="O478" s="7">
        <v>19101.97</v>
      </c>
      <c r="P478" s="7">
        <v>19741.23</v>
      </c>
      <c r="Q478" s="8">
        <v>2233.64</v>
      </c>
      <c r="R478" s="12">
        <v>393</v>
      </c>
      <c r="S478" s="12">
        <v>30</v>
      </c>
      <c r="T478" s="12">
        <v>9</v>
      </c>
      <c r="U478" s="12">
        <v>382</v>
      </c>
      <c r="V478" s="12">
        <v>10</v>
      </c>
      <c r="W478" s="12">
        <v>0</v>
      </c>
      <c r="X478" s="12">
        <v>400</v>
      </c>
      <c r="Y478" s="12">
        <v>20</v>
      </c>
      <c r="Z478" s="12">
        <v>3</v>
      </c>
      <c r="AA478" s="8">
        <v>368.74700000000001</v>
      </c>
      <c r="AB478" s="8">
        <v>2602.3870000000002</v>
      </c>
      <c r="AC478" s="7">
        <v>36745704.439999998</v>
      </c>
      <c r="AD478" s="7">
        <v>4832015.4899999984</v>
      </c>
      <c r="AE478" s="7">
        <v>17351668.359999999</v>
      </c>
      <c r="AF478" s="7">
        <v>9187.7999999999993</v>
      </c>
      <c r="AG478" s="10">
        <v>1.21E-2</v>
      </c>
      <c r="AH478" s="38">
        <v>3</v>
      </c>
    </row>
    <row r="479" spans="1:34" x14ac:dyDescent="0.2">
      <c r="A479" s="2">
        <v>107656303</v>
      </c>
      <c r="B479" s="3" t="s">
        <v>567</v>
      </c>
      <c r="C479" s="3" t="s">
        <v>555</v>
      </c>
      <c r="D479" s="28">
        <f t="shared" si="7"/>
        <v>1185954.69</v>
      </c>
      <c r="E479" s="28">
        <v>1185954.69</v>
      </c>
      <c r="F479" s="28">
        <v>0</v>
      </c>
      <c r="G479" s="13">
        <v>0</v>
      </c>
      <c r="H479" s="7">
        <v>1280598.47</v>
      </c>
      <c r="I479" s="7">
        <v>512024857</v>
      </c>
      <c r="J479" s="7">
        <v>287013491</v>
      </c>
      <c r="K479" s="7">
        <v>35705915.18</v>
      </c>
      <c r="L479" s="7">
        <v>35707790.18</v>
      </c>
      <c r="M479" s="7">
        <v>12146220.199999999</v>
      </c>
      <c r="N479" s="7">
        <v>0</v>
      </c>
      <c r="O479" s="7">
        <v>5819.6</v>
      </c>
      <c r="P479" s="7">
        <v>1875</v>
      </c>
      <c r="Q479" s="8">
        <v>2802.741</v>
      </c>
      <c r="R479" s="12">
        <v>628</v>
      </c>
      <c r="S479" s="12">
        <v>24</v>
      </c>
      <c r="T479" s="12">
        <v>24</v>
      </c>
      <c r="U479" s="12">
        <v>617</v>
      </c>
      <c r="V479" s="12">
        <v>0</v>
      </c>
      <c r="W479" s="12">
        <v>0</v>
      </c>
      <c r="X479" s="12">
        <v>573</v>
      </c>
      <c r="Y479" s="12">
        <v>0</v>
      </c>
      <c r="Z479" s="12">
        <v>0</v>
      </c>
      <c r="AA479" s="8">
        <v>495.04</v>
      </c>
      <c r="AB479" s="8">
        <v>3297.7809999999999</v>
      </c>
      <c r="AC479" s="7">
        <v>46564667.719999999</v>
      </c>
      <c r="AD479" s="7">
        <v>10858752.539999999</v>
      </c>
      <c r="AE479" s="7">
        <v>13432638.27</v>
      </c>
      <c r="AF479" s="7">
        <v>3897.9</v>
      </c>
      <c r="AG479" s="10">
        <v>1.6799999999999999E-2</v>
      </c>
      <c r="AH479" s="38">
        <v>3</v>
      </c>
    </row>
    <row r="480" spans="1:34" x14ac:dyDescent="0.2">
      <c r="A480" s="2">
        <v>107656502</v>
      </c>
      <c r="B480" s="3" t="s">
        <v>568</v>
      </c>
      <c r="C480" s="3" t="s">
        <v>555</v>
      </c>
      <c r="D480" s="28">
        <f t="shared" si="7"/>
        <v>2388150.2999999998</v>
      </c>
      <c r="E480" s="28">
        <v>2388150.2999999998</v>
      </c>
      <c r="F480" s="28">
        <v>0</v>
      </c>
      <c r="G480" s="13">
        <v>0</v>
      </c>
      <c r="H480" s="7">
        <v>954578.65</v>
      </c>
      <c r="I480" s="7">
        <v>2611963724</v>
      </c>
      <c r="J480" s="7">
        <v>1206785428</v>
      </c>
      <c r="K480" s="7">
        <v>71872150.200000003</v>
      </c>
      <c r="L480" s="7">
        <v>71897461.329999998</v>
      </c>
      <c r="M480" s="7">
        <v>43427949.93</v>
      </c>
      <c r="N480" s="7">
        <v>0</v>
      </c>
      <c r="O480" s="7">
        <v>20844.86</v>
      </c>
      <c r="P480" s="7">
        <v>25311.13</v>
      </c>
      <c r="Q480" s="8">
        <v>5708.567</v>
      </c>
      <c r="R480" s="12">
        <v>889</v>
      </c>
      <c r="S480" s="12">
        <v>78</v>
      </c>
      <c r="T480" s="12">
        <v>15</v>
      </c>
      <c r="U480" s="12">
        <v>846</v>
      </c>
      <c r="V480" s="12">
        <v>45</v>
      </c>
      <c r="W480" s="12">
        <v>20</v>
      </c>
      <c r="X480" s="12">
        <v>856</v>
      </c>
      <c r="Y480" s="12">
        <v>44</v>
      </c>
      <c r="Z480" s="12">
        <v>14</v>
      </c>
      <c r="AA480" s="8">
        <v>930.12699999999995</v>
      </c>
      <c r="AB480" s="8">
        <v>6638.6940000000004</v>
      </c>
      <c r="AC480" s="7">
        <v>93738359.280000001</v>
      </c>
      <c r="AD480" s="7">
        <v>21866209.079999998</v>
      </c>
      <c r="AE480" s="7">
        <v>44403373.439999998</v>
      </c>
      <c r="AF480" s="7">
        <v>9523.5499999999993</v>
      </c>
      <c r="AG480" s="10">
        <v>1.1599999999999999E-2</v>
      </c>
      <c r="AH480" s="38">
        <v>3</v>
      </c>
    </row>
    <row r="481" spans="1:34" x14ac:dyDescent="0.2">
      <c r="A481" s="2">
        <v>107657103</v>
      </c>
      <c r="B481" s="3" t="s">
        <v>569</v>
      </c>
      <c r="C481" s="3" t="s">
        <v>555</v>
      </c>
      <c r="D481" s="28">
        <f t="shared" si="7"/>
        <v>397080.49</v>
      </c>
      <c r="E481" s="28">
        <v>397080.49</v>
      </c>
      <c r="F481" s="28">
        <v>0</v>
      </c>
      <c r="G481" s="13">
        <v>0</v>
      </c>
      <c r="H481" s="7">
        <v>1020842.51</v>
      </c>
      <c r="I481" s="7">
        <v>1992538798</v>
      </c>
      <c r="J481" s="7">
        <v>921377893</v>
      </c>
      <c r="K481" s="7">
        <v>60888839.670000002</v>
      </c>
      <c r="L481" s="7">
        <v>60917412.170000002</v>
      </c>
      <c r="M481" s="7">
        <v>33856465.469999999</v>
      </c>
      <c r="N481" s="7">
        <v>0</v>
      </c>
      <c r="O481" s="7">
        <v>98144.7</v>
      </c>
      <c r="P481" s="7">
        <v>28572.5</v>
      </c>
      <c r="Q481" s="8">
        <v>4015.8980000000001</v>
      </c>
      <c r="R481" s="12">
        <v>563</v>
      </c>
      <c r="S481" s="12">
        <v>14</v>
      </c>
      <c r="T481" s="12">
        <v>20</v>
      </c>
      <c r="U481" s="12">
        <v>544</v>
      </c>
      <c r="V481" s="12">
        <v>22</v>
      </c>
      <c r="W481" s="12">
        <v>10</v>
      </c>
      <c r="X481" s="12">
        <v>511</v>
      </c>
      <c r="Y481" s="12">
        <v>24</v>
      </c>
      <c r="Z481" s="12">
        <v>11</v>
      </c>
      <c r="AA481" s="8">
        <v>553.83000000000004</v>
      </c>
      <c r="AB481" s="8">
        <v>4569.7280000000001</v>
      </c>
      <c r="AC481" s="7">
        <v>64524559.359999999</v>
      </c>
      <c r="AD481" s="7">
        <v>3635719.6899999976</v>
      </c>
      <c r="AE481" s="7">
        <v>34975452.68</v>
      </c>
      <c r="AF481" s="7">
        <v>10078.709999999999</v>
      </c>
      <c r="AG481" s="10">
        <v>1.2E-2</v>
      </c>
      <c r="AH481" s="38">
        <v>3</v>
      </c>
    </row>
    <row r="482" spans="1:34" x14ac:dyDescent="0.2">
      <c r="A482" s="2">
        <v>107657503</v>
      </c>
      <c r="B482" s="3" t="s">
        <v>570</v>
      </c>
      <c r="C482" s="3" t="s">
        <v>555</v>
      </c>
      <c r="D482" s="28">
        <f t="shared" si="7"/>
        <v>769832.21</v>
      </c>
      <c r="E482" s="28">
        <v>769832.21</v>
      </c>
      <c r="F482" s="28">
        <v>0</v>
      </c>
      <c r="G482" s="13">
        <v>0</v>
      </c>
      <c r="H482" s="7">
        <v>938169.48</v>
      </c>
      <c r="I482" s="7">
        <v>940593568</v>
      </c>
      <c r="J482" s="7">
        <v>314061787</v>
      </c>
      <c r="K482" s="7">
        <v>29580927.800000001</v>
      </c>
      <c r="L482" s="7">
        <v>29581049.100000001</v>
      </c>
      <c r="M482" s="7">
        <v>12840040.550000001</v>
      </c>
      <c r="N482" s="7">
        <v>0</v>
      </c>
      <c r="O482" s="7">
        <v>18141.830000000002</v>
      </c>
      <c r="P482" s="7">
        <v>121.3</v>
      </c>
      <c r="Q482" s="8">
        <v>2259.9949999999999</v>
      </c>
      <c r="R482" s="12">
        <v>414</v>
      </c>
      <c r="S482" s="12">
        <v>6</v>
      </c>
      <c r="T482" s="12">
        <v>2</v>
      </c>
      <c r="U482" s="12">
        <v>402</v>
      </c>
      <c r="V482" s="12">
        <v>7</v>
      </c>
      <c r="W482" s="12">
        <v>3</v>
      </c>
      <c r="X482" s="12">
        <v>363</v>
      </c>
      <c r="Y482" s="12">
        <v>9</v>
      </c>
      <c r="Z482" s="12">
        <v>12</v>
      </c>
      <c r="AA482" s="8">
        <v>334.17</v>
      </c>
      <c r="AB482" s="8">
        <v>2594.165</v>
      </c>
      <c r="AC482" s="7">
        <v>36629609.799999997</v>
      </c>
      <c r="AD482" s="7">
        <v>7048681.9999999963</v>
      </c>
      <c r="AE482" s="7">
        <v>13796351.860000001</v>
      </c>
      <c r="AF482" s="7">
        <v>7845.13</v>
      </c>
      <c r="AG482" s="10">
        <v>1.0999999999999999E-2</v>
      </c>
      <c r="AH482" s="38">
        <v>3</v>
      </c>
    </row>
    <row r="483" spans="1:34" x14ac:dyDescent="0.2">
      <c r="A483" s="2">
        <v>107658903</v>
      </c>
      <c r="B483" s="3" t="s">
        <v>571</v>
      </c>
      <c r="C483" s="3" t="s">
        <v>555</v>
      </c>
      <c r="D483" s="28">
        <f t="shared" si="7"/>
        <v>601915.17000000004</v>
      </c>
      <c r="E483" s="28">
        <v>601915.17000000004</v>
      </c>
      <c r="F483" s="28">
        <v>0</v>
      </c>
      <c r="G483" s="13">
        <v>0</v>
      </c>
      <c r="H483" s="7">
        <v>768702.46</v>
      </c>
      <c r="I483" s="7">
        <v>889566397</v>
      </c>
      <c r="J483" s="7">
        <v>344282972</v>
      </c>
      <c r="K483" s="7">
        <v>31086825.32</v>
      </c>
      <c r="L483" s="7">
        <v>31245765.399999999</v>
      </c>
      <c r="M483" s="7">
        <v>14437556.73</v>
      </c>
      <c r="N483" s="7">
        <v>0</v>
      </c>
      <c r="O483" s="7">
        <v>2547</v>
      </c>
      <c r="P483" s="7">
        <v>158940.07999999999</v>
      </c>
      <c r="Q483" s="8">
        <v>2117.569</v>
      </c>
      <c r="R483" s="12">
        <v>413</v>
      </c>
      <c r="S483" s="12">
        <v>14</v>
      </c>
      <c r="T483" s="12">
        <v>18</v>
      </c>
      <c r="U483" s="12">
        <v>407</v>
      </c>
      <c r="V483" s="12">
        <v>15</v>
      </c>
      <c r="W483" s="12">
        <v>13</v>
      </c>
      <c r="X483" s="12">
        <v>411</v>
      </c>
      <c r="Y483" s="12">
        <v>24</v>
      </c>
      <c r="Z483" s="12">
        <v>14</v>
      </c>
      <c r="AA483" s="8">
        <v>474.36</v>
      </c>
      <c r="AB483" s="8">
        <v>2591.9290000000001</v>
      </c>
      <c r="AC483" s="7">
        <v>36598037.479999997</v>
      </c>
      <c r="AD483" s="7">
        <v>5511212.1599999964</v>
      </c>
      <c r="AE483" s="7">
        <v>15208806.190000001</v>
      </c>
      <c r="AF483" s="7">
        <v>8236.02</v>
      </c>
      <c r="AG483" s="10">
        <v>1.23E-2</v>
      </c>
      <c r="AH483" s="38">
        <v>3</v>
      </c>
    </row>
    <row r="484" spans="1:34" x14ac:dyDescent="0.2">
      <c r="A484" s="2">
        <v>119665003</v>
      </c>
      <c r="B484" s="3" t="s">
        <v>572</v>
      </c>
      <c r="C484" s="3" t="s">
        <v>573</v>
      </c>
      <c r="D484" s="28">
        <f t="shared" si="7"/>
        <v>75430.149999999994</v>
      </c>
      <c r="E484" s="28">
        <v>75430.149999999994</v>
      </c>
      <c r="F484" s="28">
        <v>0</v>
      </c>
      <c r="G484" s="13">
        <v>0</v>
      </c>
      <c r="H484" s="7">
        <v>531448.86</v>
      </c>
      <c r="I484" s="7">
        <v>543344804</v>
      </c>
      <c r="J484" s="7">
        <v>213175231</v>
      </c>
      <c r="K484" s="7">
        <v>21057625.41</v>
      </c>
      <c r="L484" s="7">
        <v>21057625.41</v>
      </c>
      <c r="M484" s="7">
        <v>10738294</v>
      </c>
      <c r="N484" s="7">
        <v>0</v>
      </c>
      <c r="O484" s="7">
        <v>10543</v>
      </c>
      <c r="P484" s="7">
        <v>0</v>
      </c>
      <c r="Q484" s="8">
        <v>1235.3230000000001</v>
      </c>
      <c r="R484" s="12">
        <v>240</v>
      </c>
      <c r="S484" s="12">
        <v>16</v>
      </c>
      <c r="T484" s="12">
        <v>11</v>
      </c>
      <c r="U484" s="12">
        <v>230</v>
      </c>
      <c r="V484" s="12">
        <v>23</v>
      </c>
      <c r="W484" s="12">
        <v>7</v>
      </c>
      <c r="X484" s="12">
        <v>224</v>
      </c>
      <c r="Y484" s="12">
        <v>15</v>
      </c>
      <c r="Z484" s="12">
        <v>9</v>
      </c>
      <c r="AA484" s="8">
        <v>304.923</v>
      </c>
      <c r="AB484" s="8">
        <v>1540.2460000000001</v>
      </c>
      <c r="AC484" s="7">
        <v>21748273.52</v>
      </c>
      <c r="AD484" s="7">
        <v>690648.1099999994</v>
      </c>
      <c r="AE484" s="7">
        <v>11280285.859999999</v>
      </c>
      <c r="AF484" s="7">
        <v>8674.59</v>
      </c>
      <c r="AG484" s="10">
        <v>1.49E-2</v>
      </c>
      <c r="AH484" s="38" t="s">
        <v>752</v>
      </c>
    </row>
    <row r="485" spans="1:34" x14ac:dyDescent="0.2">
      <c r="A485" s="2">
        <v>118667503</v>
      </c>
      <c r="B485" s="3" t="s">
        <v>574</v>
      </c>
      <c r="C485" s="3" t="s">
        <v>573</v>
      </c>
      <c r="D485" s="28">
        <f t="shared" si="7"/>
        <v>50000</v>
      </c>
      <c r="E485" s="28">
        <v>0</v>
      </c>
      <c r="F485" s="28">
        <v>50000</v>
      </c>
      <c r="G485" s="13">
        <v>0</v>
      </c>
      <c r="H485" s="7">
        <v>1145609.57</v>
      </c>
      <c r="I485" s="7">
        <v>1607527690</v>
      </c>
      <c r="J485" s="7">
        <v>460520505</v>
      </c>
      <c r="K485" s="7">
        <v>48610894.649999999</v>
      </c>
      <c r="L485" s="7">
        <v>48617219.649999999</v>
      </c>
      <c r="M485" s="7">
        <v>26092047.719999999</v>
      </c>
      <c r="N485" s="7">
        <v>0</v>
      </c>
      <c r="O485" s="7">
        <v>245292.54</v>
      </c>
      <c r="P485" s="7">
        <v>6325</v>
      </c>
      <c r="Q485" s="8">
        <v>2517.4549999999999</v>
      </c>
      <c r="R485" s="12">
        <v>522</v>
      </c>
      <c r="S485" s="12">
        <v>13</v>
      </c>
      <c r="T485" s="12">
        <v>14</v>
      </c>
      <c r="U485" s="12">
        <v>485</v>
      </c>
      <c r="V485" s="12">
        <v>16</v>
      </c>
      <c r="W485" s="12">
        <v>17</v>
      </c>
      <c r="X485" s="12">
        <v>482</v>
      </c>
      <c r="Y485" s="12">
        <v>15</v>
      </c>
      <c r="Z485" s="12">
        <v>13</v>
      </c>
      <c r="AA485" s="8">
        <v>514.18700000000001</v>
      </c>
      <c r="AB485" s="8">
        <v>3031.6419999999998</v>
      </c>
      <c r="AC485" s="7">
        <v>42806785.039999999</v>
      </c>
      <c r="AD485" s="7">
        <v>0</v>
      </c>
      <c r="AE485" s="7">
        <v>27482949.829999998</v>
      </c>
      <c r="AF485" s="7">
        <v>11594.97</v>
      </c>
      <c r="AG485" s="10">
        <v>1.3299999999999999E-2</v>
      </c>
      <c r="AH485" s="38" t="s">
        <v>752</v>
      </c>
    </row>
    <row r="486" spans="1:34" x14ac:dyDescent="0.2">
      <c r="A486" s="2">
        <v>112671303</v>
      </c>
      <c r="B486" s="3" t="s">
        <v>575</v>
      </c>
      <c r="C486" s="3" t="s">
        <v>576</v>
      </c>
      <c r="D486" s="28">
        <f t="shared" si="7"/>
        <v>1075131.28</v>
      </c>
      <c r="E486" s="28">
        <v>1075131.28</v>
      </c>
      <c r="F486" s="28">
        <v>0</v>
      </c>
      <c r="G486" s="13">
        <v>0</v>
      </c>
      <c r="H486" s="7">
        <v>1076543.46</v>
      </c>
      <c r="I486" s="7">
        <v>3369459388</v>
      </c>
      <c r="J486" s="7">
        <v>1324537858</v>
      </c>
      <c r="K486" s="7">
        <v>94484941.269999996</v>
      </c>
      <c r="L486" s="7">
        <v>94983934.489999995</v>
      </c>
      <c r="M486" s="7">
        <v>69568754.900000006</v>
      </c>
      <c r="N486" s="7">
        <v>0</v>
      </c>
      <c r="O486" s="7">
        <v>166643.63</v>
      </c>
      <c r="P486" s="7">
        <v>498993.22</v>
      </c>
      <c r="Q486" s="8">
        <v>6640.0680000000002</v>
      </c>
      <c r="R486" s="12">
        <v>782</v>
      </c>
      <c r="S486" s="12">
        <v>74</v>
      </c>
      <c r="T486" s="12">
        <v>7</v>
      </c>
      <c r="U486" s="12">
        <v>766</v>
      </c>
      <c r="V486" s="12">
        <v>25</v>
      </c>
      <c r="W486" s="12">
        <v>12</v>
      </c>
      <c r="X486" s="12">
        <v>756</v>
      </c>
      <c r="Y486" s="12">
        <v>25</v>
      </c>
      <c r="Z486" s="12">
        <v>10</v>
      </c>
      <c r="AA486" s="8">
        <v>748.67</v>
      </c>
      <c r="AB486" s="8">
        <v>7388.7380000000003</v>
      </c>
      <c r="AC486" s="7">
        <v>104328980.56</v>
      </c>
      <c r="AD486" s="7">
        <v>9844039.2900000066</v>
      </c>
      <c r="AE486" s="7">
        <v>70811941.989999995</v>
      </c>
      <c r="AF486" s="7">
        <v>9961.36</v>
      </c>
      <c r="AG486" s="10">
        <v>1.5100000000000001E-2</v>
      </c>
      <c r="AH486" s="38">
        <v>3</v>
      </c>
    </row>
    <row r="487" spans="1:34" x14ac:dyDescent="0.2">
      <c r="A487" s="2">
        <v>112671603</v>
      </c>
      <c r="B487" s="3" t="s">
        <v>577</v>
      </c>
      <c r="C487" s="3" t="s">
        <v>576</v>
      </c>
      <c r="D487" s="28">
        <f t="shared" si="7"/>
        <v>1992606.73</v>
      </c>
      <c r="E487" s="28">
        <v>1992606.73</v>
      </c>
      <c r="F487" s="28">
        <v>0</v>
      </c>
      <c r="G487" s="13">
        <v>0</v>
      </c>
      <c r="H487" s="7">
        <v>1388357.96</v>
      </c>
      <c r="I487" s="7">
        <v>3103909956</v>
      </c>
      <c r="J487" s="7">
        <v>1396907505</v>
      </c>
      <c r="K487" s="7">
        <v>107214617.65000001</v>
      </c>
      <c r="L487" s="7">
        <v>107382370.45999999</v>
      </c>
      <c r="M487" s="7">
        <v>83227877.640000001</v>
      </c>
      <c r="N487" s="7">
        <v>0</v>
      </c>
      <c r="O487" s="7">
        <v>57918.87</v>
      </c>
      <c r="P487" s="7">
        <v>167752.81</v>
      </c>
      <c r="Q487" s="8">
        <v>7620.9110000000001</v>
      </c>
      <c r="R487" s="12">
        <v>1323</v>
      </c>
      <c r="S487" s="12">
        <v>67</v>
      </c>
      <c r="T487" s="12">
        <v>21</v>
      </c>
      <c r="U487" s="12">
        <v>1321</v>
      </c>
      <c r="V487" s="12">
        <v>71</v>
      </c>
      <c r="W487" s="12">
        <v>17</v>
      </c>
      <c r="X487" s="12">
        <v>1203</v>
      </c>
      <c r="Y487" s="12">
        <v>69</v>
      </c>
      <c r="Z487" s="12">
        <v>15</v>
      </c>
      <c r="AA487" s="8">
        <v>1264.3</v>
      </c>
      <c r="AB487" s="8">
        <v>8885.2109999999993</v>
      </c>
      <c r="AC487" s="7">
        <v>125459179.31999999</v>
      </c>
      <c r="AD487" s="7">
        <v>18244561.669999987</v>
      </c>
      <c r="AE487" s="7">
        <v>84674154.469999999</v>
      </c>
      <c r="AF487" s="7">
        <v>8274.66</v>
      </c>
      <c r="AG487" s="10">
        <v>1.8800000000000001E-2</v>
      </c>
      <c r="AH487" s="38">
        <v>3</v>
      </c>
    </row>
    <row r="488" spans="1:34" x14ac:dyDescent="0.2">
      <c r="A488" s="2">
        <v>112671803</v>
      </c>
      <c r="B488" s="3" t="s">
        <v>578</v>
      </c>
      <c r="C488" s="3" t="s">
        <v>576</v>
      </c>
      <c r="D488" s="28">
        <f t="shared" si="7"/>
        <v>552788.87</v>
      </c>
      <c r="E488" s="28">
        <v>552788.87</v>
      </c>
      <c r="F488" s="28">
        <v>0</v>
      </c>
      <c r="G488" s="13">
        <v>0</v>
      </c>
      <c r="H488" s="7">
        <v>1277339.25</v>
      </c>
      <c r="I488" s="7">
        <v>1563575461</v>
      </c>
      <c r="J488" s="7">
        <v>692287179</v>
      </c>
      <c r="K488" s="7">
        <v>61911251.25</v>
      </c>
      <c r="L488" s="7">
        <v>62616217.490000002</v>
      </c>
      <c r="M488" s="7">
        <v>35336878.960000001</v>
      </c>
      <c r="N488" s="7">
        <v>0</v>
      </c>
      <c r="O488" s="7">
        <v>6365.26</v>
      </c>
      <c r="P488" s="7">
        <v>704966.24</v>
      </c>
      <c r="Q488" s="8">
        <v>4026.989</v>
      </c>
      <c r="R488" s="12">
        <v>576</v>
      </c>
      <c r="S488" s="12">
        <v>86</v>
      </c>
      <c r="T488" s="12">
        <v>13</v>
      </c>
      <c r="U488" s="12">
        <v>663</v>
      </c>
      <c r="V488" s="12">
        <v>1</v>
      </c>
      <c r="W488" s="12">
        <v>0</v>
      </c>
      <c r="X488" s="12">
        <v>610</v>
      </c>
      <c r="Y488" s="12">
        <v>92</v>
      </c>
      <c r="Z488" s="12">
        <v>13</v>
      </c>
      <c r="AA488" s="8">
        <v>716.11699999999996</v>
      </c>
      <c r="AB488" s="8">
        <v>4743.1059999999998</v>
      </c>
      <c r="AC488" s="7">
        <v>66972656.719999999</v>
      </c>
      <c r="AD488" s="7">
        <v>5061405.4699999988</v>
      </c>
      <c r="AE488" s="7">
        <v>36620583.469999999</v>
      </c>
      <c r="AF488" s="7">
        <v>8135.54</v>
      </c>
      <c r="AG488" s="10">
        <v>1.6199999999999999E-2</v>
      </c>
      <c r="AH488" s="38">
        <v>3</v>
      </c>
    </row>
    <row r="489" spans="1:34" x14ac:dyDescent="0.2">
      <c r="A489" s="2">
        <v>112672203</v>
      </c>
      <c r="B489" s="3" t="s">
        <v>579</v>
      </c>
      <c r="C489" s="3" t="s">
        <v>576</v>
      </c>
      <c r="D489" s="28">
        <f t="shared" si="7"/>
        <v>147582.57</v>
      </c>
      <c r="E489" s="28">
        <v>147582.57</v>
      </c>
      <c r="F489" s="28">
        <v>0</v>
      </c>
      <c r="G489" s="13">
        <v>0</v>
      </c>
      <c r="H489" s="7">
        <v>732457.09</v>
      </c>
      <c r="I489" s="7">
        <v>1187572346</v>
      </c>
      <c r="J489" s="7">
        <v>515667129</v>
      </c>
      <c r="K489" s="7">
        <v>44928074.18</v>
      </c>
      <c r="L489" s="7">
        <v>45100363.539999999</v>
      </c>
      <c r="M489" s="7">
        <v>31387678.170000002</v>
      </c>
      <c r="N489" s="7">
        <v>0</v>
      </c>
      <c r="O489" s="7">
        <v>21356.22</v>
      </c>
      <c r="P489" s="7">
        <v>172289.36</v>
      </c>
      <c r="Q489" s="8">
        <v>2710.3319999999999</v>
      </c>
      <c r="R489" s="12">
        <v>414</v>
      </c>
      <c r="S489" s="12">
        <v>52</v>
      </c>
      <c r="T489" s="12">
        <v>10</v>
      </c>
      <c r="U489" s="12">
        <v>425</v>
      </c>
      <c r="V489" s="12">
        <v>44</v>
      </c>
      <c r="W489" s="12">
        <v>10</v>
      </c>
      <c r="X489" s="12">
        <v>346</v>
      </c>
      <c r="Y489" s="12">
        <v>66</v>
      </c>
      <c r="Z489" s="12">
        <v>11</v>
      </c>
      <c r="AA489" s="8">
        <v>567.24300000000005</v>
      </c>
      <c r="AB489" s="8">
        <v>3277.5749999999998</v>
      </c>
      <c r="AC489" s="7">
        <v>46279359</v>
      </c>
      <c r="AD489" s="7">
        <v>1351284.8200000003</v>
      </c>
      <c r="AE489" s="7">
        <v>32141491.48</v>
      </c>
      <c r="AF489" s="7">
        <v>8862.75</v>
      </c>
      <c r="AG489" s="10">
        <v>1.89E-2</v>
      </c>
      <c r="AH489" s="38">
        <v>3</v>
      </c>
    </row>
    <row r="490" spans="1:34" x14ac:dyDescent="0.2">
      <c r="A490" s="2">
        <v>112672803</v>
      </c>
      <c r="B490" s="3" t="s">
        <v>580</v>
      </c>
      <c r="C490" s="3" t="s">
        <v>576</v>
      </c>
      <c r="D490" s="28">
        <f t="shared" si="7"/>
        <v>1129761.5900000001</v>
      </c>
      <c r="E490" s="28">
        <v>1129761.5900000001</v>
      </c>
      <c r="F490" s="28">
        <v>0</v>
      </c>
      <c r="G490" s="13">
        <v>0</v>
      </c>
      <c r="H490" s="7">
        <v>574379.36</v>
      </c>
      <c r="I490" s="7">
        <v>968132200</v>
      </c>
      <c r="J490" s="7">
        <v>349799387</v>
      </c>
      <c r="K490" s="7">
        <v>33736916</v>
      </c>
      <c r="L490" s="7">
        <v>33781551</v>
      </c>
      <c r="M490" s="7">
        <v>25131743</v>
      </c>
      <c r="N490" s="7">
        <v>0</v>
      </c>
      <c r="O490" s="7">
        <v>61158</v>
      </c>
      <c r="P490" s="7">
        <v>44635</v>
      </c>
      <c r="Q490" s="8">
        <v>2612.4879999999998</v>
      </c>
      <c r="R490" s="12">
        <v>320</v>
      </c>
      <c r="S490" s="12">
        <v>48</v>
      </c>
      <c r="T490" s="12">
        <v>15</v>
      </c>
      <c r="U490" s="12">
        <v>299</v>
      </c>
      <c r="V490" s="12">
        <v>57</v>
      </c>
      <c r="W490" s="12">
        <v>12</v>
      </c>
      <c r="X490" s="12">
        <v>293</v>
      </c>
      <c r="Y490" s="12">
        <v>48</v>
      </c>
      <c r="Z490" s="12">
        <v>8</v>
      </c>
      <c r="AA490" s="8">
        <v>509.40699999999998</v>
      </c>
      <c r="AB490" s="8">
        <v>3121.895</v>
      </c>
      <c r="AC490" s="7">
        <v>44081157.399999999</v>
      </c>
      <c r="AD490" s="7">
        <v>10344241.399999999</v>
      </c>
      <c r="AE490" s="7">
        <v>25767280.359999999</v>
      </c>
      <c r="AF490" s="7">
        <v>6979.95</v>
      </c>
      <c r="AG490" s="10">
        <v>1.9599999999999999E-2</v>
      </c>
      <c r="AH490" s="38">
        <v>3</v>
      </c>
    </row>
    <row r="491" spans="1:34" x14ac:dyDescent="0.2">
      <c r="A491" s="2">
        <v>112674403</v>
      </c>
      <c r="B491" s="3" t="s">
        <v>581</v>
      </c>
      <c r="C491" s="3" t="s">
        <v>576</v>
      </c>
      <c r="D491" s="28">
        <f t="shared" si="7"/>
        <v>531058.18000000005</v>
      </c>
      <c r="E491" s="28">
        <v>531058.18000000005</v>
      </c>
      <c r="F491" s="28">
        <v>0</v>
      </c>
      <c r="G491" s="13">
        <v>0</v>
      </c>
      <c r="H491" s="7">
        <v>1288622.52</v>
      </c>
      <c r="I491" s="7">
        <v>1963257080</v>
      </c>
      <c r="J491" s="7">
        <v>693288337</v>
      </c>
      <c r="K491" s="7">
        <v>69209502.079999998</v>
      </c>
      <c r="L491" s="7">
        <v>69301555.959999993</v>
      </c>
      <c r="M491" s="7">
        <v>49267986.390000001</v>
      </c>
      <c r="N491" s="7">
        <v>0</v>
      </c>
      <c r="O491" s="7">
        <v>9324.18</v>
      </c>
      <c r="P491" s="7">
        <v>92053.88</v>
      </c>
      <c r="Q491" s="8">
        <v>4625.7110000000002</v>
      </c>
      <c r="R491" s="12">
        <v>685</v>
      </c>
      <c r="S491" s="12">
        <v>1</v>
      </c>
      <c r="T491" s="12">
        <v>0</v>
      </c>
      <c r="U491" s="12">
        <v>700</v>
      </c>
      <c r="V491" s="12">
        <v>41</v>
      </c>
      <c r="W491" s="12">
        <v>5</v>
      </c>
      <c r="X491" s="12">
        <v>723</v>
      </c>
      <c r="Y491" s="12">
        <v>57</v>
      </c>
      <c r="Z491" s="12">
        <v>7</v>
      </c>
      <c r="AA491" s="8">
        <v>620.17700000000002</v>
      </c>
      <c r="AB491" s="8">
        <v>5245.8879999999999</v>
      </c>
      <c r="AC491" s="7">
        <v>74071938.560000002</v>
      </c>
      <c r="AD491" s="7">
        <v>4862436.4800000042</v>
      </c>
      <c r="AE491" s="7">
        <v>50565933.090000004</v>
      </c>
      <c r="AF491" s="7">
        <v>7883.78</v>
      </c>
      <c r="AG491" s="10">
        <v>1.9E-2</v>
      </c>
      <c r="AH491" s="38">
        <v>3</v>
      </c>
    </row>
    <row r="492" spans="1:34" x14ac:dyDescent="0.2">
      <c r="A492" s="2">
        <v>115674603</v>
      </c>
      <c r="B492" s="3" t="s">
        <v>582</v>
      </c>
      <c r="C492" s="3" t="s">
        <v>576</v>
      </c>
      <c r="D492" s="28">
        <f t="shared" si="7"/>
        <v>1141286.02</v>
      </c>
      <c r="E492" s="28">
        <v>1141286.02</v>
      </c>
      <c r="F492" s="28">
        <v>0</v>
      </c>
      <c r="G492" s="13">
        <v>0</v>
      </c>
      <c r="H492" s="7">
        <v>728326.19</v>
      </c>
      <c r="I492" s="7">
        <v>1626968577</v>
      </c>
      <c r="J492" s="7">
        <v>753037770</v>
      </c>
      <c r="K492" s="7">
        <v>51696030.640000001</v>
      </c>
      <c r="L492" s="7">
        <v>51806797.200000003</v>
      </c>
      <c r="M492" s="7">
        <v>37182684.310000002</v>
      </c>
      <c r="N492" s="7">
        <v>0</v>
      </c>
      <c r="O492" s="7">
        <v>27395.19</v>
      </c>
      <c r="P492" s="7">
        <v>110766.56</v>
      </c>
      <c r="Q492" s="8">
        <v>3813.4670000000001</v>
      </c>
      <c r="R492" s="12">
        <v>631</v>
      </c>
      <c r="S492" s="12">
        <v>21</v>
      </c>
      <c r="T492" s="12">
        <v>19</v>
      </c>
      <c r="U492" s="12">
        <v>538</v>
      </c>
      <c r="V492" s="12">
        <v>22</v>
      </c>
      <c r="W492" s="12">
        <v>14</v>
      </c>
      <c r="X492" s="12">
        <v>535</v>
      </c>
      <c r="Y492" s="12">
        <v>17</v>
      </c>
      <c r="Z492" s="12">
        <v>13</v>
      </c>
      <c r="AA492" s="8">
        <v>587.79300000000001</v>
      </c>
      <c r="AB492" s="8">
        <v>4401.26</v>
      </c>
      <c r="AC492" s="7">
        <v>62145791.200000003</v>
      </c>
      <c r="AD492" s="7">
        <v>10449760.560000002</v>
      </c>
      <c r="AE492" s="7">
        <v>37938405.689999998</v>
      </c>
      <c r="AF492" s="7">
        <v>8339.6299999999992</v>
      </c>
      <c r="AG492" s="10">
        <v>1.5900000000000001E-2</v>
      </c>
      <c r="AH492" s="38">
        <v>3</v>
      </c>
    </row>
    <row r="493" spans="1:34" x14ac:dyDescent="0.2">
      <c r="A493" s="2">
        <v>112675503</v>
      </c>
      <c r="B493" s="3" t="s">
        <v>583</v>
      </c>
      <c r="C493" s="3" t="s">
        <v>576</v>
      </c>
      <c r="D493" s="28">
        <f t="shared" si="7"/>
        <v>1156112.18</v>
      </c>
      <c r="E493" s="28">
        <v>1156112.18</v>
      </c>
      <c r="F493" s="28">
        <v>0</v>
      </c>
      <c r="G493" s="13">
        <v>0</v>
      </c>
      <c r="H493" s="7">
        <v>1899499.75</v>
      </c>
      <c r="I493" s="7">
        <v>2266807184</v>
      </c>
      <c r="J493" s="7">
        <v>1029759940</v>
      </c>
      <c r="K493" s="7">
        <v>86320021</v>
      </c>
      <c r="L493" s="7">
        <v>86504381</v>
      </c>
      <c r="M493" s="7">
        <v>52534340</v>
      </c>
      <c r="N493" s="7">
        <v>0</v>
      </c>
      <c r="O493" s="7">
        <v>659940</v>
      </c>
      <c r="P493" s="7">
        <v>184360</v>
      </c>
      <c r="Q493" s="8">
        <v>5797.5050000000001</v>
      </c>
      <c r="R493" s="12">
        <v>1050</v>
      </c>
      <c r="S493" s="12">
        <v>69</v>
      </c>
      <c r="T493" s="12">
        <v>16</v>
      </c>
      <c r="U493" s="12">
        <v>1021</v>
      </c>
      <c r="V493" s="12">
        <v>73</v>
      </c>
      <c r="W493" s="12">
        <v>13</v>
      </c>
      <c r="X493" s="12">
        <v>982</v>
      </c>
      <c r="Y493" s="12">
        <v>71</v>
      </c>
      <c r="Z493" s="12">
        <v>12</v>
      </c>
      <c r="AA493" s="8">
        <v>1065.4929999999999</v>
      </c>
      <c r="AB493" s="8">
        <v>6862.9979999999996</v>
      </c>
      <c r="AC493" s="7">
        <v>96905531.760000005</v>
      </c>
      <c r="AD493" s="7">
        <v>10585510.760000005</v>
      </c>
      <c r="AE493" s="7">
        <v>55093779.75</v>
      </c>
      <c r="AF493" s="7">
        <v>7869.01</v>
      </c>
      <c r="AG493" s="10">
        <v>1.67E-2</v>
      </c>
      <c r="AH493" s="38">
        <v>3</v>
      </c>
    </row>
    <row r="494" spans="1:34" x14ac:dyDescent="0.2">
      <c r="A494" s="2">
        <v>112676203</v>
      </c>
      <c r="B494" s="3" t="s">
        <v>584</v>
      </c>
      <c r="C494" s="3" t="s">
        <v>576</v>
      </c>
      <c r="D494" s="28">
        <f t="shared" si="7"/>
        <v>50000</v>
      </c>
      <c r="E494" s="28">
        <v>0</v>
      </c>
      <c r="F494" s="28">
        <v>50000</v>
      </c>
      <c r="G494" s="13">
        <v>0</v>
      </c>
      <c r="H494" s="7">
        <v>994854.57</v>
      </c>
      <c r="I494" s="7">
        <v>1510964475</v>
      </c>
      <c r="J494" s="7">
        <v>581404492</v>
      </c>
      <c r="K494" s="7">
        <v>52213364.289999999</v>
      </c>
      <c r="L494" s="7">
        <v>52246006.810000002</v>
      </c>
      <c r="M494" s="7">
        <v>35299805.329999998</v>
      </c>
      <c r="N494" s="7">
        <v>0</v>
      </c>
      <c r="O494" s="7">
        <v>48223.74</v>
      </c>
      <c r="P494" s="7">
        <v>32642.52</v>
      </c>
      <c r="Q494" s="8">
        <v>2815.8980000000001</v>
      </c>
      <c r="R494" s="12">
        <v>415</v>
      </c>
      <c r="S494" s="12">
        <v>25</v>
      </c>
      <c r="T494" s="12">
        <v>11</v>
      </c>
      <c r="U494" s="12">
        <v>414</v>
      </c>
      <c r="V494" s="12">
        <v>27</v>
      </c>
      <c r="W494" s="12">
        <v>9</v>
      </c>
      <c r="X494" s="12">
        <v>431</v>
      </c>
      <c r="Y494" s="12">
        <v>29</v>
      </c>
      <c r="Z494" s="12">
        <v>8</v>
      </c>
      <c r="AA494" s="8">
        <v>465.06299999999999</v>
      </c>
      <c r="AB494" s="8">
        <v>3280.9609999999998</v>
      </c>
      <c r="AC494" s="7">
        <v>46327169.32</v>
      </c>
      <c r="AD494" s="7">
        <v>0</v>
      </c>
      <c r="AE494" s="7">
        <v>36342883.640000001</v>
      </c>
      <c r="AF494" s="7">
        <v>10409.620000000001</v>
      </c>
      <c r="AG494" s="10">
        <v>1.7399999999999999E-2</v>
      </c>
      <c r="AH494" s="38">
        <v>3</v>
      </c>
    </row>
    <row r="495" spans="1:34" x14ac:dyDescent="0.2">
      <c r="A495" s="2">
        <v>112676403</v>
      </c>
      <c r="B495" s="3" t="s">
        <v>585</v>
      </c>
      <c r="C495" s="3" t="s">
        <v>576</v>
      </c>
      <c r="D495" s="28">
        <f t="shared" si="7"/>
        <v>1038794.63</v>
      </c>
      <c r="E495" s="28">
        <v>1038794.63</v>
      </c>
      <c r="F495" s="28">
        <v>0</v>
      </c>
      <c r="G495" s="13">
        <v>0</v>
      </c>
      <c r="H495" s="7">
        <v>1121372.79</v>
      </c>
      <c r="I495" s="7">
        <v>2370936371</v>
      </c>
      <c r="J495" s="7">
        <v>852157710</v>
      </c>
      <c r="K495" s="7">
        <v>72250170.709999993</v>
      </c>
      <c r="L495" s="7">
        <v>72325383.510000005</v>
      </c>
      <c r="M495" s="7">
        <v>51037644.789999999</v>
      </c>
      <c r="N495" s="7">
        <v>0</v>
      </c>
      <c r="O495" s="7">
        <v>128288.6</v>
      </c>
      <c r="P495" s="7">
        <v>75212.800000000003</v>
      </c>
      <c r="Q495" s="8">
        <v>4980.1620000000003</v>
      </c>
      <c r="R495" s="12">
        <v>760</v>
      </c>
      <c r="S495" s="12">
        <v>64</v>
      </c>
      <c r="T495" s="12">
        <v>10</v>
      </c>
      <c r="U495" s="12">
        <v>669</v>
      </c>
      <c r="V495" s="12">
        <v>70</v>
      </c>
      <c r="W495" s="12">
        <v>12</v>
      </c>
      <c r="X495" s="12">
        <v>587</v>
      </c>
      <c r="Y495" s="12">
        <v>70</v>
      </c>
      <c r="Z495" s="12">
        <v>12</v>
      </c>
      <c r="AA495" s="8">
        <v>810.31299999999999</v>
      </c>
      <c r="AB495" s="8">
        <v>5790.4750000000004</v>
      </c>
      <c r="AC495" s="7">
        <v>81761507</v>
      </c>
      <c r="AD495" s="7">
        <v>9511336.2900000066</v>
      </c>
      <c r="AE495" s="7">
        <v>52287306.18</v>
      </c>
      <c r="AF495" s="7">
        <v>8852.16</v>
      </c>
      <c r="AG495" s="10">
        <v>1.6199999999999999E-2</v>
      </c>
      <c r="AH495" s="38">
        <v>3</v>
      </c>
    </row>
    <row r="496" spans="1:34" x14ac:dyDescent="0.2">
      <c r="A496" s="2">
        <v>112676503</v>
      </c>
      <c r="B496" s="3" t="s">
        <v>586</v>
      </c>
      <c r="C496" s="3" t="s">
        <v>576</v>
      </c>
      <c r="D496" s="28">
        <f t="shared" si="7"/>
        <v>519574.95</v>
      </c>
      <c r="E496" s="28">
        <v>519574.95</v>
      </c>
      <c r="F496" s="28">
        <v>0</v>
      </c>
      <c r="G496" s="13">
        <v>0</v>
      </c>
      <c r="H496" s="7">
        <v>1060525.23</v>
      </c>
      <c r="I496" s="7">
        <v>1819038154</v>
      </c>
      <c r="J496" s="7">
        <v>700701714</v>
      </c>
      <c r="K496" s="7">
        <v>51598548.289999999</v>
      </c>
      <c r="L496" s="7">
        <v>51614625.329999998</v>
      </c>
      <c r="M496" s="7">
        <v>38890832.289999999</v>
      </c>
      <c r="N496" s="7">
        <v>0</v>
      </c>
      <c r="O496" s="7">
        <v>12316.08</v>
      </c>
      <c r="P496" s="7">
        <v>16077.04</v>
      </c>
      <c r="Q496" s="8">
        <v>3316.7370000000001</v>
      </c>
      <c r="R496" s="12">
        <v>615</v>
      </c>
      <c r="S496" s="12">
        <v>63</v>
      </c>
      <c r="T496" s="12">
        <v>7</v>
      </c>
      <c r="U496" s="12">
        <v>634</v>
      </c>
      <c r="V496" s="12">
        <v>45</v>
      </c>
      <c r="W496" s="12">
        <v>6</v>
      </c>
      <c r="X496" s="12">
        <v>648</v>
      </c>
      <c r="Y496" s="12">
        <v>44</v>
      </c>
      <c r="Z496" s="12">
        <v>8</v>
      </c>
      <c r="AA496" s="8">
        <v>674.47</v>
      </c>
      <c r="AB496" s="8">
        <v>3991.2069999999999</v>
      </c>
      <c r="AC496" s="7">
        <v>56355842.840000004</v>
      </c>
      <c r="AD496" s="7">
        <v>4757294.5500000045</v>
      </c>
      <c r="AE496" s="7">
        <v>39963673.599999994</v>
      </c>
      <c r="AF496" s="7">
        <v>10703.78</v>
      </c>
      <c r="AG496" s="10">
        <v>1.5900000000000001E-2</v>
      </c>
      <c r="AH496" s="38">
        <v>3</v>
      </c>
    </row>
    <row r="497" spans="1:34" x14ac:dyDescent="0.2">
      <c r="A497" s="2">
        <v>112676703</v>
      </c>
      <c r="B497" s="3" t="s">
        <v>587</v>
      </c>
      <c r="C497" s="3" t="s">
        <v>576</v>
      </c>
      <c r="D497" s="28">
        <f t="shared" si="7"/>
        <v>402442.15</v>
      </c>
      <c r="E497" s="28">
        <v>402442.15</v>
      </c>
      <c r="F497" s="28">
        <v>0</v>
      </c>
      <c r="G497" s="13">
        <v>0</v>
      </c>
      <c r="H497" s="7">
        <v>999003.2</v>
      </c>
      <c r="I497" s="7">
        <v>1897874950</v>
      </c>
      <c r="J497" s="7">
        <v>850365258</v>
      </c>
      <c r="K497" s="7">
        <v>73147304.439999998</v>
      </c>
      <c r="L497" s="7">
        <v>73809762.239999995</v>
      </c>
      <c r="M497" s="7">
        <v>47048753.020000003</v>
      </c>
      <c r="N497" s="7">
        <v>0</v>
      </c>
      <c r="O497" s="7">
        <v>201731.06</v>
      </c>
      <c r="P497" s="7">
        <v>662457.80000000005</v>
      </c>
      <c r="Q497" s="8">
        <v>4447.0680000000002</v>
      </c>
      <c r="R497" s="12">
        <v>558</v>
      </c>
      <c r="S497" s="12">
        <v>123</v>
      </c>
      <c r="T497" s="12">
        <v>19</v>
      </c>
      <c r="U497" s="12">
        <v>537</v>
      </c>
      <c r="V497" s="12">
        <v>123</v>
      </c>
      <c r="W497" s="12">
        <v>16</v>
      </c>
      <c r="X497" s="12">
        <v>525</v>
      </c>
      <c r="Y497" s="12">
        <v>116</v>
      </c>
      <c r="Z497" s="12">
        <v>17</v>
      </c>
      <c r="AA497" s="8">
        <v>994.3</v>
      </c>
      <c r="AB497" s="8">
        <v>5441.3680000000004</v>
      </c>
      <c r="AC497" s="7">
        <v>76832116.159999996</v>
      </c>
      <c r="AD497" s="7">
        <v>3684811.7199999988</v>
      </c>
      <c r="AE497" s="7">
        <v>48249487.280000009</v>
      </c>
      <c r="AF497" s="7">
        <v>8580.25</v>
      </c>
      <c r="AG497" s="10">
        <v>1.7600000000000001E-2</v>
      </c>
      <c r="AH497" s="38">
        <v>3</v>
      </c>
    </row>
    <row r="498" spans="1:34" x14ac:dyDescent="0.2">
      <c r="A498" s="2">
        <v>115219002</v>
      </c>
      <c r="B498" s="3" t="s">
        <v>588</v>
      </c>
      <c r="C498" s="3" t="s">
        <v>576</v>
      </c>
      <c r="D498" s="28">
        <f t="shared" si="7"/>
        <v>2191965.81</v>
      </c>
      <c r="E498" s="28">
        <v>2191965.81</v>
      </c>
      <c r="F498" s="28">
        <v>0</v>
      </c>
      <c r="G498" s="13">
        <v>0</v>
      </c>
      <c r="H498" s="7">
        <v>1285530.1299999999</v>
      </c>
      <c r="I498" s="7">
        <v>5069592045</v>
      </c>
      <c r="J498" s="7">
        <v>2101662500</v>
      </c>
      <c r="K498" s="7">
        <v>123649696.3</v>
      </c>
      <c r="L498" s="7">
        <v>124190435.43000001</v>
      </c>
      <c r="M498" s="7">
        <v>93551519.340000004</v>
      </c>
      <c r="N498" s="7">
        <v>0</v>
      </c>
      <c r="O498" s="7">
        <v>514663.11</v>
      </c>
      <c r="P498" s="7">
        <v>540739.13</v>
      </c>
      <c r="Q498" s="8">
        <v>8448.51</v>
      </c>
      <c r="R498" s="12">
        <v>1714</v>
      </c>
      <c r="S498" s="12">
        <v>144</v>
      </c>
      <c r="T498" s="12">
        <v>29</v>
      </c>
      <c r="U498" s="12">
        <v>1691</v>
      </c>
      <c r="V498" s="12">
        <v>119</v>
      </c>
      <c r="W498" s="12">
        <v>19</v>
      </c>
      <c r="X498" s="12">
        <v>1580</v>
      </c>
      <c r="Y498" s="12">
        <v>82</v>
      </c>
      <c r="Z498" s="12">
        <v>17</v>
      </c>
      <c r="AA498" s="8">
        <v>1729.933</v>
      </c>
      <c r="AB498" s="8">
        <v>10178.442999999999</v>
      </c>
      <c r="AC498" s="7">
        <v>143719615.16</v>
      </c>
      <c r="AD498" s="7">
        <v>20069918.859999999</v>
      </c>
      <c r="AE498" s="7">
        <v>95351712.579999998</v>
      </c>
      <c r="AF498" s="7">
        <v>11912.67</v>
      </c>
      <c r="AG498" s="10">
        <v>1.3299999999999999E-2</v>
      </c>
      <c r="AH498" s="38">
        <v>3</v>
      </c>
    </row>
    <row r="499" spans="1:34" x14ac:dyDescent="0.2">
      <c r="A499" s="2">
        <v>112678503</v>
      </c>
      <c r="B499" s="3" t="s">
        <v>589</v>
      </c>
      <c r="C499" s="3" t="s">
        <v>576</v>
      </c>
      <c r="D499" s="28">
        <f t="shared" si="7"/>
        <v>427956.24</v>
      </c>
      <c r="E499" s="28">
        <v>427956.24</v>
      </c>
      <c r="F499" s="28">
        <v>0</v>
      </c>
      <c r="G499" s="13">
        <v>0</v>
      </c>
      <c r="H499" s="7">
        <v>1062575.55</v>
      </c>
      <c r="I499" s="7">
        <v>1654817582</v>
      </c>
      <c r="J499" s="7">
        <v>601228722</v>
      </c>
      <c r="K499" s="7">
        <v>60411592</v>
      </c>
      <c r="L499" s="7">
        <v>60606056</v>
      </c>
      <c r="M499" s="7">
        <v>41718405</v>
      </c>
      <c r="N499" s="7">
        <v>0</v>
      </c>
      <c r="O499" s="7">
        <v>757137</v>
      </c>
      <c r="P499" s="7">
        <v>194464</v>
      </c>
      <c r="Q499" s="8">
        <v>3725.4270000000001</v>
      </c>
      <c r="R499" s="12">
        <v>545</v>
      </c>
      <c r="S499" s="12">
        <v>99</v>
      </c>
      <c r="T499" s="12">
        <v>15</v>
      </c>
      <c r="U499" s="12">
        <v>511</v>
      </c>
      <c r="V499" s="12">
        <v>86</v>
      </c>
      <c r="W499" s="12">
        <v>13</v>
      </c>
      <c r="X499" s="12">
        <v>562</v>
      </c>
      <c r="Y499" s="12">
        <v>74</v>
      </c>
      <c r="Z499" s="12">
        <v>16</v>
      </c>
      <c r="AA499" s="8">
        <v>830.52300000000002</v>
      </c>
      <c r="AB499" s="8">
        <v>4555.95</v>
      </c>
      <c r="AC499" s="7">
        <v>64330014</v>
      </c>
      <c r="AD499" s="7">
        <v>3918422</v>
      </c>
      <c r="AE499" s="7">
        <v>43538117.549999997</v>
      </c>
      <c r="AF499" s="7">
        <v>8580.58</v>
      </c>
      <c r="AG499" s="10">
        <v>1.9300000000000001E-2</v>
      </c>
      <c r="AH499" s="38">
        <v>3</v>
      </c>
    </row>
    <row r="500" spans="1:34" x14ac:dyDescent="0.2">
      <c r="A500" s="2">
        <v>112679002</v>
      </c>
      <c r="B500" s="3" t="s">
        <v>590</v>
      </c>
      <c r="C500" s="3" t="s">
        <v>576</v>
      </c>
      <c r="D500" s="28">
        <f t="shared" si="7"/>
        <v>6453879.8700000001</v>
      </c>
      <c r="E500" s="28">
        <v>6453879.8700000001</v>
      </c>
      <c r="F500" s="28">
        <v>0</v>
      </c>
      <c r="G500" s="13">
        <v>0</v>
      </c>
      <c r="H500" s="7">
        <v>2902053.79</v>
      </c>
      <c r="I500" s="7">
        <v>997547837</v>
      </c>
      <c r="J500" s="7">
        <v>562886521</v>
      </c>
      <c r="K500" s="7">
        <v>146716222.84999999</v>
      </c>
      <c r="L500" s="7">
        <v>146786461.75999999</v>
      </c>
      <c r="M500" s="7">
        <v>37706613.450000003</v>
      </c>
      <c r="N500" s="7">
        <v>0</v>
      </c>
      <c r="O500" s="7">
        <v>54939.59</v>
      </c>
      <c r="P500" s="7">
        <v>70238.91</v>
      </c>
      <c r="Q500" s="8">
        <v>12841.272000000001</v>
      </c>
      <c r="R500" s="12">
        <v>1656</v>
      </c>
      <c r="S500" s="12">
        <v>128</v>
      </c>
      <c r="T500" s="12">
        <v>28</v>
      </c>
      <c r="U500" s="12">
        <v>1760</v>
      </c>
      <c r="V500" s="12">
        <v>62</v>
      </c>
      <c r="W500" s="12">
        <v>30</v>
      </c>
      <c r="X500" s="12">
        <v>1931</v>
      </c>
      <c r="Y500" s="12">
        <v>59</v>
      </c>
      <c r="Z500" s="12">
        <v>25</v>
      </c>
      <c r="AA500" s="8">
        <v>1734.42</v>
      </c>
      <c r="AB500" s="8">
        <v>14575.691999999999</v>
      </c>
      <c r="AC500" s="7">
        <v>205808771.03999999</v>
      </c>
      <c r="AD500" s="7">
        <v>59092548.189999998</v>
      </c>
      <c r="AE500" s="7">
        <v>40663606.830000006</v>
      </c>
      <c r="AF500" s="7">
        <v>1710.3</v>
      </c>
      <c r="AG500" s="10">
        <v>2.6100000000000002E-2</v>
      </c>
      <c r="AH500" s="38">
        <v>3</v>
      </c>
    </row>
    <row r="501" spans="1:34" x14ac:dyDescent="0.2">
      <c r="A501" s="2">
        <v>112679403</v>
      </c>
      <c r="B501" s="3" t="s">
        <v>591</v>
      </c>
      <c r="C501" s="3" t="s">
        <v>576</v>
      </c>
      <c r="D501" s="28">
        <f t="shared" si="7"/>
        <v>328487.81</v>
      </c>
      <c r="E501" s="28">
        <v>328487.81</v>
      </c>
      <c r="F501" s="28">
        <v>0</v>
      </c>
      <c r="G501" s="13">
        <v>0</v>
      </c>
      <c r="H501" s="7">
        <v>663736.43000000005</v>
      </c>
      <c r="I501" s="7">
        <v>1899817515</v>
      </c>
      <c r="J501" s="7">
        <v>840452044</v>
      </c>
      <c r="K501" s="7">
        <v>58756634.789999999</v>
      </c>
      <c r="L501" s="7">
        <v>58761130.829999998</v>
      </c>
      <c r="M501" s="7">
        <v>49589737.079999998</v>
      </c>
      <c r="N501" s="7">
        <v>0</v>
      </c>
      <c r="O501" s="7">
        <v>256543.65</v>
      </c>
      <c r="P501" s="7">
        <v>4496.04</v>
      </c>
      <c r="Q501" s="8">
        <v>3747.0929999999998</v>
      </c>
      <c r="R501" s="12">
        <v>499</v>
      </c>
      <c r="S501" s="12">
        <v>72</v>
      </c>
      <c r="T501" s="12">
        <v>4</v>
      </c>
      <c r="U501" s="12">
        <v>498</v>
      </c>
      <c r="V501" s="12">
        <v>49</v>
      </c>
      <c r="W501" s="12">
        <v>10</v>
      </c>
      <c r="X501" s="12">
        <v>460</v>
      </c>
      <c r="Y501" s="12">
        <v>61</v>
      </c>
      <c r="Z501" s="12">
        <v>9</v>
      </c>
      <c r="AA501" s="8">
        <v>627.15</v>
      </c>
      <c r="AB501" s="8">
        <v>4374.2430000000004</v>
      </c>
      <c r="AC501" s="7">
        <v>61764311.159999996</v>
      </c>
      <c r="AD501" s="7">
        <v>3007676.3699999973</v>
      </c>
      <c r="AE501" s="7">
        <v>50510017.159999996</v>
      </c>
      <c r="AF501" s="7">
        <v>10093.709999999999</v>
      </c>
      <c r="AG501" s="10">
        <v>1.84E-2</v>
      </c>
      <c r="AH501" s="38">
        <v>3</v>
      </c>
    </row>
    <row r="503" spans="1:34" x14ac:dyDescent="0.2">
      <c r="D503" s="7">
        <f>SUM(D2:D501)</f>
        <v>532872901.95999962</v>
      </c>
      <c r="E503" s="7">
        <f>SUM(E2:E501)</f>
        <v>526439999.93999958</v>
      </c>
      <c r="F503" s="7">
        <f>SUM(F2:F501)</f>
        <v>6432902.0199999996</v>
      </c>
      <c r="AF503" s="7">
        <v>8257.7800000000007</v>
      </c>
      <c r="AG503" s="11">
        <v>1.4E-2</v>
      </c>
    </row>
    <row r="504" spans="1:34" x14ac:dyDescent="0.2">
      <c r="E504" s="56">
        <f t="shared" ref="E504:F504" si="8">COUNTIF(E2:E501,"&gt;0")</f>
        <v>364</v>
      </c>
      <c r="F504" s="56">
        <f t="shared" si="8"/>
        <v>136</v>
      </c>
      <c r="AF504" s="6" t="s">
        <v>755</v>
      </c>
      <c r="AG504" s="6" t="s">
        <v>755</v>
      </c>
    </row>
    <row r="506" spans="1:34" x14ac:dyDescent="0.2">
      <c r="AG506" s="6" t="s">
        <v>756</v>
      </c>
    </row>
    <row r="507" spans="1:34" x14ac:dyDescent="0.2">
      <c r="AG507" s="10">
        <v>1.2699999999999999E-2</v>
      </c>
    </row>
    <row r="508" spans="1:34" x14ac:dyDescent="0.2">
      <c r="AG508" s="6" t="s">
        <v>757</v>
      </c>
    </row>
    <row r="509" spans="1:34" x14ac:dyDescent="0.2">
      <c r="AG509" s="10">
        <v>1.55E-2</v>
      </c>
    </row>
    <row r="510" spans="1:34" x14ac:dyDescent="0.2">
      <c r="AG510" s="6" t="s">
        <v>758</v>
      </c>
    </row>
    <row r="511" spans="1:34" x14ac:dyDescent="0.2">
      <c r="AG511" s="10">
        <v>1.9210000000000001E-2</v>
      </c>
    </row>
  </sheetData>
  <sortState xmlns:xlrd2="http://schemas.microsoft.com/office/spreadsheetml/2017/richdata2" ref="A2:AH501">
    <sortCondition ref="C2:C501"/>
    <sortCondition ref="B2:B501"/>
  </sortState>
  <pageMargins left="0.7" right="0.7" top="0.75" bottom="0.75" header="0.3" footer="0.3"/>
  <pageSetup orientation="landscape" horizontalDpi="1200" verticalDpi="1200" r:id="rId1"/>
  <headerFooter>
    <oddHeader>&amp;C2026-27 Ready to Learn Block Grant
Adequacy Supplement</oddHeader>
    <oddFooter>&amp;LPage &amp;P of &amp;N&amp;RJuly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859AA-1D6E-4945-A23A-22748CA9E8A2}">
  <dimension ref="A1:J504"/>
  <sheetViews>
    <sheetView workbookViewId="0">
      <pane xSplit="3" ySplit="1" topLeftCell="D2" activePane="bottomRight" state="frozen"/>
      <selection pane="topRight" activeCell="D1" sqref="D1"/>
      <selection pane="bottomLeft" activeCell="A2" sqref="A2"/>
      <selection pane="bottomRight"/>
    </sheetView>
  </sheetViews>
  <sheetFormatPr defaultColWidth="8.85546875" defaultRowHeight="12" x14ac:dyDescent="0.2"/>
  <cols>
    <col min="1" max="1" width="8.7109375" style="6" bestFit="1" customWidth="1"/>
    <col min="2" max="2" width="26.140625" style="6" bestFit="1" customWidth="1"/>
    <col min="3" max="3" width="14" style="6" bestFit="1" customWidth="1"/>
    <col min="4" max="4" width="11.7109375" style="6" bestFit="1" customWidth="1"/>
    <col min="5" max="5" width="12.5703125" style="42" bestFit="1" customWidth="1"/>
    <col min="6" max="6" width="13.5703125" style="6" bestFit="1" customWidth="1"/>
    <col min="7" max="7" width="12.5703125" style="6" bestFit="1" customWidth="1"/>
    <col min="8" max="8" width="11.85546875" style="6" customWidth="1"/>
    <col min="9" max="9" width="10.42578125" style="6" bestFit="1" customWidth="1"/>
    <col min="10" max="10" width="8" style="6" bestFit="1" customWidth="1"/>
    <col min="11" max="16384" width="8.85546875" style="6"/>
  </cols>
  <sheetData>
    <row r="1" spans="1:10" ht="60" x14ac:dyDescent="0.2">
      <c r="A1" s="16" t="s">
        <v>19</v>
      </c>
      <c r="B1" s="17" t="s">
        <v>720</v>
      </c>
      <c r="C1" s="17" t="s">
        <v>21</v>
      </c>
      <c r="D1" s="15" t="s">
        <v>759</v>
      </c>
      <c r="E1" s="39" t="s">
        <v>760</v>
      </c>
      <c r="F1" s="19" t="s">
        <v>726</v>
      </c>
      <c r="G1" s="19" t="s">
        <v>727</v>
      </c>
      <c r="H1" s="19" t="s">
        <v>749</v>
      </c>
      <c r="I1" s="18" t="s">
        <v>761</v>
      </c>
      <c r="J1" s="20" t="s">
        <v>762</v>
      </c>
    </row>
    <row r="2" spans="1:10" x14ac:dyDescent="0.2">
      <c r="A2" s="2">
        <v>112011103</v>
      </c>
      <c r="B2" s="3" t="s">
        <v>25</v>
      </c>
      <c r="C2" s="3" t="s">
        <v>26</v>
      </c>
      <c r="D2" s="28">
        <v>0</v>
      </c>
      <c r="E2" s="40">
        <v>0</v>
      </c>
      <c r="F2" s="29">
        <v>841942472</v>
      </c>
      <c r="G2" s="29">
        <v>383282319</v>
      </c>
      <c r="H2" s="7">
        <v>8135.48</v>
      </c>
      <c r="I2" s="9">
        <v>0.98519999999999996</v>
      </c>
      <c r="J2" s="9">
        <v>1</v>
      </c>
    </row>
    <row r="3" spans="1:10" x14ac:dyDescent="0.2">
      <c r="A3" s="2">
        <v>112011603</v>
      </c>
      <c r="B3" s="3" t="s">
        <v>27</v>
      </c>
      <c r="C3" s="3" t="s">
        <v>26</v>
      </c>
      <c r="D3" s="28">
        <v>0</v>
      </c>
      <c r="E3" s="40">
        <v>0</v>
      </c>
      <c r="F3" s="29">
        <v>1813008246</v>
      </c>
      <c r="G3" s="29">
        <v>784270948</v>
      </c>
      <c r="H3" s="7">
        <v>8193.1299999999992</v>
      </c>
      <c r="I3" s="9">
        <v>0.99219999999999997</v>
      </c>
      <c r="J3" s="9">
        <v>1</v>
      </c>
    </row>
    <row r="4" spans="1:10" x14ac:dyDescent="0.2">
      <c r="A4" s="2">
        <v>112013054</v>
      </c>
      <c r="B4" s="3" t="s">
        <v>28</v>
      </c>
      <c r="C4" s="3" t="s">
        <v>26</v>
      </c>
      <c r="D4" s="28">
        <v>0</v>
      </c>
      <c r="E4" s="40">
        <v>0</v>
      </c>
      <c r="F4" s="29">
        <v>675657323</v>
      </c>
      <c r="G4" s="29">
        <v>240523853</v>
      </c>
      <c r="H4" s="7">
        <v>10542.68</v>
      </c>
      <c r="I4" s="9">
        <v>1.2766999999999999</v>
      </c>
      <c r="J4" s="9">
        <v>0.72330000000000005</v>
      </c>
    </row>
    <row r="5" spans="1:10" x14ac:dyDescent="0.2">
      <c r="A5" s="2">
        <v>112013753</v>
      </c>
      <c r="B5" s="3" t="s">
        <v>29</v>
      </c>
      <c r="C5" s="3" t="s">
        <v>26</v>
      </c>
      <c r="D5" s="28">
        <v>0</v>
      </c>
      <c r="E5" s="40">
        <v>0</v>
      </c>
      <c r="F5" s="29">
        <v>2265894089</v>
      </c>
      <c r="G5" s="29">
        <v>730039655</v>
      </c>
      <c r="H5" s="7">
        <v>11734.89</v>
      </c>
      <c r="I5" s="9">
        <v>1.4211</v>
      </c>
      <c r="J5" s="9">
        <v>0.57889999999999997</v>
      </c>
    </row>
    <row r="6" spans="1:10" x14ac:dyDescent="0.2">
      <c r="A6" s="2">
        <v>112015203</v>
      </c>
      <c r="B6" s="3" t="s">
        <v>30</v>
      </c>
      <c r="C6" s="3" t="s">
        <v>26</v>
      </c>
      <c r="D6" s="28">
        <v>0</v>
      </c>
      <c r="E6" s="40">
        <v>0</v>
      </c>
      <c r="F6" s="29">
        <v>1038511448</v>
      </c>
      <c r="G6" s="29">
        <v>404793973</v>
      </c>
      <c r="H6" s="7">
        <v>8602.25</v>
      </c>
      <c r="I6" s="9">
        <v>1.0417000000000001</v>
      </c>
      <c r="J6" s="9">
        <v>0.95830000000000004</v>
      </c>
    </row>
    <row r="7" spans="1:10" x14ac:dyDescent="0.2">
      <c r="A7" s="2">
        <v>112018523</v>
      </c>
      <c r="B7" s="3" t="s">
        <v>31</v>
      </c>
      <c r="C7" s="3" t="s">
        <v>26</v>
      </c>
      <c r="D7" s="28">
        <v>0</v>
      </c>
      <c r="E7" s="40">
        <v>0</v>
      </c>
      <c r="F7" s="29">
        <v>666599066</v>
      </c>
      <c r="G7" s="29">
        <v>301576086</v>
      </c>
      <c r="H7" s="7">
        <v>6168.24</v>
      </c>
      <c r="I7" s="9">
        <v>0.747</v>
      </c>
      <c r="J7" s="9">
        <v>1</v>
      </c>
    </row>
    <row r="8" spans="1:10" x14ac:dyDescent="0.2">
      <c r="A8" s="2">
        <v>103020603</v>
      </c>
      <c r="B8" s="3" t="s">
        <v>32</v>
      </c>
      <c r="C8" s="3" t="s">
        <v>33</v>
      </c>
      <c r="D8" s="28">
        <v>0</v>
      </c>
      <c r="E8" s="40">
        <v>0</v>
      </c>
      <c r="F8" s="29">
        <v>706289339</v>
      </c>
      <c r="G8" s="29">
        <v>302912508</v>
      </c>
      <c r="H8" s="7">
        <v>13566.82</v>
      </c>
      <c r="I8" s="9">
        <v>1.6429</v>
      </c>
      <c r="J8" s="9">
        <v>0.35709999999999997</v>
      </c>
    </row>
    <row r="9" spans="1:10" x14ac:dyDescent="0.2">
      <c r="A9" s="2">
        <v>103020753</v>
      </c>
      <c r="B9" s="3" t="s">
        <v>34</v>
      </c>
      <c r="C9" s="3" t="s">
        <v>33</v>
      </c>
      <c r="D9" s="28">
        <v>0</v>
      </c>
      <c r="E9" s="40">
        <v>0</v>
      </c>
      <c r="F9" s="29">
        <v>1205183957</v>
      </c>
      <c r="G9" s="29">
        <v>622152213</v>
      </c>
      <c r="H9" s="7">
        <v>12621.87</v>
      </c>
      <c r="I9" s="9">
        <v>1.5285</v>
      </c>
      <c r="J9" s="9">
        <v>0.47149999999999997</v>
      </c>
    </row>
    <row r="10" spans="1:10" x14ac:dyDescent="0.2">
      <c r="A10" s="2">
        <v>103021102</v>
      </c>
      <c r="B10" s="3" t="s">
        <v>35</v>
      </c>
      <c r="C10" s="3" t="s">
        <v>33</v>
      </c>
      <c r="D10" s="28">
        <v>0</v>
      </c>
      <c r="E10" s="40">
        <v>0</v>
      </c>
      <c r="F10" s="29">
        <v>1917006724</v>
      </c>
      <c r="G10" s="29">
        <v>1033734982</v>
      </c>
      <c r="H10" s="7">
        <v>7468.78</v>
      </c>
      <c r="I10" s="9">
        <v>0.90449999999999997</v>
      </c>
      <c r="J10" s="9">
        <v>1</v>
      </c>
    </row>
    <row r="11" spans="1:10" x14ac:dyDescent="0.2">
      <c r="A11" s="2">
        <v>103021252</v>
      </c>
      <c r="B11" s="3" t="s">
        <v>36</v>
      </c>
      <c r="C11" s="3" t="s">
        <v>33</v>
      </c>
      <c r="D11" s="28">
        <v>0</v>
      </c>
      <c r="E11" s="40">
        <v>0</v>
      </c>
      <c r="F11" s="29">
        <v>2489055344</v>
      </c>
      <c r="G11" s="29">
        <v>1146901271</v>
      </c>
      <c r="H11" s="7">
        <v>12520.89</v>
      </c>
      <c r="I11" s="9">
        <v>1.5163</v>
      </c>
      <c r="J11" s="9">
        <v>0.48370000000000002</v>
      </c>
    </row>
    <row r="12" spans="1:10" x14ac:dyDescent="0.2">
      <c r="A12" s="2">
        <v>103021453</v>
      </c>
      <c r="B12" s="3" t="s">
        <v>37</v>
      </c>
      <c r="C12" s="3" t="s">
        <v>33</v>
      </c>
      <c r="D12" s="28">
        <v>475486.88</v>
      </c>
      <c r="E12" s="40">
        <v>3803895.1</v>
      </c>
      <c r="F12" s="29">
        <v>374229152</v>
      </c>
      <c r="G12" s="29">
        <v>245025661</v>
      </c>
      <c r="H12" s="7">
        <v>5597.6</v>
      </c>
      <c r="I12" s="9">
        <v>0.67789999999999995</v>
      </c>
      <c r="J12" s="9">
        <v>1</v>
      </c>
    </row>
    <row r="13" spans="1:10" x14ac:dyDescent="0.2">
      <c r="A13" s="2">
        <v>103021603</v>
      </c>
      <c r="B13" s="3" t="s">
        <v>38</v>
      </c>
      <c r="C13" s="3" t="s">
        <v>33</v>
      </c>
      <c r="D13" s="28">
        <v>111003.98</v>
      </c>
      <c r="E13" s="40">
        <v>888031.84</v>
      </c>
      <c r="F13" s="29">
        <v>701101181</v>
      </c>
      <c r="G13" s="29">
        <v>393889926</v>
      </c>
      <c r="H13" s="7">
        <v>9214.7800000000007</v>
      </c>
      <c r="I13" s="9">
        <v>1.1158999999999999</v>
      </c>
      <c r="J13" s="9">
        <v>0.8841</v>
      </c>
    </row>
    <row r="14" spans="1:10" x14ac:dyDescent="0.2">
      <c r="A14" s="2">
        <v>103021752</v>
      </c>
      <c r="B14" s="3" t="s">
        <v>39</v>
      </c>
      <c r="C14" s="3" t="s">
        <v>33</v>
      </c>
      <c r="D14" s="28">
        <v>0</v>
      </c>
      <c r="E14" s="40">
        <v>0</v>
      </c>
      <c r="F14" s="29">
        <v>2251387499</v>
      </c>
      <c r="G14" s="29">
        <v>1183049981</v>
      </c>
      <c r="H14" s="7">
        <v>12805.81</v>
      </c>
      <c r="I14" s="9">
        <v>1.5508</v>
      </c>
      <c r="J14" s="9">
        <v>0.44919999999999999</v>
      </c>
    </row>
    <row r="15" spans="1:10" x14ac:dyDescent="0.2">
      <c r="A15" s="2">
        <v>103021903</v>
      </c>
      <c r="B15" s="3" t="s">
        <v>40</v>
      </c>
      <c r="C15" s="3" t="s">
        <v>33</v>
      </c>
      <c r="D15" s="28">
        <v>0</v>
      </c>
      <c r="E15" s="40">
        <v>0</v>
      </c>
      <c r="F15" s="29">
        <v>133799086</v>
      </c>
      <c r="G15" s="29">
        <v>84065672</v>
      </c>
      <c r="H15" s="7">
        <v>2491.4899999999998</v>
      </c>
      <c r="I15" s="9">
        <v>0.30170000000000002</v>
      </c>
      <c r="J15" s="9">
        <v>1</v>
      </c>
    </row>
    <row r="16" spans="1:10" x14ac:dyDescent="0.2">
      <c r="A16" s="2">
        <v>103022103</v>
      </c>
      <c r="B16" s="3" t="s">
        <v>41</v>
      </c>
      <c r="C16" s="3" t="s">
        <v>33</v>
      </c>
      <c r="D16" s="28">
        <v>56478.21</v>
      </c>
      <c r="E16" s="40">
        <v>451825.67</v>
      </c>
      <c r="F16" s="29">
        <v>365236295</v>
      </c>
      <c r="G16" s="29">
        <v>146533610</v>
      </c>
      <c r="H16" s="7">
        <v>10403.44</v>
      </c>
      <c r="I16" s="9">
        <v>1.2598</v>
      </c>
      <c r="J16" s="9">
        <v>0.74019999999999997</v>
      </c>
    </row>
    <row r="17" spans="1:10" x14ac:dyDescent="0.2">
      <c r="A17" s="2">
        <v>103022253</v>
      </c>
      <c r="B17" s="3" t="s">
        <v>42</v>
      </c>
      <c r="C17" s="3" t="s">
        <v>33</v>
      </c>
      <c r="D17" s="28">
        <v>0</v>
      </c>
      <c r="E17" s="40">
        <v>0</v>
      </c>
      <c r="F17" s="29">
        <v>961101612</v>
      </c>
      <c r="G17" s="29">
        <v>410257988</v>
      </c>
      <c r="H17" s="7">
        <v>9039.26</v>
      </c>
      <c r="I17" s="9">
        <v>1.0946</v>
      </c>
      <c r="J17" s="9">
        <v>0.90539999999999998</v>
      </c>
    </row>
    <row r="18" spans="1:10" x14ac:dyDescent="0.2">
      <c r="A18" s="2">
        <v>103022503</v>
      </c>
      <c r="B18" s="3" t="s">
        <v>43</v>
      </c>
      <c r="C18" s="3" t="s">
        <v>33</v>
      </c>
      <c r="D18" s="28">
        <v>0</v>
      </c>
      <c r="E18" s="40">
        <v>0</v>
      </c>
      <c r="F18" s="29">
        <v>92150058</v>
      </c>
      <c r="G18" s="29">
        <v>56900307</v>
      </c>
      <c r="H18" s="7">
        <v>1471.37</v>
      </c>
      <c r="I18" s="9">
        <v>0.1782</v>
      </c>
      <c r="J18" s="9">
        <v>1</v>
      </c>
    </row>
    <row r="19" spans="1:10" x14ac:dyDescent="0.2">
      <c r="A19" s="2">
        <v>103022803</v>
      </c>
      <c r="B19" s="3" t="s">
        <v>44</v>
      </c>
      <c r="C19" s="3" t="s">
        <v>33</v>
      </c>
      <c r="D19" s="28">
        <v>341219.34</v>
      </c>
      <c r="E19" s="40">
        <v>2729754.81</v>
      </c>
      <c r="F19" s="29">
        <v>505708493</v>
      </c>
      <c r="G19" s="29">
        <v>253404913</v>
      </c>
      <c r="H19" s="7">
        <v>4523.6000000000004</v>
      </c>
      <c r="I19" s="9">
        <v>0.54779999999999995</v>
      </c>
      <c r="J19" s="9">
        <v>1</v>
      </c>
    </row>
    <row r="20" spans="1:10" x14ac:dyDescent="0.2">
      <c r="A20" s="2">
        <v>103023153</v>
      </c>
      <c r="B20" s="3" t="s">
        <v>45</v>
      </c>
      <c r="C20" s="3" t="s">
        <v>33</v>
      </c>
      <c r="D20" s="28">
        <v>123253.46</v>
      </c>
      <c r="E20" s="40">
        <v>986027.7</v>
      </c>
      <c r="F20" s="29">
        <v>824134696</v>
      </c>
      <c r="G20" s="29">
        <v>473412241</v>
      </c>
      <c r="H20" s="7">
        <v>6959.33</v>
      </c>
      <c r="I20" s="9">
        <v>0.84279999999999999</v>
      </c>
      <c r="J20" s="9">
        <v>1</v>
      </c>
    </row>
    <row r="21" spans="1:10" x14ac:dyDescent="0.2">
      <c r="A21" s="2">
        <v>103023912</v>
      </c>
      <c r="B21" s="3" t="s">
        <v>46</v>
      </c>
      <c r="C21" s="3" t="s">
        <v>33</v>
      </c>
      <c r="D21" s="28">
        <v>0</v>
      </c>
      <c r="E21" s="40">
        <v>0</v>
      </c>
      <c r="F21" s="29">
        <v>3451853360</v>
      </c>
      <c r="G21" s="29">
        <v>2022280386</v>
      </c>
      <c r="H21" s="7">
        <v>16792.59</v>
      </c>
      <c r="I21" s="9">
        <v>2.0335000000000001</v>
      </c>
      <c r="J21" s="9">
        <v>-3.3500000000000002E-2</v>
      </c>
    </row>
    <row r="22" spans="1:10" x14ac:dyDescent="0.2">
      <c r="A22" s="2">
        <v>103024102</v>
      </c>
      <c r="B22" s="3" t="s">
        <v>47</v>
      </c>
      <c r="C22" s="3" t="s">
        <v>33</v>
      </c>
      <c r="D22" s="28">
        <v>0</v>
      </c>
      <c r="E22" s="40">
        <v>0</v>
      </c>
      <c r="F22" s="29">
        <v>2238022985</v>
      </c>
      <c r="G22" s="29">
        <v>816406135</v>
      </c>
      <c r="H22" s="7">
        <v>10125.94</v>
      </c>
      <c r="I22" s="9">
        <v>1.2262</v>
      </c>
      <c r="J22" s="9">
        <v>0.77380000000000004</v>
      </c>
    </row>
    <row r="23" spans="1:10" x14ac:dyDescent="0.2">
      <c r="A23" s="2">
        <v>103024603</v>
      </c>
      <c r="B23" s="3" t="s">
        <v>48</v>
      </c>
      <c r="C23" s="3" t="s">
        <v>33</v>
      </c>
      <c r="D23" s="28">
        <v>0</v>
      </c>
      <c r="E23" s="40">
        <v>0</v>
      </c>
      <c r="F23" s="29">
        <v>1760082000</v>
      </c>
      <c r="G23" s="29">
        <v>965102439</v>
      </c>
      <c r="H23" s="7">
        <v>13770</v>
      </c>
      <c r="I23" s="9">
        <v>1.6675</v>
      </c>
      <c r="J23" s="9">
        <v>0.33250000000000002</v>
      </c>
    </row>
    <row r="24" spans="1:10" x14ac:dyDescent="0.2">
      <c r="A24" s="2">
        <v>103024753</v>
      </c>
      <c r="B24" s="3" t="s">
        <v>49</v>
      </c>
      <c r="C24" s="3" t="s">
        <v>33</v>
      </c>
      <c r="D24" s="28">
        <v>24517.94</v>
      </c>
      <c r="E24" s="40">
        <v>196143.53</v>
      </c>
      <c r="F24" s="29">
        <v>762465156</v>
      </c>
      <c r="G24" s="29">
        <v>411141297</v>
      </c>
      <c r="H24" s="7">
        <v>5928.09</v>
      </c>
      <c r="I24" s="9">
        <v>0.71789999999999998</v>
      </c>
      <c r="J24" s="9">
        <v>1</v>
      </c>
    </row>
    <row r="25" spans="1:10" x14ac:dyDescent="0.2">
      <c r="A25" s="2">
        <v>103025002</v>
      </c>
      <c r="B25" s="3" t="s">
        <v>50</v>
      </c>
      <c r="C25" s="3" t="s">
        <v>33</v>
      </c>
      <c r="D25" s="28">
        <v>0</v>
      </c>
      <c r="E25" s="40">
        <v>0</v>
      </c>
      <c r="F25" s="29">
        <v>1324283858</v>
      </c>
      <c r="G25" s="29">
        <v>679959375</v>
      </c>
      <c r="H25" s="7">
        <v>12787.81</v>
      </c>
      <c r="I25" s="9">
        <v>1.5486</v>
      </c>
      <c r="J25" s="9">
        <v>0.45140000000000002</v>
      </c>
    </row>
    <row r="26" spans="1:10" x14ac:dyDescent="0.2">
      <c r="A26" s="2">
        <v>103026002</v>
      </c>
      <c r="B26" s="3" t="s">
        <v>51</v>
      </c>
      <c r="C26" s="3" t="s">
        <v>33</v>
      </c>
      <c r="D26" s="28">
        <v>0</v>
      </c>
      <c r="E26" s="40">
        <v>0</v>
      </c>
      <c r="F26" s="29">
        <v>796443737</v>
      </c>
      <c r="G26" s="29">
        <v>461285597</v>
      </c>
      <c r="H26" s="7">
        <v>3311.65</v>
      </c>
      <c r="I26" s="9">
        <v>0.40100000000000002</v>
      </c>
      <c r="J26" s="9">
        <v>1</v>
      </c>
    </row>
    <row r="27" spans="1:10" x14ac:dyDescent="0.2">
      <c r="A27" s="2">
        <v>103026303</v>
      </c>
      <c r="B27" s="3" t="s">
        <v>52</v>
      </c>
      <c r="C27" s="3" t="s">
        <v>33</v>
      </c>
      <c r="D27" s="28">
        <v>0</v>
      </c>
      <c r="E27" s="40">
        <v>0</v>
      </c>
      <c r="F27" s="29">
        <v>2770874553</v>
      </c>
      <c r="G27" s="29">
        <v>1183865379</v>
      </c>
      <c r="H27" s="7">
        <v>16082.16</v>
      </c>
      <c r="I27" s="9">
        <v>1.9475</v>
      </c>
      <c r="J27" s="9">
        <v>5.2499999999999998E-2</v>
      </c>
    </row>
    <row r="28" spans="1:10" x14ac:dyDescent="0.2">
      <c r="A28" s="2">
        <v>103026343</v>
      </c>
      <c r="B28" s="3" t="s">
        <v>53</v>
      </c>
      <c r="C28" s="3" t="s">
        <v>33</v>
      </c>
      <c r="D28" s="28">
        <v>0</v>
      </c>
      <c r="E28" s="40">
        <v>0</v>
      </c>
      <c r="F28" s="29">
        <v>2465516433</v>
      </c>
      <c r="G28" s="29">
        <v>1109757254</v>
      </c>
      <c r="H28" s="7">
        <v>11416.91</v>
      </c>
      <c r="I28" s="9">
        <v>1.3826000000000001</v>
      </c>
      <c r="J28" s="9">
        <v>0.61739999999999995</v>
      </c>
    </row>
    <row r="29" spans="1:10" x14ac:dyDescent="0.2">
      <c r="A29" s="2">
        <v>103026402</v>
      </c>
      <c r="B29" s="3" t="s">
        <v>54</v>
      </c>
      <c r="C29" s="3" t="s">
        <v>33</v>
      </c>
      <c r="D29" s="28">
        <v>0</v>
      </c>
      <c r="E29" s="40">
        <v>0</v>
      </c>
      <c r="F29" s="29">
        <v>2827473143</v>
      </c>
      <c r="G29" s="29">
        <v>1866103227</v>
      </c>
      <c r="H29" s="7">
        <v>11980.83</v>
      </c>
      <c r="I29" s="9">
        <v>1.4509000000000001</v>
      </c>
      <c r="J29" s="9">
        <v>0.54910000000000003</v>
      </c>
    </row>
    <row r="30" spans="1:10" x14ac:dyDescent="0.2">
      <c r="A30" s="2">
        <v>103026852</v>
      </c>
      <c r="B30" s="3" t="s">
        <v>55</v>
      </c>
      <c r="C30" s="3" t="s">
        <v>33</v>
      </c>
      <c r="D30" s="28">
        <v>0</v>
      </c>
      <c r="E30" s="40">
        <v>0</v>
      </c>
      <c r="F30" s="29">
        <v>6184560877</v>
      </c>
      <c r="G30" s="29">
        <v>3095297883</v>
      </c>
      <c r="H30" s="7">
        <v>14660.21</v>
      </c>
      <c r="I30" s="9">
        <v>1.7753000000000001</v>
      </c>
      <c r="J30" s="9">
        <v>0.22470000000000001</v>
      </c>
    </row>
    <row r="31" spans="1:10" x14ac:dyDescent="0.2">
      <c r="A31" s="2">
        <v>103026902</v>
      </c>
      <c r="B31" s="3" t="s">
        <v>56</v>
      </c>
      <c r="C31" s="3" t="s">
        <v>33</v>
      </c>
      <c r="D31" s="28">
        <v>0</v>
      </c>
      <c r="E31" s="40">
        <v>0</v>
      </c>
      <c r="F31" s="29">
        <v>2877228333</v>
      </c>
      <c r="G31" s="29">
        <v>1396045862</v>
      </c>
      <c r="H31" s="7">
        <v>11859.43</v>
      </c>
      <c r="I31" s="9">
        <v>1.4361999999999999</v>
      </c>
      <c r="J31" s="9">
        <v>0.56379999999999997</v>
      </c>
    </row>
    <row r="32" spans="1:10" x14ac:dyDescent="0.2">
      <c r="A32" s="2">
        <v>103026873</v>
      </c>
      <c r="B32" s="3" t="s">
        <v>57</v>
      </c>
      <c r="C32" s="3" t="s">
        <v>33</v>
      </c>
      <c r="D32" s="28">
        <v>55446.16</v>
      </c>
      <c r="E32" s="40">
        <v>443569.31</v>
      </c>
      <c r="F32" s="29">
        <v>472044499</v>
      </c>
      <c r="G32" s="29">
        <v>321859027</v>
      </c>
      <c r="H32" s="7">
        <v>8843.48</v>
      </c>
      <c r="I32" s="9">
        <v>1.0709</v>
      </c>
      <c r="J32" s="9">
        <v>0.92910000000000004</v>
      </c>
    </row>
    <row r="33" spans="1:10" x14ac:dyDescent="0.2">
      <c r="A33" s="2">
        <v>103027352</v>
      </c>
      <c r="B33" s="3" t="s">
        <v>58</v>
      </c>
      <c r="C33" s="3" t="s">
        <v>33</v>
      </c>
      <c r="D33" s="28">
        <v>1191686.46</v>
      </c>
      <c r="E33" s="40">
        <v>9533491.8300000001</v>
      </c>
      <c r="F33" s="29">
        <v>1524247674</v>
      </c>
      <c r="G33" s="29">
        <v>823515690</v>
      </c>
      <c r="H33" s="7">
        <v>6693.07</v>
      </c>
      <c r="I33" s="9">
        <v>0.8105</v>
      </c>
      <c r="J33" s="9">
        <v>1</v>
      </c>
    </row>
    <row r="34" spans="1:10" x14ac:dyDescent="0.2">
      <c r="A34" s="2">
        <v>103021003</v>
      </c>
      <c r="B34" s="3" t="s">
        <v>59</v>
      </c>
      <c r="C34" s="3" t="s">
        <v>33</v>
      </c>
      <c r="D34" s="28">
        <v>0</v>
      </c>
      <c r="E34" s="40">
        <v>0</v>
      </c>
      <c r="F34" s="29">
        <v>3163567019</v>
      </c>
      <c r="G34" s="29">
        <v>1819960281</v>
      </c>
      <c r="H34" s="7">
        <v>15365.45</v>
      </c>
      <c r="I34" s="9">
        <v>1.8607</v>
      </c>
      <c r="J34" s="9">
        <v>0.13930000000000001</v>
      </c>
    </row>
    <row r="35" spans="1:10" x14ac:dyDescent="0.2">
      <c r="A35" s="2">
        <v>102027451</v>
      </c>
      <c r="B35" s="3" t="s">
        <v>60</v>
      </c>
      <c r="C35" s="3" t="s">
        <v>33</v>
      </c>
      <c r="D35" s="28">
        <v>0</v>
      </c>
      <c r="E35" s="40">
        <v>0</v>
      </c>
      <c r="F35" s="29">
        <v>20782732268</v>
      </c>
      <c r="G35" s="29">
        <v>8689448212</v>
      </c>
      <c r="H35" s="7">
        <v>13199.67</v>
      </c>
      <c r="I35" s="9">
        <v>1.5985</v>
      </c>
      <c r="J35" s="9">
        <v>0.40150000000000002</v>
      </c>
    </row>
    <row r="36" spans="1:10" x14ac:dyDescent="0.2">
      <c r="A36" s="2">
        <v>103027503</v>
      </c>
      <c r="B36" s="3" t="s">
        <v>61</v>
      </c>
      <c r="C36" s="3" t="s">
        <v>33</v>
      </c>
      <c r="D36" s="28">
        <v>0</v>
      </c>
      <c r="E36" s="40">
        <v>0</v>
      </c>
      <c r="F36" s="29">
        <v>1547257668</v>
      </c>
      <c r="G36" s="29">
        <v>840874109</v>
      </c>
      <c r="H36" s="7">
        <v>9105.77</v>
      </c>
      <c r="I36" s="9">
        <v>1.1027</v>
      </c>
      <c r="J36" s="9">
        <v>0.89729999999999999</v>
      </c>
    </row>
    <row r="37" spans="1:10" x14ac:dyDescent="0.2">
      <c r="A37" s="2">
        <v>103027753</v>
      </c>
      <c r="B37" s="3" t="s">
        <v>62</v>
      </c>
      <c r="C37" s="3" t="s">
        <v>33</v>
      </c>
      <c r="D37" s="28">
        <v>0</v>
      </c>
      <c r="E37" s="40">
        <v>0</v>
      </c>
      <c r="F37" s="29">
        <v>1954857846</v>
      </c>
      <c r="G37" s="29">
        <v>1182117677</v>
      </c>
      <c r="H37" s="7">
        <v>22002.69</v>
      </c>
      <c r="I37" s="9">
        <v>2.6644999999999999</v>
      </c>
      <c r="J37" s="9">
        <v>-0.66449999999999998</v>
      </c>
    </row>
    <row r="38" spans="1:10" x14ac:dyDescent="0.2">
      <c r="A38" s="2">
        <v>103028203</v>
      </c>
      <c r="B38" s="3" t="s">
        <v>63</v>
      </c>
      <c r="C38" s="3" t="s">
        <v>33</v>
      </c>
      <c r="D38" s="28">
        <v>0</v>
      </c>
      <c r="E38" s="40">
        <v>0</v>
      </c>
      <c r="F38" s="29">
        <v>688665325</v>
      </c>
      <c r="G38" s="29">
        <v>337581788</v>
      </c>
      <c r="H38" s="7">
        <v>13630.12</v>
      </c>
      <c r="I38" s="9">
        <v>1.6506000000000001</v>
      </c>
      <c r="J38" s="9">
        <v>0.34939999999999999</v>
      </c>
    </row>
    <row r="39" spans="1:10" x14ac:dyDescent="0.2">
      <c r="A39" s="2">
        <v>103028302</v>
      </c>
      <c r="B39" s="3" t="s">
        <v>64</v>
      </c>
      <c r="C39" s="3" t="s">
        <v>33</v>
      </c>
      <c r="D39" s="28">
        <v>0</v>
      </c>
      <c r="E39" s="40">
        <v>0</v>
      </c>
      <c r="F39" s="29">
        <v>2193882497</v>
      </c>
      <c r="G39" s="29">
        <v>1131077153</v>
      </c>
      <c r="H39" s="7">
        <v>10347.17</v>
      </c>
      <c r="I39" s="9">
        <v>1.2529999999999999</v>
      </c>
      <c r="J39" s="9">
        <v>0.747</v>
      </c>
    </row>
    <row r="40" spans="1:10" x14ac:dyDescent="0.2">
      <c r="A40" s="2">
        <v>103028653</v>
      </c>
      <c r="B40" s="3" t="s">
        <v>65</v>
      </c>
      <c r="C40" s="3" t="s">
        <v>33</v>
      </c>
      <c r="D40" s="28">
        <v>0</v>
      </c>
      <c r="E40" s="40">
        <v>0</v>
      </c>
      <c r="F40" s="29">
        <v>323321862</v>
      </c>
      <c r="G40" s="29">
        <v>197009185</v>
      </c>
      <c r="H40" s="7">
        <v>4035.52</v>
      </c>
      <c r="I40" s="9">
        <v>0.48870000000000002</v>
      </c>
      <c r="J40" s="9">
        <v>1</v>
      </c>
    </row>
    <row r="41" spans="1:10" x14ac:dyDescent="0.2">
      <c r="A41" s="2">
        <v>103028703</v>
      </c>
      <c r="B41" s="3" t="s">
        <v>66</v>
      </c>
      <c r="C41" s="3" t="s">
        <v>33</v>
      </c>
      <c r="D41" s="28">
        <v>476871.37</v>
      </c>
      <c r="E41" s="40">
        <v>3814971</v>
      </c>
      <c r="F41" s="29">
        <v>1486954968</v>
      </c>
      <c r="G41" s="29">
        <v>820726387</v>
      </c>
      <c r="H41" s="7">
        <v>9234.74</v>
      </c>
      <c r="I41" s="9">
        <v>1.1183000000000001</v>
      </c>
      <c r="J41" s="9">
        <v>0.88170000000000004</v>
      </c>
    </row>
    <row r="42" spans="1:10" x14ac:dyDescent="0.2">
      <c r="A42" s="2">
        <v>103028753</v>
      </c>
      <c r="B42" s="3" t="s">
        <v>67</v>
      </c>
      <c r="C42" s="3" t="s">
        <v>33</v>
      </c>
      <c r="D42" s="28">
        <v>52497.64</v>
      </c>
      <c r="E42" s="40">
        <v>419981.09</v>
      </c>
      <c r="F42" s="29">
        <v>790207694</v>
      </c>
      <c r="G42" s="29">
        <v>429706272</v>
      </c>
      <c r="H42" s="7">
        <v>8588.5</v>
      </c>
      <c r="I42" s="9">
        <v>1.04</v>
      </c>
      <c r="J42" s="9">
        <v>0.96</v>
      </c>
    </row>
    <row r="43" spans="1:10" x14ac:dyDescent="0.2">
      <c r="A43" s="2">
        <v>103028833</v>
      </c>
      <c r="B43" s="3" t="s">
        <v>68</v>
      </c>
      <c r="C43" s="3" t="s">
        <v>33</v>
      </c>
      <c r="D43" s="28">
        <v>281870.76</v>
      </c>
      <c r="E43" s="40">
        <v>2254966.1</v>
      </c>
      <c r="F43" s="29">
        <v>679730007</v>
      </c>
      <c r="G43" s="29">
        <v>310631865</v>
      </c>
      <c r="H43" s="7">
        <v>7072.57</v>
      </c>
      <c r="I43" s="9">
        <v>0.85650000000000004</v>
      </c>
      <c r="J43" s="9">
        <v>1</v>
      </c>
    </row>
    <row r="44" spans="1:10" x14ac:dyDescent="0.2">
      <c r="A44" s="2">
        <v>103028853</v>
      </c>
      <c r="B44" s="3" t="s">
        <v>69</v>
      </c>
      <c r="C44" s="3" t="s">
        <v>33</v>
      </c>
      <c r="D44" s="28">
        <v>76830.2</v>
      </c>
      <c r="E44" s="40">
        <v>614641.62</v>
      </c>
      <c r="F44" s="29">
        <v>317841734</v>
      </c>
      <c r="G44" s="29">
        <v>159310310</v>
      </c>
      <c r="H44" s="7">
        <v>2422.64</v>
      </c>
      <c r="I44" s="9">
        <v>0.29339999999999999</v>
      </c>
      <c r="J44" s="9">
        <v>1</v>
      </c>
    </row>
    <row r="45" spans="1:10" x14ac:dyDescent="0.2">
      <c r="A45" s="2">
        <v>103029203</v>
      </c>
      <c r="B45" s="3" t="s">
        <v>70</v>
      </c>
      <c r="C45" s="3" t="s">
        <v>33</v>
      </c>
      <c r="D45" s="28">
        <v>89636.44</v>
      </c>
      <c r="E45" s="40">
        <v>717091.54</v>
      </c>
      <c r="F45" s="29">
        <v>2256172509</v>
      </c>
      <c r="G45" s="29">
        <v>1406489978</v>
      </c>
      <c r="H45" s="7">
        <v>12892.5</v>
      </c>
      <c r="I45" s="9">
        <v>1.5612999999999999</v>
      </c>
      <c r="J45" s="9">
        <v>0.43869999999999998</v>
      </c>
    </row>
    <row r="46" spans="1:10" x14ac:dyDescent="0.2">
      <c r="A46" s="2">
        <v>103029403</v>
      </c>
      <c r="B46" s="3" t="s">
        <v>71</v>
      </c>
      <c r="C46" s="3" t="s">
        <v>33</v>
      </c>
      <c r="D46" s="28">
        <v>0</v>
      </c>
      <c r="E46" s="40">
        <v>0</v>
      </c>
      <c r="F46" s="29">
        <v>2560187278</v>
      </c>
      <c r="G46" s="29">
        <v>833820739</v>
      </c>
      <c r="H46" s="7">
        <v>13102.19</v>
      </c>
      <c r="I46" s="9">
        <v>1.5866</v>
      </c>
      <c r="J46" s="9">
        <v>0.41339999999999999</v>
      </c>
    </row>
    <row r="47" spans="1:10" x14ac:dyDescent="0.2">
      <c r="A47" s="2">
        <v>103029553</v>
      </c>
      <c r="B47" s="3" t="s">
        <v>72</v>
      </c>
      <c r="C47" s="3" t="s">
        <v>33</v>
      </c>
      <c r="D47" s="28">
        <v>0</v>
      </c>
      <c r="E47" s="40">
        <v>0</v>
      </c>
      <c r="F47" s="29">
        <v>1520054517</v>
      </c>
      <c r="G47" s="29">
        <v>729415432</v>
      </c>
      <c r="H47" s="7">
        <v>8656.73</v>
      </c>
      <c r="I47" s="9">
        <v>1.0483</v>
      </c>
      <c r="J47" s="9">
        <v>0.95169999999999999</v>
      </c>
    </row>
    <row r="48" spans="1:10" x14ac:dyDescent="0.2">
      <c r="A48" s="2">
        <v>103029603</v>
      </c>
      <c r="B48" s="3" t="s">
        <v>73</v>
      </c>
      <c r="C48" s="3" t="s">
        <v>33</v>
      </c>
      <c r="D48" s="28">
        <v>707756.67</v>
      </c>
      <c r="E48" s="40">
        <v>5662053.4800000004</v>
      </c>
      <c r="F48" s="29">
        <v>939870271</v>
      </c>
      <c r="G48" s="29">
        <v>440241518</v>
      </c>
      <c r="H48" s="7">
        <v>6502.28</v>
      </c>
      <c r="I48" s="9">
        <v>0.78739999999999999</v>
      </c>
      <c r="J48" s="9">
        <v>1</v>
      </c>
    </row>
    <row r="49" spans="1:10" x14ac:dyDescent="0.2">
      <c r="A49" s="2">
        <v>103029803</v>
      </c>
      <c r="B49" s="3" t="s">
        <v>74</v>
      </c>
      <c r="C49" s="3" t="s">
        <v>33</v>
      </c>
      <c r="D49" s="28">
        <v>0</v>
      </c>
      <c r="E49" s="40">
        <v>0</v>
      </c>
      <c r="F49" s="29">
        <v>428703631</v>
      </c>
      <c r="G49" s="29">
        <v>288452338</v>
      </c>
      <c r="H49" s="7">
        <v>5626.78</v>
      </c>
      <c r="I49" s="9">
        <v>0.68140000000000001</v>
      </c>
      <c r="J49" s="9">
        <v>1</v>
      </c>
    </row>
    <row r="50" spans="1:10" x14ac:dyDescent="0.2">
      <c r="A50" s="2">
        <v>103029902</v>
      </c>
      <c r="B50" s="3" t="s">
        <v>75</v>
      </c>
      <c r="C50" s="3" t="s">
        <v>33</v>
      </c>
      <c r="D50" s="28">
        <v>436488.25</v>
      </c>
      <c r="E50" s="40">
        <v>3491906.06</v>
      </c>
      <c r="F50" s="29">
        <v>1905313496</v>
      </c>
      <c r="G50" s="29">
        <v>1102487910</v>
      </c>
      <c r="H50" s="7">
        <v>7450.54</v>
      </c>
      <c r="I50" s="9">
        <v>0.9022</v>
      </c>
      <c r="J50" s="9">
        <v>1</v>
      </c>
    </row>
    <row r="51" spans="1:10" x14ac:dyDescent="0.2">
      <c r="A51" s="2">
        <v>128030603</v>
      </c>
      <c r="B51" s="3" t="s">
        <v>76</v>
      </c>
      <c r="C51" s="3" t="s">
        <v>77</v>
      </c>
      <c r="D51" s="28">
        <v>0</v>
      </c>
      <c r="E51" s="40">
        <v>0</v>
      </c>
      <c r="F51" s="29">
        <v>317139698</v>
      </c>
      <c r="G51" s="29">
        <v>175770311</v>
      </c>
      <c r="H51" s="7">
        <v>4813.51</v>
      </c>
      <c r="I51" s="9">
        <v>0.58289999999999997</v>
      </c>
      <c r="J51" s="9">
        <v>1</v>
      </c>
    </row>
    <row r="52" spans="1:10" x14ac:dyDescent="0.2">
      <c r="A52" s="2">
        <v>128030852</v>
      </c>
      <c r="B52" s="3" t="s">
        <v>78</v>
      </c>
      <c r="C52" s="3" t="s">
        <v>77</v>
      </c>
      <c r="D52" s="28">
        <v>0</v>
      </c>
      <c r="E52" s="40">
        <v>0</v>
      </c>
      <c r="F52" s="29">
        <v>1736731598</v>
      </c>
      <c r="G52" s="29">
        <v>876383427</v>
      </c>
      <c r="H52" s="7">
        <v>6117.46</v>
      </c>
      <c r="I52" s="9">
        <v>0.74080000000000001</v>
      </c>
      <c r="J52" s="9">
        <v>1</v>
      </c>
    </row>
    <row r="53" spans="1:10" x14ac:dyDescent="0.2">
      <c r="A53" s="2">
        <v>128033053</v>
      </c>
      <c r="B53" s="3" t="s">
        <v>79</v>
      </c>
      <c r="C53" s="3" t="s">
        <v>77</v>
      </c>
      <c r="D53" s="28">
        <v>0</v>
      </c>
      <c r="E53" s="40">
        <v>0</v>
      </c>
      <c r="F53" s="29">
        <v>902195776</v>
      </c>
      <c r="G53" s="29">
        <v>412335189</v>
      </c>
      <c r="H53" s="7">
        <v>8689.86</v>
      </c>
      <c r="I53" s="9">
        <v>1.0523</v>
      </c>
      <c r="J53" s="9">
        <v>0.94769999999999999</v>
      </c>
    </row>
    <row r="54" spans="1:10" x14ac:dyDescent="0.2">
      <c r="A54" s="2">
        <v>128034503</v>
      </c>
      <c r="B54" s="3" t="s">
        <v>80</v>
      </c>
      <c r="C54" s="3" t="s">
        <v>77</v>
      </c>
      <c r="D54" s="28">
        <v>58283.73</v>
      </c>
      <c r="E54" s="40">
        <v>466269.86</v>
      </c>
      <c r="F54" s="29">
        <v>215869287</v>
      </c>
      <c r="G54" s="29">
        <v>122977981</v>
      </c>
      <c r="H54" s="7">
        <v>6163</v>
      </c>
      <c r="I54" s="9">
        <v>0.74629999999999996</v>
      </c>
      <c r="J54" s="9">
        <v>1</v>
      </c>
    </row>
    <row r="55" spans="1:10" x14ac:dyDescent="0.2">
      <c r="A55" s="2">
        <v>127040503</v>
      </c>
      <c r="B55" s="3" t="s">
        <v>81</v>
      </c>
      <c r="C55" s="3" t="s">
        <v>82</v>
      </c>
      <c r="D55" s="28">
        <v>0</v>
      </c>
      <c r="E55" s="40">
        <v>0</v>
      </c>
      <c r="F55" s="29">
        <v>268583309</v>
      </c>
      <c r="G55" s="29">
        <v>136490925</v>
      </c>
      <c r="H55" s="7">
        <v>2682.22</v>
      </c>
      <c r="I55" s="9">
        <v>0.32479999999999998</v>
      </c>
      <c r="J55" s="9">
        <v>1</v>
      </c>
    </row>
    <row r="56" spans="1:10" x14ac:dyDescent="0.2">
      <c r="A56" s="2">
        <v>127040703</v>
      </c>
      <c r="B56" s="3" t="s">
        <v>83</v>
      </c>
      <c r="C56" s="3" t="s">
        <v>82</v>
      </c>
      <c r="D56" s="28">
        <v>0</v>
      </c>
      <c r="E56" s="40">
        <v>0</v>
      </c>
      <c r="F56" s="29">
        <v>1133236794</v>
      </c>
      <c r="G56" s="29">
        <v>576019698</v>
      </c>
      <c r="H56" s="7">
        <v>7777.28</v>
      </c>
      <c r="I56" s="9">
        <v>0.94179999999999997</v>
      </c>
      <c r="J56" s="9">
        <v>1</v>
      </c>
    </row>
    <row r="57" spans="1:10" x14ac:dyDescent="0.2">
      <c r="A57" s="2">
        <v>127041203</v>
      </c>
      <c r="B57" s="3" t="s">
        <v>84</v>
      </c>
      <c r="C57" s="3" t="s">
        <v>82</v>
      </c>
      <c r="D57" s="28">
        <v>0</v>
      </c>
      <c r="E57" s="40">
        <v>0</v>
      </c>
      <c r="F57" s="29">
        <v>1023408057</v>
      </c>
      <c r="G57" s="29">
        <v>470904516</v>
      </c>
      <c r="H57" s="7">
        <v>9139.69</v>
      </c>
      <c r="I57" s="9">
        <v>1.1068</v>
      </c>
      <c r="J57" s="9">
        <v>0.89319999999999999</v>
      </c>
    </row>
    <row r="58" spans="1:10" x14ac:dyDescent="0.2">
      <c r="A58" s="2">
        <v>127041503</v>
      </c>
      <c r="B58" s="3" t="s">
        <v>85</v>
      </c>
      <c r="C58" s="3" t="s">
        <v>82</v>
      </c>
      <c r="D58" s="28">
        <v>0</v>
      </c>
      <c r="E58" s="40">
        <v>0</v>
      </c>
      <c r="F58" s="29">
        <v>373890039</v>
      </c>
      <c r="G58" s="29">
        <v>208505930</v>
      </c>
      <c r="H58" s="7">
        <v>3291.64</v>
      </c>
      <c r="I58" s="9">
        <v>0.39860000000000001</v>
      </c>
      <c r="J58" s="9">
        <v>1</v>
      </c>
    </row>
    <row r="59" spans="1:10" x14ac:dyDescent="0.2">
      <c r="A59" s="2">
        <v>127041603</v>
      </c>
      <c r="B59" s="3" t="s">
        <v>86</v>
      </c>
      <c r="C59" s="3" t="s">
        <v>82</v>
      </c>
      <c r="D59" s="28">
        <v>0</v>
      </c>
      <c r="E59" s="40">
        <v>0</v>
      </c>
      <c r="F59" s="29">
        <v>1115692456</v>
      </c>
      <c r="G59" s="29">
        <v>742117178</v>
      </c>
      <c r="H59" s="7">
        <v>9852.2000000000007</v>
      </c>
      <c r="I59" s="9">
        <v>1.1931</v>
      </c>
      <c r="J59" s="9">
        <v>0.80689999999999995</v>
      </c>
    </row>
    <row r="60" spans="1:10" x14ac:dyDescent="0.2">
      <c r="A60" s="4">
        <v>127042003</v>
      </c>
      <c r="B60" s="4" t="s">
        <v>87</v>
      </c>
      <c r="C60" s="4" t="s">
        <v>82</v>
      </c>
      <c r="D60" s="28">
        <v>0</v>
      </c>
      <c r="E60" s="40">
        <v>0</v>
      </c>
      <c r="F60" s="29">
        <v>1346176331</v>
      </c>
      <c r="G60" s="29">
        <v>525445663</v>
      </c>
      <c r="H60" s="7">
        <v>10282.69</v>
      </c>
      <c r="I60" s="9">
        <v>1.2452000000000001</v>
      </c>
      <c r="J60" s="9">
        <v>0.75480000000000003</v>
      </c>
    </row>
    <row r="61" spans="1:10" x14ac:dyDescent="0.2">
      <c r="A61" s="2">
        <v>127042853</v>
      </c>
      <c r="B61" s="3" t="s">
        <v>88</v>
      </c>
      <c r="C61" s="3" t="s">
        <v>82</v>
      </c>
      <c r="D61" s="28">
        <v>0</v>
      </c>
      <c r="E61" s="40">
        <v>0</v>
      </c>
      <c r="F61" s="29">
        <v>626212098</v>
      </c>
      <c r="G61" s="29">
        <v>249215654</v>
      </c>
      <c r="H61" s="7">
        <v>7609.92</v>
      </c>
      <c r="I61" s="9">
        <v>0.92149999999999999</v>
      </c>
      <c r="J61" s="9">
        <v>1</v>
      </c>
    </row>
    <row r="62" spans="1:10" x14ac:dyDescent="0.2">
      <c r="A62" s="2">
        <v>127044103</v>
      </c>
      <c r="B62" s="3" t="s">
        <v>89</v>
      </c>
      <c r="C62" s="3" t="s">
        <v>82</v>
      </c>
      <c r="D62" s="28">
        <v>0</v>
      </c>
      <c r="E62" s="40">
        <v>0</v>
      </c>
      <c r="F62" s="29">
        <v>1010109657</v>
      </c>
      <c r="G62" s="29">
        <v>503897973</v>
      </c>
      <c r="H62" s="7">
        <v>9035.31</v>
      </c>
      <c r="I62" s="9">
        <v>1.0942000000000001</v>
      </c>
      <c r="J62" s="9">
        <v>0.90580000000000005</v>
      </c>
    </row>
    <row r="63" spans="1:10" x14ac:dyDescent="0.2">
      <c r="A63" s="2">
        <v>127045303</v>
      </c>
      <c r="B63" s="3" t="s">
        <v>90</v>
      </c>
      <c r="C63" s="3" t="s">
        <v>82</v>
      </c>
      <c r="D63" s="28">
        <v>0</v>
      </c>
      <c r="E63" s="40">
        <v>0</v>
      </c>
      <c r="F63" s="29">
        <v>69986027</v>
      </c>
      <c r="G63" s="29">
        <v>40543429</v>
      </c>
      <c r="H63" s="7">
        <v>3096.14</v>
      </c>
      <c r="I63" s="9">
        <v>0.37490000000000001</v>
      </c>
      <c r="J63" s="9">
        <v>1</v>
      </c>
    </row>
    <row r="64" spans="1:10" x14ac:dyDescent="0.2">
      <c r="A64" s="2">
        <v>127045653</v>
      </c>
      <c r="B64" s="3" t="s">
        <v>91</v>
      </c>
      <c r="C64" s="3" t="s">
        <v>82</v>
      </c>
      <c r="D64" s="28">
        <v>0</v>
      </c>
      <c r="E64" s="40">
        <v>0</v>
      </c>
      <c r="F64" s="29">
        <v>356590408</v>
      </c>
      <c r="G64" s="29">
        <v>187701827</v>
      </c>
      <c r="H64" s="7">
        <v>4676.29</v>
      </c>
      <c r="I64" s="9">
        <v>0.56630000000000003</v>
      </c>
      <c r="J64" s="9">
        <v>1</v>
      </c>
    </row>
    <row r="65" spans="1:10" x14ac:dyDescent="0.2">
      <c r="A65" s="2">
        <v>127045853</v>
      </c>
      <c r="B65" s="3" t="s">
        <v>92</v>
      </c>
      <c r="C65" s="3" t="s">
        <v>82</v>
      </c>
      <c r="D65" s="28">
        <v>0</v>
      </c>
      <c r="E65" s="40">
        <v>0</v>
      </c>
      <c r="F65" s="29">
        <v>624368588</v>
      </c>
      <c r="G65" s="29">
        <v>277249520</v>
      </c>
      <c r="H65" s="7">
        <v>8364.2800000000007</v>
      </c>
      <c r="I65" s="9">
        <v>1.0128999999999999</v>
      </c>
      <c r="J65" s="9">
        <v>0.98709999999999998</v>
      </c>
    </row>
    <row r="66" spans="1:10" x14ac:dyDescent="0.2">
      <c r="A66" s="2">
        <v>127046903</v>
      </c>
      <c r="B66" s="3" t="s">
        <v>93</v>
      </c>
      <c r="C66" s="3" t="s">
        <v>82</v>
      </c>
      <c r="D66" s="28">
        <v>0</v>
      </c>
      <c r="E66" s="40">
        <v>0</v>
      </c>
      <c r="F66" s="29">
        <v>223802366</v>
      </c>
      <c r="G66" s="29">
        <v>129717368</v>
      </c>
      <c r="H66" s="7">
        <v>4763.87</v>
      </c>
      <c r="I66" s="9">
        <v>0.57689999999999997</v>
      </c>
      <c r="J66" s="9">
        <v>1</v>
      </c>
    </row>
    <row r="67" spans="1:10" x14ac:dyDescent="0.2">
      <c r="A67" s="2">
        <v>127047404</v>
      </c>
      <c r="B67" s="3" t="s">
        <v>94</v>
      </c>
      <c r="C67" s="3" t="s">
        <v>82</v>
      </c>
      <c r="D67" s="28">
        <v>0</v>
      </c>
      <c r="E67" s="40">
        <v>0</v>
      </c>
      <c r="F67" s="29">
        <v>571979318</v>
      </c>
      <c r="G67" s="29">
        <v>187508859</v>
      </c>
      <c r="H67" s="7">
        <v>9083.6299999999992</v>
      </c>
      <c r="I67" s="9">
        <v>1.1000000000000001</v>
      </c>
      <c r="J67" s="9">
        <v>0.9</v>
      </c>
    </row>
    <row r="68" spans="1:10" x14ac:dyDescent="0.2">
      <c r="A68" s="2">
        <v>127049303</v>
      </c>
      <c r="B68" s="3" t="s">
        <v>95</v>
      </c>
      <c r="C68" s="3" t="s">
        <v>82</v>
      </c>
      <c r="D68" s="28">
        <v>0</v>
      </c>
      <c r="E68" s="40">
        <v>0</v>
      </c>
      <c r="F68" s="29">
        <v>272647495</v>
      </c>
      <c r="G68" s="29">
        <v>125862799</v>
      </c>
      <c r="H68" s="7">
        <v>6291.41</v>
      </c>
      <c r="I68" s="9">
        <v>0.76190000000000002</v>
      </c>
      <c r="J68" s="9">
        <v>1</v>
      </c>
    </row>
    <row r="69" spans="1:10" x14ac:dyDescent="0.2">
      <c r="A69" s="2">
        <v>108051003</v>
      </c>
      <c r="B69" s="3" t="s">
        <v>96</v>
      </c>
      <c r="C69" s="3" t="s">
        <v>97</v>
      </c>
      <c r="D69" s="28">
        <v>0</v>
      </c>
      <c r="E69" s="40">
        <v>0</v>
      </c>
      <c r="F69" s="29">
        <v>1206541033</v>
      </c>
      <c r="G69" s="29">
        <v>356605597</v>
      </c>
      <c r="H69" s="7">
        <v>10013</v>
      </c>
      <c r="I69" s="9">
        <v>1.2125999999999999</v>
      </c>
      <c r="J69" s="9">
        <v>0.78739999999999999</v>
      </c>
    </row>
    <row r="70" spans="1:10" x14ac:dyDescent="0.2">
      <c r="A70" s="2">
        <v>108051503</v>
      </c>
      <c r="B70" s="3" t="s">
        <v>98</v>
      </c>
      <c r="C70" s="3" t="s">
        <v>97</v>
      </c>
      <c r="D70" s="28">
        <v>0</v>
      </c>
      <c r="E70" s="40">
        <v>0</v>
      </c>
      <c r="F70" s="29">
        <v>655420164</v>
      </c>
      <c r="G70" s="29">
        <v>202260728</v>
      </c>
      <c r="H70" s="7">
        <v>7419.49</v>
      </c>
      <c r="I70" s="9">
        <v>0.89849999999999997</v>
      </c>
      <c r="J70" s="9">
        <v>1</v>
      </c>
    </row>
    <row r="71" spans="1:10" x14ac:dyDescent="0.2">
      <c r="A71" s="2">
        <v>108053003</v>
      </c>
      <c r="B71" s="3" t="s">
        <v>99</v>
      </c>
      <c r="C71" s="3" t="s">
        <v>97</v>
      </c>
      <c r="D71" s="28">
        <v>0</v>
      </c>
      <c r="E71" s="40">
        <v>0</v>
      </c>
      <c r="F71" s="29">
        <v>612872527</v>
      </c>
      <c r="G71" s="29">
        <v>178715073</v>
      </c>
      <c r="H71" s="7">
        <v>7156.97</v>
      </c>
      <c r="I71" s="9">
        <v>0.86670000000000003</v>
      </c>
      <c r="J71" s="9">
        <v>1</v>
      </c>
    </row>
    <row r="72" spans="1:10" x14ac:dyDescent="0.2">
      <c r="A72" s="2">
        <v>108056004</v>
      </c>
      <c r="B72" s="3" t="s">
        <v>100</v>
      </c>
      <c r="C72" s="3" t="s">
        <v>97</v>
      </c>
      <c r="D72" s="28">
        <v>0</v>
      </c>
      <c r="E72" s="40">
        <v>0</v>
      </c>
      <c r="F72" s="29">
        <v>400364605</v>
      </c>
      <c r="G72" s="29">
        <v>142157477</v>
      </c>
      <c r="H72" s="7">
        <v>7012.93</v>
      </c>
      <c r="I72" s="9">
        <v>0.84930000000000005</v>
      </c>
      <c r="J72" s="9">
        <v>1</v>
      </c>
    </row>
    <row r="73" spans="1:10" x14ac:dyDescent="0.2">
      <c r="A73" s="2">
        <v>108058003</v>
      </c>
      <c r="B73" s="3" t="s">
        <v>101</v>
      </c>
      <c r="C73" s="3" t="s">
        <v>97</v>
      </c>
      <c r="D73" s="28">
        <v>0</v>
      </c>
      <c r="E73" s="40">
        <v>0</v>
      </c>
      <c r="F73" s="29">
        <v>396797560</v>
      </c>
      <c r="G73" s="29">
        <v>114744036</v>
      </c>
      <c r="H73" s="7">
        <v>5934.3</v>
      </c>
      <c r="I73" s="9">
        <v>0.71860000000000002</v>
      </c>
      <c r="J73" s="9">
        <v>1</v>
      </c>
    </row>
    <row r="74" spans="1:10" x14ac:dyDescent="0.2">
      <c r="A74" s="2">
        <v>114060503</v>
      </c>
      <c r="B74" s="3" t="s">
        <v>102</v>
      </c>
      <c r="C74" s="3" t="s">
        <v>103</v>
      </c>
      <c r="D74" s="28">
        <v>331675.14</v>
      </c>
      <c r="E74" s="40">
        <v>2653401.14</v>
      </c>
      <c r="F74" s="29">
        <v>342131879</v>
      </c>
      <c r="G74" s="29">
        <v>164773602</v>
      </c>
      <c r="H74" s="7">
        <v>5010.67</v>
      </c>
      <c r="I74" s="9">
        <v>0.60680000000000001</v>
      </c>
      <c r="J74" s="9">
        <v>1</v>
      </c>
    </row>
    <row r="75" spans="1:10" x14ac:dyDescent="0.2">
      <c r="A75" s="2">
        <v>114060753</v>
      </c>
      <c r="B75" s="3" t="s">
        <v>104</v>
      </c>
      <c r="C75" s="3" t="s">
        <v>103</v>
      </c>
      <c r="D75" s="28">
        <v>0</v>
      </c>
      <c r="E75" s="40">
        <v>0</v>
      </c>
      <c r="F75" s="29">
        <v>4081117991</v>
      </c>
      <c r="G75" s="29">
        <v>1786725815</v>
      </c>
      <c r="H75" s="7">
        <v>11236.17</v>
      </c>
      <c r="I75" s="9">
        <v>1.3607</v>
      </c>
      <c r="J75" s="9">
        <v>0.63929999999999998</v>
      </c>
    </row>
    <row r="76" spans="1:10" x14ac:dyDescent="0.2">
      <c r="A76" s="2">
        <v>114060853</v>
      </c>
      <c r="B76" s="3" t="s">
        <v>105</v>
      </c>
      <c r="C76" s="3" t="s">
        <v>103</v>
      </c>
      <c r="D76" s="28">
        <v>0</v>
      </c>
      <c r="E76" s="40">
        <v>0</v>
      </c>
      <c r="F76" s="29">
        <v>901223549</v>
      </c>
      <c r="G76" s="29">
        <v>358172397</v>
      </c>
      <c r="H76" s="7">
        <v>11754.17</v>
      </c>
      <c r="I76" s="9">
        <v>1.4234</v>
      </c>
      <c r="J76" s="9">
        <v>0.5766</v>
      </c>
    </row>
    <row r="77" spans="1:10" x14ac:dyDescent="0.2">
      <c r="A77" s="2">
        <v>114061103</v>
      </c>
      <c r="B77" s="3" t="s">
        <v>106</v>
      </c>
      <c r="C77" s="3" t="s">
        <v>103</v>
      </c>
      <c r="D77" s="28">
        <v>0</v>
      </c>
      <c r="E77" s="40">
        <v>0</v>
      </c>
      <c r="F77" s="29">
        <v>1414324513</v>
      </c>
      <c r="G77" s="29">
        <v>546482458</v>
      </c>
      <c r="H77" s="7">
        <v>10029.34</v>
      </c>
      <c r="I77" s="9">
        <v>1.2144999999999999</v>
      </c>
      <c r="J77" s="9">
        <v>0.78549999999999998</v>
      </c>
    </row>
    <row r="78" spans="1:10" x14ac:dyDescent="0.2">
      <c r="A78" s="2">
        <v>114061503</v>
      </c>
      <c r="B78" s="3" t="s">
        <v>107</v>
      </c>
      <c r="C78" s="3" t="s">
        <v>103</v>
      </c>
      <c r="D78" s="28">
        <v>0</v>
      </c>
      <c r="E78" s="40">
        <v>0</v>
      </c>
      <c r="F78" s="29">
        <v>1563048205</v>
      </c>
      <c r="G78" s="29">
        <v>732669441</v>
      </c>
      <c r="H78" s="7">
        <v>9187.4500000000007</v>
      </c>
      <c r="I78" s="9">
        <v>1.1126</v>
      </c>
      <c r="J78" s="9">
        <v>0.88739999999999997</v>
      </c>
    </row>
    <row r="79" spans="1:10" x14ac:dyDescent="0.2">
      <c r="A79" s="2">
        <v>114062003</v>
      </c>
      <c r="B79" s="3" t="s">
        <v>108</v>
      </c>
      <c r="C79" s="3" t="s">
        <v>103</v>
      </c>
      <c r="D79" s="28">
        <v>308654.46999999997</v>
      </c>
      <c r="E79" s="40">
        <v>2469235.7999999998</v>
      </c>
      <c r="F79" s="29">
        <v>1865262141</v>
      </c>
      <c r="G79" s="29">
        <v>874465227</v>
      </c>
      <c r="H79" s="7">
        <v>8684.4699999999993</v>
      </c>
      <c r="I79" s="9">
        <v>1.0517000000000001</v>
      </c>
      <c r="J79" s="9">
        <v>0.94830000000000003</v>
      </c>
    </row>
    <row r="80" spans="1:10" x14ac:dyDescent="0.2">
      <c r="A80" s="2">
        <v>114062503</v>
      </c>
      <c r="B80" s="3" t="s">
        <v>109</v>
      </c>
      <c r="C80" s="3" t="s">
        <v>103</v>
      </c>
      <c r="D80" s="28">
        <v>0</v>
      </c>
      <c r="E80" s="40">
        <v>0</v>
      </c>
      <c r="F80" s="29">
        <v>1209771463</v>
      </c>
      <c r="G80" s="29">
        <v>549588044</v>
      </c>
      <c r="H80" s="7">
        <v>9828.1</v>
      </c>
      <c r="I80" s="9">
        <v>1.1901999999999999</v>
      </c>
      <c r="J80" s="9">
        <v>0.80979999999999996</v>
      </c>
    </row>
    <row r="81" spans="1:10" x14ac:dyDescent="0.2">
      <c r="A81" s="2">
        <v>114063003</v>
      </c>
      <c r="B81" s="3" t="s">
        <v>110</v>
      </c>
      <c r="C81" s="3" t="s">
        <v>103</v>
      </c>
      <c r="D81" s="28">
        <v>0</v>
      </c>
      <c r="E81" s="40">
        <v>0</v>
      </c>
      <c r="F81" s="29">
        <v>2142987307</v>
      </c>
      <c r="G81" s="29">
        <v>1082487334</v>
      </c>
      <c r="H81" s="7">
        <v>9701.61</v>
      </c>
      <c r="I81" s="9">
        <v>1.1748000000000001</v>
      </c>
      <c r="J81" s="9">
        <v>0.82520000000000004</v>
      </c>
    </row>
    <row r="82" spans="1:10" x14ac:dyDescent="0.2">
      <c r="A82" s="2">
        <v>114063503</v>
      </c>
      <c r="B82" s="3" t="s">
        <v>111</v>
      </c>
      <c r="C82" s="3" t="s">
        <v>103</v>
      </c>
      <c r="D82" s="28">
        <v>0</v>
      </c>
      <c r="E82" s="40">
        <v>0</v>
      </c>
      <c r="F82" s="29">
        <v>1612319049</v>
      </c>
      <c r="G82" s="29">
        <v>477161666</v>
      </c>
      <c r="H82" s="7">
        <v>12306.33</v>
      </c>
      <c r="I82" s="9">
        <v>1.4903</v>
      </c>
      <c r="J82" s="9">
        <v>0.50970000000000004</v>
      </c>
    </row>
    <row r="83" spans="1:10" x14ac:dyDescent="0.2">
      <c r="A83" s="2">
        <v>114064003</v>
      </c>
      <c r="B83" s="3" t="s">
        <v>112</v>
      </c>
      <c r="C83" s="3" t="s">
        <v>103</v>
      </c>
      <c r="D83" s="28">
        <v>0</v>
      </c>
      <c r="E83" s="40">
        <v>0</v>
      </c>
      <c r="F83" s="29">
        <v>1103344439</v>
      </c>
      <c r="G83" s="29">
        <v>396261293</v>
      </c>
      <c r="H83" s="7">
        <v>12552.14</v>
      </c>
      <c r="I83" s="9">
        <v>1.52</v>
      </c>
      <c r="J83" s="9">
        <v>0.48</v>
      </c>
    </row>
    <row r="84" spans="1:10" x14ac:dyDescent="0.2">
      <c r="A84" s="2">
        <v>114065503</v>
      </c>
      <c r="B84" s="3" t="s">
        <v>113</v>
      </c>
      <c r="C84" s="3" t="s">
        <v>103</v>
      </c>
      <c r="D84" s="28">
        <v>148797.32999999999</v>
      </c>
      <c r="E84" s="40">
        <v>1190378.6599999999</v>
      </c>
      <c r="F84" s="29">
        <v>1705615370</v>
      </c>
      <c r="G84" s="29">
        <v>600387781</v>
      </c>
      <c r="H84" s="7">
        <v>6647.07</v>
      </c>
      <c r="I84" s="9">
        <v>0.80489999999999995</v>
      </c>
      <c r="J84" s="9">
        <v>1</v>
      </c>
    </row>
    <row r="85" spans="1:10" x14ac:dyDescent="0.2">
      <c r="A85" s="2">
        <v>114066503</v>
      </c>
      <c r="B85" s="3" t="s">
        <v>114</v>
      </c>
      <c r="C85" s="3" t="s">
        <v>103</v>
      </c>
      <c r="D85" s="28">
        <v>0</v>
      </c>
      <c r="E85" s="40">
        <v>0</v>
      </c>
      <c r="F85" s="29">
        <v>1080492952</v>
      </c>
      <c r="G85" s="29">
        <v>432248256</v>
      </c>
      <c r="H85" s="7">
        <v>13387.58</v>
      </c>
      <c r="I85" s="9">
        <v>1.6212</v>
      </c>
      <c r="J85" s="9">
        <v>0.37880000000000003</v>
      </c>
    </row>
    <row r="86" spans="1:10" x14ac:dyDescent="0.2">
      <c r="A86" s="2">
        <v>114067002</v>
      </c>
      <c r="B86" s="3" t="s">
        <v>115</v>
      </c>
      <c r="C86" s="3" t="s">
        <v>103</v>
      </c>
      <c r="D86" s="28">
        <v>0</v>
      </c>
      <c r="E86" s="40">
        <v>0</v>
      </c>
      <c r="F86" s="29">
        <v>1759835931</v>
      </c>
      <c r="G86" s="29">
        <v>1073037060</v>
      </c>
      <c r="H86" s="7">
        <v>1329.53</v>
      </c>
      <c r="I86" s="9">
        <v>0.161</v>
      </c>
      <c r="J86" s="9">
        <v>1</v>
      </c>
    </row>
    <row r="87" spans="1:10" x14ac:dyDescent="0.2">
      <c r="A87" s="2">
        <v>114067503</v>
      </c>
      <c r="B87" s="3" t="s">
        <v>116</v>
      </c>
      <c r="C87" s="3" t="s">
        <v>103</v>
      </c>
      <c r="D87" s="28">
        <v>0</v>
      </c>
      <c r="E87" s="40">
        <v>0</v>
      </c>
      <c r="F87" s="29">
        <v>1392631114</v>
      </c>
      <c r="G87" s="29">
        <v>463838682</v>
      </c>
      <c r="H87" s="7">
        <v>11836.44</v>
      </c>
      <c r="I87" s="9">
        <v>1.4334</v>
      </c>
      <c r="J87" s="9">
        <v>0.56659999999999999</v>
      </c>
    </row>
    <row r="88" spans="1:10" x14ac:dyDescent="0.2">
      <c r="A88" s="2">
        <v>114068003</v>
      </c>
      <c r="B88" s="3" t="s">
        <v>117</v>
      </c>
      <c r="C88" s="3" t="s">
        <v>103</v>
      </c>
      <c r="D88" s="28">
        <v>0</v>
      </c>
      <c r="E88" s="40">
        <v>0</v>
      </c>
      <c r="F88" s="29">
        <v>1361387039</v>
      </c>
      <c r="G88" s="29">
        <v>354250968</v>
      </c>
      <c r="H88" s="7">
        <v>15285.03</v>
      </c>
      <c r="I88" s="9">
        <v>1.851</v>
      </c>
      <c r="J88" s="9">
        <v>0.14899999999999999</v>
      </c>
    </row>
    <row r="89" spans="1:10" x14ac:dyDescent="0.2">
      <c r="A89" s="2">
        <v>114068103</v>
      </c>
      <c r="B89" s="3" t="s">
        <v>118</v>
      </c>
      <c r="C89" s="3" t="s">
        <v>103</v>
      </c>
      <c r="D89" s="28">
        <v>0</v>
      </c>
      <c r="E89" s="40">
        <v>0</v>
      </c>
      <c r="F89" s="29">
        <v>2155602725</v>
      </c>
      <c r="G89" s="29">
        <v>804439411</v>
      </c>
      <c r="H89" s="7">
        <v>11395.51</v>
      </c>
      <c r="I89" s="9">
        <v>1.38</v>
      </c>
      <c r="J89" s="9">
        <v>0.62</v>
      </c>
    </row>
    <row r="90" spans="1:10" x14ac:dyDescent="0.2">
      <c r="A90" s="2">
        <v>114069103</v>
      </c>
      <c r="B90" s="3" t="s">
        <v>119</v>
      </c>
      <c r="C90" s="3" t="s">
        <v>103</v>
      </c>
      <c r="D90" s="28">
        <v>0</v>
      </c>
      <c r="E90" s="40">
        <v>0</v>
      </c>
      <c r="F90" s="29">
        <v>3842174452</v>
      </c>
      <c r="G90" s="29">
        <v>1466956976</v>
      </c>
      <c r="H90" s="7">
        <v>10260.709999999999</v>
      </c>
      <c r="I90" s="9">
        <v>1.2425999999999999</v>
      </c>
      <c r="J90" s="9">
        <v>0.75739999999999996</v>
      </c>
    </row>
    <row r="91" spans="1:10" x14ac:dyDescent="0.2">
      <c r="A91" s="2">
        <v>114069353</v>
      </c>
      <c r="B91" s="3" t="s">
        <v>120</v>
      </c>
      <c r="C91" s="3" t="s">
        <v>103</v>
      </c>
      <c r="D91" s="28">
        <v>0</v>
      </c>
      <c r="E91" s="40">
        <v>0</v>
      </c>
      <c r="F91" s="29">
        <v>1184663604</v>
      </c>
      <c r="G91" s="29">
        <v>669724980</v>
      </c>
      <c r="H91" s="7">
        <v>12945.02</v>
      </c>
      <c r="I91" s="9">
        <v>1.5676000000000001</v>
      </c>
      <c r="J91" s="9">
        <v>0.43240000000000001</v>
      </c>
    </row>
    <row r="92" spans="1:10" x14ac:dyDescent="0.2">
      <c r="A92" s="2">
        <v>108070502</v>
      </c>
      <c r="B92" s="3" t="s">
        <v>121</v>
      </c>
      <c r="C92" s="3" t="s">
        <v>122</v>
      </c>
      <c r="D92" s="28">
        <v>0</v>
      </c>
      <c r="E92" s="40">
        <v>0</v>
      </c>
      <c r="F92" s="29">
        <v>2561011674</v>
      </c>
      <c r="G92" s="29">
        <v>1092590743</v>
      </c>
      <c r="H92" s="7">
        <v>5591.83</v>
      </c>
      <c r="I92" s="9">
        <v>0.67720000000000002</v>
      </c>
      <c r="J92" s="9">
        <v>1</v>
      </c>
    </row>
    <row r="93" spans="1:10" x14ac:dyDescent="0.2">
      <c r="A93" s="2">
        <v>108071003</v>
      </c>
      <c r="B93" s="3" t="s">
        <v>123</v>
      </c>
      <c r="C93" s="3" t="s">
        <v>122</v>
      </c>
      <c r="D93" s="28">
        <v>0</v>
      </c>
      <c r="E93" s="40">
        <v>0</v>
      </c>
      <c r="F93" s="29">
        <v>488332000</v>
      </c>
      <c r="G93" s="29">
        <v>222536401</v>
      </c>
      <c r="H93" s="7">
        <v>7274.41</v>
      </c>
      <c r="I93" s="9">
        <v>0.88090000000000002</v>
      </c>
      <c r="J93" s="9">
        <v>1</v>
      </c>
    </row>
    <row r="94" spans="1:10" x14ac:dyDescent="0.2">
      <c r="A94" s="2">
        <v>108071504</v>
      </c>
      <c r="B94" s="3" t="s">
        <v>124</v>
      </c>
      <c r="C94" s="3" t="s">
        <v>122</v>
      </c>
      <c r="D94" s="28">
        <v>0</v>
      </c>
      <c r="E94" s="40">
        <v>0</v>
      </c>
      <c r="F94" s="29">
        <v>270512969</v>
      </c>
      <c r="G94" s="29">
        <v>117271491</v>
      </c>
      <c r="H94" s="7">
        <v>5330.76</v>
      </c>
      <c r="I94" s="9">
        <v>0.64549999999999996</v>
      </c>
      <c r="J94" s="9">
        <v>1</v>
      </c>
    </row>
    <row r="95" spans="1:10" x14ac:dyDescent="0.2">
      <c r="A95" s="2">
        <v>108073503</v>
      </c>
      <c r="B95" s="3" t="s">
        <v>125</v>
      </c>
      <c r="C95" s="3" t="s">
        <v>122</v>
      </c>
      <c r="D95" s="28">
        <v>0</v>
      </c>
      <c r="E95" s="40">
        <v>0</v>
      </c>
      <c r="F95" s="29">
        <v>1907376576</v>
      </c>
      <c r="G95" s="29">
        <v>889968313</v>
      </c>
      <c r="H95" s="7">
        <v>11258.91</v>
      </c>
      <c r="I95" s="9">
        <v>1.3633999999999999</v>
      </c>
      <c r="J95" s="9">
        <v>0.63660000000000005</v>
      </c>
    </row>
    <row r="96" spans="1:10" x14ac:dyDescent="0.2">
      <c r="A96" s="2">
        <v>108077503</v>
      </c>
      <c r="B96" s="3" t="s">
        <v>126</v>
      </c>
      <c r="C96" s="3" t="s">
        <v>122</v>
      </c>
      <c r="D96" s="28">
        <v>0</v>
      </c>
      <c r="E96" s="40">
        <v>0</v>
      </c>
      <c r="F96" s="29">
        <v>830063468</v>
      </c>
      <c r="G96" s="29">
        <v>294668423</v>
      </c>
      <c r="H96" s="7">
        <v>8183.77</v>
      </c>
      <c r="I96" s="9">
        <v>0.99099999999999999</v>
      </c>
      <c r="J96" s="9">
        <v>1</v>
      </c>
    </row>
    <row r="97" spans="1:10" x14ac:dyDescent="0.2">
      <c r="A97" s="2">
        <v>108078003</v>
      </c>
      <c r="B97" s="3" t="s">
        <v>127</v>
      </c>
      <c r="C97" s="3" t="s">
        <v>122</v>
      </c>
      <c r="D97" s="28">
        <v>0</v>
      </c>
      <c r="E97" s="40">
        <v>0</v>
      </c>
      <c r="F97" s="29">
        <v>744708470</v>
      </c>
      <c r="G97" s="29">
        <v>279727368</v>
      </c>
      <c r="H97" s="7">
        <v>7165.47</v>
      </c>
      <c r="I97" s="9">
        <v>0.86770000000000003</v>
      </c>
      <c r="J97" s="9">
        <v>1</v>
      </c>
    </row>
    <row r="98" spans="1:10" x14ac:dyDescent="0.2">
      <c r="A98" s="2">
        <v>108079004</v>
      </c>
      <c r="B98" s="3" t="s">
        <v>128</v>
      </c>
      <c r="C98" s="3" t="s">
        <v>122</v>
      </c>
      <c r="D98" s="28">
        <v>0</v>
      </c>
      <c r="E98" s="40">
        <v>0</v>
      </c>
      <c r="F98" s="29">
        <v>154956515</v>
      </c>
      <c r="G98" s="29">
        <v>67603485</v>
      </c>
      <c r="H98" s="7">
        <v>4621.71</v>
      </c>
      <c r="I98" s="9">
        <v>0.55969999999999998</v>
      </c>
      <c r="J98" s="9">
        <v>1</v>
      </c>
    </row>
    <row r="99" spans="1:10" x14ac:dyDescent="0.2">
      <c r="A99" s="2">
        <v>117080503</v>
      </c>
      <c r="B99" s="3" t="s">
        <v>129</v>
      </c>
      <c r="C99" s="3" t="s">
        <v>130</v>
      </c>
      <c r="D99" s="28">
        <v>0</v>
      </c>
      <c r="E99" s="40">
        <v>0</v>
      </c>
      <c r="F99" s="29">
        <v>768998080</v>
      </c>
      <c r="G99" s="29">
        <v>278165714</v>
      </c>
      <c r="H99" s="7">
        <v>6272.58</v>
      </c>
      <c r="I99" s="9">
        <v>0.75960000000000005</v>
      </c>
      <c r="J99" s="9">
        <v>1</v>
      </c>
    </row>
    <row r="100" spans="1:10" x14ac:dyDescent="0.2">
      <c r="A100" s="2">
        <v>117081003</v>
      </c>
      <c r="B100" s="3" t="s">
        <v>131</v>
      </c>
      <c r="C100" s="3" t="s">
        <v>130</v>
      </c>
      <c r="D100" s="28">
        <v>0</v>
      </c>
      <c r="E100" s="40">
        <v>0</v>
      </c>
      <c r="F100" s="29">
        <v>312859092</v>
      </c>
      <c r="G100" s="29">
        <v>109546000</v>
      </c>
      <c r="H100" s="7">
        <v>5028.09</v>
      </c>
      <c r="I100" s="9">
        <v>0.6089</v>
      </c>
      <c r="J100" s="9">
        <v>1</v>
      </c>
    </row>
    <row r="101" spans="1:10" x14ac:dyDescent="0.2">
      <c r="A101" s="2">
        <v>117083004</v>
      </c>
      <c r="B101" s="3" t="s">
        <v>132</v>
      </c>
      <c r="C101" s="3" t="s">
        <v>130</v>
      </c>
      <c r="D101" s="28">
        <v>0</v>
      </c>
      <c r="E101" s="40">
        <v>0</v>
      </c>
      <c r="F101" s="29">
        <v>320672573</v>
      </c>
      <c r="G101" s="29">
        <v>100607591</v>
      </c>
      <c r="H101" s="7">
        <v>6138.17</v>
      </c>
      <c r="I101" s="9">
        <v>0.74329999999999996</v>
      </c>
      <c r="J101" s="9">
        <v>1</v>
      </c>
    </row>
    <row r="102" spans="1:10" x14ac:dyDescent="0.2">
      <c r="A102" s="2">
        <v>117086003</v>
      </c>
      <c r="B102" s="3" t="s">
        <v>133</v>
      </c>
      <c r="C102" s="3" t="s">
        <v>130</v>
      </c>
      <c r="D102" s="28">
        <v>0</v>
      </c>
      <c r="E102" s="40">
        <v>0</v>
      </c>
      <c r="F102" s="29">
        <v>378155003</v>
      </c>
      <c r="G102" s="29">
        <v>136835816</v>
      </c>
      <c r="H102" s="7">
        <v>6105.78</v>
      </c>
      <c r="I102" s="9">
        <v>0.73939999999999995</v>
      </c>
      <c r="J102" s="9">
        <v>1</v>
      </c>
    </row>
    <row r="103" spans="1:10" x14ac:dyDescent="0.2">
      <c r="A103" s="2">
        <v>117086503</v>
      </c>
      <c r="B103" s="3" t="s">
        <v>134</v>
      </c>
      <c r="C103" s="3" t="s">
        <v>130</v>
      </c>
      <c r="D103" s="28">
        <v>0</v>
      </c>
      <c r="E103" s="40">
        <v>0</v>
      </c>
      <c r="F103" s="29">
        <v>688604182</v>
      </c>
      <c r="G103" s="29">
        <v>210965631</v>
      </c>
      <c r="H103" s="7">
        <v>6668.15</v>
      </c>
      <c r="I103" s="9">
        <v>0.8075</v>
      </c>
      <c r="J103" s="9">
        <v>1</v>
      </c>
    </row>
    <row r="104" spans="1:10" x14ac:dyDescent="0.2">
      <c r="A104" s="2">
        <v>117086653</v>
      </c>
      <c r="B104" s="3" t="s">
        <v>135</v>
      </c>
      <c r="C104" s="3" t="s">
        <v>130</v>
      </c>
      <c r="D104" s="28">
        <v>0</v>
      </c>
      <c r="E104" s="40">
        <v>0</v>
      </c>
      <c r="F104" s="29">
        <v>620601038</v>
      </c>
      <c r="G104" s="29">
        <v>179683992</v>
      </c>
      <c r="H104" s="7">
        <v>6169.5</v>
      </c>
      <c r="I104" s="9">
        <v>0.74709999999999999</v>
      </c>
      <c r="J104" s="9">
        <v>1</v>
      </c>
    </row>
    <row r="105" spans="1:10" x14ac:dyDescent="0.2">
      <c r="A105" s="2">
        <v>117089003</v>
      </c>
      <c r="B105" s="3" t="s">
        <v>136</v>
      </c>
      <c r="C105" s="3" t="s">
        <v>130</v>
      </c>
      <c r="D105" s="28">
        <v>0</v>
      </c>
      <c r="E105" s="40">
        <v>0</v>
      </c>
      <c r="F105" s="29">
        <v>565555292</v>
      </c>
      <c r="G105" s="29">
        <v>215830619</v>
      </c>
      <c r="H105" s="7">
        <v>6645.67</v>
      </c>
      <c r="I105" s="9">
        <v>0.80479999999999996</v>
      </c>
      <c r="J105" s="9">
        <v>1</v>
      </c>
    </row>
    <row r="106" spans="1:10" x14ac:dyDescent="0.2">
      <c r="A106" s="2">
        <v>122091002</v>
      </c>
      <c r="B106" s="3" t="s">
        <v>137</v>
      </c>
      <c r="C106" s="3" t="s">
        <v>138</v>
      </c>
      <c r="D106" s="28">
        <v>0</v>
      </c>
      <c r="E106" s="40">
        <v>0</v>
      </c>
      <c r="F106" s="29">
        <v>5645526342</v>
      </c>
      <c r="G106" s="29">
        <v>1813256635</v>
      </c>
      <c r="H106" s="7">
        <v>10838</v>
      </c>
      <c r="I106" s="9">
        <v>1.3125</v>
      </c>
      <c r="J106" s="9">
        <v>0.6875</v>
      </c>
    </row>
    <row r="107" spans="1:10" x14ac:dyDescent="0.2">
      <c r="A107" s="2">
        <v>122091303</v>
      </c>
      <c r="B107" s="3" t="s">
        <v>139</v>
      </c>
      <c r="C107" s="3" t="s">
        <v>138</v>
      </c>
      <c r="D107" s="28">
        <v>0</v>
      </c>
      <c r="E107" s="40">
        <v>0</v>
      </c>
      <c r="F107" s="29">
        <v>609245152</v>
      </c>
      <c r="G107" s="29">
        <v>203600922</v>
      </c>
      <c r="H107" s="7">
        <v>7146.97</v>
      </c>
      <c r="I107" s="9">
        <v>0.86550000000000005</v>
      </c>
      <c r="J107" s="9">
        <v>1</v>
      </c>
    </row>
    <row r="108" spans="1:10" x14ac:dyDescent="0.2">
      <c r="A108" s="2">
        <v>122091352</v>
      </c>
      <c r="B108" s="3" t="s">
        <v>140</v>
      </c>
      <c r="C108" s="3" t="s">
        <v>138</v>
      </c>
      <c r="D108" s="28">
        <v>487762.41</v>
      </c>
      <c r="E108" s="40">
        <v>3902099.38</v>
      </c>
      <c r="F108" s="29">
        <v>3628608657</v>
      </c>
      <c r="G108" s="29">
        <v>1233249510</v>
      </c>
      <c r="H108" s="7">
        <v>8196.48</v>
      </c>
      <c r="I108" s="9">
        <v>0.99260000000000004</v>
      </c>
      <c r="J108" s="9">
        <v>1</v>
      </c>
    </row>
    <row r="109" spans="1:10" x14ac:dyDescent="0.2">
      <c r="A109" s="2">
        <v>122092002</v>
      </c>
      <c r="B109" s="3" t="s">
        <v>141</v>
      </c>
      <c r="C109" s="3" t="s">
        <v>138</v>
      </c>
      <c r="D109" s="28">
        <v>0</v>
      </c>
      <c r="E109" s="40">
        <v>0</v>
      </c>
      <c r="F109" s="29">
        <v>4870738438</v>
      </c>
      <c r="G109" s="29">
        <v>1711218978</v>
      </c>
      <c r="H109" s="7">
        <v>15199.59</v>
      </c>
      <c r="I109" s="9">
        <v>1.8406</v>
      </c>
      <c r="J109" s="9">
        <v>0.15939999999999999</v>
      </c>
    </row>
    <row r="110" spans="1:10" x14ac:dyDescent="0.2">
      <c r="A110" s="2">
        <v>122092102</v>
      </c>
      <c r="B110" s="3" t="s">
        <v>142</v>
      </c>
      <c r="C110" s="3" t="s">
        <v>138</v>
      </c>
      <c r="D110" s="28">
        <v>0</v>
      </c>
      <c r="E110" s="40">
        <v>0</v>
      </c>
      <c r="F110" s="29">
        <v>16997383053</v>
      </c>
      <c r="G110" s="29">
        <v>6709300946</v>
      </c>
      <c r="H110" s="7">
        <v>18073.88</v>
      </c>
      <c r="I110" s="9">
        <v>2.1886999999999999</v>
      </c>
      <c r="J110" s="9">
        <v>-0.18870000000000001</v>
      </c>
    </row>
    <row r="111" spans="1:10" x14ac:dyDescent="0.2">
      <c r="A111" s="2">
        <v>122092353</v>
      </c>
      <c r="B111" s="3" t="s">
        <v>143</v>
      </c>
      <c r="C111" s="3" t="s">
        <v>138</v>
      </c>
      <c r="D111" s="28">
        <v>0</v>
      </c>
      <c r="E111" s="40">
        <v>0</v>
      </c>
      <c r="F111" s="29">
        <v>11661497297</v>
      </c>
      <c r="G111" s="29">
        <v>5124435109</v>
      </c>
      <c r="H111" s="7">
        <v>21540.3</v>
      </c>
      <c r="I111" s="9">
        <v>2.6084999999999998</v>
      </c>
      <c r="J111" s="9">
        <v>-0.60850000000000004</v>
      </c>
    </row>
    <row r="112" spans="1:10" x14ac:dyDescent="0.2">
      <c r="A112" s="2">
        <v>122097203</v>
      </c>
      <c r="B112" s="3" t="s">
        <v>144</v>
      </c>
      <c r="C112" s="3" t="s">
        <v>138</v>
      </c>
      <c r="D112" s="28">
        <v>0</v>
      </c>
      <c r="E112" s="40">
        <v>0</v>
      </c>
      <c r="F112" s="29">
        <v>519609075</v>
      </c>
      <c r="G112" s="29">
        <v>297455913</v>
      </c>
      <c r="H112" s="7">
        <v>10568.57</v>
      </c>
      <c r="I112" s="9">
        <v>1.2798</v>
      </c>
      <c r="J112" s="9">
        <v>0.72019999999999995</v>
      </c>
    </row>
    <row r="113" spans="1:10" x14ac:dyDescent="0.2">
      <c r="A113" s="2">
        <v>122097502</v>
      </c>
      <c r="B113" s="3" t="s">
        <v>145</v>
      </c>
      <c r="C113" s="3" t="s">
        <v>138</v>
      </c>
      <c r="D113" s="28">
        <v>0</v>
      </c>
      <c r="E113" s="40">
        <v>0</v>
      </c>
      <c r="F113" s="29">
        <v>7263677331</v>
      </c>
      <c r="G113" s="29">
        <v>2508686269</v>
      </c>
      <c r="H113" s="7">
        <v>12957.32</v>
      </c>
      <c r="I113" s="9">
        <v>1.5690999999999999</v>
      </c>
      <c r="J113" s="9">
        <v>0.43090000000000001</v>
      </c>
    </row>
    <row r="114" spans="1:10" x14ac:dyDescent="0.2">
      <c r="A114" s="2">
        <v>122097604</v>
      </c>
      <c r="B114" s="3" t="s">
        <v>146</v>
      </c>
      <c r="C114" s="3" t="s">
        <v>138</v>
      </c>
      <c r="D114" s="28">
        <v>0</v>
      </c>
      <c r="E114" s="40">
        <v>0</v>
      </c>
      <c r="F114" s="29">
        <v>2872102319</v>
      </c>
      <c r="G114" s="29">
        <v>1411084486</v>
      </c>
      <c r="H114" s="7">
        <v>43078.18</v>
      </c>
      <c r="I114" s="9">
        <v>5.2167000000000003</v>
      </c>
      <c r="J114" s="9">
        <v>-3.2166999999999999</v>
      </c>
    </row>
    <row r="115" spans="1:10" x14ac:dyDescent="0.2">
      <c r="A115" s="2">
        <v>122098003</v>
      </c>
      <c r="B115" s="3" t="s">
        <v>147</v>
      </c>
      <c r="C115" s="3" t="s">
        <v>138</v>
      </c>
      <c r="D115" s="28">
        <v>0</v>
      </c>
      <c r="E115" s="40">
        <v>0</v>
      </c>
      <c r="F115" s="29">
        <v>2494849004</v>
      </c>
      <c r="G115" s="29">
        <v>731300678</v>
      </c>
      <c r="H115" s="7">
        <v>29046.240000000002</v>
      </c>
      <c r="I115" s="9">
        <v>3.5173999999999999</v>
      </c>
      <c r="J115" s="9">
        <v>-1.5174000000000001</v>
      </c>
    </row>
    <row r="116" spans="1:10" x14ac:dyDescent="0.2">
      <c r="A116" s="2">
        <v>122098103</v>
      </c>
      <c r="B116" s="3" t="s">
        <v>148</v>
      </c>
      <c r="C116" s="3" t="s">
        <v>138</v>
      </c>
      <c r="D116" s="28">
        <v>0</v>
      </c>
      <c r="E116" s="40">
        <v>0</v>
      </c>
      <c r="F116" s="29">
        <v>5644493305</v>
      </c>
      <c r="G116" s="29">
        <v>2072256989</v>
      </c>
      <c r="H116" s="7">
        <v>15102.99</v>
      </c>
      <c r="I116" s="9">
        <v>1.8289</v>
      </c>
      <c r="J116" s="9">
        <v>0.1711</v>
      </c>
    </row>
    <row r="117" spans="1:10" x14ac:dyDescent="0.2">
      <c r="A117" s="2">
        <v>122098202</v>
      </c>
      <c r="B117" s="3" t="s">
        <v>149</v>
      </c>
      <c r="C117" s="3" t="s">
        <v>138</v>
      </c>
      <c r="D117" s="28">
        <v>0</v>
      </c>
      <c r="E117" s="40">
        <v>0</v>
      </c>
      <c r="F117" s="29">
        <v>8469028092</v>
      </c>
      <c r="G117" s="29">
        <v>3495552004</v>
      </c>
      <c r="H117" s="7">
        <v>14894.73</v>
      </c>
      <c r="I117" s="9">
        <v>1.8037000000000001</v>
      </c>
      <c r="J117" s="9">
        <v>0.1963</v>
      </c>
    </row>
    <row r="118" spans="1:10" x14ac:dyDescent="0.2">
      <c r="A118" s="2">
        <v>122098403</v>
      </c>
      <c r="B118" s="3" t="s">
        <v>150</v>
      </c>
      <c r="C118" s="3" t="s">
        <v>138</v>
      </c>
      <c r="D118" s="28">
        <v>0</v>
      </c>
      <c r="E118" s="40">
        <v>0</v>
      </c>
      <c r="F118" s="29">
        <v>3823444381</v>
      </c>
      <c r="G118" s="29">
        <v>1199215732</v>
      </c>
      <c r="H118" s="7">
        <v>12928.36</v>
      </c>
      <c r="I118" s="9">
        <v>1.5656000000000001</v>
      </c>
      <c r="J118" s="9">
        <v>0.43440000000000001</v>
      </c>
    </row>
    <row r="119" spans="1:10" x14ac:dyDescent="0.2">
      <c r="A119" s="2">
        <v>104101252</v>
      </c>
      <c r="B119" s="3" t="s">
        <v>151</v>
      </c>
      <c r="C119" s="3" t="s">
        <v>152</v>
      </c>
      <c r="D119" s="28">
        <v>0</v>
      </c>
      <c r="E119" s="40">
        <v>0</v>
      </c>
      <c r="F119" s="29">
        <v>3583535624</v>
      </c>
      <c r="G119" s="29">
        <v>1324191424</v>
      </c>
      <c r="H119" s="7">
        <v>9642.2999999999993</v>
      </c>
      <c r="I119" s="9">
        <v>1.1677</v>
      </c>
      <c r="J119" s="9">
        <v>0.83230000000000004</v>
      </c>
    </row>
    <row r="120" spans="1:10" x14ac:dyDescent="0.2">
      <c r="A120" s="2">
        <v>104103603</v>
      </c>
      <c r="B120" s="3" t="s">
        <v>153</v>
      </c>
      <c r="C120" s="3" t="s">
        <v>152</v>
      </c>
      <c r="D120" s="28">
        <v>0</v>
      </c>
      <c r="E120" s="40">
        <v>0</v>
      </c>
      <c r="F120" s="29">
        <v>515816513</v>
      </c>
      <c r="G120" s="29">
        <v>201972274</v>
      </c>
      <c r="H120" s="7">
        <v>6219.71</v>
      </c>
      <c r="I120" s="9">
        <v>0.75319999999999998</v>
      </c>
      <c r="J120" s="9">
        <v>1</v>
      </c>
    </row>
    <row r="121" spans="1:10" x14ac:dyDescent="0.2">
      <c r="A121" s="2">
        <v>104107803</v>
      </c>
      <c r="B121" s="3" t="s">
        <v>154</v>
      </c>
      <c r="C121" s="3" t="s">
        <v>152</v>
      </c>
      <c r="D121" s="28">
        <v>0</v>
      </c>
      <c r="E121" s="40">
        <v>0</v>
      </c>
      <c r="F121" s="29">
        <v>1539956796</v>
      </c>
      <c r="G121" s="29">
        <v>576599456</v>
      </c>
      <c r="H121" s="7">
        <v>13460.45</v>
      </c>
      <c r="I121" s="9">
        <v>1.63</v>
      </c>
      <c r="J121" s="9">
        <v>0.37</v>
      </c>
    </row>
    <row r="122" spans="1:10" x14ac:dyDescent="0.2">
      <c r="A122" s="2">
        <v>104105003</v>
      </c>
      <c r="B122" s="3" t="s">
        <v>155</v>
      </c>
      <c r="C122" s="3" t="s">
        <v>152</v>
      </c>
      <c r="D122" s="28">
        <v>0</v>
      </c>
      <c r="E122" s="40">
        <v>0</v>
      </c>
      <c r="F122" s="29">
        <v>3004748530</v>
      </c>
      <c r="G122" s="29">
        <v>1260047425</v>
      </c>
      <c r="H122" s="7">
        <v>16328.37</v>
      </c>
      <c r="I122" s="9">
        <v>1.9773000000000001</v>
      </c>
      <c r="J122" s="9">
        <v>2.2700000000000001E-2</v>
      </c>
    </row>
    <row r="123" spans="1:10" x14ac:dyDescent="0.2">
      <c r="A123" s="2">
        <v>104105353</v>
      </c>
      <c r="B123" s="3" t="s">
        <v>156</v>
      </c>
      <c r="C123" s="3" t="s">
        <v>152</v>
      </c>
      <c r="D123" s="28">
        <v>0</v>
      </c>
      <c r="E123" s="40">
        <v>0</v>
      </c>
      <c r="F123" s="29">
        <v>560529312</v>
      </c>
      <c r="G123" s="29">
        <v>189979511</v>
      </c>
      <c r="H123" s="7">
        <v>7168.32</v>
      </c>
      <c r="I123" s="9">
        <v>0.86809999999999998</v>
      </c>
      <c r="J123" s="9">
        <v>1</v>
      </c>
    </row>
    <row r="124" spans="1:10" x14ac:dyDescent="0.2">
      <c r="A124" s="2">
        <v>104107903</v>
      </c>
      <c r="B124" s="3" t="s">
        <v>157</v>
      </c>
      <c r="C124" s="3" t="s">
        <v>152</v>
      </c>
      <c r="D124" s="28">
        <v>0</v>
      </c>
      <c r="E124" s="40">
        <v>0</v>
      </c>
      <c r="F124" s="29">
        <v>6357778584</v>
      </c>
      <c r="G124" s="29">
        <v>2373027886</v>
      </c>
      <c r="H124" s="7">
        <v>15716.29</v>
      </c>
      <c r="I124" s="9">
        <v>1.9032</v>
      </c>
      <c r="J124" s="9">
        <v>9.6799999999999997E-2</v>
      </c>
    </row>
    <row r="125" spans="1:10" x14ac:dyDescent="0.2">
      <c r="A125" s="2">
        <v>104107503</v>
      </c>
      <c r="B125" s="3" t="s">
        <v>158</v>
      </c>
      <c r="C125" s="3" t="s">
        <v>152</v>
      </c>
      <c r="D125" s="28">
        <v>0</v>
      </c>
      <c r="E125" s="40">
        <v>0</v>
      </c>
      <c r="F125" s="29">
        <v>1261754250</v>
      </c>
      <c r="G125" s="29">
        <v>398995674</v>
      </c>
      <c r="H125" s="7">
        <v>10590.63</v>
      </c>
      <c r="I125" s="9">
        <v>1.2825</v>
      </c>
      <c r="J125" s="9">
        <v>0.71750000000000003</v>
      </c>
    </row>
    <row r="126" spans="1:10" x14ac:dyDescent="0.2">
      <c r="A126" s="2">
        <v>108110603</v>
      </c>
      <c r="B126" s="3" t="s">
        <v>159</v>
      </c>
      <c r="C126" s="3" t="s">
        <v>160</v>
      </c>
      <c r="D126" s="28">
        <v>0</v>
      </c>
      <c r="E126" s="40">
        <v>0</v>
      </c>
      <c r="F126" s="29">
        <v>147497748</v>
      </c>
      <c r="G126" s="29">
        <v>82881011</v>
      </c>
      <c r="H126" s="7">
        <v>3432.71</v>
      </c>
      <c r="I126" s="9">
        <v>0.41570000000000001</v>
      </c>
      <c r="J126" s="9">
        <v>1</v>
      </c>
    </row>
    <row r="127" spans="1:10" x14ac:dyDescent="0.2">
      <c r="A127" s="2">
        <v>108111203</v>
      </c>
      <c r="B127" s="3" t="s">
        <v>161</v>
      </c>
      <c r="C127" s="3" t="s">
        <v>160</v>
      </c>
      <c r="D127" s="28">
        <v>0</v>
      </c>
      <c r="E127" s="40">
        <v>0</v>
      </c>
      <c r="F127" s="29">
        <v>391341536</v>
      </c>
      <c r="G127" s="29">
        <v>207296567</v>
      </c>
      <c r="H127" s="7">
        <v>5544.96</v>
      </c>
      <c r="I127" s="9">
        <v>0.67149999999999999</v>
      </c>
      <c r="J127" s="9">
        <v>1</v>
      </c>
    </row>
    <row r="128" spans="1:10" x14ac:dyDescent="0.2">
      <c r="A128" s="2">
        <v>108111303</v>
      </c>
      <c r="B128" s="3" t="s">
        <v>162</v>
      </c>
      <c r="C128" s="3" t="s">
        <v>160</v>
      </c>
      <c r="D128" s="28">
        <v>0</v>
      </c>
      <c r="E128" s="40">
        <v>0</v>
      </c>
      <c r="F128" s="29">
        <v>873667809</v>
      </c>
      <c r="G128" s="29">
        <v>309964153</v>
      </c>
      <c r="H128" s="7">
        <v>9660.81</v>
      </c>
      <c r="I128" s="9">
        <v>1.1698999999999999</v>
      </c>
      <c r="J128" s="9">
        <v>0.83009999999999995</v>
      </c>
    </row>
    <row r="129" spans="1:10" x14ac:dyDescent="0.2">
      <c r="A129" s="2">
        <v>108111403</v>
      </c>
      <c r="B129" s="3" t="s">
        <v>163</v>
      </c>
      <c r="C129" s="3" t="s">
        <v>160</v>
      </c>
      <c r="D129" s="28">
        <v>0</v>
      </c>
      <c r="E129" s="40">
        <v>0</v>
      </c>
      <c r="F129" s="29">
        <v>195712282</v>
      </c>
      <c r="G129" s="29">
        <v>118294097</v>
      </c>
      <c r="H129" s="7">
        <v>5053.45</v>
      </c>
      <c r="I129" s="9">
        <v>0.61199999999999999</v>
      </c>
      <c r="J129" s="9">
        <v>1</v>
      </c>
    </row>
    <row r="130" spans="1:10" x14ac:dyDescent="0.2">
      <c r="A130" s="2">
        <v>108112003</v>
      </c>
      <c r="B130" s="3" t="s">
        <v>164</v>
      </c>
      <c r="C130" s="3" t="s">
        <v>160</v>
      </c>
      <c r="D130" s="28">
        <v>0</v>
      </c>
      <c r="E130" s="40">
        <v>0</v>
      </c>
      <c r="F130" s="29">
        <v>94901770</v>
      </c>
      <c r="G130" s="29">
        <v>72626673</v>
      </c>
      <c r="H130" s="7">
        <v>2660.84</v>
      </c>
      <c r="I130" s="9">
        <v>0.32219999999999999</v>
      </c>
      <c r="J130" s="9">
        <v>1</v>
      </c>
    </row>
    <row r="131" spans="1:10" x14ac:dyDescent="0.2">
      <c r="A131" s="2">
        <v>108112203</v>
      </c>
      <c r="B131" s="3" t="s">
        <v>165</v>
      </c>
      <c r="C131" s="3" t="s">
        <v>160</v>
      </c>
      <c r="D131" s="28">
        <v>0</v>
      </c>
      <c r="E131" s="40">
        <v>0</v>
      </c>
      <c r="F131" s="29">
        <v>553025560</v>
      </c>
      <c r="G131" s="29">
        <v>286822772</v>
      </c>
      <c r="H131" s="7">
        <v>5966.99</v>
      </c>
      <c r="I131" s="9">
        <v>0.72260000000000002</v>
      </c>
      <c r="J131" s="9">
        <v>1</v>
      </c>
    </row>
    <row r="132" spans="1:10" x14ac:dyDescent="0.2">
      <c r="A132" s="2">
        <v>108112502</v>
      </c>
      <c r="B132" s="3" t="s">
        <v>166</v>
      </c>
      <c r="C132" s="3" t="s">
        <v>160</v>
      </c>
      <c r="D132" s="28">
        <v>0</v>
      </c>
      <c r="E132" s="40">
        <v>0</v>
      </c>
      <c r="F132" s="29">
        <v>672079204</v>
      </c>
      <c r="G132" s="29">
        <v>295507036</v>
      </c>
      <c r="H132" s="7">
        <v>2883.29</v>
      </c>
      <c r="I132" s="9">
        <v>0.34920000000000001</v>
      </c>
      <c r="J132" s="9">
        <v>1</v>
      </c>
    </row>
    <row r="133" spans="1:10" x14ac:dyDescent="0.2">
      <c r="A133" s="2">
        <v>108114503</v>
      </c>
      <c r="B133" s="3" t="s">
        <v>167</v>
      </c>
      <c r="C133" s="3" t="s">
        <v>160</v>
      </c>
      <c r="D133" s="28">
        <v>0</v>
      </c>
      <c r="E133" s="40">
        <v>0</v>
      </c>
      <c r="F133" s="29">
        <v>238621929</v>
      </c>
      <c r="G133" s="29">
        <v>154219952</v>
      </c>
      <c r="H133" s="7">
        <v>4135.82</v>
      </c>
      <c r="I133" s="9">
        <v>0.50080000000000002</v>
      </c>
      <c r="J133" s="9">
        <v>1</v>
      </c>
    </row>
    <row r="134" spans="1:10" x14ac:dyDescent="0.2">
      <c r="A134" s="2">
        <v>108116003</v>
      </c>
      <c r="B134" s="3" t="s">
        <v>168</v>
      </c>
      <c r="C134" s="3" t="s">
        <v>160</v>
      </c>
      <c r="D134" s="28">
        <v>0</v>
      </c>
      <c r="E134" s="40">
        <v>0</v>
      </c>
      <c r="F134" s="29">
        <v>569624480</v>
      </c>
      <c r="G134" s="29">
        <v>274872161</v>
      </c>
      <c r="H134" s="7">
        <v>6766.75</v>
      </c>
      <c r="I134" s="9">
        <v>0.81940000000000002</v>
      </c>
      <c r="J134" s="9">
        <v>1</v>
      </c>
    </row>
    <row r="135" spans="1:10" x14ac:dyDescent="0.2">
      <c r="A135" s="2">
        <v>108116303</v>
      </c>
      <c r="B135" s="3" t="s">
        <v>169</v>
      </c>
      <c r="C135" s="3" t="s">
        <v>160</v>
      </c>
      <c r="D135" s="28">
        <v>0</v>
      </c>
      <c r="E135" s="40">
        <v>0</v>
      </c>
      <c r="F135" s="29">
        <v>205730343</v>
      </c>
      <c r="G135" s="29">
        <v>111973339</v>
      </c>
      <c r="H135" s="7">
        <v>4535.22</v>
      </c>
      <c r="I135" s="9">
        <v>0.54920000000000002</v>
      </c>
      <c r="J135" s="9">
        <v>1</v>
      </c>
    </row>
    <row r="136" spans="1:10" x14ac:dyDescent="0.2">
      <c r="A136" s="2">
        <v>108116503</v>
      </c>
      <c r="B136" s="3" t="s">
        <v>170</v>
      </c>
      <c r="C136" s="3" t="s">
        <v>160</v>
      </c>
      <c r="D136" s="28">
        <v>0</v>
      </c>
      <c r="E136" s="40">
        <v>0</v>
      </c>
      <c r="F136" s="29">
        <v>1026337110</v>
      </c>
      <c r="G136" s="29">
        <v>342559139</v>
      </c>
      <c r="H136" s="7">
        <v>11578.74</v>
      </c>
      <c r="I136" s="9">
        <v>1.4021999999999999</v>
      </c>
      <c r="J136" s="9">
        <v>0.5978</v>
      </c>
    </row>
    <row r="137" spans="1:10" x14ac:dyDescent="0.2">
      <c r="A137" s="2">
        <v>108118503</v>
      </c>
      <c r="B137" s="3" t="s">
        <v>171</v>
      </c>
      <c r="C137" s="3" t="s">
        <v>160</v>
      </c>
      <c r="D137" s="28">
        <v>0</v>
      </c>
      <c r="E137" s="40">
        <v>0</v>
      </c>
      <c r="F137" s="29">
        <v>558819852</v>
      </c>
      <c r="G137" s="29">
        <v>351059313</v>
      </c>
      <c r="H137" s="7">
        <v>7306.68</v>
      </c>
      <c r="I137" s="9">
        <v>0.88480000000000003</v>
      </c>
      <c r="J137" s="9">
        <v>1</v>
      </c>
    </row>
    <row r="138" spans="1:10" x14ac:dyDescent="0.2">
      <c r="A138" s="2">
        <v>109122703</v>
      </c>
      <c r="B138" s="3" t="s">
        <v>172</v>
      </c>
      <c r="C138" s="3" t="s">
        <v>173</v>
      </c>
      <c r="D138" s="28">
        <v>0</v>
      </c>
      <c r="E138" s="40">
        <v>0</v>
      </c>
      <c r="F138" s="29">
        <v>206694055</v>
      </c>
      <c r="G138" s="29">
        <v>73430685</v>
      </c>
      <c r="H138" s="7">
        <v>4847.67</v>
      </c>
      <c r="I138" s="9">
        <v>0.58699999999999997</v>
      </c>
      <c r="J138" s="9">
        <v>1</v>
      </c>
    </row>
    <row r="139" spans="1:10" x14ac:dyDescent="0.2">
      <c r="A139" s="2">
        <v>121135003</v>
      </c>
      <c r="B139" s="3" t="s">
        <v>174</v>
      </c>
      <c r="C139" s="3" t="s">
        <v>175</v>
      </c>
      <c r="D139" s="28">
        <v>0</v>
      </c>
      <c r="E139" s="40">
        <v>0</v>
      </c>
      <c r="F139" s="29">
        <v>1568340773</v>
      </c>
      <c r="G139" s="29">
        <v>355726608</v>
      </c>
      <c r="H139" s="7">
        <v>10865.23</v>
      </c>
      <c r="I139" s="9">
        <v>1.3158000000000001</v>
      </c>
      <c r="J139" s="9">
        <v>0.68420000000000003</v>
      </c>
    </row>
    <row r="140" spans="1:10" x14ac:dyDescent="0.2">
      <c r="A140" s="2">
        <v>121135503</v>
      </c>
      <c r="B140" s="3" t="s">
        <v>176</v>
      </c>
      <c r="C140" s="3" t="s">
        <v>175</v>
      </c>
      <c r="D140" s="28">
        <v>0</v>
      </c>
      <c r="E140" s="40">
        <v>0</v>
      </c>
      <c r="F140" s="29">
        <v>992949606</v>
      </c>
      <c r="G140" s="29">
        <v>388960604</v>
      </c>
      <c r="H140" s="7">
        <v>7206.17</v>
      </c>
      <c r="I140" s="9">
        <v>0.87270000000000003</v>
      </c>
      <c r="J140" s="9">
        <v>1</v>
      </c>
    </row>
    <row r="141" spans="1:10" x14ac:dyDescent="0.2">
      <c r="A141" s="2">
        <v>121136503</v>
      </c>
      <c r="B141" s="3" t="s">
        <v>177</v>
      </c>
      <c r="C141" s="3" t="s">
        <v>175</v>
      </c>
      <c r="D141" s="28">
        <v>0</v>
      </c>
      <c r="E141" s="40">
        <v>0</v>
      </c>
      <c r="F141" s="29">
        <v>823272241</v>
      </c>
      <c r="G141" s="29">
        <v>345851348</v>
      </c>
      <c r="H141" s="7">
        <v>7780.36</v>
      </c>
      <c r="I141" s="9">
        <v>0.94220000000000004</v>
      </c>
      <c r="J141" s="9">
        <v>1</v>
      </c>
    </row>
    <row r="142" spans="1:10" x14ac:dyDescent="0.2">
      <c r="A142" s="2">
        <v>121136603</v>
      </c>
      <c r="B142" s="3" t="s">
        <v>178</v>
      </c>
      <c r="C142" s="3" t="s">
        <v>175</v>
      </c>
      <c r="D142" s="28">
        <v>247990.05</v>
      </c>
      <c r="E142" s="40">
        <v>1983920.47</v>
      </c>
      <c r="F142" s="29">
        <v>331066290</v>
      </c>
      <c r="G142" s="29">
        <v>200145373</v>
      </c>
      <c r="H142" s="7">
        <v>3047.98</v>
      </c>
      <c r="I142" s="9">
        <v>0.36909999999999998</v>
      </c>
      <c r="J142" s="9">
        <v>1</v>
      </c>
    </row>
    <row r="143" spans="1:10" x14ac:dyDescent="0.2">
      <c r="A143" s="2">
        <v>121139004</v>
      </c>
      <c r="B143" s="3" t="s">
        <v>179</v>
      </c>
      <c r="C143" s="3" t="s">
        <v>175</v>
      </c>
      <c r="D143" s="28">
        <v>0</v>
      </c>
      <c r="E143" s="40">
        <v>0</v>
      </c>
      <c r="F143" s="29">
        <v>328895642</v>
      </c>
      <c r="G143" s="29">
        <v>104117629</v>
      </c>
      <c r="H143" s="7">
        <v>6638.4</v>
      </c>
      <c r="I143" s="9">
        <v>0.80389999999999995</v>
      </c>
      <c r="J143" s="9">
        <v>1</v>
      </c>
    </row>
    <row r="144" spans="1:10" x14ac:dyDescent="0.2">
      <c r="A144" s="2">
        <v>110141003</v>
      </c>
      <c r="B144" s="3" t="s">
        <v>180</v>
      </c>
      <c r="C144" s="3" t="s">
        <v>181</v>
      </c>
      <c r="D144" s="28">
        <v>0</v>
      </c>
      <c r="E144" s="40">
        <v>0</v>
      </c>
      <c r="F144" s="29">
        <v>714957422</v>
      </c>
      <c r="G144" s="29">
        <v>287233219</v>
      </c>
      <c r="H144" s="7">
        <v>7390.03</v>
      </c>
      <c r="I144" s="9">
        <v>0.89490000000000003</v>
      </c>
      <c r="J144" s="9">
        <v>1</v>
      </c>
    </row>
    <row r="145" spans="1:10" x14ac:dyDescent="0.2">
      <c r="A145" s="2">
        <v>110141103</v>
      </c>
      <c r="B145" s="3" t="s">
        <v>182</v>
      </c>
      <c r="C145" s="3" t="s">
        <v>181</v>
      </c>
      <c r="D145" s="28">
        <v>0</v>
      </c>
      <c r="E145" s="40">
        <v>0</v>
      </c>
      <c r="F145" s="29">
        <v>1682521180</v>
      </c>
      <c r="G145" s="29">
        <v>645248811</v>
      </c>
      <c r="H145" s="7">
        <v>10150.540000000001</v>
      </c>
      <c r="I145" s="9">
        <v>1.2292000000000001</v>
      </c>
      <c r="J145" s="9">
        <v>0.77080000000000004</v>
      </c>
    </row>
    <row r="146" spans="1:10" x14ac:dyDescent="0.2">
      <c r="A146" s="2">
        <v>110147003</v>
      </c>
      <c r="B146" s="3" t="s">
        <v>183</v>
      </c>
      <c r="C146" s="3" t="s">
        <v>181</v>
      </c>
      <c r="D146" s="28">
        <v>0</v>
      </c>
      <c r="E146" s="40">
        <v>0</v>
      </c>
      <c r="F146" s="29">
        <v>910505279</v>
      </c>
      <c r="G146" s="29">
        <v>296355262</v>
      </c>
      <c r="H146" s="7">
        <v>9539.7999999999993</v>
      </c>
      <c r="I146" s="9">
        <v>1.1552</v>
      </c>
      <c r="J146" s="9">
        <v>0.8448</v>
      </c>
    </row>
    <row r="147" spans="1:10" x14ac:dyDescent="0.2">
      <c r="A147" s="2">
        <v>110148002</v>
      </c>
      <c r="B147" s="3" t="s">
        <v>184</v>
      </c>
      <c r="C147" s="3" t="s">
        <v>181</v>
      </c>
      <c r="D147" s="28">
        <v>0</v>
      </c>
      <c r="E147" s="40">
        <v>0</v>
      </c>
      <c r="F147" s="29">
        <v>7954834249</v>
      </c>
      <c r="G147" s="29">
        <v>2369132610</v>
      </c>
      <c r="H147" s="7">
        <v>18634.740000000002</v>
      </c>
      <c r="I147" s="9">
        <v>2.2566000000000002</v>
      </c>
      <c r="J147" s="9">
        <v>-0.25659999999999999</v>
      </c>
    </row>
    <row r="148" spans="1:10" x14ac:dyDescent="0.2">
      <c r="A148" s="2">
        <v>124150503</v>
      </c>
      <c r="B148" s="3" t="s">
        <v>185</v>
      </c>
      <c r="C148" s="3" t="s">
        <v>186</v>
      </c>
      <c r="D148" s="28">
        <v>0</v>
      </c>
      <c r="E148" s="40">
        <v>0</v>
      </c>
      <c r="F148" s="29">
        <v>2945825791</v>
      </c>
      <c r="G148" s="29">
        <v>1077871156</v>
      </c>
      <c r="H148" s="7">
        <v>8363.2900000000009</v>
      </c>
      <c r="I148" s="9">
        <v>1.0127999999999999</v>
      </c>
      <c r="J148" s="9">
        <v>0.98719999999999997</v>
      </c>
    </row>
    <row r="149" spans="1:10" x14ac:dyDescent="0.2">
      <c r="A149" s="2">
        <v>124151902</v>
      </c>
      <c r="B149" s="3" t="s">
        <v>187</v>
      </c>
      <c r="C149" s="3" t="s">
        <v>186</v>
      </c>
      <c r="D149" s="28">
        <v>1012033.32</v>
      </c>
      <c r="E149" s="40">
        <v>8096266.7400000002</v>
      </c>
      <c r="F149" s="29">
        <v>4668312823</v>
      </c>
      <c r="G149" s="29">
        <v>1783710194</v>
      </c>
      <c r="H149" s="7">
        <v>8369.11</v>
      </c>
      <c r="I149" s="9">
        <v>1.0135000000000001</v>
      </c>
      <c r="J149" s="9">
        <v>0.98650000000000004</v>
      </c>
    </row>
    <row r="150" spans="1:10" x14ac:dyDescent="0.2">
      <c r="A150" s="2">
        <v>124152003</v>
      </c>
      <c r="B150" s="3" t="s">
        <v>188</v>
      </c>
      <c r="C150" s="3" t="s">
        <v>186</v>
      </c>
      <c r="D150" s="28">
        <v>0</v>
      </c>
      <c r="E150" s="40">
        <v>0</v>
      </c>
      <c r="F150" s="29">
        <v>9384850776</v>
      </c>
      <c r="G150" s="29">
        <v>4230982727</v>
      </c>
      <c r="H150" s="7">
        <v>13647.07</v>
      </c>
      <c r="I150" s="9">
        <v>1.6526000000000001</v>
      </c>
      <c r="J150" s="9">
        <v>0.34739999999999999</v>
      </c>
    </row>
    <row r="151" spans="1:10" x14ac:dyDescent="0.2">
      <c r="A151" s="2">
        <v>124153503</v>
      </c>
      <c r="B151" s="3" t="s">
        <v>189</v>
      </c>
      <c r="C151" s="3" t="s">
        <v>186</v>
      </c>
      <c r="D151" s="28">
        <v>0</v>
      </c>
      <c r="E151" s="40">
        <v>0</v>
      </c>
      <c r="F151" s="29">
        <v>7183331854</v>
      </c>
      <c r="G151" s="29">
        <v>2650005676</v>
      </c>
      <c r="H151" s="7">
        <v>26257.439999999999</v>
      </c>
      <c r="I151" s="9">
        <v>3.1797</v>
      </c>
      <c r="J151" s="9">
        <v>-1.1797</v>
      </c>
    </row>
    <row r="152" spans="1:10" x14ac:dyDescent="0.2">
      <c r="A152" s="2">
        <v>124154003</v>
      </c>
      <c r="B152" s="3" t="s">
        <v>190</v>
      </c>
      <c r="C152" s="3" t="s">
        <v>186</v>
      </c>
      <c r="D152" s="28">
        <v>0</v>
      </c>
      <c r="E152" s="40">
        <v>0</v>
      </c>
      <c r="F152" s="29">
        <v>3288525493</v>
      </c>
      <c r="G152" s="29">
        <v>980308094</v>
      </c>
      <c r="H152" s="7">
        <v>12106.83</v>
      </c>
      <c r="I152" s="9">
        <v>1.4661</v>
      </c>
      <c r="J152" s="9">
        <v>0.53390000000000004</v>
      </c>
    </row>
    <row r="153" spans="1:10" x14ac:dyDescent="0.2">
      <c r="A153" s="2">
        <v>124156503</v>
      </c>
      <c r="B153" s="3" t="s">
        <v>191</v>
      </c>
      <c r="C153" s="3" t="s">
        <v>186</v>
      </c>
      <c r="D153" s="28">
        <v>82409.440000000002</v>
      </c>
      <c r="E153" s="40">
        <v>659275.54</v>
      </c>
      <c r="F153" s="29">
        <v>1412995444</v>
      </c>
      <c r="G153" s="29">
        <v>605813894</v>
      </c>
      <c r="H153" s="7">
        <v>10724.08</v>
      </c>
      <c r="I153" s="9">
        <v>1.2987</v>
      </c>
      <c r="J153" s="9">
        <v>0.70130000000000003</v>
      </c>
    </row>
    <row r="154" spans="1:10" x14ac:dyDescent="0.2">
      <c r="A154" s="2">
        <v>124156603</v>
      </c>
      <c r="B154" s="3" t="s">
        <v>192</v>
      </c>
      <c r="C154" s="3" t="s">
        <v>186</v>
      </c>
      <c r="D154" s="28">
        <v>0</v>
      </c>
      <c r="E154" s="40">
        <v>0</v>
      </c>
      <c r="F154" s="29">
        <v>3773208356</v>
      </c>
      <c r="G154" s="29">
        <v>2034676345</v>
      </c>
      <c r="H154" s="7">
        <v>13938.95</v>
      </c>
      <c r="I154" s="9">
        <v>1.6879999999999999</v>
      </c>
      <c r="J154" s="9">
        <v>0.312</v>
      </c>
    </row>
    <row r="155" spans="1:10" x14ac:dyDescent="0.2">
      <c r="A155" s="2">
        <v>124156703</v>
      </c>
      <c r="B155" s="3" t="s">
        <v>193</v>
      </c>
      <c r="C155" s="3" t="s">
        <v>186</v>
      </c>
      <c r="D155" s="28">
        <v>0</v>
      </c>
      <c r="E155" s="40">
        <v>0</v>
      </c>
      <c r="F155" s="29">
        <v>1841309043</v>
      </c>
      <c r="G155" s="29">
        <v>610919739</v>
      </c>
      <c r="H155" s="7">
        <v>7181.94</v>
      </c>
      <c r="I155" s="9">
        <v>0.86970000000000003</v>
      </c>
      <c r="J155" s="9">
        <v>1</v>
      </c>
    </row>
    <row r="156" spans="1:10" x14ac:dyDescent="0.2">
      <c r="A156" s="2">
        <v>124157203</v>
      </c>
      <c r="B156" s="3" t="s">
        <v>194</v>
      </c>
      <c r="C156" s="3" t="s">
        <v>186</v>
      </c>
      <c r="D156" s="28">
        <v>0</v>
      </c>
      <c r="E156" s="40">
        <v>0</v>
      </c>
      <c r="F156" s="29">
        <v>3655966551</v>
      </c>
      <c r="G156" s="29">
        <v>1752161263</v>
      </c>
      <c r="H156" s="7">
        <v>14712.46</v>
      </c>
      <c r="I156" s="9">
        <v>1.7816000000000001</v>
      </c>
      <c r="J156" s="9">
        <v>0.21840000000000001</v>
      </c>
    </row>
    <row r="157" spans="1:10" x14ac:dyDescent="0.2">
      <c r="A157" s="2">
        <v>124157802</v>
      </c>
      <c r="B157" s="3" t="s">
        <v>195</v>
      </c>
      <c r="C157" s="3" t="s">
        <v>186</v>
      </c>
      <c r="D157" s="28">
        <v>0</v>
      </c>
      <c r="E157" s="40">
        <v>0</v>
      </c>
      <c r="F157" s="29">
        <v>9438726196</v>
      </c>
      <c r="G157" s="29">
        <v>4250427193</v>
      </c>
      <c r="H157" s="7">
        <v>26538.240000000002</v>
      </c>
      <c r="I157" s="9">
        <v>3.2136999999999998</v>
      </c>
      <c r="J157" s="9">
        <v>-1.2137</v>
      </c>
    </row>
    <row r="158" spans="1:10" x14ac:dyDescent="0.2">
      <c r="A158" s="2">
        <v>124158503</v>
      </c>
      <c r="B158" s="3" t="s">
        <v>196</v>
      </c>
      <c r="C158" s="3" t="s">
        <v>186</v>
      </c>
      <c r="D158" s="28">
        <v>0</v>
      </c>
      <c r="E158" s="40">
        <v>0</v>
      </c>
      <c r="F158" s="29">
        <v>4010471504</v>
      </c>
      <c r="G158" s="29">
        <v>1768828691</v>
      </c>
      <c r="H158" s="7">
        <v>20203.689999999999</v>
      </c>
      <c r="I158" s="9">
        <v>2.4466000000000001</v>
      </c>
      <c r="J158" s="9">
        <v>-0.4466</v>
      </c>
    </row>
    <row r="159" spans="1:10" x14ac:dyDescent="0.2">
      <c r="A159" s="2">
        <v>124159002</v>
      </c>
      <c r="B159" s="3" t="s">
        <v>197</v>
      </c>
      <c r="C159" s="3" t="s">
        <v>186</v>
      </c>
      <c r="D159" s="28">
        <v>0</v>
      </c>
      <c r="E159" s="40">
        <v>0</v>
      </c>
      <c r="F159" s="29">
        <v>15125128109</v>
      </c>
      <c r="G159" s="29">
        <v>5524523899</v>
      </c>
      <c r="H159" s="7">
        <v>21261.18</v>
      </c>
      <c r="I159" s="9">
        <v>2.5747</v>
      </c>
      <c r="J159" s="9">
        <v>-0.57469999999999999</v>
      </c>
    </row>
    <row r="160" spans="1:10" x14ac:dyDescent="0.2">
      <c r="A160" s="2">
        <v>106160303</v>
      </c>
      <c r="B160" s="3" t="s">
        <v>198</v>
      </c>
      <c r="C160" s="3" t="s">
        <v>199</v>
      </c>
      <c r="D160" s="28">
        <v>0</v>
      </c>
      <c r="E160" s="40">
        <v>0</v>
      </c>
      <c r="F160" s="29">
        <v>307517107</v>
      </c>
      <c r="G160" s="29">
        <v>108102125</v>
      </c>
      <c r="H160" s="7">
        <v>7035.19</v>
      </c>
      <c r="I160" s="9">
        <v>0.85189999999999999</v>
      </c>
      <c r="J160" s="9">
        <v>1</v>
      </c>
    </row>
    <row r="161" spans="1:10" x14ac:dyDescent="0.2">
      <c r="A161" s="2">
        <v>106161203</v>
      </c>
      <c r="B161" s="3" t="s">
        <v>200</v>
      </c>
      <c r="C161" s="3" t="s">
        <v>199</v>
      </c>
      <c r="D161" s="28">
        <v>0</v>
      </c>
      <c r="E161" s="40">
        <v>0</v>
      </c>
      <c r="F161" s="29">
        <v>352155659</v>
      </c>
      <c r="G161" s="29">
        <v>152284190</v>
      </c>
      <c r="H161" s="7">
        <v>7732.74</v>
      </c>
      <c r="I161" s="9">
        <v>0.93640000000000001</v>
      </c>
      <c r="J161" s="9">
        <v>1</v>
      </c>
    </row>
    <row r="162" spans="1:10" x14ac:dyDescent="0.2">
      <c r="A162" s="2">
        <v>106161703</v>
      </c>
      <c r="B162" s="3" t="s">
        <v>201</v>
      </c>
      <c r="C162" s="3" t="s">
        <v>199</v>
      </c>
      <c r="D162" s="28">
        <v>0</v>
      </c>
      <c r="E162" s="40">
        <v>0</v>
      </c>
      <c r="F162" s="29">
        <v>297192208</v>
      </c>
      <c r="G162" s="29">
        <v>141269962</v>
      </c>
      <c r="H162" s="7">
        <v>6055.28</v>
      </c>
      <c r="I162" s="9">
        <v>0.73329999999999995</v>
      </c>
      <c r="J162" s="9">
        <v>1</v>
      </c>
    </row>
    <row r="163" spans="1:10" x14ac:dyDescent="0.2">
      <c r="A163" s="2">
        <v>106166503</v>
      </c>
      <c r="B163" s="3" t="s">
        <v>202</v>
      </c>
      <c r="C163" s="3" t="s">
        <v>199</v>
      </c>
      <c r="D163" s="28">
        <v>0</v>
      </c>
      <c r="E163" s="40">
        <v>0</v>
      </c>
      <c r="F163" s="29">
        <v>281741435</v>
      </c>
      <c r="G163" s="29">
        <v>158854301</v>
      </c>
      <c r="H163" s="7">
        <v>5147.03</v>
      </c>
      <c r="I163" s="9">
        <v>0.62329999999999997</v>
      </c>
      <c r="J163" s="9">
        <v>1</v>
      </c>
    </row>
    <row r="164" spans="1:10" x14ac:dyDescent="0.2">
      <c r="A164" s="2">
        <v>106167504</v>
      </c>
      <c r="B164" s="3" t="s">
        <v>203</v>
      </c>
      <c r="C164" s="3" t="s">
        <v>199</v>
      </c>
      <c r="D164" s="28">
        <v>0</v>
      </c>
      <c r="E164" s="40">
        <v>0</v>
      </c>
      <c r="F164" s="29">
        <v>258675634</v>
      </c>
      <c r="G164" s="29">
        <v>97779457</v>
      </c>
      <c r="H164" s="7">
        <v>6741.08</v>
      </c>
      <c r="I164" s="9">
        <v>0.81630000000000003</v>
      </c>
      <c r="J164" s="9">
        <v>1</v>
      </c>
    </row>
    <row r="165" spans="1:10" x14ac:dyDescent="0.2">
      <c r="A165" s="2">
        <v>106168003</v>
      </c>
      <c r="B165" s="3" t="s">
        <v>204</v>
      </c>
      <c r="C165" s="3" t="s">
        <v>199</v>
      </c>
      <c r="D165" s="28">
        <v>0</v>
      </c>
      <c r="E165" s="40">
        <v>0</v>
      </c>
      <c r="F165" s="29">
        <v>308655467</v>
      </c>
      <c r="G165" s="29">
        <v>150974391</v>
      </c>
      <c r="H165" s="7">
        <v>4804.75</v>
      </c>
      <c r="I165" s="9">
        <v>0.58179999999999998</v>
      </c>
      <c r="J165" s="9">
        <v>1</v>
      </c>
    </row>
    <row r="166" spans="1:10" x14ac:dyDescent="0.2">
      <c r="A166" s="2">
        <v>106169003</v>
      </c>
      <c r="B166" s="3" t="s">
        <v>205</v>
      </c>
      <c r="C166" s="3" t="s">
        <v>199</v>
      </c>
      <c r="D166" s="28">
        <v>0</v>
      </c>
      <c r="E166" s="40">
        <v>0</v>
      </c>
      <c r="F166" s="29">
        <v>112345909</v>
      </c>
      <c r="G166" s="29">
        <v>66410329</v>
      </c>
      <c r="H166" s="7">
        <v>3052.45</v>
      </c>
      <c r="I166" s="9">
        <v>0.36959999999999998</v>
      </c>
      <c r="J166" s="9">
        <v>1</v>
      </c>
    </row>
    <row r="167" spans="1:10" x14ac:dyDescent="0.2">
      <c r="A167" s="2">
        <v>110171003</v>
      </c>
      <c r="B167" s="3" t="s">
        <v>206</v>
      </c>
      <c r="C167" s="3" t="s">
        <v>207</v>
      </c>
      <c r="D167" s="28">
        <v>0</v>
      </c>
      <c r="E167" s="40">
        <v>0</v>
      </c>
      <c r="F167" s="29">
        <v>919851473</v>
      </c>
      <c r="G167" s="29">
        <v>344446859</v>
      </c>
      <c r="H167" s="7">
        <v>6591.37</v>
      </c>
      <c r="I167" s="9">
        <v>0.79820000000000002</v>
      </c>
      <c r="J167" s="9">
        <v>1</v>
      </c>
    </row>
    <row r="168" spans="1:10" x14ac:dyDescent="0.2">
      <c r="A168" s="2">
        <v>110171803</v>
      </c>
      <c r="B168" s="3" t="s">
        <v>208</v>
      </c>
      <c r="C168" s="3" t="s">
        <v>207</v>
      </c>
      <c r="D168" s="28">
        <v>0</v>
      </c>
      <c r="E168" s="40">
        <v>0</v>
      </c>
      <c r="F168" s="29">
        <v>295799898</v>
      </c>
      <c r="G168" s="29">
        <v>140633502</v>
      </c>
      <c r="H168" s="7">
        <v>4563.5</v>
      </c>
      <c r="I168" s="9">
        <v>0.55259999999999998</v>
      </c>
      <c r="J168" s="9">
        <v>1</v>
      </c>
    </row>
    <row r="169" spans="1:10" x14ac:dyDescent="0.2">
      <c r="A169" s="2">
        <v>106172003</v>
      </c>
      <c r="B169" s="3" t="s">
        <v>209</v>
      </c>
      <c r="C169" s="3" t="s">
        <v>207</v>
      </c>
      <c r="D169" s="28">
        <v>0</v>
      </c>
      <c r="E169" s="40">
        <v>0</v>
      </c>
      <c r="F169" s="29">
        <v>1629435759</v>
      </c>
      <c r="G169" s="29">
        <v>703695728</v>
      </c>
      <c r="H169" s="7">
        <v>7730.77</v>
      </c>
      <c r="I169" s="9">
        <v>0.93620000000000003</v>
      </c>
      <c r="J169" s="9">
        <v>1</v>
      </c>
    </row>
    <row r="170" spans="1:10" x14ac:dyDescent="0.2">
      <c r="A170" s="2">
        <v>110173003</v>
      </c>
      <c r="B170" s="3" t="s">
        <v>210</v>
      </c>
      <c r="C170" s="3" t="s">
        <v>207</v>
      </c>
      <c r="D170" s="28">
        <v>0</v>
      </c>
      <c r="E170" s="40">
        <v>0</v>
      </c>
      <c r="F170" s="29">
        <v>188447798</v>
      </c>
      <c r="G170" s="29">
        <v>92955091</v>
      </c>
      <c r="H170" s="7">
        <v>4271.59</v>
      </c>
      <c r="I170" s="9">
        <v>0.51729999999999998</v>
      </c>
      <c r="J170" s="9">
        <v>1</v>
      </c>
    </row>
    <row r="171" spans="1:10" x14ac:dyDescent="0.2">
      <c r="A171" s="2">
        <v>110173504</v>
      </c>
      <c r="B171" s="3" t="s">
        <v>211</v>
      </c>
      <c r="C171" s="3" t="s">
        <v>207</v>
      </c>
      <c r="D171" s="28">
        <v>0</v>
      </c>
      <c r="E171" s="40">
        <v>0</v>
      </c>
      <c r="F171" s="29">
        <v>97198923</v>
      </c>
      <c r="G171" s="29">
        <v>39939921</v>
      </c>
      <c r="H171" s="7">
        <v>5163.33</v>
      </c>
      <c r="I171" s="9">
        <v>0.62529999999999997</v>
      </c>
      <c r="J171" s="9">
        <v>1</v>
      </c>
    </row>
    <row r="172" spans="1:10" x14ac:dyDescent="0.2">
      <c r="A172" s="2">
        <v>110175003</v>
      </c>
      <c r="B172" s="3" t="s">
        <v>212</v>
      </c>
      <c r="C172" s="3" t="s">
        <v>207</v>
      </c>
      <c r="D172" s="28">
        <v>0</v>
      </c>
      <c r="E172" s="40">
        <v>0</v>
      </c>
      <c r="F172" s="29">
        <v>251881751</v>
      </c>
      <c r="G172" s="29">
        <v>124979442</v>
      </c>
      <c r="H172" s="7">
        <v>5141.53</v>
      </c>
      <c r="I172" s="9">
        <v>0.62260000000000004</v>
      </c>
      <c r="J172" s="9">
        <v>1</v>
      </c>
    </row>
    <row r="173" spans="1:10" x14ac:dyDescent="0.2">
      <c r="A173" s="2">
        <v>110177003</v>
      </c>
      <c r="B173" s="3" t="s">
        <v>213</v>
      </c>
      <c r="C173" s="3" t="s">
        <v>207</v>
      </c>
      <c r="D173" s="28">
        <v>0</v>
      </c>
      <c r="E173" s="40">
        <v>0</v>
      </c>
      <c r="F173" s="29">
        <v>575359869</v>
      </c>
      <c r="G173" s="29">
        <v>275680014</v>
      </c>
      <c r="H173" s="7">
        <v>5691.48</v>
      </c>
      <c r="I173" s="9">
        <v>0.68920000000000003</v>
      </c>
      <c r="J173" s="9">
        <v>1</v>
      </c>
    </row>
    <row r="174" spans="1:10" x14ac:dyDescent="0.2">
      <c r="A174" s="2">
        <v>110179003</v>
      </c>
      <c r="B174" s="3" t="s">
        <v>214</v>
      </c>
      <c r="C174" s="3" t="s">
        <v>207</v>
      </c>
      <c r="D174" s="28">
        <v>0</v>
      </c>
      <c r="E174" s="40">
        <v>0</v>
      </c>
      <c r="F174" s="29">
        <v>312850940</v>
      </c>
      <c r="G174" s="29">
        <v>150363265</v>
      </c>
      <c r="H174" s="7">
        <v>5116.74</v>
      </c>
      <c r="I174" s="9">
        <v>0.61960000000000004</v>
      </c>
      <c r="J174" s="9">
        <v>1</v>
      </c>
    </row>
    <row r="175" spans="1:10" x14ac:dyDescent="0.2">
      <c r="A175" s="2">
        <v>110183602</v>
      </c>
      <c r="B175" s="3" t="s">
        <v>215</v>
      </c>
      <c r="C175" s="3" t="s">
        <v>216</v>
      </c>
      <c r="D175" s="28">
        <v>0</v>
      </c>
      <c r="E175" s="40">
        <v>0</v>
      </c>
      <c r="F175" s="29">
        <v>2083038786</v>
      </c>
      <c r="G175" s="29">
        <v>725330397</v>
      </c>
      <c r="H175" s="7">
        <v>8147.6</v>
      </c>
      <c r="I175" s="9">
        <v>0.98670000000000002</v>
      </c>
      <c r="J175" s="9">
        <v>1</v>
      </c>
    </row>
    <row r="176" spans="1:10" x14ac:dyDescent="0.2">
      <c r="A176" s="2">
        <v>116191004</v>
      </c>
      <c r="B176" s="3" t="s">
        <v>217</v>
      </c>
      <c r="C176" s="3" t="s">
        <v>218</v>
      </c>
      <c r="D176" s="28">
        <v>0</v>
      </c>
      <c r="E176" s="40">
        <v>0</v>
      </c>
      <c r="F176" s="29">
        <v>382309008</v>
      </c>
      <c r="G176" s="29">
        <v>118205598</v>
      </c>
      <c r="H176" s="7">
        <v>8304.58</v>
      </c>
      <c r="I176" s="9">
        <v>1.0057</v>
      </c>
      <c r="J176" s="9">
        <v>0.99429999999999996</v>
      </c>
    </row>
    <row r="177" spans="1:10" x14ac:dyDescent="0.2">
      <c r="A177" s="2">
        <v>116191103</v>
      </c>
      <c r="B177" s="3" t="s">
        <v>219</v>
      </c>
      <c r="C177" s="3" t="s">
        <v>218</v>
      </c>
      <c r="D177" s="28">
        <v>0</v>
      </c>
      <c r="E177" s="40">
        <v>0</v>
      </c>
      <c r="F177" s="29">
        <v>1328450382</v>
      </c>
      <c r="G177" s="29">
        <v>434550621</v>
      </c>
      <c r="H177" s="7">
        <v>7142.8</v>
      </c>
      <c r="I177" s="9">
        <v>0.86499999999999999</v>
      </c>
      <c r="J177" s="9">
        <v>1</v>
      </c>
    </row>
    <row r="178" spans="1:10" x14ac:dyDescent="0.2">
      <c r="A178" s="2">
        <v>116191203</v>
      </c>
      <c r="B178" s="3" t="s">
        <v>220</v>
      </c>
      <c r="C178" s="3" t="s">
        <v>218</v>
      </c>
      <c r="D178" s="28">
        <v>0</v>
      </c>
      <c r="E178" s="40">
        <v>0</v>
      </c>
      <c r="F178" s="29">
        <v>1055372575</v>
      </c>
      <c r="G178" s="29">
        <v>330064186</v>
      </c>
      <c r="H178" s="7">
        <v>9715.91</v>
      </c>
      <c r="I178" s="9">
        <v>1.1766000000000001</v>
      </c>
      <c r="J178" s="9">
        <v>0.82340000000000002</v>
      </c>
    </row>
    <row r="179" spans="1:10" x14ac:dyDescent="0.2">
      <c r="A179" s="2">
        <v>116191503</v>
      </c>
      <c r="B179" s="3" t="s">
        <v>221</v>
      </c>
      <c r="C179" s="3" t="s">
        <v>218</v>
      </c>
      <c r="D179" s="28">
        <v>0</v>
      </c>
      <c r="E179" s="40">
        <v>0</v>
      </c>
      <c r="F179" s="29">
        <v>1167470015</v>
      </c>
      <c r="G179" s="29">
        <v>419790590</v>
      </c>
      <c r="H179" s="7">
        <v>10087.27</v>
      </c>
      <c r="I179" s="9">
        <v>1.2215</v>
      </c>
      <c r="J179" s="9">
        <v>0.77849999999999997</v>
      </c>
    </row>
    <row r="180" spans="1:10" x14ac:dyDescent="0.2">
      <c r="A180" s="2">
        <v>116195004</v>
      </c>
      <c r="B180" s="3" t="s">
        <v>222</v>
      </c>
      <c r="C180" s="3" t="s">
        <v>218</v>
      </c>
      <c r="D180" s="28">
        <v>0</v>
      </c>
      <c r="E180" s="40">
        <v>0</v>
      </c>
      <c r="F180" s="29">
        <v>366803575</v>
      </c>
      <c r="G180" s="29">
        <v>115607815</v>
      </c>
      <c r="H180" s="7">
        <v>8593.44</v>
      </c>
      <c r="I180" s="9">
        <v>1.0406</v>
      </c>
      <c r="J180" s="9">
        <v>0.95940000000000003</v>
      </c>
    </row>
    <row r="181" spans="1:10" x14ac:dyDescent="0.2">
      <c r="A181" s="2">
        <v>116197503</v>
      </c>
      <c r="B181" s="3" t="s">
        <v>223</v>
      </c>
      <c r="C181" s="3" t="s">
        <v>218</v>
      </c>
      <c r="D181" s="28">
        <v>0</v>
      </c>
      <c r="E181" s="40">
        <v>0</v>
      </c>
      <c r="F181" s="29">
        <v>732212813</v>
      </c>
      <c r="G181" s="29">
        <v>296827456</v>
      </c>
      <c r="H181" s="7">
        <v>9659.66</v>
      </c>
      <c r="I181" s="9">
        <v>1.1698</v>
      </c>
      <c r="J181" s="9">
        <v>0.83020000000000005</v>
      </c>
    </row>
    <row r="182" spans="1:10" x14ac:dyDescent="0.2">
      <c r="A182" s="2">
        <v>105201033</v>
      </c>
      <c r="B182" s="3" t="s">
        <v>224</v>
      </c>
      <c r="C182" s="3" t="s">
        <v>225</v>
      </c>
      <c r="D182" s="28">
        <v>0</v>
      </c>
      <c r="E182" s="40">
        <v>0</v>
      </c>
      <c r="F182" s="29">
        <v>994190890</v>
      </c>
      <c r="G182" s="29">
        <v>337750367</v>
      </c>
      <c r="H182" s="7">
        <v>8015.79</v>
      </c>
      <c r="I182" s="9">
        <v>0.97070000000000001</v>
      </c>
      <c r="J182" s="9">
        <v>1</v>
      </c>
    </row>
    <row r="183" spans="1:10" x14ac:dyDescent="0.2">
      <c r="A183" s="2">
        <v>105201352</v>
      </c>
      <c r="B183" s="3" t="s">
        <v>226</v>
      </c>
      <c r="C183" s="3" t="s">
        <v>225</v>
      </c>
      <c r="D183" s="28">
        <v>0</v>
      </c>
      <c r="E183" s="40">
        <v>0</v>
      </c>
      <c r="F183" s="29">
        <v>1272482399</v>
      </c>
      <c r="G183" s="29">
        <v>578536833</v>
      </c>
      <c r="H183" s="7">
        <v>6445.55</v>
      </c>
      <c r="I183" s="9">
        <v>0.78049999999999997</v>
      </c>
      <c r="J183" s="9">
        <v>1</v>
      </c>
    </row>
    <row r="184" spans="1:10" x14ac:dyDescent="0.2">
      <c r="A184" s="2">
        <v>105204703</v>
      </c>
      <c r="B184" s="3" t="s">
        <v>227</v>
      </c>
      <c r="C184" s="3" t="s">
        <v>225</v>
      </c>
      <c r="D184" s="28">
        <v>0</v>
      </c>
      <c r="E184" s="40">
        <v>0</v>
      </c>
      <c r="F184" s="29">
        <v>1015925250</v>
      </c>
      <c r="G184" s="29">
        <v>458252478</v>
      </c>
      <c r="H184" s="7">
        <v>6754.8</v>
      </c>
      <c r="I184" s="9">
        <v>0.81799999999999995</v>
      </c>
      <c r="J184" s="9">
        <v>1</v>
      </c>
    </row>
    <row r="185" spans="1:10" x14ac:dyDescent="0.2">
      <c r="A185" s="2">
        <v>115210503</v>
      </c>
      <c r="B185" s="3" t="s">
        <v>228</v>
      </c>
      <c r="C185" s="3" t="s">
        <v>229</v>
      </c>
      <c r="D185" s="28">
        <v>0</v>
      </c>
      <c r="E185" s="40">
        <v>0</v>
      </c>
      <c r="F185" s="29">
        <v>1689800758</v>
      </c>
      <c r="G185" s="29">
        <v>513133770</v>
      </c>
      <c r="H185" s="7">
        <v>10274.4</v>
      </c>
      <c r="I185" s="9">
        <v>1.2442</v>
      </c>
      <c r="J185" s="9">
        <v>0.75580000000000003</v>
      </c>
    </row>
    <row r="186" spans="1:10" x14ac:dyDescent="0.2">
      <c r="A186" s="2">
        <v>115211003</v>
      </c>
      <c r="B186" s="3" t="s">
        <v>230</v>
      </c>
      <c r="C186" s="3" t="s">
        <v>229</v>
      </c>
      <c r="D186" s="28">
        <v>0</v>
      </c>
      <c r="E186" s="40">
        <v>0</v>
      </c>
      <c r="F186" s="29">
        <v>747321169</v>
      </c>
      <c r="G186" s="29">
        <v>427562911</v>
      </c>
      <c r="H186" s="7">
        <v>12092.37</v>
      </c>
      <c r="I186" s="9">
        <v>1.4643999999999999</v>
      </c>
      <c r="J186" s="9">
        <v>0.53559999999999997</v>
      </c>
    </row>
    <row r="187" spans="1:10" x14ac:dyDescent="0.2">
      <c r="A187" s="2">
        <v>115211103</v>
      </c>
      <c r="B187" s="3" t="s">
        <v>231</v>
      </c>
      <c r="C187" s="3" t="s">
        <v>229</v>
      </c>
      <c r="D187" s="28">
        <v>0</v>
      </c>
      <c r="E187" s="40">
        <v>0</v>
      </c>
      <c r="F187" s="29">
        <v>2976433493</v>
      </c>
      <c r="G187" s="29">
        <v>941214744</v>
      </c>
      <c r="H187" s="7">
        <v>9114.0499999999993</v>
      </c>
      <c r="I187" s="9">
        <v>1.1036999999999999</v>
      </c>
      <c r="J187" s="9">
        <v>0.89629999999999999</v>
      </c>
    </row>
    <row r="188" spans="1:10" x14ac:dyDescent="0.2">
      <c r="A188" s="2">
        <v>115211603</v>
      </c>
      <c r="B188" s="3" t="s">
        <v>232</v>
      </c>
      <c r="C188" s="3" t="s">
        <v>229</v>
      </c>
      <c r="D188" s="28">
        <v>0</v>
      </c>
      <c r="E188" s="40">
        <v>0</v>
      </c>
      <c r="F188" s="29">
        <v>7588320207</v>
      </c>
      <c r="G188" s="29">
        <v>2640875144</v>
      </c>
      <c r="H188" s="7">
        <v>12821.68</v>
      </c>
      <c r="I188" s="9">
        <v>1.5527</v>
      </c>
      <c r="J188" s="9">
        <v>0.44729999999999998</v>
      </c>
    </row>
    <row r="189" spans="1:10" x14ac:dyDescent="0.2">
      <c r="A189" s="2">
        <v>115212503</v>
      </c>
      <c r="B189" s="3" t="s">
        <v>233</v>
      </c>
      <c r="C189" s="3" t="s">
        <v>229</v>
      </c>
      <c r="D189" s="28">
        <v>0</v>
      </c>
      <c r="E189" s="40">
        <v>0</v>
      </c>
      <c r="F189" s="29">
        <v>1666381410</v>
      </c>
      <c r="G189" s="29">
        <v>573383937</v>
      </c>
      <c r="H189" s="7">
        <v>10196.17</v>
      </c>
      <c r="I189" s="9">
        <v>1.2346999999999999</v>
      </c>
      <c r="J189" s="9">
        <v>0.76529999999999998</v>
      </c>
    </row>
    <row r="190" spans="1:10" x14ac:dyDescent="0.2">
      <c r="A190" s="2">
        <v>115216503</v>
      </c>
      <c r="B190" s="3" t="s">
        <v>234</v>
      </c>
      <c r="C190" s="3" t="s">
        <v>229</v>
      </c>
      <c r="D190" s="28">
        <v>0</v>
      </c>
      <c r="E190" s="40">
        <v>0</v>
      </c>
      <c r="F190" s="29">
        <v>2702862741</v>
      </c>
      <c r="G190" s="29">
        <v>1337881462</v>
      </c>
      <c r="H190" s="7">
        <v>10947.02</v>
      </c>
      <c r="I190" s="9">
        <v>1.3257000000000001</v>
      </c>
      <c r="J190" s="9">
        <v>0.67430000000000001</v>
      </c>
    </row>
    <row r="191" spans="1:10" x14ac:dyDescent="0.2">
      <c r="A191" s="2">
        <v>115218003</v>
      </c>
      <c r="B191" s="3" t="s">
        <v>235</v>
      </c>
      <c r="C191" s="3" t="s">
        <v>229</v>
      </c>
      <c r="D191" s="28">
        <v>0</v>
      </c>
      <c r="E191" s="40">
        <v>0</v>
      </c>
      <c r="F191" s="29">
        <v>1956045936</v>
      </c>
      <c r="G191" s="29">
        <v>610925260</v>
      </c>
      <c r="H191" s="7">
        <v>8811.61</v>
      </c>
      <c r="I191" s="9">
        <v>1.0670999999999999</v>
      </c>
      <c r="J191" s="9">
        <v>0.93289999999999995</v>
      </c>
    </row>
    <row r="192" spans="1:10" x14ac:dyDescent="0.2">
      <c r="A192" s="2">
        <v>115218303</v>
      </c>
      <c r="B192" s="3" t="s">
        <v>236</v>
      </c>
      <c r="C192" s="3" t="s">
        <v>229</v>
      </c>
      <c r="D192" s="28">
        <v>0</v>
      </c>
      <c r="E192" s="40">
        <v>0</v>
      </c>
      <c r="F192" s="29">
        <v>1754143807</v>
      </c>
      <c r="G192" s="29">
        <v>511537563</v>
      </c>
      <c r="H192" s="7">
        <v>13490.1</v>
      </c>
      <c r="I192" s="9">
        <v>1.6335999999999999</v>
      </c>
      <c r="J192" s="9">
        <v>0.3664</v>
      </c>
    </row>
    <row r="193" spans="1:10" x14ac:dyDescent="0.2">
      <c r="A193" s="2">
        <v>115221402</v>
      </c>
      <c r="B193" s="3" t="s">
        <v>237</v>
      </c>
      <c r="C193" s="3" t="s">
        <v>238</v>
      </c>
      <c r="D193" s="28">
        <v>0</v>
      </c>
      <c r="E193" s="40">
        <v>0</v>
      </c>
      <c r="F193" s="29">
        <v>8159000330</v>
      </c>
      <c r="G193" s="29">
        <v>3025356751</v>
      </c>
      <c r="H193" s="7">
        <v>9992.93</v>
      </c>
      <c r="I193" s="9">
        <v>1.2101</v>
      </c>
      <c r="J193" s="9">
        <v>0.78990000000000005</v>
      </c>
    </row>
    <row r="194" spans="1:10" x14ac:dyDescent="0.2">
      <c r="A194" s="2">
        <v>115221753</v>
      </c>
      <c r="B194" s="3" t="s">
        <v>239</v>
      </c>
      <c r="C194" s="3" t="s">
        <v>238</v>
      </c>
      <c r="D194" s="28">
        <v>0</v>
      </c>
      <c r="E194" s="40">
        <v>0</v>
      </c>
      <c r="F194" s="29">
        <v>2978046312</v>
      </c>
      <c r="G194" s="29">
        <v>1183426699</v>
      </c>
      <c r="H194" s="7">
        <v>15605.88</v>
      </c>
      <c r="I194" s="9">
        <v>1.8897999999999999</v>
      </c>
      <c r="J194" s="9">
        <v>0.11020000000000001</v>
      </c>
    </row>
    <row r="195" spans="1:10" x14ac:dyDescent="0.2">
      <c r="A195" s="2">
        <v>115222504</v>
      </c>
      <c r="B195" s="3" t="s">
        <v>240</v>
      </c>
      <c r="C195" s="3" t="s">
        <v>238</v>
      </c>
      <c r="D195" s="28">
        <v>0</v>
      </c>
      <c r="E195" s="40">
        <v>0</v>
      </c>
      <c r="F195" s="29">
        <v>477265182</v>
      </c>
      <c r="G195" s="29">
        <v>199807565</v>
      </c>
      <c r="H195" s="7">
        <v>7940.96</v>
      </c>
      <c r="I195" s="9">
        <v>0.96160000000000001</v>
      </c>
      <c r="J195" s="9">
        <v>1</v>
      </c>
    </row>
    <row r="196" spans="1:10" x14ac:dyDescent="0.2">
      <c r="A196" s="2">
        <v>115222752</v>
      </c>
      <c r="B196" s="3" t="s">
        <v>241</v>
      </c>
      <c r="C196" s="3" t="s">
        <v>238</v>
      </c>
      <c r="D196" s="28">
        <v>721298.96</v>
      </c>
      <c r="E196" s="40">
        <v>5770391.7599999998</v>
      </c>
      <c r="F196" s="29">
        <v>2204516696</v>
      </c>
      <c r="G196" s="29">
        <v>728015174</v>
      </c>
      <c r="H196" s="7">
        <v>3187.96</v>
      </c>
      <c r="I196" s="9">
        <v>0.3861</v>
      </c>
      <c r="J196" s="9">
        <v>1</v>
      </c>
    </row>
    <row r="197" spans="1:10" x14ac:dyDescent="0.2">
      <c r="A197" s="2">
        <v>115224003</v>
      </c>
      <c r="B197" s="3" t="s">
        <v>242</v>
      </c>
      <c r="C197" s="3" t="s">
        <v>238</v>
      </c>
      <c r="D197" s="28">
        <v>0</v>
      </c>
      <c r="E197" s="40">
        <v>0</v>
      </c>
      <c r="F197" s="29">
        <v>2225016681</v>
      </c>
      <c r="G197" s="29">
        <v>950087830</v>
      </c>
      <c r="H197" s="7">
        <v>10978.77</v>
      </c>
      <c r="I197" s="9">
        <v>1.3294999999999999</v>
      </c>
      <c r="J197" s="9">
        <v>0.67049999999999998</v>
      </c>
    </row>
    <row r="198" spans="1:10" x14ac:dyDescent="0.2">
      <c r="A198" s="2">
        <v>115226003</v>
      </c>
      <c r="B198" s="3" t="s">
        <v>243</v>
      </c>
      <c r="C198" s="3" t="s">
        <v>238</v>
      </c>
      <c r="D198" s="28">
        <v>0</v>
      </c>
      <c r="E198" s="40">
        <v>0</v>
      </c>
      <c r="F198" s="29">
        <v>1492650447</v>
      </c>
      <c r="G198" s="29">
        <v>442922344</v>
      </c>
      <c r="H198" s="7">
        <v>8904.36</v>
      </c>
      <c r="I198" s="9">
        <v>1.0783</v>
      </c>
      <c r="J198" s="9">
        <v>0.92169999999999996</v>
      </c>
    </row>
    <row r="199" spans="1:10" x14ac:dyDescent="0.2">
      <c r="A199" s="2">
        <v>115226103</v>
      </c>
      <c r="B199" s="3" t="s">
        <v>244</v>
      </c>
      <c r="C199" s="3" t="s">
        <v>238</v>
      </c>
      <c r="D199" s="28">
        <v>0</v>
      </c>
      <c r="E199" s="40">
        <v>0</v>
      </c>
      <c r="F199" s="29">
        <v>339844023</v>
      </c>
      <c r="G199" s="29">
        <v>165211929</v>
      </c>
      <c r="H199" s="7">
        <v>6999.6</v>
      </c>
      <c r="I199" s="9">
        <v>0.84760000000000002</v>
      </c>
      <c r="J199" s="9">
        <v>1</v>
      </c>
    </row>
    <row r="200" spans="1:10" x14ac:dyDescent="0.2">
      <c r="A200" s="2">
        <v>115228003</v>
      </c>
      <c r="B200" s="3" t="s">
        <v>245</v>
      </c>
      <c r="C200" s="3" t="s">
        <v>238</v>
      </c>
      <c r="D200" s="28">
        <v>76749.539999999994</v>
      </c>
      <c r="E200" s="40">
        <v>613996.30000000005</v>
      </c>
      <c r="F200" s="29">
        <v>259792783</v>
      </c>
      <c r="G200" s="29">
        <v>122319194</v>
      </c>
      <c r="H200" s="7">
        <v>2528.8000000000002</v>
      </c>
      <c r="I200" s="9">
        <v>0.30620000000000003</v>
      </c>
      <c r="J200" s="9">
        <v>1</v>
      </c>
    </row>
    <row r="201" spans="1:10" x14ac:dyDescent="0.2">
      <c r="A201" s="2">
        <v>115228303</v>
      </c>
      <c r="B201" s="3" t="s">
        <v>246</v>
      </c>
      <c r="C201" s="3" t="s">
        <v>238</v>
      </c>
      <c r="D201" s="28">
        <v>0</v>
      </c>
      <c r="E201" s="40">
        <v>0</v>
      </c>
      <c r="F201" s="29">
        <v>2309793009</v>
      </c>
      <c r="G201" s="29">
        <v>739983753</v>
      </c>
      <c r="H201" s="7">
        <v>10324.9</v>
      </c>
      <c r="I201" s="9">
        <v>1.2503</v>
      </c>
      <c r="J201" s="9">
        <v>0.74970000000000003</v>
      </c>
    </row>
    <row r="202" spans="1:10" x14ac:dyDescent="0.2">
      <c r="A202" s="2">
        <v>115229003</v>
      </c>
      <c r="B202" s="3" t="s">
        <v>247</v>
      </c>
      <c r="C202" s="3" t="s">
        <v>238</v>
      </c>
      <c r="D202" s="28">
        <v>0</v>
      </c>
      <c r="E202" s="40">
        <v>0</v>
      </c>
      <c r="F202" s="29">
        <v>519787933</v>
      </c>
      <c r="G202" s="29">
        <v>199351343</v>
      </c>
      <c r="H202" s="7">
        <v>7292.03</v>
      </c>
      <c r="I202" s="9">
        <v>0.88300000000000001</v>
      </c>
      <c r="J202" s="9">
        <v>1</v>
      </c>
    </row>
    <row r="203" spans="1:10" x14ac:dyDescent="0.2">
      <c r="A203" s="2">
        <v>125231232</v>
      </c>
      <c r="B203" s="3" t="s">
        <v>248</v>
      </c>
      <c r="C203" s="3" t="s">
        <v>249</v>
      </c>
      <c r="D203" s="28">
        <v>0</v>
      </c>
      <c r="E203" s="40">
        <v>0</v>
      </c>
      <c r="F203" s="29">
        <v>1311339229</v>
      </c>
      <c r="G203" s="29">
        <v>439530731</v>
      </c>
      <c r="H203" s="7">
        <v>2240.9</v>
      </c>
      <c r="I203" s="9">
        <v>0.27139999999999997</v>
      </c>
      <c r="J203" s="9">
        <v>1</v>
      </c>
    </row>
    <row r="204" spans="1:10" x14ac:dyDescent="0.2">
      <c r="A204" s="2">
        <v>125231303</v>
      </c>
      <c r="B204" s="3" t="s">
        <v>250</v>
      </c>
      <c r="C204" s="3" t="s">
        <v>249</v>
      </c>
      <c r="D204" s="28">
        <v>1470470.47</v>
      </c>
      <c r="E204" s="40">
        <v>11763763.98</v>
      </c>
      <c r="F204" s="29">
        <v>1692569315</v>
      </c>
      <c r="G204" s="29">
        <v>516150688</v>
      </c>
      <c r="H204" s="7">
        <v>7941.19</v>
      </c>
      <c r="I204" s="9">
        <v>0.9617</v>
      </c>
      <c r="J204" s="9">
        <v>1</v>
      </c>
    </row>
    <row r="205" spans="1:10" x14ac:dyDescent="0.2">
      <c r="A205" s="2">
        <v>125234103</v>
      </c>
      <c r="B205" s="3" t="s">
        <v>251</v>
      </c>
      <c r="C205" s="3" t="s">
        <v>249</v>
      </c>
      <c r="D205" s="28">
        <v>0</v>
      </c>
      <c r="E205" s="40">
        <v>0</v>
      </c>
      <c r="F205" s="29">
        <v>3947157015</v>
      </c>
      <c r="G205" s="29">
        <v>1347090167</v>
      </c>
      <c r="H205" s="7">
        <v>16034.24</v>
      </c>
      <c r="I205" s="9">
        <v>1.9417</v>
      </c>
      <c r="J205" s="9">
        <v>5.8299999999999998E-2</v>
      </c>
    </row>
    <row r="206" spans="1:10" x14ac:dyDescent="0.2">
      <c r="A206" s="2">
        <v>125234502</v>
      </c>
      <c r="B206" s="3" t="s">
        <v>252</v>
      </c>
      <c r="C206" s="3" t="s">
        <v>249</v>
      </c>
      <c r="D206" s="28">
        <v>0</v>
      </c>
      <c r="E206" s="40">
        <v>0</v>
      </c>
      <c r="F206" s="29">
        <v>5138664063</v>
      </c>
      <c r="G206" s="29">
        <v>2469728443</v>
      </c>
      <c r="H206" s="7">
        <v>15596.59</v>
      </c>
      <c r="I206" s="9">
        <v>1.8887</v>
      </c>
      <c r="J206" s="9">
        <v>0.1113</v>
      </c>
    </row>
    <row r="207" spans="1:10" x14ac:dyDescent="0.2">
      <c r="A207" s="2">
        <v>125235103</v>
      </c>
      <c r="B207" s="3" t="s">
        <v>253</v>
      </c>
      <c r="C207" s="3" t="s">
        <v>249</v>
      </c>
      <c r="D207" s="28">
        <v>316784.09999999998</v>
      </c>
      <c r="E207" s="40">
        <v>2534272.88</v>
      </c>
      <c r="F207" s="29">
        <v>1782934302</v>
      </c>
      <c r="G207" s="29">
        <v>581991285</v>
      </c>
      <c r="H207" s="7">
        <v>8169.72</v>
      </c>
      <c r="I207" s="9">
        <v>0.98929999999999996</v>
      </c>
      <c r="J207" s="9">
        <v>1</v>
      </c>
    </row>
    <row r="208" spans="1:10" x14ac:dyDescent="0.2">
      <c r="A208" s="2">
        <v>125235502</v>
      </c>
      <c r="B208" s="3" t="s">
        <v>254</v>
      </c>
      <c r="C208" s="3" t="s">
        <v>249</v>
      </c>
      <c r="D208" s="28">
        <v>0</v>
      </c>
      <c r="E208" s="40">
        <v>0</v>
      </c>
      <c r="F208" s="29">
        <v>5481621556</v>
      </c>
      <c r="G208" s="29">
        <v>2338949823</v>
      </c>
      <c r="H208" s="7">
        <v>28875.26</v>
      </c>
      <c r="I208" s="9">
        <v>3.4967000000000001</v>
      </c>
      <c r="J208" s="9">
        <v>-1.4966999999999999</v>
      </c>
    </row>
    <row r="209" spans="1:10" x14ac:dyDescent="0.2">
      <c r="A209" s="2">
        <v>125236903</v>
      </c>
      <c r="B209" s="3" t="s">
        <v>255</v>
      </c>
      <c r="C209" s="3" t="s">
        <v>249</v>
      </c>
      <c r="D209" s="28">
        <v>0</v>
      </c>
      <c r="E209" s="40">
        <v>0</v>
      </c>
      <c r="F209" s="29">
        <v>2062812513</v>
      </c>
      <c r="G209" s="29">
        <v>759887864</v>
      </c>
      <c r="H209" s="7">
        <v>11355.59</v>
      </c>
      <c r="I209" s="9">
        <v>1.3751</v>
      </c>
      <c r="J209" s="9">
        <v>0.62490000000000001</v>
      </c>
    </row>
    <row r="210" spans="1:10" x14ac:dyDescent="0.2">
      <c r="A210" s="2">
        <v>125237603</v>
      </c>
      <c r="B210" s="3" t="s">
        <v>256</v>
      </c>
      <c r="C210" s="3" t="s">
        <v>249</v>
      </c>
      <c r="D210" s="28">
        <v>0</v>
      </c>
      <c r="E210" s="40">
        <v>0</v>
      </c>
      <c r="F210" s="29">
        <v>5586911054</v>
      </c>
      <c r="G210" s="29">
        <v>2783814852</v>
      </c>
      <c r="H210" s="7">
        <v>30170.7</v>
      </c>
      <c r="I210" s="9">
        <v>3.6536</v>
      </c>
      <c r="J210" s="9">
        <v>-1.6536</v>
      </c>
    </row>
    <row r="211" spans="1:10" x14ac:dyDescent="0.2">
      <c r="A211" s="2">
        <v>125237702</v>
      </c>
      <c r="B211" s="3" t="s">
        <v>257</v>
      </c>
      <c r="C211" s="3" t="s">
        <v>249</v>
      </c>
      <c r="D211" s="28">
        <v>962797.88</v>
      </c>
      <c r="E211" s="40">
        <v>7702383.2199999997</v>
      </c>
      <c r="F211" s="29">
        <v>2658631834</v>
      </c>
      <c r="G211" s="29">
        <v>1070947346</v>
      </c>
      <c r="H211" s="7">
        <v>8426.6</v>
      </c>
      <c r="I211" s="9">
        <v>1.0204</v>
      </c>
      <c r="J211" s="9">
        <v>0.97960000000000003</v>
      </c>
    </row>
    <row r="212" spans="1:10" x14ac:dyDescent="0.2">
      <c r="A212" s="2">
        <v>125237903</v>
      </c>
      <c r="B212" s="3" t="s">
        <v>258</v>
      </c>
      <c r="C212" s="3" t="s">
        <v>249</v>
      </c>
      <c r="D212" s="28">
        <v>0</v>
      </c>
      <c r="E212" s="40">
        <v>0</v>
      </c>
      <c r="F212" s="29">
        <v>4577645388</v>
      </c>
      <c r="G212" s="29">
        <v>2038787009</v>
      </c>
      <c r="H212" s="7">
        <v>22363.69</v>
      </c>
      <c r="I212" s="9">
        <v>2.7082000000000002</v>
      </c>
      <c r="J212" s="9">
        <v>-0.70820000000000005</v>
      </c>
    </row>
    <row r="213" spans="1:10" x14ac:dyDescent="0.2">
      <c r="A213" s="2">
        <v>125238402</v>
      </c>
      <c r="B213" s="3" t="s">
        <v>259</v>
      </c>
      <c r="C213" s="3" t="s">
        <v>249</v>
      </c>
      <c r="D213" s="28">
        <v>1622461.66</v>
      </c>
      <c r="E213" s="40">
        <v>12979693.49</v>
      </c>
      <c r="F213" s="29">
        <v>1279566899</v>
      </c>
      <c r="G213" s="29">
        <v>479337657</v>
      </c>
      <c r="H213" s="7">
        <v>4186.12</v>
      </c>
      <c r="I213" s="9">
        <v>0.50690000000000002</v>
      </c>
      <c r="J213" s="9">
        <v>1</v>
      </c>
    </row>
    <row r="214" spans="1:10" x14ac:dyDescent="0.2">
      <c r="A214" s="2">
        <v>125238502</v>
      </c>
      <c r="B214" s="3" t="s">
        <v>260</v>
      </c>
      <c r="C214" s="3" t="s">
        <v>249</v>
      </c>
      <c r="D214" s="28">
        <v>0</v>
      </c>
      <c r="E214" s="40">
        <v>0</v>
      </c>
      <c r="F214" s="29">
        <v>2746671477</v>
      </c>
      <c r="G214" s="29">
        <v>1067904363</v>
      </c>
      <c r="H214" s="7">
        <v>12119.89</v>
      </c>
      <c r="I214" s="9">
        <v>1.4677</v>
      </c>
      <c r="J214" s="9">
        <v>0.5323</v>
      </c>
    </row>
    <row r="215" spans="1:10" x14ac:dyDescent="0.2">
      <c r="A215" s="2">
        <v>125239452</v>
      </c>
      <c r="B215" s="3" t="s">
        <v>261</v>
      </c>
      <c r="C215" s="3" t="s">
        <v>249</v>
      </c>
      <c r="D215" s="28">
        <v>781551.05</v>
      </c>
      <c r="E215" s="40">
        <v>6252408.5499999998</v>
      </c>
      <c r="F215" s="29">
        <v>3797468229</v>
      </c>
      <c r="G215" s="29">
        <v>2000260922</v>
      </c>
      <c r="H215" s="7">
        <v>4916.92</v>
      </c>
      <c r="I215" s="9">
        <v>0.59540000000000004</v>
      </c>
      <c r="J215" s="9">
        <v>1</v>
      </c>
    </row>
    <row r="216" spans="1:10" x14ac:dyDescent="0.2">
      <c r="A216" s="2">
        <v>125239603</v>
      </c>
      <c r="B216" s="3" t="s">
        <v>262</v>
      </c>
      <c r="C216" s="3" t="s">
        <v>249</v>
      </c>
      <c r="D216" s="28">
        <v>368138.04</v>
      </c>
      <c r="E216" s="40">
        <v>2945104.37</v>
      </c>
      <c r="F216" s="29">
        <v>2235192974</v>
      </c>
      <c r="G216" s="29">
        <v>1125757460</v>
      </c>
      <c r="H216" s="7">
        <v>12704.63</v>
      </c>
      <c r="I216" s="9">
        <v>1.5385</v>
      </c>
      <c r="J216" s="9">
        <v>0.46150000000000002</v>
      </c>
    </row>
    <row r="217" spans="1:10" x14ac:dyDescent="0.2">
      <c r="A217" s="2">
        <v>125239652</v>
      </c>
      <c r="B217" s="3" t="s">
        <v>263</v>
      </c>
      <c r="C217" s="3" t="s">
        <v>249</v>
      </c>
      <c r="D217" s="28">
        <v>1215861.5900000001</v>
      </c>
      <c r="E217" s="40">
        <v>9726892.9000000004</v>
      </c>
      <c r="F217" s="29">
        <v>1485511563</v>
      </c>
      <c r="G217" s="29">
        <v>854683956</v>
      </c>
      <c r="H217" s="7">
        <v>4620.45</v>
      </c>
      <c r="I217" s="9">
        <v>0.5595</v>
      </c>
      <c r="J217" s="9">
        <v>1</v>
      </c>
    </row>
    <row r="218" spans="1:10" x14ac:dyDescent="0.2">
      <c r="A218" s="2">
        <v>109243503</v>
      </c>
      <c r="B218" s="3" t="s">
        <v>264</v>
      </c>
      <c r="C218" s="3" t="s">
        <v>265</v>
      </c>
      <c r="D218" s="28">
        <v>0</v>
      </c>
      <c r="E218" s="40">
        <v>0</v>
      </c>
      <c r="F218" s="29">
        <v>166600186</v>
      </c>
      <c r="G218" s="29">
        <v>83251187</v>
      </c>
      <c r="H218" s="7">
        <v>4651.22</v>
      </c>
      <c r="I218" s="9">
        <v>0.56330000000000002</v>
      </c>
      <c r="J218" s="9">
        <v>1</v>
      </c>
    </row>
    <row r="219" spans="1:10" x14ac:dyDescent="0.2">
      <c r="A219" s="2">
        <v>109246003</v>
      </c>
      <c r="B219" s="3" t="s">
        <v>266</v>
      </c>
      <c r="C219" s="3" t="s">
        <v>265</v>
      </c>
      <c r="D219" s="28">
        <v>0</v>
      </c>
      <c r="E219" s="40">
        <v>0</v>
      </c>
      <c r="F219" s="29">
        <v>253437090</v>
      </c>
      <c r="G219" s="29">
        <v>139731042</v>
      </c>
      <c r="H219" s="7">
        <v>5593.47</v>
      </c>
      <c r="I219" s="9">
        <v>0.6774</v>
      </c>
      <c r="J219" s="9">
        <v>1</v>
      </c>
    </row>
    <row r="220" spans="1:10" x14ac:dyDescent="0.2">
      <c r="A220" s="2">
        <v>109248003</v>
      </c>
      <c r="B220" s="3" t="s">
        <v>267</v>
      </c>
      <c r="C220" s="3" t="s">
        <v>265</v>
      </c>
      <c r="D220" s="28">
        <v>0</v>
      </c>
      <c r="E220" s="40">
        <v>0</v>
      </c>
      <c r="F220" s="29">
        <v>1009082953</v>
      </c>
      <c r="G220" s="29">
        <v>437968584</v>
      </c>
      <c r="H220" s="7">
        <v>9435.93</v>
      </c>
      <c r="I220" s="9">
        <v>1.1427</v>
      </c>
      <c r="J220" s="9">
        <v>0.85729999999999995</v>
      </c>
    </row>
    <row r="221" spans="1:10" x14ac:dyDescent="0.2">
      <c r="A221" s="2">
        <v>105251453</v>
      </c>
      <c r="B221" s="3" t="s">
        <v>268</v>
      </c>
      <c r="C221" s="3" t="s">
        <v>269</v>
      </c>
      <c r="D221" s="28">
        <v>0</v>
      </c>
      <c r="E221" s="40">
        <v>0</v>
      </c>
      <c r="F221" s="29">
        <v>558154062</v>
      </c>
      <c r="G221" s="29">
        <v>219989186</v>
      </c>
      <c r="H221" s="7">
        <v>4311.29</v>
      </c>
      <c r="I221" s="9">
        <v>0.52210000000000001</v>
      </c>
      <c r="J221" s="9">
        <v>1</v>
      </c>
    </row>
    <row r="222" spans="1:10" x14ac:dyDescent="0.2">
      <c r="A222" s="2">
        <v>105252602</v>
      </c>
      <c r="B222" s="3" t="s">
        <v>270</v>
      </c>
      <c r="C222" s="3" t="s">
        <v>269</v>
      </c>
      <c r="D222" s="28">
        <v>0</v>
      </c>
      <c r="E222" s="40">
        <v>0</v>
      </c>
      <c r="F222" s="29">
        <v>2980822781</v>
      </c>
      <c r="G222" s="29">
        <v>1435681235</v>
      </c>
      <c r="H222" s="7">
        <v>3366.21</v>
      </c>
      <c r="I222" s="9">
        <v>0.40760000000000002</v>
      </c>
      <c r="J222" s="9">
        <v>1</v>
      </c>
    </row>
    <row r="223" spans="1:10" x14ac:dyDescent="0.2">
      <c r="A223" s="2">
        <v>105253303</v>
      </c>
      <c r="B223" s="3" t="s">
        <v>271</v>
      </c>
      <c r="C223" s="3" t="s">
        <v>269</v>
      </c>
      <c r="D223" s="28">
        <v>0</v>
      </c>
      <c r="E223" s="40">
        <v>0</v>
      </c>
      <c r="F223" s="29">
        <v>926261342</v>
      </c>
      <c r="G223" s="29">
        <v>439687084</v>
      </c>
      <c r="H223" s="7">
        <v>9546.61</v>
      </c>
      <c r="I223" s="9">
        <v>1.1560999999999999</v>
      </c>
      <c r="J223" s="9">
        <v>0.84389999999999998</v>
      </c>
    </row>
    <row r="224" spans="1:10" x14ac:dyDescent="0.2">
      <c r="A224" s="2">
        <v>105253553</v>
      </c>
      <c r="B224" s="3" t="s">
        <v>272</v>
      </c>
      <c r="C224" s="3" t="s">
        <v>269</v>
      </c>
      <c r="D224" s="28">
        <v>0</v>
      </c>
      <c r="E224" s="40">
        <v>0</v>
      </c>
      <c r="F224" s="29">
        <v>1343002090</v>
      </c>
      <c r="G224" s="29">
        <v>341173031</v>
      </c>
      <c r="H224" s="7">
        <v>9748.31</v>
      </c>
      <c r="I224" s="9">
        <v>1.1805000000000001</v>
      </c>
      <c r="J224" s="9">
        <v>0.81950000000000001</v>
      </c>
    </row>
    <row r="225" spans="1:10" x14ac:dyDescent="0.2">
      <c r="A225" s="2">
        <v>105253903</v>
      </c>
      <c r="B225" s="3" t="s">
        <v>273</v>
      </c>
      <c r="C225" s="3" t="s">
        <v>269</v>
      </c>
      <c r="D225" s="28">
        <v>0</v>
      </c>
      <c r="E225" s="40">
        <v>0</v>
      </c>
      <c r="F225" s="29">
        <v>993635034</v>
      </c>
      <c r="G225" s="29">
        <v>372592918</v>
      </c>
      <c r="H225" s="7">
        <v>7831.27</v>
      </c>
      <c r="I225" s="9">
        <v>0.94840000000000002</v>
      </c>
      <c r="J225" s="9">
        <v>1</v>
      </c>
    </row>
    <row r="226" spans="1:10" x14ac:dyDescent="0.2">
      <c r="A226" s="2">
        <v>105254053</v>
      </c>
      <c r="B226" s="3" t="s">
        <v>274</v>
      </c>
      <c r="C226" s="3" t="s">
        <v>269</v>
      </c>
      <c r="D226" s="28">
        <v>0</v>
      </c>
      <c r="E226" s="40">
        <v>0</v>
      </c>
      <c r="F226" s="29">
        <v>511460385</v>
      </c>
      <c r="G226" s="29">
        <v>220394242</v>
      </c>
      <c r="H226" s="7">
        <v>5629.79</v>
      </c>
      <c r="I226" s="9">
        <v>0.68179999999999996</v>
      </c>
      <c r="J226" s="9">
        <v>1</v>
      </c>
    </row>
    <row r="227" spans="1:10" x14ac:dyDescent="0.2">
      <c r="A227" s="2">
        <v>105254353</v>
      </c>
      <c r="B227" s="3" t="s">
        <v>275</v>
      </c>
      <c r="C227" s="3" t="s">
        <v>269</v>
      </c>
      <c r="D227" s="28">
        <v>0</v>
      </c>
      <c r="E227" s="40">
        <v>0</v>
      </c>
      <c r="F227" s="29">
        <v>1014406819</v>
      </c>
      <c r="G227" s="29">
        <v>358344035</v>
      </c>
      <c r="H227" s="7">
        <v>8229.18</v>
      </c>
      <c r="I227" s="9">
        <v>0.99650000000000005</v>
      </c>
      <c r="J227" s="9">
        <v>1</v>
      </c>
    </row>
    <row r="228" spans="1:10" x14ac:dyDescent="0.2">
      <c r="A228" s="2">
        <v>105256553</v>
      </c>
      <c r="B228" s="3" t="s">
        <v>276</v>
      </c>
      <c r="C228" s="3" t="s">
        <v>269</v>
      </c>
      <c r="D228" s="28">
        <v>25191.42</v>
      </c>
      <c r="E228" s="40">
        <v>201531.33</v>
      </c>
      <c r="F228" s="29">
        <v>274020243</v>
      </c>
      <c r="G228" s="29">
        <v>115876363</v>
      </c>
      <c r="H228" s="7">
        <v>3445.98</v>
      </c>
      <c r="I228" s="9">
        <v>0.4173</v>
      </c>
      <c r="J228" s="9">
        <v>1</v>
      </c>
    </row>
    <row r="229" spans="1:10" x14ac:dyDescent="0.2">
      <c r="A229" s="2">
        <v>105257602</v>
      </c>
      <c r="B229" s="3" t="s">
        <v>277</v>
      </c>
      <c r="C229" s="3" t="s">
        <v>269</v>
      </c>
      <c r="D229" s="28">
        <v>0</v>
      </c>
      <c r="E229" s="40">
        <v>0</v>
      </c>
      <c r="F229" s="29">
        <v>3846491143</v>
      </c>
      <c r="G229" s="29">
        <v>1862670647</v>
      </c>
      <c r="H229" s="7">
        <v>11408.35</v>
      </c>
      <c r="I229" s="9">
        <v>1.3815</v>
      </c>
      <c r="J229" s="9">
        <v>0.61850000000000005</v>
      </c>
    </row>
    <row r="230" spans="1:10" x14ac:dyDescent="0.2">
      <c r="A230" s="2">
        <v>105258303</v>
      </c>
      <c r="B230" s="3" t="s">
        <v>278</v>
      </c>
      <c r="C230" s="3" t="s">
        <v>269</v>
      </c>
      <c r="D230" s="28">
        <v>0</v>
      </c>
      <c r="E230" s="40">
        <v>0</v>
      </c>
      <c r="F230" s="29">
        <v>608205515</v>
      </c>
      <c r="G230" s="29">
        <v>241067818</v>
      </c>
      <c r="H230" s="7">
        <v>6397.54</v>
      </c>
      <c r="I230" s="9">
        <v>0.77470000000000006</v>
      </c>
      <c r="J230" s="9">
        <v>1</v>
      </c>
    </row>
    <row r="231" spans="1:10" x14ac:dyDescent="0.2">
      <c r="A231" s="2">
        <v>105258503</v>
      </c>
      <c r="B231" s="3" t="s">
        <v>279</v>
      </c>
      <c r="C231" s="3" t="s">
        <v>269</v>
      </c>
      <c r="D231" s="28">
        <v>0</v>
      </c>
      <c r="E231" s="40">
        <v>0</v>
      </c>
      <c r="F231" s="29">
        <v>448877353</v>
      </c>
      <c r="G231" s="29">
        <v>171619184</v>
      </c>
      <c r="H231" s="7">
        <v>5512.93</v>
      </c>
      <c r="I231" s="9">
        <v>0.66759999999999997</v>
      </c>
      <c r="J231" s="9">
        <v>1</v>
      </c>
    </row>
    <row r="232" spans="1:10" x14ac:dyDescent="0.2">
      <c r="A232" s="2">
        <v>105259103</v>
      </c>
      <c r="B232" s="3" t="s">
        <v>280</v>
      </c>
      <c r="C232" s="3" t="s">
        <v>269</v>
      </c>
      <c r="D232" s="28">
        <v>0</v>
      </c>
      <c r="E232" s="40">
        <v>0</v>
      </c>
      <c r="F232" s="29">
        <v>273522626</v>
      </c>
      <c r="G232" s="29">
        <v>111493849</v>
      </c>
      <c r="H232" s="7">
        <v>4219.3999999999996</v>
      </c>
      <c r="I232" s="9">
        <v>0.51100000000000001</v>
      </c>
      <c r="J232" s="9">
        <v>1</v>
      </c>
    </row>
    <row r="233" spans="1:10" x14ac:dyDescent="0.2">
      <c r="A233" s="2">
        <v>105259703</v>
      </c>
      <c r="B233" s="3" t="s">
        <v>281</v>
      </c>
      <c r="C233" s="3" t="s">
        <v>269</v>
      </c>
      <c r="D233" s="28">
        <v>0</v>
      </c>
      <c r="E233" s="40">
        <v>0</v>
      </c>
      <c r="F233" s="29">
        <v>592677134</v>
      </c>
      <c r="G233" s="29">
        <v>230788373</v>
      </c>
      <c r="H233" s="7">
        <v>7171.88</v>
      </c>
      <c r="I233" s="9">
        <v>0.86850000000000005</v>
      </c>
      <c r="J233" s="9">
        <v>1</v>
      </c>
    </row>
    <row r="234" spans="1:10" x14ac:dyDescent="0.2">
      <c r="A234" s="2">
        <v>101260303</v>
      </c>
      <c r="B234" s="3" t="s">
        <v>282</v>
      </c>
      <c r="C234" s="3" t="s">
        <v>283</v>
      </c>
      <c r="D234" s="28">
        <v>0</v>
      </c>
      <c r="E234" s="40">
        <v>0</v>
      </c>
      <c r="F234" s="29">
        <v>1055202835</v>
      </c>
      <c r="G234" s="29">
        <v>420777807</v>
      </c>
      <c r="H234" s="7">
        <v>5471.05</v>
      </c>
      <c r="I234" s="9">
        <v>0.66249999999999998</v>
      </c>
      <c r="J234" s="9">
        <v>0</v>
      </c>
    </row>
    <row r="235" spans="1:10" x14ac:dyDescent="0.2">
      <c r="A235" s="2">
        <v>101260803</v>
      </c>
      <c r="B235" s="3" t="s">
        <v>284</v>
      </c>
      <c r="C235" s="3" t="s">
        <v>283</v>
      </c>
      <c r="D235" s="28">
        <v>0</v>
      </c>
      <c r="E235" s="40">
        <v>0</v>
      </c>
      <c r="F235" s="29">
        <v>427299351</v>
      </c>
      <c r="G235" s="29">
        <v>197860665</v>
      </c>
      <c r="H235" s="7">
        <v>3834.48</v>
      </c>
      <c r="I235" s="9">
        <v>0.46429999999999999</v>
      </c>
      <c r="J235" s="9">
        <v>1</v>
      </c>
    </row>
    <row r="236" spans="1:10" x14ac:dyDescent="0.2">
      <c r="A236" s="2">
        <v>101261302</v>
      </c>
      <c r="B236" s="3" t="s">
        <v>285</v>
      </c>
      <c r="C236" s="3" t="s">
        <v>283</v>
      </c>
      <c r="D236" s="28">
        <v>0</v>
      </c>
      <c r="E236" s="40">
        <v>0</v>
      </c>
      <c r="F236" s="29">
        <v>1558459399</v>
      </c>
      <c r="G236" s="29">
        <v>629783957</v>
      </c>
      <c r="H236" s="7">
        <v>6169.17</v>
      </c>
      <c r="I236" s="9">
        <v>0.74709999999999999</v>
      </c>
      <c r="J236" s="9">
        <v>1</v>
      </c>
    </row>
    <row r="237" spans="1:10" x14ac:dyDescent="0.2">
      <c r="A237" s="2">
        <v>101262903</v>
      </c>
      <c r="B237" s="3" t="s">
        <v>286</v>
      </c>
      <c r="C237" s="3" t="s">
        <v>283</v>
      </c>
      <c r="D237" s="28">
        <v>0</v>
      </c>
      <c r="E237" s="40">
        <v>0</v>
      </c>
      <c r="F237" s="29">
        <v>420089160</v>
      </c>
      <c r="G237" s="29">
        <v>168963987</v>
      </c>
      <c r="H237" s="7">
        <v>6673.4</v>
      </c>
      <c r="I237" s="9">
        <v>0.80810000000000004</v>
      </c>
      <c r="J237" s="9">
        <v>1</v>
      </c>
    </row>
    <row r="238" spans="1:10" x14ac:dyDescent="0.2">
      <c r="A238" s="2">
        <v>101264003</v>
      </c>
      <c r="B238" s="3" t="s">
        <v>287</v>
      </c>
      <c r="C238" s="3" t="s">
        <v>283</v>
      </c>
      <c r="D238" s="28">
        <v>0</v>
      </c>
      <c r="E238" s="40">
        <v>0</v>
      </c>
      <c r="F238" s="29">
        <v>1425807974</v>
      </c>
      <c r="G238" s="29">
        <v>472089679</v>
      </c>
      <c r="H238" s="7">
        <v>7793.5</v>
      </c>
      <c r="I238" s="9">
        <v>0.94379999999999997</v>
      </c>
      <c r="J238" s="9">
        <v>1</v>
      </c>
    </row>
    <row r="239" spans="1:10" x14ac:dyDescent="0.2">
      <c r="A239" s="2">
        <v>101268003</v>
      </c>
      <c r="B239" s="3" t="s">
        <v>288</v>
      </c>
      <c r="C239" s="3" t="s">
        <v>283</v>
      </c>
      <c r="D239" s="28">
        <v>0</v>
      </c>
      <c r="E239" s="40">
        <v>0</v>
      </c>
      <c r="F239" s="29">
        <v>1375653391</v>
      </c>
      <c r="G239" s="29">
        <v>441057753</v>
      </c>
      <c r="H239" s="7">
        <v>7723.5</v>
      </c>
      <c r="I239" s="9">
        <v>0.93530000000000002</v>
      </c>
      <c r="J239" s="9">
        <v>1</v>
      </c>
    </row>
    <row r="240" spans="1:10" x14ac:dyDescent="0.2">
      <c r="A240" s="2">
        <v>106272003</v>
      </c>
      <c r="B240" s="3" t="s">
        <v>289</v>
      </c>
      <c r="C240" s="3" t="s">
        <v>290</v>
      </c>
      <c r="D240" s="28">
        <v>0</v>
      </c>
      <c r="E240" s="40">
        <v>0</v>
      </c>
      <c r="F240" s="29">
        <v>498341311</v>
      </c>
      <c r="G240" s="29">
        <v>74184782</v>
      </c>
      <c r="H240" s="7">
        <v>10981.01</v>
      </c>
      <c r="I240" s="9">
        <v>1.3298000000000001</v>
      </c>
      <c r="J240" s="9">
        <v>0.67020000000000002</v>
      </c>
    </row>
    <row r="241" spans="1:10" x14ac:dyDescent="0.2">
      <c r="A241" s="2">
        <v>112281302</v>
      </c>
      <c r="B241" s="3" t="s">
        <v>291</v>
      </c>
      <c r="C241" s="3" t="s">
        <v>292</v>
      </c>
      <c r="D241" s="28">
        <v>0</v>
      </c>
      <c r="E241" s="40">
        <v>0</v>
      </c>
      <c r="F241" s="29">
        <v>5295307597</v>
      </c>
      <c r="G241" s="29">
        <v>1715788905</v>
      </c>
      <c r="H241" s="7">
        <v>8307.57</v>
      </c>
      <c r="I241" s="9">
        <v>1.006</v>
      </c>
      <c r="J241" s="9">
        <v>0.99399999999999999</v>
      </c>
    </row>
    <row r="242" spans="1:10" x14ac:dyDescent="0.2">
      <c r="A242" s="2">
        <v>112282004</v>
      </c>
      <c r="B242" s="3" t="s">
        <v>293</v>
      </c>
      <c r="C242" s="3" t="s">
        <v>292</v>
      </c>
      <c r="D242" s="28">
        <v>0</v>
      </c>
      <c r="E242" s="40">
        <v>0</v>
      </c>
      <c r="F242" s="29">
        <v>353372665</v>
      </c>
      <c r="G242" s="29">
        <v>94549050</v>
      </c>
      <c r="H242" s="7">
        <v>10150.26</v>
      </c>
      <c r="I242" s="9">
        <v>1.2292000000000001</v>
      </c>
      <c r="J242" s="9">
        <v>0.77080000000000004</v>
      </c>
    </row>
    <row r="243" spans="1:10" x14ac:dyDescent="0.2">
      <c r="A243" s="2">
        <v>112283003</v>
      </c>
      <c r="B243" s="3" t="s">
        <v>294</v>
      </c>
      <c r="C243" s="3" t="s">
        <v>292</v>
      </c>
      <c r="D243" s="28">
        <v>0</v>
      </c>
      <c r="E243" s="40">
        <v>0</v>
      </c>
      <c r="F243" s="29">
        <v>1812126987</v>
      </c>
      <c r="G243" s="29">
        <v>577129882</v>
      </c>
      <c r="H243" s="7">
        <v>9696.17</v>
      </c>
      <c r="I243" s="9">
        <v>1.1741999999999999</v>
      </c>
      <c r="J243" s="9">
        <v>0.82579999999999998</v>
      </c>
    </row>
    <row r="244" spans="1:10" x14ac:dyDescent="0.2">
      <c r="A244" s="2">
        <v>112286003</v>
      </c>
      <c r="B244" s="3" t="s">
        <v>295</v>
      </c>
      <c r="C244" s="3" t="s">
        <v>292</v>
      </c>
      <c r="D244" s="28">
        <v>0</v>
      </c>
      <c r="E244" s="40">
        <v>0</v>
      </c>
      <c r="F244" s="29">
        <v>1336438969</v>
      </c>
      <c r="G244" s="29">
        <v>442393538</v>
      </c>
      <c r="H244" s="7">
        <v>9064.86</v>
      </c>
      <c r="I244" s="9">
        <v>1.0976999999999999</v>
      </c>
      <c r="J244" s="9">
        <v>0.90229999999999999</v>
      </c>
    </row>
    <row r="245" spans="1:10" x14ac:dyDescent="0.2">
      <c r="A245" s="2">
        <v>112289003</v>
      </c>
      <c r="B245" s="3" t="s">
        <v>296</v>
      </c>
      <c r="C245" s="3" t="s">
        <v>292</v>
      </c>
      <c r="D245" s="28">
        <v>0</v>
      </c>
      <c r="E245" s="40">
        <v>0</v>
      </c>
      <c r="F245" s="29">
        <v>1939887740</v>
      </c>
      <c r="G245" s="29">
        <v>748325394</v>
      </c>
      <c r="H245" s="7">
        <v>6999.48</v>
      </c>
      <c r="I245" s="9">
        <v>0.84760000000000002</v>
      </c>
      <c r="J245" s="9">
        <v>1</v>
      </c>
    </row>
    <row r="246" spans="1:10" x14ac:dyDescent="0.2">
      <c r="A246" s="2">
        <v>111291304</v>
      </c>
      <c r="B246" s="3" t="s">
        <v>297</v>
      </c>
      <c r="C246" s="3" t="s">
        <v>298</v>
      </c>
      <c r="D246" s="28">
        <v>0</v>
      </c>
      <c r="E246" s="40">
        <v>0</v>
      </c>
      <c r="F246" s="29">
        <v>415431491</v>
      </c>
      <c r="G246" s="29">
        <v>137146487</v>
      </c>
      <c r="H246" s="7">
        <v>6421.79</v>
      </c>
      <c r="I246" s="9">
        <v>0.77769999999999995</v>
      </c>
      <c r="J246" s="9">
        <v>1</v>
      </c>
    </row>
    <row r="247" spans="1:10" x14ac:dyDescent="0.2">
      <c r="A247" s="2">
        <v>111292304</v>
      </c>
      <c r="B247" s="3" t="s">
        <v>299</v>
      </c>
      <c r="C247" s="3" t="s">
        <v>298</v>
      </c>
      <c r="D247" s="28">
        <v>0</v>
      </c>
      <c r="E247" s="40">
        <v>0</v>
      </c>
      <c r="F247" s="29">
        <v>184934872</v>
      </c>
      <c r="G247" s="29">
        <v>57866030</v>
      </c>
      <c r="H247" s="7">
        <v>7233.95</v>
      </c>
      <c r="I247" s="9">
        <v>0.876</v>
      </c>
      <c r="J247" s="9">
        <v>1</v>
      </c>
    </row>
    <row r="248" spans="1:10" x14ac:dyDescent="0.2">
      <c r="A248" s="2">
        <v>111297504</v>
      </c>
      <c r="B248" s="3" t="s">
        <v>300</v>
      </c>
      <c r="C248" s="3" t="s">
        <v>298</v>
      </c>
      <c r="D248" s="28">
        <v>0</v>
      </c>
      <c r="E248" s="40">
        <v>0</v>
      </c>
      <c r="F248" s="29">
        <v>371917267</v>
      </c>
      <c r="G248" s="29">
        <v>118749662</v>
      </c>
      <c r="H248" s="7">
        <v>7198.41</v>
      </c>
      <c r="I248" s="9">
        <v>0.87170000000000003</v>
      </c>
      <c r="J248" s="9">
        <v>1</v>
      </c>
    </row>
    <row r="249" spans="1:10" x14ac:dyDescent="0.2">
      <c r="A249" s="2">
        <v>101301303</v>
      </c>
      <c r="B249" s="3" t="s">
        <v>301</v>
      </c>
      <c r="C249" s="3" t="s">
        <v>302</v>
      </c>
      <c r="D249" s="28">
        <v>0</v>
      </c>
      <c r="E249" s="40">
        <v>0</v>
      </c>
      <c r="F249" s="29">
        <v>270876901</v>
      </c>
      <c r="G249" s="29">
        <v>132513798</v>
      </c>
      <c r="H249" s="7">
        <v>4725.3100000000004</v>
      </c>
      <c r="I249" s="9">
        <v>0.57220000000000004</v>
      </c>
      <c r="J249" s="9">
        <v>1</v>
      </c>
    </row>
    <row r="250" spans="1:10" x14ac:dyDescent="0.2">
      <c r="A250" s="2">
        <v>101301403</v>
      </c>
      <c r="B250" s="3" t="s">
        <v>303</v>
      </c>
      <c r="C250" s="3" t="s">
        <v>302</v>
      </c>
      <c r="D250" s="28">
        <v>0</v>
      </c>
      <c r="E250" s="40">
        <v>0</v>
      </c>
      <c r="F250" s="29">
        <v>837225340</v>
      </c>
      <c r="G250" s="29">
        <v>302165402</v>
      </c>
      <c r="H250" s="7">
        <v>8366.2999999999993</v>
      </c>
      <c r="I250" s="9">
        <v>1.0130999999999999</v>
      </c>
      <c r="J250" s="9">
        <v>0.9869</v>
      </c>
    </row>
    <row r="251" spans="1:10" x14ac:dyDescent="0.2">
      <c r="A251" s="2">
        <v>101303503</v>
      </c>
      <c r="B251" s="3" t="s">
        <v>304</v>
      </c>
      <c r="C251" s="3" t="s">
        <v>302</v>
      </c>
      <c r="D251" s="28">
        <v>0</v>
      </c>
      <c r="E251" s="40">
        <v>0</v>
      </c>
      <c r="F251" s="29">
        <v>241007439</v>
      </c>
      <c r="G251" s="29">
        <v>111495398</v>
      </c>
      <c r="H251" s="7">
        <v>5667.12</v>
      </c>
      <c r="I251" s="9">
        <v>0.68630000000000002</v>
      </c>
      <c r="J251" s="9">
        <v>1</v>
      </c>
    </row>
    <row r="252" spans="1:10" x14ac:dyDescent="0.2">
      <c r="A252" s="2">
        <v>101306503</v>
      </c>
      <c r="B252" s="3" t="s">
        <v>305</v>
      </c>
      <c r="C252" s="3" t="s">
        <v>302</v>
      </c>
      <c r="D252" s="28">
        <v>0</v>
      </c>
      <c r="E252" s="40">
        <v>0</v>
      </c>
      <c r="F252" s="29">
        <v>183912434</v>
      </c>
      <c r="G252" s="29">
        <v>104772852</v>
      </c>
      <c r="H252" s="7">
        <v>4892.8599999999997</v>
      </c>
      <c r="I252" s="9">
        <v>0.59250000000000003</v>
      </c>
      <c r="J252" s="9">
        <v>1</v>
      </c>
    </row>
    <row r="253" spans="1:10" x14ac:dyDescent="0.2">
      <c r="A253" s="2">
        <v>101308503</v>
      </c>
      <c r="B253" s="3" t="s">
        <v>306</v>
      </c>
      <c r="C253" s="3" t="s">
        <v>302</v>
      </c>
      <c r="D253" s="28">
        <v>0</v>
      </c>
      <c r="E253" s="40">
        <v>0</v>
      </c>
      <c r="F253" s="29">
        <v>817308659</v>
      </c>
      <c r="G253" s="29">
        <v>136542730</v>
      </c>
      <c r="H253" s="7">
        <v>15802.78</v>
      </c>
      <c r="I253" s="9">
        <v>1.9137</v>
      </c>
      <c r="J253" s="9">
        <v>8.6300000000000002E-2</v>
      </c>
    </row>
    <row r="254" spans="1:10" x14ac:dyDescent="0.2">
      <c r="A254" s="2">
        <v>111312503</v>
      </c>
      <c r="B254" s="3" t="s">
        <v>307</v>
      </c>
      <c r="C254" s="3" t="s">
        <v>308</v>
      </c>
      <c r="D254" s="28">
        <v>0</v>
      </c>
      <c r="E254" s="40">
        <v>0</v>
      </c>
      <c r="F254" s="29">
        <v>1068886288</v>
      </c>
      <c r="G254" s="29">
        <v>323653246</v>
      </c>
      <c r="H254" s="7">
        <v>8612.6200000000008</v>
      </c>
      <c r="I254" s="9">
        <v>1.0429999999999999</v>
      </c>
      <c r="J254" s="9">
        <v>0.95699999999999996</v>
      </c>
    </row>
    <row r="255" spans="1:10" x14ac:dyDescent="0.2">
      <c r="A255" s="2">
        <v>111312804</v>
      </c>
      <c r="B255" s="3" t="s">
        <v>309</v>
      </c>
      <c r="C255" s="3" t="s">
        <v>308</v>
      </c>
      <c r="D255" s="28">
        <v>0</v>
      </c>
      <c r="E255" s="40">
        <v>0</v>
      </c>
      <c r="F255" s="29">
        <v>300251769</v>
      </c>
      <c r="G255" s="29">
        <v>103796290</v>
      </c>
      <c r="H255" s="7">
        <v>5596.29</v>
      </c>
      <c r="I255" s="9">
        <v>0.67769999999999997</v>
      </c>
      <c r="J255" s="9">
        <v>1</v>
      </c>
    </row>
    <row r="256" spans="1:10" x14ac:dyDescent="0.2">
      <c r="A256" s="2">
        <v>111316003</v>
      </c>
      <c r="B256" s="3" t="s">
        <v>310</v>
      </c>
      <c r="C256" s="3" t="s">
        <v>308</v>
      </c>
      <c r="D256" s="28">
        <v>0</v>
      </c>
      <c r="E256" s="40">
        <v>0</v>
      </c>
      <c r="F256" s="29">
        <v>449922208</v>
      </c>
      <c r="G256" s="29">
        <v>151921497</v>
      </c>
      <c r="H256" s="7">
        <v>4960.05</v>
      </c>
      <c r="I256" s="9">
        <v>0.60070000000000001</v>
      </c>
      <c r="J256" s="9">
        <v>1</v>
      </c>
    </row>
    <row r="257" spans="1:10" x14ac:dyDescent="0.2">
      <c r="A257" s="2">
        <v>111317503</v>
      </c>
      <c r="B257" s="3" t="s">
        <v>311</v>
      </c>
      <c r="C257" s="3" t="s">
        <v>308</v>
      </c>
      <c r="D257" s="28">
        <v>0</v>
      </c>
      <c r="E257" s="40">
        <v>0</v>
      </c>
      <c r="F257" s="29">
        <v>535280810</v>
      </c>
      <c r="G257" s="29">
        <v>153117699</v>
      </c>
      <c r="H257" s="7">
        <v>6759.66</v>
      </c>
      <c r="I257" s="9">
        <v>0.81859999999999999</v>
      </c>
      <c r="J257" s="9">
        <v>1</v>
      </c>
    </row>
    <row r="258" spans="1:10" x14ac:dyDescent="0.2">
      <c r="A258" s="2">
        <v>128323303</v>
      </c>
      <c r="B258" s="3" t="s">
        <v>312</v>
      </c>
      <c r="C258" s="3" t="s">
        <v>313</v>
      </c>
      <c r="D258" s="28">
        <v>0</v>
      </c>
      <c r="E258" s="40">
        <v>0</v>
      </c>
      <c r="F258" s="29">
        <v>281534961</v>
      </c>
      <c r="G258" s="29">
        <v>120250248</v>
      </c>
      <c r="H258" s="7">
        <v>5249.85</v>
      </c>
      <c r="I258" s="9">
        <v>0.63570000000000004</v>
      </c>
      <c r="J258" s="9">
        <v>1</v>
      </c>
    </row>
    <row r="259" spans="1:10" x14ac:dyDescent="0.2">
      <c r="A259" s="2">
        <v>128323703</v>
      </c>
      <c r="B259" s="3" t="s">
        <v>314</v>
      </c>
      <c r="C259" s="3" t="s">
        <v>313</v>
      </c>
      <c r="D259" s="28">
        <v>0</v>
      </c>
      <c r="E259" s="40">
        <v>0</v>
      </c>
      <c r="F259" s="29">
        <v>1625064356</v>
      </c>
      <c r="G259" s="29">
        <v>582459547</v>
      </c>
      <c r="H259" s="7">
        <v>9820.85</v>
      </c>
      <c r="I259" s="9">
        <v>1.1893</v>
      </c>
      <c r="J259" s="9">
        <v>0.81069999999999998</v>
      </c>
    </row>
    <row r="260" spans="1:10" x14ac:dyDescent="0.2">
      <c r="A260" s="2">
        <v>128325203</v>
      </c>
      <c r="B260" s="3" t="s">
        <v>315</v>
      </c>
      <c r="C260" s="3" t="s">
        <v>313</v>
      </c>
      <c r="D260" s="28">
        <v>0</v>
      </c>
      <c r="E260" s="40">
        <v>0</v>
      </c>
      <c r="F260" s="29">
        <v>469316790</v>
      </c>
      <c r="G260" s="29">
        <v>188736313</v>
      </c>
      <c r="H260" s="7">
        <v>5866.21</v>
      </c>
      <c r="I260" s="9">
        <v>0.71040000000000003</v>
      </c>
      <c r="J260" s="9">
        <v>1</v>
      </c>
    </row>
    <row r="261" spans="1:10" x14ac:dyDescent="0.2">
      <c r="A261" s="2">
        <v>128326303</v>
      </c>
      <c r="B261" s="3" t="s">
        <v>316</v>
      </c>
      <c r="C261" s="3" t="s">
        <v>313</v>
      </c>
      <c r="D261" s="28">
        <v>0</v>
      </c>
      <c r="E261" s="40">
        <v>0</v>
      </c>
      <c r="F261" s="29">
        <v>231149635</v>
      </c>
      <c r="G261" s="29">
        <v>107435955</v>
      </c>
      <c r="H261" s="7">
        <v>5004.42</v>
      </c>
      <c r="I261" s="9">
        <v>0.60599999999999998</v>
      </c>
      <c r="J261" s="9">
        <v>1</v>
      </c>
    </row>
    <row r="262" spans="1:10" x14ac:dyDescent="0.2">
      <c r="A262" s="2">
        <v>128327303</v>
      </c>
      <c r="B262" s="3" t="s">
        <v>317</v>
      </c>
      <c r="C262" s="3" t="s">
        <v>313</v>
      </c>
      <c r="D262" s="28">
        <v>0</v>
      </c>
      <c r="E262" s="40">
        <v>0</v>
      </c>
      <c r="F262" s="29">
        <v>264111134</v>
      </c>
      <c r="G262" s="29">
        <v>107625672</v>
      </c>
      <c r="H262" s="7">
        <v>5016.43</v>
      </c>
      <c r="I262" s="9">
        <v>0.60750000000000004</v>
      </c>
      <c r="J262" s="9">
        <v>1</v>
      </c>
    </row>
    <row r="263" spans="1:10" x14ac:dyDescent="0.2">
      <c r="A263" s="2">
        <v>128321103</v>
      </c>
      <c r="B263" s="3" t="s">
        <v>318</v>
      </c>
      <c r="C263" s="3" t="s">
        <v>313</v>
      </c>
      <c r="D263" s="28">
        <v>0</v>
      </c>
      <c r="E263" s="40">
        <v>0</v>
      </c>
      <c r="F263" s="29">
        <v>610423597</v>
      </c>
      <c r="G263" s="29">
        <v>268720994</v>
      </c>
      <c r="H263" s="7">
        <v>7119.09</v>
      </c>
      <c r="I263" s="9">
        <v>0.86209999999999998</v>
      </c>
      <c r="J263" s="9">
        <v>1</v>
      </c>
    </row>
    <row r="264" spans="1:10" x14ac:dyDescent="0.2">
      <c r="A264" s="2">
        <v>128328003</v>
      </c>
      <c r="B264" s="3" t="s">
        <v>319</v>
      </c>
      <c r="C264" s="3" t="s">
        <v>313</v>
      </c>
      <c r="D264" s="28">
        <v>0</v>
      </c>
      <c r="E264" s="40">
        <v>0</v>
      </c>
      <c r="F264" s="29">
        <v>349482885</v>
      </c>
      <c r="G264" s="29">
        <v>140160526</v>
      </c>
      <c r="H264" s="7">
        <v>5882.36</v>
      </c>
      <c r="I264" s="9">
        <v>0.71230000000000004</v>
      </c>
      <c r="J264" s="9">
        <v>1</v>
      </c>
    </row>
    <row r="265" spans="1:10" x14ac:dyDescent="0.2">
      <c r="A265" s="2">
        <v>106330703</v>
      </c>
      <c r="B265" s="3" t="s">
        <v>320</v>
      </c>
      <c r="C265" s="3" t="s">
        <v>321</v>
      </c>
      <c r="D265" s="28">
        <v>0</v>
      </c>
      <c r="E265" s="40">
        <v>0</v>
      </c>
      <c r="F265" s="29">
        <v>352076705</v>
      </c>
      <c r="G265" s="29">
        <v>160342314</v>
      </c>
      <c r="H265" s="7">
        <v>5644.66</v>
      </c>
      <c r="I265" s="9">
        <v>0.68359999999999999</v>
      </c>
      <c r="J265" s="9">
        <v>1</v>
      </c>
    </row>
    <row r="266" spans="1:10" x14ac:dyDescent="0.2">
      <c r="A266" s="2">
        <v>106330803</v>
      </c>
      <c r="B266" s="3" t="s">
        <v>322</v>
      </c>
      <c r="C266" s="3" t="s">
        <v>321</v>
      </c>
      <c r="D266" s="28">
        <v>0</v>
      </c>
      <c r="E266" s="40">
        <v>0</v>
      </c>
      <c r="F266" s="29">
        <v>672771628</v>
      </c>
      <c r="G266" s="29">
        <v>236669307</v>
      </c>
      <c r="H266" s="7">
        <v>6688.25</v>
      </c>
      <c r="I266" s="9">
        <v>0.80989999999999995</v>
      </c>
      <c r="J266" s="9">
        <v>1</v>
      </c>
    </row>
    <row r="267" spans="1:10" x14ac:dyDescent="0.2">
      <c r="A267" s="2">
        <v>106338003</v>
      </c>
      <c r="B267" s="3" t="s">
        <v>323</v>
      </c>
      <c r="C267" s="3" t="s">
        <v>321</v>
      </c>
      <c r="D267" s="28">
        <v>0</v>
      </c>
      <c r="E267" s="40">
        <v>0</v>
      </c>
      <c r="F267" s="29">
        <v>882527832</v>
      </c>
      <c r="G267" s="29">
        <v>389142081</v>
      </c>
      <c r="H267" s="7">
        <v>6944.57</v>
      </c>
      <c r="I267" s="9">
        <v>0.84099999999999997</v>
      </c>
      <c r="J267" s="9">
        <v>1</v>
      </c>
    </row>
    <row r="268" spans="1:10" x14ac:dyDescent="0.2">
      <c r="A268" s="2">
        <v>111343603</v>
      </c>
      <c r="B268" s="3" t="s">
        <v>324</v>
      </c>
      <c r="C268" s="3" t="s">
        <v>325</v>
      </c>
      <c r="D268" s="28">
        <v>0</v>
      </c>
      <c r="E268" s="40">
        <v>0</v>
      </c>
      <c r="F268" s="29">
        <v>1622681758</v>
      </c>
      <c r="G268" s="29">
        <v>488867988</v>
      </c>
      <c r="H268" s="7">
        <v>9792.24</v>
      </c>
      <c r="I268" s="9">
        <v>1.1858</v>
      </c>
      <c r="J268" s="9">
        <v>0.81420000000000003</v>
      </c>
    </row>
    <row r="269" spans="1:10" x14ac:dyDescent="0.2">
      <c r="A269" s="2">
        <v>119350303</v>
      </c>
      <c r="B269" s="3" t="s">
        <v>326</v>
      </c>
      <c r="C269" s="3" t="s">
        <v>327</v>
      </c>
      <c r="D269" s="28">
        <v>0</v>
      </c>
      <c r="E269" s="40">
        <v>0</v>
      </c>
      <c r="F269" s="29">
        <v>2099115791</v>
      </c>
      <c r="G269" s="29">
        <v>1039324250</v>
      </c>
      <c r="H269" s="7">
        <v>11385.69</v>
      </c>
      <c r="I269" s="9">
        <v>1.3788</v>
      </c>
      <c r="J269" s="9">
        <v>0.62119999999999997</v>
      </c>
    </row>
    <row r="270" spans="1:10" x14ac:dyDescent="0.2">
      <c r="A270" s="2">
        <v>119351303</v>
      </c>
      <c r="B270" s="3" t="s">
        <v>328</v>
      </c>
      <c r="C270" s="3" t="s">
        <v>327</v>
      </c>
      <c r="D270" s="28">
        <v>0</v>
      </c>
      <c r="E270" s="40">
        <v>0</v>
      </c>
      <c r="F270" s="29">
        <v>388384275</v>
      </c>
      <c r="G270" s="29">
        <v>181072793</v>
      </c>
      <c r="H270" s="7">
        <v>3240.53</v>
      </c>
      <c r="I270" s="9">
        <v>0.39240000000000003</v>
      </c>
      <c r="J270" s="9">
        <v>1</v>
      </c>
    </row>
    <row r="271" spans="1:10" x14ac:dyDescent="0.2">
      <c r="A271" s="2">
        <v>119352203</v>
      </c>
      <c r="B271" s="3" t="s">
        <v>329</v>
      </c>
      <c r="C271" s="3" t="s">
        <v>327</v>
      </c>
      <c r="D271" s="28">
        <v>0</v>
      </c>
      <c r="E271" s="40">
        <v>0</v>
      </c>
      <c r="F271" s="29">
        <v>717322078</v>
      </c>
      <c r="G271" s="29">
        <v>370894253</v>
      </c>
      <c r="H271" s="7">
        <v>8959.27</v>
      </c>
      <c r="I271" s="9">
        <v>1.0849</v>
      </c>
      <c r="J271" s="9">
        <v>0.91510000000000002</v>
      </c>
    </row>
    <row r="272" spans="1:10" x14ac:dyDescent="0.2">
      <c r="A272" s="2">
        <v>119354603</v>
      </c>
      <c r="B272" s="3" t="s">
        <v>330</v>
      </c>
      <c r="C272" s="3" t="s">
        <v>327</v>
      </c>
      <c r="D272" s="28">
        <v>0</v>
      </c>
      <c r="E272" s="40">
        <v>0</v>
      </c>
      <c r="F272" s="29">
        <v>782864530</v>
      </c>
      <c r="G272" s="29">
        <v>344284026</v>
      </c>
      <c r="H272" s="7">
        <v>9617.44</v>
      </c>
      <c r="I272" s="9">
        <v>1.1647000000000001</v>
      </c>
      <c r="J272" s="9">
        <v>0.83530000000000004</v>
      </c>
    </row>
    <row r="273" spans="1:10" x14ac:dyDescent="0.2">
      <c r="A273" s="2">
        <v>119355503</v>
      </c>
      <c r="B273" s="3" t="s">
        <v>331</v>
      </c>
      <c r="C273" s="3" t="s">
        <v>327</v>
      </c>
      <c r="D273" s="28">
        <v>0</v>
      </c>
      <c r="E273" s="40">
        <v>0</v>
      </c>
      <c r="F273" s="29">
        <v>1031701306</v>
      </c>
      <c r="G273" s="29">
        <v>337391131</v>
      </c>
      <c r="H273" s="7">
        <v>7928.43</v>
      </c>
      <c r="I273" s="9">
        <v>0.96009999999999995</v>
      </c>
      <c r="J273" s="9">
        <v>1</v>
      </c>
    </row>
    <row r="274" spans="1:10" x14ac:dyDescent="0.2">
      <c r="A274" s="2">
        <v>119356503</v>
      </c>
      <c r="B274" s="3" t="s">
        <v>332</v>
      </c>
      <c r="C274" s="3" t="s">
        <v>327</v>
      </c>
      <c r="D274" s="28">
        <v>0</v>
      </c>
      <c r="E274" s="40">
        <v>0</v>
      </c>
      <c r="F274" s="29">
        <v>1825502278</v>
      </c>
      <c r="G274" s="29">
        <v>622798994</v>
      </c>
      <c r="H274" s="7">
        <v>10307.42</v>
      </c>
      <c r="I274" s="9">
        <v>1.2482</v>
      </c>
      <c r="J274" s="9">
        <v>0.75180000000000002</v>
      </c>
    </row>
    <row r="275" spans="1:10" x14ac:dyDescent="0.2">
      <c r="A275" s="2">
        <v>119356603</v>
      </c>
      <c r="B275" s="3" t="s">
        <v>333</v>
      </c>
      <c r="C275" s="3" t="s">
        <v>327</v>
      </c>
      <c r="D275" s="28">
        <v>0</v>
      </c>
      <c r="E275" s="40">
        <v>0</v>
      </c>
      <c r="F275" s="29">
        <v>455583848</v>
      </c>
      <c r="G275" s="29">
        <v>216758065</v>
      </c>
      <c r="H275" s="7">
        <v>8015.83</v>
      </c>
      <c r="I275" s="9">
        <v>0.97070000000000001</v>
      </c>
      <c r="J275" s="9">
        <v>1</v>
      </c>
    </row>
    <row r="276" spans="1:10" x14ac:dyDescent="0.2">
      <c r="A276" s="2">
        <v>119357003</v>
      </c>
      <c r="B276" s="3" t="s">
        <v>334</v>
      </c>
      <c r="C276" s="3" t="s">
        <v>327</v>
      </c>
      <c r="D276" s="28">
        <v>0</v>
      </c>
      <c r="E276" s="40">
        <v>0</v>
      </c>
      <c r="F276" s="29">
        <v>1026245565</v>
      </c>
      <c r="G276" s="29">
        <v>332343890</v>
      </c>
      <c r="H276" s="7">
        <v>8704.4699999999993</v>
      </c>
      <c r="I276" s="9">
        <v>1.0541</v>
      </c>
      <c r="J276" s="9">
        <v>0.94589999999999996</v>
      </c>
    </row>
    <row r="277" spans="1:10" x14ac:dyDescent="0.2">
      <c r="A277" s="2">
        <v>119357402</v>
      </c>
      <c r="B277" s="3" t="s">
        <v>335</v>
      </c>
      <c r="C277" s="3" t="s">
        <v>327</v>
      </c>
      <c r="D277" s="28">
        <v>793755.29</v>
      </c>
      <c r="E277" s="40">
        <v>6350042.4400000004</v>
      </c>
      <c r="F277" s="29">
        <v>2471521057</v>
      </c>
      <c r="G277" s="29">
        <v>1172334546</v>
      </c>
      <c r="H277" s="7">
        <v>3942.61</v>
      </c>
      <c r="I277" s="9">
        <v>0.47739999999999999</v>
      </c>
      <c r="J277" s="9">
        <v>1</v>
      </c>
    </row>
    <row r="278" spans="1:10" x14ac:dyDescent="0.2">
      <c r="A278" s="2">
        <v>119358403</v>
      </c>
      <c r="B278" s="3" t="s">
        <v>336</v>
      </c>
      <c r="C278" s="3" t="s">
        <v>327</v>
      </c>
      <c r="D278" s="28">
        <v>0</v>
      </c>
      <c r="E278" s="40">
        <v>0</v>
      </c>
      <c r="F278" s="29">
        <v>1466924445</v>
      </c>
      <c r="G278" s="29">
        <v>483709302</v>
      </c>
      <c r="H278" s="7">
        <v>9690.7999999999993</v>
      </c>
      <c r="I278" s="9">
        <v>1.1735</v>
      </c>
      <c r="J278" s="9">
        <v>0.82650000000000001</v>
      </c>
    </row>
    <row r="279" spans="1:10" x14ac:dyDescent="0.2">
      <c r="A279" s="2">
        <v>113361303</v>
      </c>
      <c r="B279" s="3" t="s">
        <v>337</v>
      </c>
      <c r="C279" s="3" t="s">
        <v>338</v>
      </c>
      <c r="D279" s="28">
        <v>0</v>
      </c>
      <c r="E279" s="40">
        <v>0</v>
      </c>
      <c r="F279" s="29">
        <v>1885993840</v>
      </c>
      <c r="G279" s="29">
        <v>750244886</v>
      </c>
      <c r="H279" s="7">
        <v>11215.94</v>
      </c>
      <c r="I279" s="9">
        <v>1.3582000000000001</v>
      </c>
      <c r="J279" s="9">
        <v>0.64180000000000004</v>
      </c>
    </row>
    <row r="280" spans="1:10" x14ac:dyDescent="0.2">
      <c r="A280" s="2">
        <v>113361503</v>
      </c>
      <c r="B280" s="3" t="s">
        <v>339</v>
      </c>
      <c r="C280" s="3" t="s">
        <v>338</v>
      </c>
      <c r="D280" s="28">
        <v>179599.27</v>
      </c>
      <c r="E280" s="40">
        <v>1436794.2</v>
      </c>
      <c r="F280" s="29">
        <v>387239815</v>
      </c>
      <c r="G280" s="29">
        <v>198444007</v>
      </c>
      <c r="H280" s="7">
        <v>4847.0200000000004</v>
      </c>
      <c r="I280" s="9">
        <v>0.58699999999999997</v>
      </c>
      <c r="J280" s="9">
        <v>1</v>
      </c>
    </row>
    <row r="281" spans="1:10" x14ac:dyDescent="0.2">
      <c r="A281" s="2">
        <v>113361703</v>
      </c>
      <c r="B281" s="3" t="s">
        <v>340</v>
      </c>
      <c r="C281" s="3" t="s">
        <v>338</v>
      </c>
      <c r="D281" s="28">
        <v>0</v>
      </c>
      <c r="E281" s="40">
        <v>0</v>
      </c>
      <c r="F281" s="29">
        <v>3356241036</v>
      </c>
      <c r="G281" s="29">
        <v>1033861322</v>
      </c>
      <c r="H281" s="7">
        <v>12802.41</v>
      </c>
      <c r="I281" s="9">
        <v>1.5503</v>
      </c>
      <c r="J281" s="9">
        <v>0.44969999999999999</v>
      </c>
    </row>
    <row r="282" spans="1:10" x14ac:dyDescent="0.2">
      <c r="A282" s="2">
        <v>113362203</v>
      </c>
      <c r="B282" s="3" t="s">
        <v>341</v>
      </c>
      <c r="C282" s="3" t="s">
        <v>338</v>
      </c>
      <c r="D282" s="28">
        <v>0</v>
      </c>
      <c r="E282" s="40">
        <v>0</v>
      </c>
      <c r="F282" s="29">
        <v>1548480868</v>
      </c>
      <c r="G282" s="29">
        <v>612651515</v>
      </c>
      <c r="H282" s="7">
        <v>9082.64</v>
      </c>
      <c r="I282" s="9">
        <v>1.0999000000000001</v>
      </c>
      <c r="J282" s="9">
        <v>0.90010000000000001</v>
      </c>
    </row>
    <row r="283" spans="1:10" x14ac:dyDescent="0.2">
      <c r="A283" s="2">
        <v>113362303</v>
      </c>
      <c r="B283" s="3" t="s">
        <v>342</v>
      </c>
      <c r="C283" s="3" t="s">
        <v>338</v>
      </c>
      <c r="D283" s="28">
        <v>0</v>
      </c>
      <c r="E283" s="40">
        <v>0</v>
      </c>
      <c r="F283" s="29">
        <v>2857165787</v>
      </c>
      <c r="G283" s="29">
        <v>984220484</v>
      </c>
      <c r="H283" s="7">
        <v>16506.39</v>
      </c>
      <c r="I283" s="9">
        <v>1.9988999999999999</v>
      </c>
      <c r="J283" s="9">
        <v>1.1000000000000001E-3</v>
      </c>
    </row>
    <row r="284" spans="1:10" x14ac:dyDescent="0.2">
      <c r="A284" s="2">
        <v>113362403</v>
      </c>
      <c r="B284" s="3" t="s">
        <v>343</v>
      </c>
      <c r="C284" s="3" t="s">
        <v>338</v>
      </c>
      <c r="D284" s="28">
        <v>0</v>
      </c>
      <c r="E284" s="40">
        <v>0</v>
      </c>
      <c r="F284" s="29">
        <v>2108132254</v>
      </c>
      <c r="G284" s="29">
        <v>932035209</v>
      </c>
      <c r="H284" s="7">
        <v>10465.15</v>
      </c>
      <c r="I284" s="9">
        <v>1.2673000000000001</v>
      </c>
      <c r="J284" s="9">
        <v>0.73270000000000002</v>
      </c>
    </row>
    <row r="285" spans="1:10" x14ac:dyDescent="0.2">
      <c r="A285" s="2">
        <v>113362603</v>
      </c>
      <c r="B285" s="3" t="s">
        <v>344</v>
      </c>
      <c r="C285" s="3" t="s">
        <v>338</v>
      </c>
      <c r="D285" s="28">
        <v>0</v>
      </c>
      <c r="E285" s="40">
        <v>0</v>
      </c>
      <c r="F285" s="29">
        <v>2417021180</v>
      </c>
      <c r="G285" s="29">
        <v>1000453532</v>
      </c>
      <c r="H285" s="7">
        <v>10724.72</v>
      </c>
      <c r="I285" s="9">
        <v>1.2987</v>
      </c>
      <c r="J285" s="9">
        <v>0.70130000000000003</v>
      </c>
    </row>
    <row r="286" spans="1:10" x14ac:dyDescent="0.2">
      <c r="A286" s="2">
        <v>113363103</v>
      </c>
      <c r="B286" s="3" t="s">
        <v>345</v>
      </c>
      <c r="C286" s="3" t="s">
        <v>338</v>
      </c>
      <c r="D286" s="28">
        <v>0</v>
      </c>
      <c r="E286" s="40">
        <v>0</v>
      </c>
      <c r="F286" s="29">
        <v>4755250308</v>
      </c>
      <c r="G286" s="29">
        <v>1754964245</v>
      </c>
      <c r="H286" s="7">
        <v>11956.79</v>
      </c>
      <c r="I286" s="9">
        <v>1.4479</v>
      </c>
      <c r="J286" s="9">
        <v>0.55210000000000004</v>
      </c>
    </row>
    <row r="287" spans="1:10" x14ac:dyDescent="0.2">
      <c r="A287" s="2">
        <v>113363603</v>
      </c>
      <c r="B287" s="3" t="s">
        <v>346</v>
      </c>
      <c r="C287" s="3" t="s">
        <v>338</v>
      </c>
      <c r="D287" s="28">
        <v>0</v>
      </c>
      <c r="E287" s="40">
        <v>0</v>
      </c>
      <c r="F287" s="29">
        <v>2057439105</v>
      </c>
      <c r="G287" s="29">
        <v>864928225</v>
      </c>
      <c r="H287" s="7">
        <v>13303.26</v>
      </c>
      <c r="I287" s="9">
        <v>1.611</v>
      </c>
      <c r="J287" s="9">
        <v>0.38900000000000001</v>
      </c>
    </row>
    <row r="288" spans="1:10" x14ac:dyDescent="0.2">
      <c r="A288" s="2">
        <v>113364002</v>
      </c>
      <c r="B288" s="3" t="s">
        <v>347</v>
      </c>
      <c r="C288" s="3" t="s">
        <v>338</v>
      </c>
      <c r="D288" s="28">
        <v>0</v>
      </c>
      <c r="E288" s="40">
        <v>0</v>
      </c>
      <c r="F288" s="29">
        <v>3600610877</v>
      </c>
      <c r="G288" s="29">
        <v>1572665991</v>
      </c>
      <c r="H288" s="7">
        <v>5269.34</v>
      </c>
      <c r="I288" s="9">
        <v>0.6381</v>
      </c>
      <c r="J288" s="9">
        <v>1</v>
      </c>
    </row>
    <row r="289" spans="1:10" x14ac:dyDescent="0.2">
      <c r="A289" s="2">
        <v>113364403</v>
      </c>
      <c r="B289" s="3" t="s">
        <v>348</v>
      </c>
      <c r="C289" s="3" t="s">
        <v>338</v>
      </c>
      <c r="D289" s="28">
        <v>0</v>
      </c>
      <c r="E289" s="40">
        <v>0</v>
      </c>
      <c r="F289" s="29">
        <v>2378387990</v>
      </c>
      <c r="G289" s="29">
        <v>819088101</v>
      </c>
      <c r="H289" s="7">
        <v>13575.43</v>
      </c>
      <c r="I289" s="9">
        <v>1.6439999999999999</v>
      </c>
      <c r="J289" s="9">
        <v>0.35599999999999998</v>
      </c>
    </row>
    <row r="290" spans="1:10" x14ac:dyDescent="0.2">
      <c r="A290" s="2">
        <v>113364503</v>
      </c>
      <c r="B290" s="3" t="s">
        <v>349</v>
      </c>
      <c r="C290" s="3" t="s">
        <v>338</v>
      </c>
      <c r="D290" s="28">
        <v>0</v>
      </c>
      <c r="E290" s="40">
        <v>0</v>
      </c>
      <c r="F290" s="29">
        <v>4243735001</v>
      </c>
      <c r="G290" s="29">
        <v>1981972095</v>
      </c>
      <c r="H290" s="7">
        <v>13313.74</v>
      </c>
      <c r="I290" s="9">
        <v>1.6123000000000001</v>
      </c>
      <c r="J290" s="9">
        <v>0.38769999999999999</v>
      </c>
    </row>
    <row r="291" spans="1:10" x14ac:dyDescent="0.2">
      <c r="A291" s="2">
        <v>113365203</v>
      </c>
      <c r="B291" s="3" t="s">
        <v>350</v>
      </c>
      <c r="C291" s="3" t="s">
        <v>338</v>
      </c>
      <c r="D291" s="28">
        <v>0</v>
      </c>
      <c r="E291" s="40">
        <v>0</v>
      </c>
      <c r="F291" s="29">
        <v>3021120474</v>
      </c>
      <c r="G291" s="29">
        <v>1208508749</v>
      </c>
      <c r="H291" s="7">
        <v>9527.75</v>
      </c>
      <c r="I291" s="9">
        <v>1.1537999999999999</v>
      </c>
      <c r="J291" s="9">
        <v>0.84619999999999995</v>
      </c>
    </row>
    <row r="292" spans="1:10" x14ac:dyDescent="0.2">
      <c r="A292" s="2">
        <v>113365303</v>
      </c>
      <c r="B292" s="3" t="s">
        <v>351</v>
      </c>
      <c r="C292" s="3" t="s">
        <v>338</v>
      </c>
      <c r="D292" s="28">
        <v>0</v>
      </c>
      <c r="E292" s="40">
        <v>0</v>
      </c>
      <c r="F292" s="29">
        <v>1760897284</v>
      </c>
      <c r="G292" s="29">
        <v>584535717</v>
      </c>
      <c r="H292" s="7">
        <v>19352.240000000002</v>
      </c>
      <c r="I292" s="9">
        <v>2.3435000000000001</v>
      </c>
      <c r="J292" s="9">
        <v>-0.34350000000000003</v>
      </c>
    </row>
    <row r="293" spans="1:10" x14ac:dyDescent="0.2">
      <c r="A293" s="2">
        <v>113367003</v>
      </c>
      <c r="B293" s="3" t="s">
        <v>352</v>
      </c>
      <c r="C293" s="3" t="s">
        <v>338</v>
      </c>
      <c r="D293" s="28">
        <v>0</v>
      </c>
      <c r="E293" s="40">
        <v>0</v>
      </c>
      <c r="F293" s="29">
        <v>2495120770</v>
      </c>
      <c r="G293" s="29">
        <v>717545242</v>
      </c>
      <c r="H293" s="7">
        <v>12437.22</v>
      </c>
      <c r="I293" s="9">
        <v>1.5061</v>
      </c>
      <c r="J293" s="9">
        <v>0.49390000000000001</v>
      </c>
    </row>
    <row r="294" spans="1:10" x14ac:dyDescent="0.2">
      <c r="A294" s="2">
        <v>113369003</v>
      </c>
      <c r="B294" s="3" t="s">
        <v>353</v>
      </c>
      <c r="C294" s="3" t="s">
        <v>338</v>
      </c>
      <c r="D294" s="28">
        <v>0</v>
      </c>
      <c r="E294" s="40">
        <v>0</v>
      </c>
      <c r="F294" s="29">
        <v>2846048601</v>
      </c>
      <c r="G294" s="29">
        <v>1475294326</v>
      </c>
      <c r="H294" s="7">
        <v>14359.55</v>
      </c>
      <c r="I294" s="9">
        <v>1.7388999999999999</v>
      </c>
      <c r="J294" s="9">
        <v>0.2611</v>
      </c>
    </row>
    <row r="295" spans="1:10" x14ac:dyDescent="0.2">
      <c r="A295" s="2">
        <v>104372003</v>
      </c>
      <c r="B295" s="3" t="s">
        <v>354</v>
      </c>
      <c r="C295" s="3" t="s">
        <v>355</v>
      </c>
      <c r="D295" s="28">
        <v>0</v>
      </c>
      <c r="E295" s="40">
        <v>0</v>
      </c>
      <c r="F295" s="29">
        <v>606368860</v>
      </c>
      <c r="G295" s="29">
        <v>289272491</v>
      </c>
      <c r="H295" s="7">
        <v>6286.72</v>
      </c>
      <c r="I295" s="9">
        <v>0.76129999999999998</v>
      </c>
      <c r="J295" s="9">
        <v>1</v>
      </c>
    </row>
    <row r="296" spans="1:10" x14ac:dyDescent="0.2">
      <c r="A296" s="2">
        <v>104374003</v>
      </c>
      <c r="B296" s="3" t="s">
        <v>356</v>
      </c>
      <c r="C296" s="3" t="s">
        <v>355</v>
      </c>
      <c r="D296" s="28">
        <v>0</v>
      </c>
      <c r="E296" s="40">
        <v>0</v>
      </c>
      <c r="F296" s="29">
        <v>485249622</v>
      </c>
      <c r="G296" s="29">
        <v>190859425</v>
      </c>
      <c r="H296" s="7">
        <v>8337.36</v>
      </c>
      <c r="I296" s="9">
        <v>1.0096000000000001</v>
      </c>
      <c r="J296" s="9">
        <v>0.99039999999999995</v>
      </c>
    </row>
    <row r="297" spans="1:10" x14ac:dyDescent="0.2">
      <c r="A297" s="2">
        <v>104375003</v>
      </c>
      <c r="B297" s="3" t="s">
        <v>357</v>
      </c>
      <c r="C297" s="3" t="s">
        <v>355</v>
      </c>
      <c r="D297" s="28">
        <v>0</v>
      </c>
      <c r="E297" s="40">
        <v>0</v>
      </c>
      <c r="F297" s="29">
        <v>629632361</v>
      </c>
      <c r="G297" s="29">
        <v>239998033</v>
      </c>
      <c r="H297" s="7">
        <v>7120.28</v>
      </c>
      <c r="I297" s="9">
        <v>0.86229999999999996</v>
      </c>
      <c r="J297" s="9">
        <v>1</v>
      </c>
    </row>
    <row r="298" spans="1:10" x14ac:dyDescent="0.2">
      <c r="A298" s="2">
        <v>104375203</v>
      </c>
      <c r="B298" s="3" t="s">
        <v>358</v>
      </c>
      <c r="C298" s="3" t="s">
        <v>355</v>
      </c>
      <c r="D298" s="28">
        <v>0</v>
      </c>
      <c r="E298" s="40">
        <v>0</v>
      </c>
      <c r="F298" s="29">
        <v>754200643</v>
      </c>
      <c r="G298" s="29">
        <v>326424742</v>
      </c>
      <c r="H298" s="7">
        <v>11559.07</v>
      </c>
      <c r="I298" s="9">
        <v>1.3997999999999999</v>
      </c>
      <c r="J298" s="9">
        <v>0.60019999999999996</v>
      </c>
    </row>
    <row r="299" spans="1:10" x14ac:dyDescent="0.2">
      <c r="A299" s="2">
        <v>104375302</v>
      </c>
      <c r="B299" s="3" t="s">
        <v>359</v>
      </c>
      <c r="C299" s="3" t="s">
        <v>355</v>
      </c>
      <c r="D299" s="28">
        <v>0</v>
      </c>
      <c r="E299" s="40">
        <v>0</v>
      </c>
      <c r="F299" s="29">
        <v>534368752</v>
      </c>
      <c r="G299" s="29">
        <v>315738517</v>
      </c>
      <c r="H299" s="7">
        <v>2501.9299999999998</v>
      </c>
      <c r="I299" s="9">
        <v>0.30299999999999999</v>
      </c>
      <c r="J299" s="9">
        <v>1</v>
      </c>
    </row>
    <row r="300" spans="1:10" x14ac:dyDescent="0.2">
      <c r="A300" s="2">
        <v>104376203</v>
      </c>
      <c r="B300" s="3" t="s">
        <v>360</v>
      </c>
      <c r="C300" s="3" t="s">
        <v>355</v>
      </c>
      <c r="D300" s="28">
        <v>0</v>
      </c>
      <c r="E300" s="40">
        <v>0</v>
      </c>
      <c r="F300" s="29">
        <v>442168273</v>
      </c>
      <c r="G300" s="29">
        <v>190658693</v>
      </c>
      <c r="H300" s="7">
        <v>7304.62</v>
      </c>
      <c r="I300" s="9">
        <v>0.88460000000000005</v>
      </c>
      <c r="J300" s="9">
        <v>1</v>
      </c>
    </row>
    <row r="301" spans="1:10" x14ac:dyDescent="0.2">
      <c r="A301" s="2">
        <v>104377003</v>
      </c>
      <c r="B301" s="3" t="s">
        <v>361</v>
      </c>
      <c r="C301" s="3" t="s">
        <v>355</v>
      </c>
      <c r="D301" s="28">
        <v>0</v>
      </c>
      <c r="E301" s="40">
        <v>0</v>
      </c>
      <c r="F301" s="29">
        <v>281278136</v>
      </c>
      <c r="G301" s="29">
        <v>98510605</v>
      </c>
      <c r="H301" s="7">
        <v>6338.15</v>
      </c>
      <c r="I301" s="9">
        <v>0.76749999999999996</v>
      </c>
      <c r="J301" s="9">
        <v>1</v>
      </c>
    </row>
    <row r="302" spans="1:10" x14ac:dyDescent="0.2">
      <c r="A302" s="2">
        <v>104378003</v>
      </c>
      <c r="B302" s="3" t="s">
        <v>362</v>
      </c>
      <c r="C302" s="3" t="s">
        <v>355</v>
      </c>
      <c r="D302" s="28">
        <v>0</v>
      </c>
      <c r="E302" s="40">
        <v>0</v>
      </c>
      <c r="F302" s="29">
        <v>609231784</v>
      </c>
      <c r="G302" s="29">
        <v>238897521</v>
      </c>
      <c r="H302" s="7">
        <v>9098.02</v>
      </c>
      <c r="I302" s="9">
        <v>1.1017999999999999</v>
      </c>
      <c r="J302" s="9">
        <v>0.8982</v>
      </c>
    </row>
    <row r="303" spans="1:10" x14ac:dyDescent="0.2">
      <c r="A303" s="2">
        <v>113380303</v>
      </c>
      <c r="B303" s="3" t="s">
        <v>363</v>
      </c>
      <c r="C303" s="3" t="s">
        <v>364</v>
      </c>
      <c r="D303" s="28">
        <v>0</v>
      </c>
      <c r="E303" s="40">
        <v>0</v>
      </c>
      <c r="F303" s="29">
        <v>855720568</v>
      </c>
      <c r="G303" s="29">
        <v>318174364</v>
      </c>
      <c r="H303" s="7">
        <v>10153.01</v>
      </c>
      <c r="I303" s="9">
        <v>1.2295</v>
      </c>
      <c r="J303" s="9">
        <v>0.77049999999999996</v>
      </c>
    </row>
    <row r="304" spans="1:10" x14ac:dyDescent="0.2">
      <c r="A304" s="2">
        <v>113381303</v>
      </c>
      <c r="B304" s="3" t="s">
        <v>365</v>
      </c>
      <c r="C304" s="3" t="s">
        <v>364</v>
      </c>
      <c r="D304" s="28">
        <v>0</v>
      </c>
      <c r="E304" s="40">
        <v>0</v>
      </c>
      <c r="F304" s="29">
        <v>2932027521</v>
      </c>
      <c r="G304" s="29">
        <v>1074937527</v>
      </c>
      <c r="H304" s="7">
        <v>9678.92</v>
      </c>
      <c r="I304" s="9">
        <v>1.1720999999999999</v>
      </c>
      <c r="J304" s="9">
        <v>0.82789999999999997</v>
      </c>
    </row>
    <row r="305" spans="1:10" x14ac:dyDescent="0.2">
      <c r="A305" s="2">
        <v>113382303</v>
      </c>
      <c r="B305" s="3" t="s">
        <v>366</v>
      </c>
      <c r="C305" s="3" t="s">
        <v>364</v>
      </c>
      <c r="D305" s="28">
        <v>0</v>
      </c>
      <c r="E305" s="40">
        <v>0</v>
      </c>
      <c r="F305" s="29">
        <v>1541854073</v>
      </c>
      <c r="G305" s="29">
        <v>578410469</v>
      </c>
      <c r="H305" s="7">
        <v>11406.24</v>
      </c>
      <c r="I305" s="9">
        <v>1.3813</v>
      </c>
      <c r="J305" s="9">
        <v>0.61870000000000003</v>
      </c>
    </row>
    <row r="306" spans="1:10" x14ac:dyDescent="0.2">
      <c r="A306" s="2">
        <v>113384603</v>
      </c>
      <c r="B306" s="3" t="s">
        <v>367</v>
      </c>
      <c r="C306" s="3" t="s">
        <v>364</v>
      </c>
      <c r="D306" s="28">
        <v>0</v>
      </c>
      <c r="E306" s="40">
        <v>0</v>
      </c>
      <c r="F306" s="29">
        <v>819633799</v>
      </c>
      <c r="G306" s="29">
        <v>384666607</v>
      </c>
      <c r="H306" s="7">
        <v>2160.5100000000002</v>
      </c>
      <c r="I306" s="9">
        <v>0.2616</v>
      </c>
      <c r="J306" s="9">
        <v>1</v>
      </c>
    </row>
    <row r="307" spans="1:10" x14ac:dyDescent="0.2">
      <c r="A307" s="2">
        <v>113385003</v>
      </c>
      <c r="B307" s="3" t="s">
        <v>368</v>
      </c>
      <c r="C307" s="3" t="s">
        <v>364</v>
      </c>
      <c r="D307" s="28">
        <v>0</v>
      </c>
      <c r="E307" s="40">
        <v>0</v>
      </c>
      <c r="F307" s="29">
        <v>1472796581</v>
      </c>
      <c r="G307" s="29">
        <v>487844595</v>
      </c>
      <c r="H307" s="7">
        <v>10400.120000000001</v>
      </c>
      <c r="I307" s="9">
        <v>1.2594000000000001</v>
      </c>
      <c r="J307" s="9">
        <v>0.74060000000000004</v>
      </c>
    </row>
    <row r="308" spans="1:10" x14ac:dyDescent="0.2">
      <c r="A308" s="2">
        <v>113385303</v>
      </c>
      <c r="B308" s="3" t="s">
        <v>369</v>
      </c>
      <c r="C308" s="3" t="s">
        <v>364</v>
      </c>
      <c r="D308" s="28">
        <v>0</v>
      </c>
      <c r="E308" s="40">
        <v>0</v>
      </c>
      <c r="F308" s="29">
        <v>1919818381</v>
      </c>
      <c r="G308" s="29">
        <v>791297029</v>
      </c>
      <c r="H308" s="7">
        <v>9092.98</v>
      </c>
      <c r="I308" s="9">
        <v>1.1011</v>
      </c>
      <c r="J308" s="9">
        <v>0.89890000000000003</v>
      </c>
    </row>
    <row r="309" spans="1:10" x14ac:dyDescent="0.2">
      <c r="A309" s="2">
        <v>121390302</v>
      </c>
      <c r="B309" s="3" t="s">
        <v>370</v>
      </c>
      <c r="C309" s="3" t="s">
        <v>371</v>
      </c>
      <c r="D309" s="28">
        <v>0</v>
      </c>
      <c r="E309" s="40">
        <v>0</v>
      </c>
      <c r="F309" s="29">
        <v>5127830415</v>
      </c>
      <c r="G309" s="29">
        <v>1917903753</v>
      </c>
      <c r="H309" s="7">
        <v>3008.3</v>
      </c>
      <c r="I309" s="9">
        <v>0.36430000000000001</v>
      </c>
      <c r="J309" s="9">
        <v>1</v>
      </c>
    </row>
    <row r="310" spans="1:10" x14ac:dyDescent="0.2">
      <c r="A310" s="2">
        <v>121391303</v>
      </c>
      <c r="B310" s="3" t="s">
        <v>372</v>
      </c>
      <c r="C310" s="3" t="s">
        <v>371</v>
      </c>
      <c r="D310" s="28">
        <v>0</v>
      </c>
      <c r="E310" s="40">
        <v>0</v>
      </c>
      <c r="F310" s="29">
        <v>1024090562</v>
      </c>
      <c r="G310" s="29">
        <v>233519895</v>
      </c>
      <c r="H310" s="7">
        <v>8867.9699999999993</v>
      </c>
      <c r="I310" s="9">
        <v>1.0739000000000001</v>
      </c>
      <c r="J310" s="9">
        <v>0.92610000000000003</v>
      </c>
    </row>
    <row r="311" spans="1:10" x14ac:dyDescent="0.2">
      <c r="A311" s="2">
        <v>121392303</v>
      </c>
      <c r="B311" s="3" t="s">
        <v>373</v>
      </c>
      <c r="C311" s="3" t="s">
        <v>371</v>
      </c>
      <c r="D311" s="28">
        <v>0</v>
      </c>
      <c r="E311" s="40">
        <v>0</v>
      </c>
      <c r="F311" s="29">
        <v>5920545357</v>
      </c>
      <c r="G311" s="29">
        <v>2134962134</v>
      </c>
      <c r="H311" s="7">
        <v>12198.04</v>
      </c>
      <c r="I311" s="9">
        <v>1.4772000000000001</v>
      </c>
      <c r="J311" s="9">
        <v>0.52280000000000004</v>
      </c>
    </row>
    <row r="312" spans="1:10" x14ac:dyDescent="0.2">
      <c r="A312" s="2">
        <v>121394503</v>
      </c>
      <c r="B312" s="3" t="s">
        <v>374</v>
      </c>
      <c r="C312" s="3" t="s">
        <v>371</v>
      </c>
      <c r="D312" s="28">
        <v>24008.1</v>
      </c>
      <c r="E312" s="40">
        <v>192064.84</v>
      </c>
      <c r="F312" s="29">
        <v>724709045</v>
      </c>
      <c r="G312" s="29">
        <v>327113836</v>
      </c>
      <c r="H312" s="7">
        <v>8114.35</v>
      </c>
      <c r="I312" s="9">
        <v>0.98260000000000003</v>
      </c>
      <c r="J312" s="9">
        <v>1</v>
      </c>
    </row>
    <row r="313" spans="1:10" x14ac:dyDescent="0.2">
      <c r="A313" s="2">
        <v>121394603</v>
      </c>
      <c r="B313" s="3" t="s">
        <v>375</v>
      </c>
      <c r="C313" s="3" t="s">
        <v>371</v>
      </c>
      <c r="D313" s="28">
        <v>0</v>
      </c>
      <c r="E313" s="40">
        <v>0</v>
      </c>
      <c r="F313" s="29">
        <v>1724836914</v>
      </c>
      <c r="G313" s="29">
        <v>555247388</v>
      </c>
      <c r="H313" s="7">
        <v>14583.19</v>
      </c>
      <c r="I313" s="9">
        <v>1.766</v>
      </c>
      <c r="J313" s="9">
        <v>0.23400000000000001</v>
      </c>
    </row>
    <row r="314" spans="1:10" x14ac:dyDescent="0.2">
      <c r="A314" s="2">
        <v>121395103</v>
      </c>
      <c r="B314" s="3" t="s">
        <v>376</v>
      </c>
      <c r="C314" s="3" t="s">
        <v>371</v>
      </c>
      <c r="D314" s="28">
        <v>0</v>
      </c>
      <c r="E314" s="40">
        <v>0</v>
      </c>
      <c r="F314" s="29">
        <v>8803447804</v>
      </c>
      <c r="G314" s="29">
        <v>2726988378</v>
      </c>
      <c r="H314" s="7">
        <v>14962.26</v>
      </c>
      <c r="I314" s="9">
        <v>1.8119000000000001</v>
      </c>
      <c r="J314" s="9">
        <v>0.18809999999999999</v>
      </c>
    </row>
    <row r="315" spans="1:10" x14ac:dyDescent="0.2">
      <c r="A315" s="2">
        <v>121395603</v>
      </c>
      <c r="B315" s="3" t="s">
        <v>377</v>
      </c>
      <c r="C315" s="3" t="s">
        <v>371</v>
      </c>
      <c r="D315" s="28">
        <v>0</v>
      </c>
      <c r="E315" s="40">
        <v>0</v>
      </c>
      <c r="F315" s="29">
        <v>1240641311</v>
      </c>
      <c r="G315" s="29">
        <v>503728124</v>
      </c>
      <c r="H315" s="7">
        <v>12715.06</v>
      </c>
      <c r="I315" s="9">
        <v>1.5398000000000001</v>
      </c>
      <c r="J315" s="9">
        <v>0.4602</v>
      </c>
    </row>
    <row r="316" spans="1:10" x14ac:dyDescent="0.2">
      <c r="A316" s="2">
        <v>121395703</v>
      </c>
      <c r="B316" s="3" t="s">
        <v>378</v>
      </c>
      <c r="C316" s="3" t="s">
        <v>371</v>
      </c>
      <c r="D316" s="28">
        <v>0</v>
      </c>
      <c r="E316" s="40">
        <v>0</v>
      </c>
      <c r="F316" s="29">
        <v>2889276493</v>
      </c>
      <c r="G316" s="29">
        <v>1518779247</v>
      </c>
      <c r="H316" s="7">
        <v>17939.47</v>
      </c>
      <c r="I316" s="9">
        <v>2.1724000000000001</v>
      </c>
      <c r="J316" s="9">
        <v>-0.1724</v>
      </c>
    </row>
    <row r="317" spans="1:10" x14ac:dyDescent="0.2">
      <c r="A317" s="2">
        <v>121397803</v>
      </c>
      <c r="B317" s="3" t="s">
        <v>379</v>
      </c>
      <c r="C317" s="3" t="s">
        <v>371</v>
      </c>
      <c r="D317" s="28">
        <v>0</v>
      </c>
      <c r="E317" s="40">
        <v>0</v>
      </c>
      <c r="F317" s="29">
        <v>2311298668</v>
      </c>
      <c r="G317" s="29">
        <v>814581010</v>
      </c>
      <c r="H317" s="7">
        <v>7920.82</v>
      </c>
      <c r="I317" s="9">
        <v>0.95920000000000005</v>
      </c>
      <c r="J317" s="9">
        <v>1</v>
      </c>
    </row>
    <row r="318" spans="1:10" x14ac:dyDescent="0.2">
      <c r="A318" s="2">
        <v>118401403</v>
      </c>
      <c r="B318" s="3" t="s">
        <v>380</v>
      </c>
      <c r="C318" s="3" t="s">
        <v>381</v>
      </c>
      <c r="D318" s="28">
        <v>0</v>
      </c>
      <c r="E318" s="40">
        <v>0</v>
      </c>
      <c r="F318" s="29">
        <v>1584447218</v>
      </c>
      <c r="G318" s="29">
        <v>744980262</v>
      </c>
      <c r="H318" s="7">
        <v>10387.969999999999</v>
      </c>
      <c r="I318" s="9">
        <v>1.258</v>
      </c>
      <c r="J318" s="9">
        <v>0.74199999999999999</v>
      </c>
    </row>
    <row r="319" spans="1:10" x14ac:dyDescent="0.2">
      <c r="A319" s="2">
        <v>118401603</v>
      </c>
      <c r="B319" s="3" t="s">
        <v>382</v>
      </c>
      <c r="C319" s="3" t="s">
        <v>381</v>
      </c>
      <c r="D319" s="28">
        <v>0</v>
      </c>
      <c r="E319" s="40">
        <v>0</v>
      </c>
      <c r="F319" s="29">
        <v>1455717410</v>
      </c>
      <c r="G319" s="29">
        <v>803507292</v>
      </c>
      <c r="H319" s="7">
        <v>11084.18</v>
      </c>
      <c r="I319" s="9">
        <v>1.3423</v>
      </c>
      <c r="J319" s="9">
        <v>0.65769999999999995</v>
      </c>
    </row>
    <row r="320" spans="1:10" x14ac:dyDescent="0.2">
      <c r="A320" s="2">
        <v>118402603</v>
      </c>
      <c r="B320" s="3" t="s">
        <v>383</v>
      </c>
      <c r="C320" s="3" t="s">
        <v>381</v>
      </c>
      <c r="D320" s="28">
        <v>0</v>
      </c>
      <c r="E320" s="40">
        <v>0</v>
      </c>
      <c r="F320" s="29">
        <v>559907454</v>
      </c>
      <c r="G320" s="29">
        <v>298099320</v>
      </c>
      <c r="H320" s="7">
        <v>3595.64</v>
      </c>
      <c r="I320" s="9">
        <v>0.43540000000000001</v>
      </c>
      <c r="J320" s="9">
        <v>1</v>
      </c>
    </row>
    <row r="321" spans="1:10" x14ac:dyDescent="0.2">
      <c r="A321" s="2">
        <v>118403003</v>
      </c>
      <c r="B321" s="3" t="s">
        <v>384</v>
      </c>
      <c r="C321" s="3" t="s">
        <v>381</v>
      </c>
      <c r="D321" s="28">
        <v>0</v>
      </c>
      <c r="E321" s="40">
        <v>0</v>
      </c>
      <c r="F321" s="29">
        <v>715569988</v>
      </c>
      <c r="G321" s="29">
        <v>291369469</v>
      </c>
      <c r="H321" s="7">
        <v>4789.67</v>
      </c>
      <c r="I321" s="9">
        <v>0.57999999999999996</v>
      </c>
      <c r="J321" s="9">
        <v>1</v>
      </c>
    </row>
    <row r="322" spans="1:10" x14ac:dyDescent="0.2">
      <c r="A322" s="2">
        <v>118403302</v>
      </c>
      <c r="B322" s="3" t="s">
        <v>385</v>
      </c>
      <c r="C322" s="3" t="s">
        <v>381</v>
      </c>
      <c r="D322" s="28">
        <v>0</v>
      </c>
      <c r="E322" s="40">
        <v>0</v>
      </c>
      <c r="F322" s="29">
        <v>4341972911</v>
      </c>
      <c r="G322" s="29">
        <v>1511376216</v>
      </c>
      <c r="H322" s="7">
        <v>4808.7700000000004</v>
      </c>
      <c r="I322" s="9">
        <v>0.58230000000000004</v>
      </c>
      <c r="J322" s="9">
        <v>1</v>
      </c>
    </row>
    <row r="323" spans="1:10" x14ac:dyDescent="0.2">
      <c r="A323" s="2">
        <v>118403903</v>
      </c>
      <c r="B323" s="3" t="s">
        <v>386</v>
      </c>
      <c r="C323" s="3" t="s">
        <v>381</v>
      </c>
      <c r="D323" s="28">
        <v>0</v>
      </c>
      <c r="E323" s="40">
        <v>0</v>
      </c>
      <c r="F323" s="29">
        <v>1169686597</v>
      </c>
      <c r="G323" s="29">
        <v>466885368</v>
      </c>
      <c r="H323" s="7">
        <v>12445.78</v>
      </c>
      <c r="I323" s="9">
        <v>1.5072000000000001</v>
      </c>
      <c r="J323" s="9">
        <v>0.49280000000000002</v>
      </c>
    </row>
    <row r="324" spans="1:10" x14ac:dyDescent="0.2">
      <c r="A324" s="2">
        <v>118406003</v>
      </c>
      <c r="B324" s="3" t="s">
        <v>387</v>
      </c>
      <c r="C324" s="3" t="s">
        <v>381</v>
      </c>
      <c r="D324" s="28">
        <v>0</v>
      </c>
      <c r="E324" s="40">
        <v>0</v>
      </c>
      <c r="F324" s="29">
        <v>525144905</v>
      </c>
      <c r="G324" s="29">
        <v>185450063</v>
      </c>
      <c r="H324" s="7">
        <v>8519.6200000000008</v>
      </c>
      <c r="I324" s="9">
        <v>1.0317000000000001</v>
      </c>
      <c r="J324" s="9">
        <v>0.96830000000000005</v>
      </c>
    </row>
    <row r="325" spans="1:10" x14ac:dyDescent="0.2">
      <c r="A325" s="2">
        <v>118406602</v>
      </c>
      <c r="B325" s="3" t="s">
        <v>388</v>
      </c>
      <c r="C325" s="3" t="s">
        <v>381</v>
      </c>
      <c r="D325" s="28">
        <v>0</v>
      </c>
      <c r="E325" s="40">
        <v>0</v>
      </c>
      <c r="F325" s="29">
        <v>1657261762</v>
      </c>
      <c r="G325" s="29">
        <v>649648422</v>
      </c>
      <c r="H325" s="7">
        <v>8119.75</v>
      </c>
      <c r="I325" s="9">
        <v>0.98329999999999995</v>
      </c>
      <c r="J325" s="9">
        <v>1</v>
      </c>
    </row>
    <row r="326" spans="1:10" x14ac:dyDescent="0.2">
      <c r="A326" s="2">
        <v>118408852</v>
      </c>
      <c r="B326" s="3" t="s">
        <v>389</v>
      </c>
      <c r="C326" s="3" t="s">
        <v>381</v>
      </c>
      <c r="D326" s="28">
        <v>0</v>
      </c>
      <c r="E326" s="40">
        <v>0</v>
      </c>
      <c r="F326" s="29">
        <v>2920325527</v>
      </c>
      <c r="G326" s="29">
        <v>1066474388</v>
      </c>
      <c r="H326" s="7">
        <v>4993.22</v>
      </c>
      <c r="I326" s="9">
        <v>0.60470000000000002</v>
      </c>
      <c r="J326" s="9">
        <v>1</v>
      </c>
    </row>
    <row r="327" spans="1:10" x14ac:dyDescent="0.2">
      <c r="A327" s="2">
        <v>118409203</v>
      </c>
      <c r="B327" s="3" t="s">
        <v>390</v>
      </c>
      <c r="C327" s="3" t="s">
        <v>381</v>
      </c>
      <c r="D327" s="28">
        <v>0</v>
      </c>
      <c r="E327" s="40">
        <v>0</v>
      </c>
      <c r="F327" s="29">
        <v>920632744</v>
      </c>
      <c r="G327" s="29">
        <v>472045638</v>
      </c>
      <c r="H327" s="7">
        <v>7905.54</v>
      </c>
      <c r="I327" s="9">
        <v>0.95730000000000004</v>
      </c>
      <c r="J327" s="9">
        <v>1</v>
      </c>
    </row>
    <row r="328" spans="1:10" x14ac:dyDescent="0.2">
      <c r="A328" s="2">
        <v>118409302</v>
      </c>
      <c r="B328" s="3" t="s">
        <v>391</v>
      </c>
      <c r="C328" s="3" t="s">
        <v>381</v>
      </c>
      <c r="D328" s="28">
        <v>0</v>
      </c>
      <c r="E328" s="40">
        <v>0</v>
      </c>
      <c r="F328" s="29">
        <v>1692211542</v>
      </c>
      <c r="G328" s="29">
        <v>869287316</v>
      </c>
      <c r="H328" s="7">
        <v>5264.92</v>
      </c>
      <c r="I328" s="9">
        <v>0.63759999999999994</v>
      </c>
      <c r="J328" s="9">
        <v>1</v>
      </c>
    </row>
    <row r="329" spans="1:10" x14ac:dyDescent="0.2">
      <c r="A329" s="2">
        <v>117412003</v>
      </c>
      <c r="B329" s="3" t="s">
        <v>392</v>
      </c>
      <c r="C329" s="3" t="s">
        <v>393</v>
      </c>
      <c r="D329" s="28">
        <v>0</v>
      </c>
      <c r="E329" s="40">
        <v>0</v>
      </c>
      <c r="F329" s="29">
        <v>724187451</v>
      </c>
      <c r="G329" s="29">
        <v>247347068</v>
      </c>
      <c r="H329" s="7">
        <v>7361.23</v>
      </c>
      <c r="I329" s="9">
        <v>0.89139999999999997</v>
      </c>
      <c r="J329" s="9">
        <v>1</v>
      </c>
    </row>
    <row r="330" spans="1:10" x14ac:dyDescent="0.2">
      <c r="A330" s="2">
        <v>117414003</v>
      </c>
      <c r="B330" s="3" t="s">
        <v>394</v>
      </c>
      <c r="C330" s="3" t="s">
        <v>393</v>
      </c>
      <c r="D330" s="28">
        <v>0</v>
      </c>
      <c r="E330" s="40">
        <v>0</v>
      </c>
      <c r="F330" s="29">
        <v>1101426733</v>
      </c>
      <c r="G330" s="29">
        <v>401246001</v>
      </c>
      <c r="H330" s="7">
        <v>7912.94</v>
      </c>
      <c r="I330" s="9">
        <v>0.95820000000000005</v>
      </c>
      <c r="J330" s="9">
        <v>1</v>
      </c>
    </row>
    <row r="331" spans="1:10" x14ac:dyDescent="0.2">
      <c r="A331" s="2">
        <v>117414203</v>
      </c>
      <c r="B331" s="3" t="s">
        <v>395</v>
      </c>
      <c r="C331" s="3" t="s">
        <v>393</v>
      </c>
      <c r="D331" s="28">
        <v>0</v>
      </c>
      <c r="E331" s="40">
        <v>0</v>
      </c>
      <c r="F331" s="29">
        <v>924297973</v>
      </c>
      <c r="G331" s="29">
        <v>353308883</v>
      </c>
      <c r="H331" s="7">
        <v>10030.26</v>
      </c>
      <c r="I331" s="9">
        <v>1.2145999999999999</v>
      </c>
      <c r="J331" s="9">
        <v>0.78539999999999999</v>
      </c>
    </row>
    <row r="332" spans="1:10" x14ac:dyDescent="0.2">
      <c r="A332" s="2">
        <v>117415004</v>
      </c>
      <c r="B332" s="3" t="s">
        <v>396</v>
      </c>
      <c r="C332" s="3" t="s">
        <v>393</v>
      </c>
      <c r="D332" s="28">
        <v>0</v>
      </c>
      <c r="E332" s="40">
        <v>0</v>
      </c>
      <c r="F332" s="29">
        <v>406001555</v>
      </c>
      <c r="G332" s="29">
        <v>142861926</v>
      </c>
      <c r="H332" s="7">
        <v>6350.28</v>
      </c>
      <c r="I332" s="9">
        <v>0.76900000000000002</v>
      </c>
      <c r="J332" s="9">
        <v>1</v>
      </c>
    </row>
    <row r="333" spans="1:10" x14ac:dyDescent="0.2">
      <c r="A333" s="2">
        <v>117415103</v>
      </c>
      <c r="B333" s="3" t="s">
        <v>397</v>
      </c>
      <c r="C333" s="3" t="s">
        <v>393</v>
      </c>
      <c r="D333" s="28">
        <v>0</v>
      </c>
      <c r="E333" s="40">
        <v>0</v>
      </c>
      <c r="F333" s="29">
        <v>1075514803</v>
      </c>
      <c r="G333" s="29">
        <v>359374317</v>
      </c>
      <c r="H333" s="7">
        <v>9922.65</v>
      </c>
      <c r="I333" s="9">
        <v>1.2016</v>
      </c>
      <c r="J333" s="9">
        <v>0.7984</v>
      </c>
    </row>
    <row r="334" spans="1:10" x14ac:dyDescent="0.2">
      <c r="A334" s="2">
        <v>117415303</v>
      </c>
      <c r="B334" s="3" t="s">
        <v>398</v>
      </c>
      <c r="C334" s="3" t="s">
        <v>393</v>
      </c>
      <c r="D334" s="28">
        <v>0</v>
      </c>
      <c r="E334" s="40">
        <v>0</v>
      </c>
      <c r="F334" s="29">
        <v>621988094</v>
      </c>
      <c r="G334" s="29">
        <v>179639047</v>
      </c>
      <c r="H334" s="7">
        <v>9947.75</v>
      </c>
      <c r="I334" s="9">
        <v>1.2047000000000001</v>
      </c>
      <c r="J334" s="9">
        <v>0.79530000000000001</v>
      </c>
    </row>
    <row r="335" spans="1:10" x14ac:dyDescent="0.2">
      <c r="A335" s="2">
        <v>117416103</v>
      </c>
      <c r="B335" s="3" t="s">
        <v>399</v>
      </c>
      <c r="C335" s="3" t="s">
        <v>393</v>
      </c>
      <c r="D335" s="28">
        <v>0</v>
      </c>
      <c r="E335" s="40">
        <v>0</v>
      </c>
      <c r="F335" s="29">
        <v>488833507</v>
      </c>
      <c r="G335" s="29">
        <v>202900706</v>
      </c>
      <c r="H335" s="7">
        <v>6740.24</v>
      </c>
      <c r="I335" s="9">
        <v>0.81620000000000004</v>
      </c>
      <c r="J335" s="9">
        <v>1</v>
      </c>
    </row>
    <row r="336" spans="1:10" x14ac:dyDescent="0.2">
      <c r="A336" s="2">
        <v>117417202</v>
      </c>
      <c r="B336" s="3" t="s">
        <v>400</v>
      </c>
      <c r="C336" s="3" t="s">
        <v>393</v>
      </c>
      <c r="D336" s="28">
        <v>0</v>
      </c>
      <c r="E336" s="40">
        <v>0</v>
      </c>
      <c r="F336" s="29">
        <v>1884666135</v>
      </c>
      <c r="G336" s="29">
        <v>710224498</v>
      </c>
      <c r="H336" s="7">
        <v>5695.35</v>
      </c>
      <c r="I336" s="9">
        <v>0.68969999999999998</v>
      </c>
      <c r="J336" s="9">
        <v>1</v>
      </c>
    </row>
    <row r="337" spans="1:10" x14ac:dyDescent="0.2">
      <c r="A337" s="2">
        <v>109420803</v>
      </c>
      <c r="B337" s="3" t="s">
        <v>401</v>
      </c>
      <c r="C337" s="3" t="s">
        <v>402</v>
      </c>
      <c r="D337" s="28">
        <v>0</v>
      </c>
      <c r="E337" s="40">
        <v>0</v>
      </c>
      <c r="F337" s="29">
        <v>554370495</v>
      </c>
      <c r="G337" s="29">
        <v>334704745</v>
      </c>
      <c r="H337" s="7">
        <v>4273.3</v>
      </c>
      <c r="I337" s="9">
        <v>0.51749999999999996</v>
      </c>
      <c r="J337" s="9">
        <v>1</v>
      </c>
    </row>
    <row r="338" spans="1:10" x14ac:dyDescent="0.2">
      <c r="A338" s="2">
        <v>109422303</v>
      </c>
      <c r="B338" s="3" t="s">
        <v>403</v>
      </c>
      <c r="C338" s="3" t="s">
        <v>402</v>
      </c>
      <c r="D338" s="28">
        <v>0</v>
      </c>
      <c r="E338" s="40">
        <v>0</v>
      </c>
      <c r="F338" s="29">
        <v>223621711</v>
      </c>
      <c r="G338" s="29">
        <v>135320575</v>
      </c>
      <c r="H338" s="7">
        <v>3906.33</v>
      </c>
      <c r="I338" s="9">
        <v>0.47299999999999998</v>
      </c>
      <c r="J338" s="9">
        <v>1</v>
      </c>
    </row>
    <row r="339" spans="1:10" x14ac:dyDescent="0.2">
      <c r="A339" s="2">
        <v>109426003</v>
      </c>
      <c r="B339" s="3" t="s">
        <v>404</v>
      </c>
      <c r="C339" s="3" t="s">
        <v>402</v>
      </c>
      <c r="D339" s="28">
        <v>0</v>
      </c>
      <c r="E339" s="40">
        <v>0</v>
      </c>
      <c r="F339" s="29">
        <v>99632704</v>
      </c>
      <c r="G339" s="29">
        <v>60716408</v>
      </c>
      <c r="H339" s="7">
        <v>3124.77</v>
      </c>
      <c r="I339" s="9">
        <v>0.37840000000000001</v>
      </c>
      <c r="J339" s="9">
        <v>1</v>
      </c>
    </row>
    <row r="340" spans="1:10" x14ac:dyDescent="0.2">
      <c r="A340" s="2">
        <v>109426303</v>
      </c>
      <c r="B340" s="3" t="s">
        <v>405</v>
      </c>
      <c r="C340" s="3" t="s">
        <v>402</v>
      </c>
      <c r="D340" s="28">
        <v>0</v>
      </c>
      <c r="E340" s="40">
        <v>0</v>
      </c>
      <c r="F340" s="29">
        <v>206528769</v>
      </c>
      <c r="G340" s="29">
        <v>94119355</v>
      </c>
      <c r="H340" s="7">
        <v>3476.71</v>
      </c>
      <c r="I340" s="9">
        <v>0.42099999999999999</v>
      </c>
      <c r="J340" s="9">
        <v>1</v>
      </c>
    </row>
    <row r="341" spans="1:10" x14ac:dyDescent="0.2">
      <c r="A341" s="2">
        <v>109427503</v>
      </c>
      <c r="B341" s="3" t="s">
        <v>406</v>
      </c>
      <c r="C341" s="3" t="s">
        <v>402</v>
      </c>
      <c r="D341" s="28">
        <v>0</v>
      </c>
      <c r="E341" s="40">
        <v>0</v>
      </c>
      <c r="F341" s="29">
        <v>217500291</v>
      </c>
      <c r="G341" s="29">
        <v>95831980</v>
      </c>
      <c r="H341" s="7">
        <v>3738.74</v>
      </c>
      <c r="I341" s="9">
        <v>0.45279999999999998</v>
      </c>
      <c r="J341" s="9">
        <v>1</v>
      </c>
    </row>
    <row r="342" spans="1:10" x14ac:dyDescent="0.2">
      <c r="A342" s="2">
        <v>104431304</v>
      </c>
      <c r="B342" s="3" t="s">
        <v>407</v>
      </c>
      <c r="C342" s="3" t="s">
        <v>408</v>
      </c>
      <c r="D342" s="28">
        <v>0</v>
      </c>
      <c r="E342" s="40">
        <v>0</v>
      </c>
      <c r="F342" s="29">
        <v>190355155</v>
      </c>
      <c r="G342" s="29">
        <v>79835402</v>
      </c>
      <c r="H342" s="7">
        <v>6732.06</v>
      </c>
      <c r="I342" s="9">
        <v>0.81520000000000004</v>
      </c>
      <c r="J342" s="9">
        <v>1</v>
      </c>
    </row>
    <row r="343" spans="1:10" x14ac:dyDescent="0.2">
      <c r="A343" s="2">
        <v>104432503</v>
      </c>
      <c r="B343" s="3" t="s">
        <v>409</v>
      </c>
      <c r="C343" s="3" t="s">
        <v>408</v>
      </c>
      <c r="D343" s="28">
        <v>67472.639999999999</v>
      </c>
      <c r="E343" s="40">
        <v>539781.11</v>
      </c>
      <c r="F343" s="29">
        <v>128015223</v>
      </c>
      <c r="G343" s="29">
        <v>56334971</v>
      </c>
      <c r="H343" s="7">
        <v>2204.4299999999998</v>
      </c>
      <c r="I343" s="9">
        <v>0.26700000000000002</v>
      </c>
      <c r="J343" s="9">
        <v>1</v>
      </c>
    </row>
    <row r="344" spans="1:10" x14ac:dyDescent="0.2">
      <c r="A344" s="2">
        <v>104432803</v>
      </c>
      <c r="B344" s="3" t="s">
        <v>410</v>
      </c>
      <c r="C344" s="3" t="s">
        <v>408</v>
      </c>
      <c r="D344" s="28">
        <v>0</v>
      </c>
      <c r="E344" s="40">
        <v>0</v>
      </c>
      <c r="F344" s="29">
        <v>379349386</v>
      </c>
      <c r="G344" s="29">
        <v>178994541</v>
      </c>
      <c r="H344" s="7">
        <v>5243.71</v>
      </c>
      <c r="I344" s="9">
        <v>0.63500000000000001</v>
      </c>
      <c r="J344" s="9">
        <v>1</v>
      </c>
    </row>
    <row r="345" spans="1:10" x14ac:dyDescent="0.2">
      <c r="A345" s="2">
        <v>104432903</v>
      </c>
      <c r="B345" s="3" t="s">
        <v>411</v>
      </c>
      <c r="C345" s="3" t="s">
        <v>408</v>
      </c>
      <c r="D345" s="28">
        <v>0</v>
      </c>
      <c r="E345" s="40">
        <v>0</v>
      </c>
      <c r="F345" s="29">
        <v>953326817</v>
      </c>
      <c r="G345" s="29">
        <v>389391880</v>
      </c>
      <c r="H345" s="7">
        <v>9157.2199999999993</v>
      </c>
      <c r="I345" s="9">
        <v>1.1089</v>
      </c>
      <c r="J345" s="9">
        <v>0.8911</v>
      </c>
    </row>
    <row r="346" spans="1:10" x14ac:dyDescent="0.2">
      <c r="A346" s="2">
        <v>104433303</v>
      </c>
      <c r="B346" s="3" t="s">
        <v>412</v>
      </c>
      <c r="C346" s="3" t="s">
        <v>408</v>
      </c>
      <c r="D346" s="28">
        <v>0</v>
      </c>
      <c r="E346" s="40">
        <v>0</v>
      </c>
      <c r="F346" s="29">
        <v>1157492483</v>
      </c>
      <c r="G346" s="29">
        <v>425087567</v>
      </c>
      <c r="H346" s="7">
        <v>8697.77</v>
      </c>
      <c r="I346" s="9">
        <v>1.0532999999999999</v>
      </c>
      <c r="J346" s="9">
        <v>0.94669999999999999</v>
      </c>
    </row>
    <row r="347" spans="1:10" x14ac:dyDescent="0.2">
      <c r="A347" s="2">
        <v>104433604</v>
      </c>
      <c r="B347" s="3" t="s">
        <v>413</v>
      </c>
      <c r="C347" s="3" t="s">
        <v>408</v>
      </c>
      <c r="D347" s="28">
        <v>0</v>
      </c>
      <c r="E347" s="40">
        <v>0</v>
      </c>
      <c r="F347" s="29">
        <v>231393336</v>
      </c>
      <c r="G347" s="29">
        <v>71929729</v>
      </c>
      <c r="H347" s="7">
        <v>7124.6</v>
      </c>
      <c r="I347" s="9">
        <v>0.86280000000000001</v>
      </c>
      <c r="J347" s="9">
        <v>1</v>
      </c>
    </row>
    <row r="348" spans="1:10" x14ac:dyDescent="0.2">
      <c r="A348" s="2">
        <v>104433903</v>
      </c>
      <c r="B348" s="3" t="s">
        <v>414</v>
      </c>
      <c r="C348" s="3" t="s">
        <v>408</v>
      </c>
      <c r="D348" s="28">
        <v>0</v>
      </c>
      <c r="E348" s="40">
        <v>0</v>
      </c>
      <c r="F348" s="29">
        <v>484184819</v>
      </c>
      <c r="G348" s="29">
        <v>173413998</v>
      </c>
      <c r="H348" s="7">
        <v>7772.58</v>
      </c>
      <c r="I348" s="9">
        <v>0.94120000000000004</v>
      </c>
      <c r="J348" s="9">
        <v>1</v>
      </c>
    </row>
    <row r="349" spans="1:10" x14ac:dyDescent="0.2">
      <c r="A349" s="2">
        <v>104435003</v>
      </c>
      <c r="B349" s="3" t="s">
        <v>415</v>
      </c>
      <c r="C349" s="3" t="s">
        <v>408</v>
      </c>
      <c r="D349" s="28">
        <v>0</v>
      </c>
      <c r="E349" s="40">
        <v>0</v>
      </c>
      <c r="F349" s="29">
        <v>510277628</v>
      </c>
      <c r="G349" s="29">
        <v>196023754</v>
      </c>
      <c r="H349" s="7">
        <v>7661.48</v>
      </c>
      <c r="I349" s="9">
        <v>0.92779999999999996</v>
      </c>
      <c r="J349" s="9">
        <v>1</v>
      </c>
    </row>
    <row r="350" spans="1:10" x14ac:dyDescent="0.2">
      <c r="A350" s="2">
        <v>104435303</v>
      </c>
      <c r="B350" s="3" t="s">
        <v>416</v>
      </c>
      <c r="C350" s="3" t="s">
        <v>408</v>
      </c>
      <c r="D350" s="28">
        <v>0</v>
      </c>
      <c r="E350" s="40">
        <v>0</v>
      </c>
      <c r="F350" s="29">
        <v>388229062</v>
      </c>
      <c r="G350" s="29">
        <v>154307942</v>
      </c>
      <c r="H350" s="7">
        <v>6124.05</v>
      </c>
      <c r="I350" s="9">
        <v>0.74160000000000004</v>
      </c>
      <c r="J350" s="9">
        <v>1</v>
      </c>
    </row>
    <row r="351" spans="1:10" x14ac:dyDescent="0.2">
      <c r="A351" s="2">
        <v>104435603</v>
      </c>
      <c r="B351" s="3" t="s">
        <v>417</v>
      </c>
      <c r="C351" s="3" t="s">
        <v>408</v>
      </c>
      <c r="D351" s="28">
        <v>0</v>
      </c>
      <c r="E351" s="40">
        <v>0</v>
      </c>
      <c r="F351" s="29">
        <v>347287063</v>
      </c>
      <c r="G351" s="29">
        <v>180104558</v>
      </c>
      <c r="H351" s="7">
        <v>2917.15</v>
      </c>
      <c r="I351" s="9">
        <v>0.3533</v>
      </c>
      <c r="J351" s="9">
        <v>1</v>
      </c>
    </row>
    <row r="352" spans="1:10" x14ac:dyDescent="0.2">
      <c r="A352" s="2">
        <v>104435703</v>
      </c>
      <c r="B352" s="3" t="s">
        <v>418</v>
      </c>
      <c r="C352" s="3" t="s">
        <v>408</v>
      </c>
      <c r="D352" s="28">
        <v>0</v>
      </c>
      <c r="E352" s="40">
        <v>0</v>
      </c>
      <c r="F352" s="29">
        <v>306196509</v>
      </c>
      <c r="G352" s="29">
        <v>172411356</v>
      </c>
      <c r="H352" s="7">
        <v>5382.36</v>
      </c>
      <c r="I352" s="9">
        <v>0.65180000000000005</v>
      </c>
      <c r="J352" s="9">
        <v>1</v>
      </c>
    </row>
    <row r="353" spans="1:10" x14ac:dyDescent="0.2">
      <c r="A353" s="2">
        <v>104437503</v>
      </c>
      <c r="B353" s="3" t="s">
        <v>419</v>
      </c>
      <c r="C353" s="3" t="s">
        <v>408</v>
      </c>
      <c r="D353" s="28">
        <v>0</v>
      </c>
      <c r="E353" s="40">
        <v>0</v>
      </c>
      <c r="F353" s="29">
        <v>348872522</v>
      </c>
      <c r="G353" s="29">
        <v>151370064</v>
      </c>
      <c r="H353" s="7">
        <v>7858.57</v>
      </c>
      <c r="I353" s="9">
        <v>0.95169999999999999</v>
      </c>
      <c r="J353" s="9">
        <v>1</v>
      </c>
    </row>
    <row r="354" spans="1:10" x14ac:dyDescent="0.2">
      <c r="A354" s="2">
        <v>111444602</v>
      </c>
      <c r="B354" s="3" t="s">
        <v>420</v>
      </c>
      <c r="C354" s="3" t="s">
        <v>421</v>
      </c>
      <c r="D354" s="28">
        <v>0</v>
      </c>
      <c r="E354" s="40">
        <v>0</v>
      </c>
      <c r="F354" s="29">
        <v>2092292319</v>
      </c>
      <c r="G354" s="29">
        <v>865345982</v>
      </c>
      <c r="H354" s="7">
        <v>6920.12</v>
      </c>
      <c r="I354" s="9">
        <v>0.83799999999999997</v>
      </c>
      <c r="J354" s="9">
        <v>1</v>
      </c>
    </row>
    <row r="355" spans="1:10" x14ac:dyDescent="0.2">
      <c r="A355" s="2">
        <v>120452003</v>
      </c>
      <c r="B355" s="3" t="s">
        <v>422</v>
      </c>
      <c r="C355" s="3" t="s">
        <v>423</v>
      </c>
      <c r="D355" s="28">
        <v>5551464.7800000003</v>
      </c>
      <c r="E355" s="40">
        <v>44411719.060000002</v>
      </c>
      <c r="F355" s="29">
        <v>2882074155</v>
      </c>
      <c r="G355" s="29">
        <v>774065365</v>
      </c>
      <c r="H355" s="7">
        <v>6314.15</v>
      </c>
      <c r="I355" s="9">
        <v>0.76459999999999995</v>
      </c>
      <c r="J355" s="9">
        <v>1</v>
      </c>
    </row>
    <row r="356" spans="1:10" x14ac:dyDescent="0.2">
      <c r="A356" s="2">
        <v>120455203</v>
      </c>
      <c r="B356" s="3" t="s">
        <v>424</v>
      </c>
      <c r="C356" s="3" t="s">
        <v>423</v>
      </c>
      <c r="D356" s="28">
        <v>869598.97</v>
      </c>
      <c r="E356" s="40">
        <v>6956791.8899999997</v>
      </c>
      <c r="F356" s="29">
        <v>1967693396</v>
      </c>
      <c r="G356" s="29">
        <v>722065119</v>
      </c>
      <c r="H356" s="7">
        <v>7264.49</v>
      </c>
      <c r="I356" s="9">
        <v>0.87970000000000004</v>
      </c>
      <c r="J356" s="9">
        <v>1</v>
      </c>
    </row>
    <row r="357" spans="1:10" x14ac:dyDescent="0.2">
      <c r="A357" s="2">
        <v>120455403</v>
      </c>
      <c r="B357" s="3" t="s">
        <v>425</v>
      </c>
      <c r="C357" s="3" t="s">
        <v>423</v>
      </c>
      <c r="D357" s="28">
        <v>2281224.9</v>
      </c>
      <c r="E357" s="40">
        <v>18249799.52</v>
      </c>
      <c r="F357" s="29">
        <v>5535310964</v>
      </c>
      <c r="G357" s="29">
        <v>1167356299</v>
      </c>
      <c r="H357" s="7">
        <v>8598.6200000000008</v>
      </c>
      <c r="I357" s="9">
        <v>1.0412999999999999</v>
      </c>
      <c r="J357" s="9">
        <v>0.9587</v>
      </c>
    </row>
    <row r="358" spans="1:10" x14ac:dyDescent="0.2">
      <c r="A358" s="2">
        <v>120456003</v>
      </c>
      <c r="B358" s="3" t="s">
        <v>426</v>
      </c>
      <c r="C358" s="3" t="s">
        <v>423</v>
      </c>
      <c r="D358" s="28">
        <v>2492291.9500000002</v>
      </c>
      <c r="E358" s="40">
        <v>19938335.93</v>
      </c>
      <c r="F358" s="29">
        <v>2351188156</v>
      </c>
      <c r="G358" s="29">
        <v>813151786</v>
      </c>
      <c r="H358" s="7">
        <v>7572.46</v>
      </c>
      <c r="I358" s="9">
        <v>0.91700000000000004</v>
      </c>
      <c r="J358" s="9">
        <v>1</v>
      </c>
    </row>
    <row r="359" spans="1:10" x14ac:dyDescent="0.2">
      <c r="A359" s="2">
        <v>123460302</v>
      </c>
      <c r="B359" s="3" t="s">
        <v>427</v>
      </c>
      <c r="C359" s="3" t="s">
        <v>428</v>
      </c>
      <c r="D359" s="28">
        <v>0</v>
      </c>
      <c r="E359" s="40">
        <v>0</v>
      </c>
      <c r="F359" s="29">
        <v>5913968853</v>
      </c>
      <c r="G359" s="29">
        <v>2743145299</v>
      </c>
      <c r="H359" s="7">
        <v>13128.74</v>
      </c>
      <c r="I359" s="9">
        <v>1.5899000000000001</v>
      </c>
      <c r="J359" s="9">
        <v>0.41010000000000002</v>
      </c>
    </row>
    <row r="360" spans="1:10" x14ac:dyDescent="0.2">
      <c r="A360" s="2">
        <v>123460504</v>
      </c>
      <c r="B360" s="3" t="s">
        <v>429</v>
      </c>
      <c r="C360" s="3" t="s">
        <v>428</v>
      </c>
      <c r="D360" s="28">
        <v>0</v>
      </c>
      <c r="E360" s="40">
        <v>0</v>
      </c>
      <c r="F360" s="29">
        <v>177159347</v>
      </c>
      <c r="G360" s="29">
        <v>200152286</v>
      </c>
      <c r="H360" s="7">
        <v>887344.7</v>
      </c>
      <c r="I360" s="9">
        <v>107.4556</v>
      </c>
      <c r="J360" s="9">
        <v>-105.4556</v>
      </c>
    </row>
    <row r="361" spans="1:10" x14ac:dyDescent="0.2">
      <c r="A361" s="2">
        <v>123461302</v>
      </c>
      <c r="B361" s="3" t="s">
        <v>430</v>
      </c>
      <c r="C361" s="3" t="s">
        <v>428</v>
      </c>
      <c r="D361" s="28">
        <v>1122188.99</v>
      </c>
      <c r="E361" s="40">
        <v>8977512.0999999996</v>
      </c>
      <c r="F361" s="29">
        <v>3094195534</v>
      </c>
      <c r="G361" s="29">
        <v>1273850292</v>
      </c>
      <c r="H361" s="7">
        <v>12960.65</v>
      </c>
      <c r="I361" s="9">
        <v>1.5694999999999999</v>
      </c>
      <c r="J361" s="9">
        <v>0.43049999999999999</v>
      </c>
    </row>
    <row r="362" spans="1:10" x14ac:dyDescent="0.2">
      <c r="A362" s="2">
        <v>123461602</v>
      </c>
      <c r="B362" s="3" t="s">
        <v>431</v>
      </c>
      <c r="C362" s="3" t="s">
        <v>428</v>
      </c>
      <c r="D362" s="28">
        <v>0</v>
      </c>
      <c r="E362" s="40">
        <v>0</v>
      </c>
      <c r="F362" s="29">
        <v>7863963540</v>
      </c>
      <c r="G362" s="29">
        <v>2866802940</v>
      </c>
      <c r="H362" s="7">
        <v>26200.48</v>
      </c>
      <c r="I362" s="9">
        <v>3.1728000000000001</v>
      </c>
      <c r="J362" s="9">
        <v>-1.1728000000000001</v>
      </c>
    </row>
    <row r="363" spans="1:10" x14ac:dyDescent="0.2">
      <c r="A363" s="2">
        <v>123463603</v>
      </c>
      <c r="B363" s="3" t="s">
        <v>432</v>
      </c>
      <c r="C363" s="3" t="s">
        <v>428</v>
      </c>
      <c r="D363" s="28">
        <v>0</v>
      </c>
      <c r="E363" s="40">
        <v>0</v>
      </c>
      <c r="F363" s="29">
        <v>4492964498</v>
      </c>
      <c r="G363" s="29">
        <v>1748263577</v>
      </c>
      <c r="H363" s="7">
        <v>18122.43</v>
      </c>
      <c r="I363" s="9">
        <v>2.1945999999999999</v>
      </c>
      <c r="J363" s="9">
        <v>-0.1946</v>
      </c>
    </row>
    <row r="364" spans="1:10" x14ac:dyDescent="0.2">
      <c r="A364" s="2">
        <v>123463803</v>
      </c>
      <c r="B364" s="3" t="s">
        <v>433</v>
      </c>
      <c r="C364" s="3" t="s">
        <v>428</v>
      </c>
      <c r="D364" s="28">
        <v>85233.61</v>
      </c>
      <c r="E364" s="40">
        <v>681868.86</v>
      </c>
      <c r="F364" s="29">
        <v>465573010</v>
      </c>
      <c r="G364" s="29">
        <v>204528483</v>
      </c>
      <c r="H364" s="7">
        <v>12467.04</v>
      </c>
      <c r="I364" s="9">
        <v>1.5097</v>
      </c>
      <c r="J364" s="9">
        <v>0.49030000000000001</v>
      </c>
    </row>
    <row r="365" spans="1:10" x14ac:dyDescent="0.2">
      <c r="A365" s="2">
        <v>123464502</v>
      </c>
      <c r="B365" s="3" t="s">
        <v>434</v>
      </c>
      <c r="C365" s="3" t="s">
        <v>428</v>
      </c>
      <c r="D365" s="28">
        <v>0</v>
      </c>
      <c r="E365" s="40">
        <v>0</v>
      </c>
      <c r="F365" s="29">
        <v>14358311503</v>
      </c>
      <c r="G365" s="29">
        <v>8899879707</v>
      </c>
      <c r="H365" s="7">
        <v>36478.230000000003</v>
      </c>
      <c r="I365" s="9">
        <v>4.4173999999999998</v>
      </c>
      <c r="J365" s="9">
        <v>-2.4174000000000002</v>
      </c>
    </row>
    <row r="366" spans="1:10" x14ac:dyDescent="0.2">
      <c r="A366" s="2">
        <v>123464603</v>
      </c>
      <c r="B366" s="3" t="s">
        <v>435</v>
      </c>
      <c r="C366" s="3" t="s">
        <v>428</v>
      </c>
      <c r="D366" s="28">
        <v>0</v>
      </c>
      <c r="E366" s="40">
        <v>0</v>
      </c>
      <c r="F366" s="29">
        <v>1817951622</v>
      </c>
      <c r="G366" s="29">
        <v>869773154</v>
      </c>
      <c r="H366" s="7">
        <v>13505.24</v>
      </c>
      <c r="I366" s="9">
        <v>1.6355</v>
      </c>
      <c r="J366" s="9">
        <v>0.36449999999999999</v>
      </c>
    </row>
    <row r="367" spans="1:10" x14ac:dyDescent="0.2">
      <c r="A367" s="2">
        <v>123465303</v>
      </c>
      <c r="B367" s="3" t="s">
        <v>436</v>
      </c>
      <c r="C367" s="3" t="s">
        <v>428</v>
      </c>
      <c r="D367" s="28">
        <v>0</v>
      </c>
      <c r="E367" s="40">
        <v>0</v>
      </c>
      <c r="F367" s="29">
        <v>4206663049</v>
      </c>
      <c r="G367" s="29">
        <v>1931755636</v>
      </c>
      <c r="H367" s="7">
        <v>17938.740000000002</v>
      </c>
      <c r="I367" s="9">
        <v>2.1722999999999999</v>
      </c>
      <c r="J367" s="9">
        <v>-0.17230000000000001</v>
      </c>
    </row>
    <row r="368" spans="1:10" x14ac:dyDescent="0.2">
      <c r="A368" s="2">
        <v>123465602</v>
      </c>
      <c r="B368" s="3" t="s">
        <v>437</v>
      </c>
      <c r="C368" s="3" t="s">
        <v>428</v>
      </c>
      <c r="D368" s="28">
        <v>1017841.14</v>
      </c>
      <c r="E368" s="40">
        <v>8142729.2800000003</v>
      </c>
      <c r="F368" s="29">
        <v>4379015923</v>
      </c>
      <c r="G368" s="29">
        <v>1626537244</v>
      </c>
      <c r="H368" s="7">
        <v>7684.65</v>
      </c>
      <c r="I368" s="9">
        <v>0.93059999999999998</v>
      </c>
      <c r="J368" s="9">
        <v>1</v>
      </c>
    </row>
    <row r="369" spans="1:10" x14ac:dyDescent="0.2">
      <c r="A369" s="2">
        <v>123465702</v>
      </c>
      <c r="B369" s="3" t="s">
        <v>438</v>
      </c>
      <c r="C369" s="3" t="s">
        <v>428</v>
      </c>
      <c r="D369" s="28">
        <v>0</v>
      </c>
      <c r="E369" s="40">
        <v>0</v>
      </c>
      <c r="F369" s="29">
        <v>12328583449</v>
      </c>
      <c r="G369" s="29">
        <v>4138215333</v>
      </c>
      <c r="H369" s="7">
        <v>15850.37</v>
      </c>
      <c r="I369" s="9">
        <v>1.9194</v>
      </c>
      <c r="J369" s="9">
        <v>8.0600000000000005E-2</v>
      </c>
    </row>
    <row r="370" spans="1:10" x14ac:dyDescent="0.2">
      <c r="A370" s="2">
        <v>123466103</v>
      </c>
      <c r="B370" s="3" t="s">
        <v>439</v>
      </c>
      <c r="C370" s="3" t="s">
        <v>428</v>
      </c>
      <c r="D370" s="28">
        <v>0</v>
      </c>
      <c r="E370" s="40">
        <v>0</v>
      </c>
      <c r="F370" s="29">
        <v>3539744353</v>
      </c>
      <c r="G370" s="29">
        <v>1711080307</v>
      </c>
      <c r="H370" s="7">
        <v>13466.52</v>
      </c>
      <c r="I370" s="9">
        <v>1.6308</v>
      </c>
      <c r="J370" s="9">
        <v>0.36919999999999997</v>
      </c>
    </row>
    <row r="371" spans="1:10" x14ac:dyDescent="0.2">
      <c r="A371" s="2">
        <v>123466303</v>
      </c>
      <c r="B371" s="3" t="s">
        <v>440</v>
      </c>
      <c r="C371" s="3" t="s">
        <v>428</v>
      </c>
      <c r="D371" s="28">
        <v>482687.23</v>
      </c>
      <c r="E371" s="40">
        <v>3861497.95</v>
      </c>
      <c r="F371" s="29">
        <v>1577236478</v>
      </c>
      <c r="G371" s="29">
        <v>657180271</v>
      </c>
      <c r="H371" s="7">
        <v>8755.31</v>
      </c>
      <c r="I371" s="9">
        <v>1.0602</v>
      </c>
      <c r="J371" s="9">
        <v>0.93979999999999997</v>
      </c>
    </row>
    <row r="372" spans="1:10" x14ac:dyDescent="0.2">
      <c r="A372" s="2">
        <v>123466403</v>
      </c>
      <c r="B372" s="3" t="s">
        <v>754</v>
      </c>
      <c r="C372" s="3" t="s">
        <v>428</v>
      </c>
      <c r="D372" s="28">
        <v>1048614.0900000001</v>
      </c>
      <c r="E372" s="40">
        <v>8388912.9100000001</v>
      </c>
      <c r="F372" s="29">
        <v>1001567689</v>
      </c>
      <c r="G372" s="29">
        <v>451604669</v>
      </c>
      <c r="H372" s="7">
        <v>4697.3999999999996</v>
      </c>
      <c r="I372" s="9">
        <v>0.56879999999999997</v>
      </c>
      <c r="J372" s="9">
        <v>1</v>
      </c>
    </row>
    <row r="373" spans="1:10" x14ac:dyDescent="0.2">
      <c r="A373" s="2">
        <v>123467103</v>
      </c>
      <c r="B373" s="3" t="s">
        <v>442</v>
      </c>
      <c r="C373" s="3" t="s">
        <v>428</v>
      </c>
      <c r="D373" s="28">
        <v>0</v>
      </c>
      <c r="E373" s="40">
        <v>0</v>
      </c>
      <c r="F373" s="29">
        <v>4693864210</v>
      </c>
      <c r="G373" s="29">
        <v>1993696289</v>
      </c>
      <c r="H373" s="7">
        <v>13472.75</v>
      </c>
      <c r="I373" s="9">
        <v>1.6315</v>
      </c>
      <c r="J373" s="9">
        <v>0.36849999999999999</v>
      </c>
    </row>
    <row r="374" spans="1:10" x14ac:dyDescent="0.2">
      <c r="A374" s="2">
        <v>123467203</v>
      </c>
      <c r="B374" s="3" t="s">
        <v>443</v>
      </c>
      <c r="C374" s="3" t="s">
        <v>428</v>
      </c>
      <c r="D374" s="28">
        <v>0</v>
      </c>
      <c r="E374" s="40">
        <v>0</v>
      </c>
      <c r="F374" s="29">
        <v>2463867991</v>
      </c>
      <c r="G374" s="29">
        <v>1029828934</v>
      </c>
      <c r="H374" s="7">
        <v>18127.43</v>
      </c>
      <c r="I374" s="9">
        <v>2.1951999999999998</v>
      </c>
      <c r="J374" s="9">
        <v>-0.19520000000000001</v>
      </c>
    </row>
    <row r="375" spans="1:10" x14ac:dyDescent="0.2">
      <c r="A375" s="2">
        <v>123467303</v>
      </c>
      <c r="B375" s="3" t="s">
        <v>444</v>
      </c>
      <c r="C375" s="3" t="s">
        <v>428</v>
      </c>
      <c r="D375" s="28">
        <v>0</v>
      </c>
      <c r="E375" s="40">
        <v>0</v>
      </c>
      <c r="F375" s="29">
        <v>6884693667</v>
      </c>
      <c r="G375" s="29">
        <v>2506002544</v>
      </c>
      <c r="H375" s="7">
        <v>15313.77</v>
      </c>
      <c r="I375" s="9">
        <v>1.8545</v>
      </c>
      <c r="J375" s="9">
        <v>0.14549999999999999</v>
      </c>
    </row>
    <row r="376" spans="1:10" x14ac:dyDescent="0.2">
      <c r="A376" s="2">
        <v>123468303</v>
      </c>
      <c r="B376" s="3" t="s">
        <v>445</v>
      </c>
      <c r="C376" s="3" t="s">
        <v>428</v>
      </c>
      <c r="D376" s="28">
        <v>0</v>
      </c>
      <c r="E376" s="40">
        <v>0</v>
      </c>
      <c r="F376" s="29">
        <v>3722869398</v>
      </c>
      <c r="G376" s="29">
        <v>1843227785</v>
      </c>
      <c r="H376" s="7">
        <v>18410.98</v>
      </c>
      <c r="I376" s="9">
        <v>2.2294999999999998</v>
      </c>
      <c r="J376" s="9">
        <v>-0.22950000000000001</v>
      </c>
    </row>
    <row r="377" spans="1:10" x14ac:dyDescent="0.2">
      <c r="A377" s="2">
        <v>123468402</v>
      </c>
      <c r="B377" s="3" t="s">
        <v>446</v>
      </c>
      <c r="C377" s="3" t="s">
        <v>428</v>
      </c>
      <c r="D377" s="28">
        <v>0</v>
      </c>
      <c r="E377" s="40">
        <v>0</v>
      </c>
      <c r="F377" s="29">
        <v>7967460628</v>
      </c>
      <c r="G377" s="29">
        <v>1847800676</v>
      </c>
      <c r="H377" s="7">
        <v>27814.57</v>
      </c>
      <c r="I377" s="9">
        <v>3.3683000000000001</v>
      </c>
      <c r="J377" s="9">
        <v>-1.3683000000000001</v>
      </c>
    </row>
    <row r="378" spans="1:10" x14ac:dyDescent="0.2">
      <c r="A378" s="2">
        <v>123468503</v>
      </c>
      <c r="B378" s="3" t="s">
        <v>447</v>
      </c>
      <c r="C378" s="3" t="s">
        <v>428</v>
      </c>
      <c r="D378" s="28">
        <v>0</v>
      </c>
      <c r="E378" s="40">
        <v>0</v>
      </c>
      <c r="F378" s="29">
        <v>2572498943</v>
      </c>
      <c r="G378" s="29">
        <v>843432897</v>
      </c>
      <c r="H378" s="7">
        <v>12721.57</v>
      </c>
      <c r="I378" s="9">
        <v>1.5406</v>
      </c>
      <c r="J378" s="9">
        <v>0.45939999999999998</v>
      </c>
    </row>
    <row r="379" spans="1:10" x14ac:dyDescent="0.2">
      <c r="A379" s="2">
        <v>123468603</v>
      </c>
      <c r="B379" s="3" t="s">
        <v>448</v>
      </c>
      <c r="C379" s="3" t="s">
        <v>428</v>
      </c>
      <c r="D379" s="28">
        <v>0</v>
      </c>
      <c r="E379" s="40">
        <v>0</v>
      </c>
      <c r="F379" s="29">
        <v>2007227551</v>
      </c>
      <c r="G379" s="29">
        <v>861778297</v>
      </c>
      <c r="H379" s="7">
        <v>10777.92</v>
      </c>
      <c r="I379" s="9">
        <v>1.3051999999999999</v>
      </c>
      <c r="J379" s="9">
        <v>0.69479999999999997</v>
      </c>
    </row>
    <row r="380" spans="1:10" x14ac:dyDescent="0.2">
      <c r="A380" s="2">
        <v>123469303</v>
      </c>
      <c r="B380" s="3" t="s">
        <v>449</v>
      </c>
      <c r="C380" s="3" t="s">
        <v>428</v>
      </c>
      <c r="D380" s="28">
        <v>0</v>
      </c>
      <c r="E380" s="40">
        <v>0</v>
      </c>
      <c r="F380" s="29">
        <v>6269916750</v>
      </c>
      <c r="G380" s="29">
        <v>3074685295</v>
      </c>
      <c r="H380" s="7">
        <v>24501.97</v>
      </c>
      <c r="I380" s="9">
        <v>2.9670999999999998</v>
      </c>
      <c r="J380" s="9">
        <v>-0.96709999999999996</v>
      </c>
    </row>
    <row r="381" spans="1:10" x14ac:dyDescent="0.2">
      <c r="A381" s="2">
        <v>116471803</v>
      </c>
      <c r="B381" s="3" t="s">
        <v>450</v>
      </c>
      <c r="C381" s="3" t="s">
        <v>451</v>
      </c>
      <c r="D381" s="28">
        <v>0</v>
      </c>
      <c r="E381" s="40">
        <v>0</v>
      </c>
      <c r="F381" s="29">
        <v>1616006294</v>
      </c>
      <c r="G381" s="29">
        <v>647671390</v>
      </c>
      <c r="H381" s="7">
        <v>12404.59</v>
      </c>
      <c r="I381" s="9">
        <v>1.5022</v>
      </c>
      <c r="J381" s="9">
        <v>0.49780000000000002</v>
      </c>
    </row>
    <row r="382" spans="1:10" x14ac:dyDescent="0.2">
      <c r="A382" s="2">
        <v>120480803</v>
      </c>
      <c r="B382" s="3" t="s">
        <v>452</v>
      </c>
      <c r="C382" s="3" t="s">
        <v>453</v>
      </c>
      <c r="D382" s="28">
        <v>0</v>
      </c>
      <c r="E382" s="40">
        <v>0</v>
      </c>
      <c r="F382" s="29">
        <v>1616040303</v>
      </c>
      <c r="G382" s="29">
        <v>581067060</v>
      </c>
      <c r="H382" s="7">
        <v>8590.23</v>
      </c>
      <c r="I382" s="9">
        <v>1.0403</v>
      </c>
      <c r="J382" s="9">
        <v>0.9597</v>
      </c>
    </row>
    <row r="383" spans="1:10" x14ac:dyDescent="0.2">
      <c r="A383" s="2">
        <v>120481002</v>
      </c>
      <c r="B383" s="3" t="s">
        <v>454</v>
      </c>
      <c r="C383" s="3" t="s">
        <v>453</v>
      </c>
      <c r="D383" s="28">
        <v>0</v>
      </c>
      <c r="E383" s="40">
        <v>0</v>
      </c>
      <c r="F383" s="29">
        <v>10790271797</v>
      </c>
      <c r="G383" s="29">
        <v>3318200394</v>
      </c>
      <c r="H383" s="7">
        <v>10533.29</v>
      </c>
      <c r="I383" s="9">
        <v>1.2756000000000001</v>
      </c>
      <c r="J383" s="9">
        <v>0.72440000000000004</v>
      </c>
    </row>
    <row r="384" spans="1:10" x14ac:dyDescent="0.2">
      <c r="A384" s="2">
        <v>120483302</v>
      </c>
      <c r="B384" s="3" t="s">
        <v>455</v>
      </c>
      <c r="C384" s="3" t="s">
        <v>453</v>
      </c>
      <c r="D384" s="28">
        <v>0</v>
      </c>
      <c r="E384" s="40">
        <v>0</v>
      </c>
      <c r="F384" s="29">
        <v>4791410553</v>
      </c>
      <c r="G384" s="29">
        <v>1763060081</v>
      </c>
      <c r="H384" s="7">
        <v>8480.94</v>
      </c>
      <c r="I384" s="9">
        <v>1.0269999999999999</v>
      </c>
      <c r="J384" s="9">
        <v>0.97299999999999998</v>
      </c>
    </row>
    <row r="385" spans="1:10" x14ac:dyDescent="0.2">
      <c r="A385" s="2">
        <v>120484803</v>
      </c>
      <c r="B385" s="3" t="s">
        <v>456</v>
      </c>
      <c r="C385" s="3" t="s">
        <v>453</v>
      </c>
      <c r="D385" s="28">
        <v>0</v>
      </c>
      <c r="E385" s="40">
        <v>0</v>
      </c>
      <c r="F385" s="29">
        <v>3590560345</v>
      </c>
      <c r="G385" s="29">
        <v>1148922406</v>
      </c>
      <c r="H385" s="7">
        <v>11884.22</v>
      </c>
      <c r="I385" s="9">
        <v>1.4392</v>
      </c>
      <c r="J385" s="9">
        <v>0.56079999999999997</v>
      </c>
    </row>
    <row r="386" spans="1:10" x14ac:dyDescent="0.2">
      <c r="A386" s="2">
        <v>120484903</v>
      </c>
      <c r="B386" s="3" t="s">
        <v>457</v>
      </c>
      <c r="C386" s="3" t="s">
        <v>453</v>
      </c>
      <c r="D386" s="28">
        <v>0</v>
      </c>
      <c r="E386" s="40">
        <v>0</v>
      </c>
      <c r="F386" s="29">
        <v>3426107107</v>
      </c>
      <c r="G386" s="29">
        <v>1321535258</v>
      </c>
      <c r="H386" s="7">
        <v>10238.36</v>
      </c>
      <c r="I386" s="9">
        <v>1.2398</v>
      </c>
      <c r="J386" s="9">
        <v>0.76019999999999999</v>
      </c>
    </row>
    <row r="387" spans="1:10" x14ac:dyDescent="0.2">
      <c r="A387" s="2">
        <v>120485603</v>
      </c>
      <c r="B387" s="3" t="s">
        <v>458</v>
      </c>
      <c r="C387" s="3" t="s">
        <v>453</v>
      </c>
      <c r="D387" s="28">
        <v>0</v>
      </c>
      <c r="E387" s="40">
        <v>0</v>
      </c>
      <c r="F387" s="29">
        <v>900433029</v>
      </c>
      <c r="G387" s="29">
        <v>332111409</v>
      </c>
      <c r="H387" s="7">
        <v>9825.18</v>
      </c>
      <c r="I387" s="9">
        <v>1.1898</v>
      </c>
      <c r="J387" s="9">
        <v>0.81020000000000003</v>
      </c>
    </row>
    <row r="388" spans="1:10" x14ac:dyDescent="0.2">
      <c r="A388" s="2">
        <v>120486003</v>
      </c>
      <c r="B388" s="3" t="s">
        <v>459</v>
      </c>
      <c r="C388" s="3" t="s">
        <v>453</v>
      </c>
      <c r="D388" s="28">
        <v>0</v>
      </c>
      <c r="E388" s="40">
        <v>0</v>
      </c>
      <c r="F388" s="29">
        <v>1869760422</v>
      </c>
      <c r="G388" s="29">
        <v>853692217</v>
      </c>
      <c r="H388" s="7">
        <v>16230.94</v>
      </c>
      <c r="I388" s="9">
        <v>1.9655</v>
      </c>
      <c r="J388" s="9">
        <v>3.4500000000000003E-2</v>
      </c>
    </row>
    <row r="389" spans="1:10" x14ac:dyDescent="0.2">
      <c r="A389" s="2">
        <v>120488603</v>
      </c>
      <c r="B389" s="3" t="s">
        <v>460</v>
      </c>
      <c r="C389" s="3" t="s">
        <v>453</v>
      </c>
      <c r="D389" s="28">
        <v>0</v>
      </c>
      <c r="E389" s="40">
        <v>0</v>
      </c>
      <c r="F389" s="29">
        <v>1195499953</v>
      </c>
      <c r="G389" s="29">
        <v>465104295</v>
      </c>
      <c r="H389" s="7">
        <v>8886.9</v>
      </c>
      <c r="I389" s="9">
        <v>1.0762</v>
      </c>
      <c r="J389" s="9">
        <v>0.92379999999999995</v>
      </c>
    </row>
    <row r="390" spans="1:10" x14ac:dyDescent="0.2">
      <c r="A390" s="2">
        <v>116493503</v>
      </c>
      <c r="B390" s="3" t="s">
        <v>461</v>
      </c>
      <c r="C390" s="3" t="s">
        <v>462</v>
      </c>
      <c r="D390" s="28">
        <v>0</v>
      </c>
      <c r="E390" s="40">
        <v>0</v>
      </c>
      <c r="F390" s="29">
        <v>456386658</v>
      </c>
      <c r="G390" s="29">
        <v>198219848</v>
      </c>
      <c r="H390" s="7">
        <v>6704.7</v>
      </c>
      <c r="I390" s="9">
        <v>0.81189999999999996</v>
      </c>
      <c r="J390" s="9">
        <v>1</v>
      </c>
    </row>
    <row r="391" spans="1:10" x14ac:dyDescent="0.2">
      <c r="A391" s="2">
        <v>116495003</v>
      </c>
      <c r="B391" s="3" t="s">
        <v>463</v>
      </c>
      <c r="C391" s="3" t="s">
        <v>462</v>
      </c>
      <c r="D391" s="28">
        <v>0</v>
      </c>
      <c r="E391" s="40">
        <v>0</v>
      </c>
      <c r="F391" s="29">
        <v>931132434</v>
      </c>
      <c r="G391" s="29">
        <v>338454334</v>
      </c>
      <c r="H391" s="7">
        <v>8003.01</v>
      </c>
      <c r="I391" s="9">
        <v>0.96909999999999996</v>
      </c>
      <c r="J391" s="9">
        <v>1</v>
      </c>
    </row>
    <row r="392" spans="1:10" x14ac:dyDescent="0.2">
      <c r="A392" s="2">
        <v>116495103</v>
      </c>
      <c r="B392" s="3" t="s">
        <v>464</v>
      </c>
      <c r="C392" s="3" t="s">
        <v>462</v>
      </c>
      <c r="D392" s="28">
        <v>0</v>
      </c>
      <c r="E392" s="40">
        <v>0</v>
      </c>
      <c r="F392" s="29">
        <v>259865320</v>
      </c>
      <c r="G392" s="29">
        <v>185893832</v>
      </c>
      <c r="H392" s="7">
        <v>3282.73</v>
      </c>
      <c r="I392" s="9">
        <v>0.39750000000000002</v>
      </c>
      <c r="J392" s="9">
        <v>1</v>
      </c>
    </row>
    <row r="393" spans="1:10" x14ac:dyDescent="0.2">
      <c r="A393" s="2">
        <v>116496503</v>
      </c>
      <c r="B393" s="3" t="s">
        <v>465</v>
      </c>
      <c r="C393" s="3" t="s">
        <v>462</v>
      </c>
      <c r="D393" s="28">
        <v>0</v>
      </c>
      <c r="E393" s="40">
        <v>0</v>
      </c>
      <c r="F393" s="29">
        <v>458508514</v>
      </c>
      <c r="G393" s="29">
        <v>284253966</v>
      </c>
      <c r="H393" s="7">
        <v>3530.03</v>
      </c>
      <c r="I393" s="9">
        <v>0.42749999999999999</v>
      </c>
      <c r="J393" s="9">
        <v>1</v>
      </c>
    </row>
    <row r="394" spans="1:10" x14ac:dyDescent="0.2">
      <c r="A394" s="2">
        <v>116496603</v>
      </c>
      <c r="B394" s="3" t="s">
        <v>466</v>
      </c>
      <c r="C394" s="3" t="s">
        <v>462</v>
      </c>
      <c r="D394" s="28">
        <v>0</v>
      </c>
      <c r="E394" s="40">
        <v>0</v>
      </c>
      <c r="F394" s="29">
        <v>980462272</v>
      </c>
      <c r="G394" s="29">
        <v>451144877</v>
      </c>
      <c r="H394" s="7">
        <v>5500.92</v>
      </c>
      <c r="I394" s="9">
        <v>0.66610000000000003</v>
      </c>
      <c r="J394" s="9">
        <v>1</v>
      </c>
    </row>
    <row r="395" spans="1:10" x14ac:dyDescent="0.2">
      <c r="A395" s="2">
        <v>116498003</v>
      </c>
      <c r="B395" s="3" t="s">
        <v>467</v>
      </c>
      <c r="C395" s="3" t="s">
        <v>462</v>
      </c>
      <c r="D395" s="28">
        <v>0</v>
      </c>
      <c r="E395" s="40">
        <v>0</v>
      </c>
      <c r="F395" s="29">
        <v>763490402</v>
      </c>
      <c r="G395" s="29">
        <v>280423682</v>
      </c>
      <c r="H395" s="7">
        <v>8573.42</v>
      </c>
      <c r="I395" s="9">
        <v>1.0382</v>
      </c>
      <c r="J395" s="9">
        <v>0.96179999999999999</v>
      </c>
    </row>
    <row r="396" spans="1:10" x14ac:dyDescent="0.2">
      <c r="A396" s="2">
        <v>115503004</v>
      </c>
      <c r="B396" s="3" t="s">
        <v>468</v>
      </c>
      <c r="C396" s="3" t="s">
        <v>469</v>
      </c>
      <c r="D396" s="28">
        <v>0</v>
      </c>
      <c r="E396" s="40">
        <v>0</v>
      </c>
      <c r="F396" s="29">
        <v>378124138</v>
      </c>
      <c r="G396" s="29">
        <v>136003554</v>
      </c>
      <c r="H396" s="7">
        <v>7227.23</v>
      </c>
      <c r="I396" s="9">
        <v>0.87519999999999998</v>
      </c>
      <c r="J396" s="9">
        <v>1</v>
      </c>
    </row>
    <row r="397" spans="1:10" x14ac:dyDescent="0.2">
      <c r="A397" s="2">
        <v>115504003</v>
      </c>
      <c r="B397" s="3" t="s">
        <v>470</v>
      </c>
      <c r="C397" s="3" t="s">
        <v>469</v>
      </c>
      <c r="D397" s="28">
        <v>0</v>
      </c>
      <c r="E397" s="40">
        <v>0</v>
      </c>
      <c r="F397" s="29">
        <v>434213698</v>
      </c>
      <c r="G397" s="29">
        <v>173578592</v>
      </c>
      <c r="H397" s="7">
        <v>6638.04</v>
      </c>
      <c r="I397" s="9">
        <v>0.80389999999999995</v>
      </c>
      <c r="J397" s="9">
        <v>1</v>
      </c>
    </row>
    <row r="398" spans="1:10" x14ac:dyDescent="0.2">
      <c r="A398" s="2">
        <v>115506003</v>
      </c>
      <c r="B398" s="3" t="s">
        <v>471</v>
      </c>
      <c r="C398" s="3" t="s">
        <v>469</v>
      </c>
      <c r="D398" s="28">
        <v>0</v>
      </c>
      <c r="E398" s="40">
        <v>0</v>
      </c>
      <c r="F398" s="29">
        <v>864783905</v>
      </c>
      <c r="G398" s="29">
        <v>363042909</v>
      </c>
      <c r="H398" s="7">
        <v>7814.7</v>
      </c>
      <c r="I398" s="9">
        <v>0.94630000000000003</v>
      </c>
      <c r="J398" s="9">
        <v>1</v>
      </c>
    </row>
    <row r="399" spans="1:10" x14ac:dyDescent="0.2">
      <c r="A399" s="2">
        <v>115508003</v>
      </c>
      <c r="B399" s="3" t="s">
        <v>472</v>
      </c>
      <c r="C399" s="3" t="s">
        <v>469</v>
      </c>
      <c r="D399" s="28">
        <v>0</v>
      </c>
      <c r="E399" s="40">
        <v>0</v>
      </c>
      <c r="F399" s="29">
        <v>1210176483</v>
      </c>
      <c r="G399" s="29">
        <v>438577350</v>
      </c>
      <c r="H399" s="7">
        <v>8614.14</v>
      </c>
      <c r="I399" s="9">
        <v>1.0431999999999999</v>
      </c>
      <c r="J399" s="9">
        <v>0.95679999999999998</v>
      </c>
    </row>
    <row r="400" spans="1:10" x14ac:dyDescent="0.2">
      <c r="A400" s="2">
        <v>126515001</v>
      </c>
      <c r="B400" s="3" t="s">
        <v>473</v>
      </c>
      <c r="C400" s="3" t="s">
        <v>474</v>
      </c>
      <c r="D400" s="28">
        <v>0</v>
      </c>
      <c r="E400" s="40">
        <v>0</v>
      </c>
      <c r="F400" s="29">
        <v>100781161122</v>
      </c>
      <c r="G400" s="29">
        <v>32328889201</v>
      </c>
      <c r="H400" s="7">
        <v>6176.62</v>
      </c>
      <c r="I400" s="9">
        <v>0.748</v>
      </c>
      <c r="J400" s="9">
        <v>1</v>
      </c>
    </row>
    <row r="401" spans="1:10" x14ac:dyDescent="0.2">
      <c r="A401" s="2">
        <v>120522003</v>
      </c>
      <c r="B401" s="3" t="s">
        <v>475</v>
      </c>
      <c r="C401" s="3" t="s">
        <v>476</v>
      </c>
      <c r="D401" s="28">
        <v>0</v>
      </c>
      <c r="E401" s="40">
        <v>0</v>
      </c>
      <c r="F401" s="29">
        <v>2522349467</v>
      </c>
      <c r="G401" s="29">
        <v>522930062</v>
      </c>
      <c r="H401" s="7">
        <v>8577.9699999999993</v>
      </c>
      <c r="I401" s="9">
        <v>1.0387999999999999</v>
      </c>
      <c r="J401" s="9">
        <v>0.96120000000000005</v>
      </c>
    </row>
    <row r="402" spans="1:10" x14ac:dyDescent="0.2">
      <c r="A402" s="2">
        <v>119648303</v>
      </c>
      <c r="B402" s="3" t="s">
        <v>477</v>
      </c>
      <c r="C402" s="3" t="s">
        <v>476</v>
      </c>
      <c r="D402" s="28">
        <v>0</v>
      </c>
      <c r="E402" s="40">
        <v>0</v>
      </c>
      <c r="F402" s="29">
        <v>4189561872</v>
      </c>
      <c r="G402" s="29">
        <v>504763632</v>
      </c>
      <c r="H402" s="7">
        <v>20239.810000000001</v>
      </c>
      <c r="I402" s="9">
        <v>2.4510000000000001</v>
      </c>
      <c r="J402" s="9">
        <v>-0.45100000000000001</v>
      </c>
    </row>
    <row r="403" spans="1:10" x14ac:dyDescent="0.2">
      <c r="A403" s="2">
        <v>109530304</v>
      </c>
      <c r="B403" s="3" t="s">
        <v>478</v>
      </c>
      <c r="C403" s="3" t="s">
        <v>479</v>
      </c>
      <c r="D403" s="28">
        <v>0</v>
      </c>
      <c r="E403" s="40">
        <v>0</v>
      </c>
      <c r="F403" s="29">
        <v>103863842</v>
      </c>
      <c r="G403" s="29">
        <v>20435951</v>
      </c>
      <c r="H403" s="7">
        <v>8240.9</v>
      </c>
      <c r="I403" s="9">
        <v>0.998</v>
      </c>
      <c r="J403" s="9">
        <v>1</v>
      </c>
    </row>
    <row r="404" spans="1:10" x14ac:dyDescent="0.2">
      <c r="A404" s="2">
        <v>109531304</v>
      </c>
      <c r="B404" s="3" t="s">
        <v>480</v>
      </c>
      <c r="C404" s="3" t="s">
        <v>479</v>
      </c>
      <c r="D404" s="28">
        <v>0</v>
      </c>
      <c r="E404" s="40">
        <v>0</v>
      </c>
      <c r="F404" s="29">
        <v>356382216</v>
      </c>
      <c r="G404" s="29">
        <v>115893416</v>
      </c>
      <c r="H404" s="7">
        <v>7015.22</v>
      </c>
      <c r="I404" s="9">
        <v>0.84950000000000003</v>
      </c>
      <c r="J404" s="9">
        <v>1</v>
      </c>
    </row>
    <row r="405" spans="1:10" x14ac:dyDescent="0.2">
      <c r="A405" s="2">
        <v>109532804</v>
      </c>
      <c r="B405" s="3" t="s">
        <v>481</v>
      </c>
      <c r="C405" s="3" t="s">
        <v>479</v>
      </c>
      <c r="D405" s="28">
        <v>0</v>
      </c>
      <c r="E405" s="40">
        <v>0</v>
      </c>
      <c r="F405" s="29">
        <v>287006541</v>
      </c>
      <c r="G405" s="29">
        <v>39999431</v>
      </c>
      <c r="H405" s="7">
        <v>9335.39</v>
      </c>
      <c r="I405" s="9">
        <v>1.1305000000000001</v>
      </c>
      <c r="J405" s="9">
        <v>0.86950000000000005</v>
      </c>
    </row>
    <row r="406" spans="1:10" x14ac:dyDescent="0.2">
      <c r="A406" s="2">
        <v>109535504</v>
      </c>
      <c r="B406" s="3" t="s">
        <v>482</v>
      </c>
      <c r="C406" s="3" t="s">
        <v>479</v>
      </c>
      <c r="D406" s="28">
        <v>0</v>
      </c>
      <c r="E406" s="40">
        <v>0</v>
      </c>
      <c r="F406" s="29">
        <v>292047347</v>
      </c>
      <c r="G406" s="29">
        <v>58198754</v>
      </c>
      <c r="H406" s="7">
        <v>6846.12</v>
      </c>
      <c r="I406" s="9">
        <v>0.82909999999999995</v>
      </c>
      <c r="J406" s="9">
        <v>1</v>
      </c>
    </row>
    <row r="407" spans="1:10" x14ac:dyDescent="0.2">
      <c r="A407" s="2">
        <v>109537504</v>
      </c>
      <c r="B407" s="3" t="s">
        <v>483</v>
      </c>
      <c r="C407" s="3" t="s">
        <v>479</v>
      </c>
      <c r="D407" s="28">
        <v>0</v>
      </c>
      <c r="E407" s="40">
        <v>0</v>
      </c>
      <c r="F407" s="29">
        <v>150152410</v>
      </c>
      <c r="G407" s="29">
        <v>41631143</v>
      </c>
      <c r="H407" s="7">
        <v>4679.4799999999996</v>
      </c>
      <c r="I407" s="9">
        <v>0.56669999999999998</v>
      </c>
      <c r="J407" s="9">
        <v>1</v>
      </c>
    </row>
    <row r="408" spans="1:10" x14ac:dyDescent="0.2">
      <c r="A408" s="2">
        <v>129540803</v>
      </c>
      <c r="B408" s="3" t="s">
        <v>484</v>
      </c>
      <c r="C408" s="3" t="s">
        <v>485</v>
      </c>
      <c r="D408" s="28">
        <v>0</v>
      </c>
      <c r="E408" s="40">
        <v>0</v>
      </c>
      <c r="F408" s="29">
        <v>1365212282</v>
      </c>
      <c r="G408" s="29">
        <v>609322122</v>
      </c>
      <c r="H408" s="7">
        <v>9671</v>
      </c>
      <c r="I408" s="9">
        <v>1.1711</v>
      </c>
      <c r="J408" s="9">
        <v>0.82889999999999997</v>
      </c>
    </row>
    <row r="409" spans="1:10" x14ac:dyDescent="0.2">
      <c r="A409" s="2">
        <v>129544503</v>
      </c>
      <c r="B409" s="3" t="s">
        <v>486</v>
      </c>
      <c r="C409" s="3" t="s">
        <v>485</v>
      </c>
      <c r="D409" s="28">
        <v>0</v>
      </c>
      <c r="E409" s="40">
        <v>0</v>
      </c>
      <c r="F409" s="29">
        <v>218758690</v>
      </c>
      <c r="G409" s="29">
        <v>131343789</v>
      </c>
      <c r="H409" s="7">
        <v>3493.76</v>
      </c>
      <c r="I409" s="9">
        <v>0.42309999999999998</v>
      </c>
      <c r="J409" s="9">
        <v>1</v>
      </c>
    </row>
    <row r="410" spans="1:10" x14ac:dyDescent="0.2">
      <c r="A410" s="2">
        <v>129544703</v>
      </c>
      <c r="B410" s="5" t="s">
        <v>487</v>
      </c>
      <c r="C410" s="3" t="s">
        <v>485</v>
      </c>
      <c r="D410" s="28">
        <v>0</v>
      </c>
      <c r="E410" s="40">
        <v>0</v>
      </c>
      <c r="F410" s="29">
        <v>368425621</v>
      </c>
      <c r="G410" s="29">
        <v>166423061</v>
      </c>
      <c r="H410" s="7">
        <v>4445.2700000000004</v>
      </c>
      <c r="I410" s="9">
        <v>0.5383</v>
      </c>
      <c r="J410" s="9">
        <v>1</v>
      </c>
    </row>
    <row r="411" spans="1:10" x14ac:dyDescent="0.2">
      <c r="A411" s="2">
        <v>129545003</v>
      </c>
      <c r="B411" s="3" t="s">
        <v>488</v>
      </c>
      <c r="C411" s="3" t="s">
        <v>485</v>
      </c>
      <c r="D411" s="28">
        <v>0</v>
      </c>
      <c r="E411" s="40">
        <v>0</v>
      </c>
      <c r="F411" s="29">
        <v>530554201</v>
      </c>
      <c r="G411" s="29">
        <v>322005421</v>
      </c>
      <c r="H411" s="7">
        <v>4812.63</v>
      </c>
      <c r="I411" s="9">
        <v>0.58279999999999998</v>
      </c>
      <c r="J411" s="9">
        <v>1</v>
      </c>
    </row>
    <row r="412" spans="1:10" x14ac:dyDescent="0.2">
      <c r="A412" s="2">
        <v>129546003</v>
      </c>
      <c r="B412" s="3" t="s">
        <v>489</v>
      </c>
      <c r="C412" s="3" t="s">
        <v>485</v>
      </c>
      <c r="D412" s="28">
        <v>0</v>
      </c>
      <c r="E412" s="40">
        <v>0</v>
      </c>
      <c r="F412" s="29">
        <v>740159292</v>
      </c>
      <c r="G412" s="29">
        <v>275546798</v>
      </c>
      <c r="H412" s="7">
        <v>8480.84</v>
      </c>
      <c r="I412" s="9">
        <v>1.0269999999999999</v>
      </c>
      <c r="J412" s="9">
        <v>0.97299999999999998</v>
      </c>
    </row>
    <row r="413" spans="1:10" x14ac:dyDescent="0.2">
      <c r="A413" s="2">
        <v>129546103</v>
      </c>
      <c r="B413" s="3" t="s">
        <v>490</v>
      </c>
      <c r="C413" s="3" t="s">
        <v>485</v>
      </c>
      <c r="D413" s="28">
        <v>0</v>
      </c>
      <c r="E413" s="40">
        <v>0</v>
      </c>
      <c r="F413" s="29">
        <v>674245928</v>
      </c>
      <c r="G413" s="29">
        <v>420101715</v>
      </c>
      <c r="H413" s="7">
        <v>5042.6000000000004</v>
      </c>
      <c r="I413" s="9">
        <v>0.61060000000000003</v>
      </c>
      <c r="J413" s="9">
        <v>1</v>
      </c>
    </row>
    <row r="414" spans="1:10" x14ac:dyDescent="0.2">
      <c r="A414" s="2">
        <v>129546803</v>
      </c>
      <c r="B414" s="3" t="s">
        <v>491</v>
      </c>
      <c r="C414" s="3" t="s">
        <v>485</v>
      </c>
      <c r="D414" s="28">
        <v>0</v>
      </c>
      <c r="E414" s="40">
        <v>0</v>
      </c>
      <c r="F414" s="29">
        <v>253183800</v>
      </c>
      <c r="G414" s="29">
        <v>110990377</v>
      </c>
      <c r="H414" s="7">
        <v>5262.77</v>
      </c>
      <c r="I414" s="9">
        <v>0.63729999999999998</v>
      </c>
      <c r="J414" s="9">
        <v>1</v>
      </c>
    </row>
    <row r="415" spans="1:10" x14ac:dyDescent="0.2">
      <c r="A415" s="2">
        <v>129547303</v>
      </c>
      <c r="B415" s="3" t="s">
        <v>492</v>
      </c>
      <c r="C415" s="3" t="s">
        <v>485</v>
      </c>
      <c r="D415" s="28">
        <v>0</v>
      </c>
      <c r="E415" s="40">
        <v>0</v>
      </c>
      <c r="F415" s="29">
        <v>405748029</v>
      </c>
      <c r="G415" s="29">
        <v>210892527</v>
      </c>
      <c r="H415" s="7">
        <v>6507.44</v>
      </c>
      <c r="I415" s="9">
        <v>0.78800000000000003</v>
      </c>
      <c r="J415" s="9">
        <v>1</v>
      </c>
    </row>
    <row r="416" spans="1:10" x14ac:dyDescent="0.2">
      <c r="A416" s="2">
        <v>129547203</v>
      </c>
      <c r="B416" s="3" t="s">
        <v>493</v>
      </c>
      <c r="C416" s="3" t="s">
        <v>485</v>
      </c>
      <c r="D416" s="28">
        <v>29921.42</v>
      </c>
      <c r="E416" s="40">
        <v>239371.38</v>
      </c>
      <c r="F416" s="29">
        <v>152403245</v>
      </c>
      <c r="G416" s="29">
        <v>106341668</v>
      </c>
      <c r="H416" s="7">
        <v>1997.68</v>
      </c>
      <c r="I416" s="9">
        <v>0.2419</v>
      </c>
      <c r="J416" s="9">
        <v>1</v>
      </c>
    </row>
    <row r="417" spans="1:10" x14ac:dyDescent="0.2">
      <c r="A417" s="2">
        <v>129547603</v>
      </c>
      <c r="B417" s="3" t="s">
        <v>494</v>
      </c>
      <c r="C417" s="3" t="s">
        <v>485</v>
      </c>
      <c r="D417" s="28">
        <v>0</v>
      </c>
      <c r="E417" s="40">
        <v>0</v>
      </c>
      <c r="F417" s="29">
        <v>835079332</v>
      </c>
      <c r="G417" s="29">
        <v>352444666</v>
      </c>
      <c r="H417" s="7">
        <v>6157.08</v>
      </c>
      <c r="I417" s="9">
        <v>0.74560000000000004</v>
      </c>
      <c r="J417" s="9">
        <v>1</v>
      </c>
    </row>
    <row r="418" spans="1:10" x14ac:dyDescent="0.2">
      <c r="A418" s="2">
        <v>129547803</v>
      </c>
      <c r="B418" s="3" t="s">
        <v>495</v>
      </c>
      <c r="C418" s="3" t="s">
        <v>485</v>
      </c>
      <c r="D418" s="28">
        <v>0</v>
      </c>
      <c r="E418" s="40">
        <v>0</v>
      </c>
      <c r="F418" s="29">
        <v>410360717</v>
      </c>
      <c r="G418" s="29">
        <v>165937548</v>
      </c>
      <c r="H418" s="7">
        <v>7133.94</v>
      </c>
      <c r="I418" s="9">
        <v>0.8639</v>
      </c>
      <c r="J418" s="9">
        <v>1</v>
      </c>
    </row>
    <row r="419" spans="1:10" x14ac:dyDescent="0.2">
      <c r="A419" s="2">
        <v>129548803</v>
      </c>
      <c r="B419" s="3" t="s">
        <v>496</v>
      </c>
      <c r="C419" s="3" t="s">
        <v>485</v>
      </c>
      <c r="D419" s="28">
        <v>0</v>
      </c>
      <c r="E419" s="40">
        <v>0</v>
      </c>
      <c r="F419" s="29">
        <v>251850808</v>
      </c>
      <c r="G419" s="29">
        <v>137596160</v>
      </c>
      <c r="H419" s="7">
        <v>4077.62</v>
      </c>
      <c r="I419" s="9">
        <v>0.49380000000000002</v>
      </c>
      <c r="J419" s="9">
        <v>1</v>
      </c>
    </row>
    <row r="420" spans="1:10" x14ac:dyDescent="0.2">
      <c r="A420" s="2">
        <v>116555003</v>
      </c>
      <c r="B420" s="3" t="s">
        <v>497</v>
      </c>
      <c r="C420" s="3" t="s">
        <v>498</v>
      </c>
      <c r="D420" s="28">
        <v>0</v>
      </c>
      <c r="E420" s="40">
        <v>0</v>
      </c>
      <c r="F420" s="29">
        <v>1087608096</v>
      </c>
      <c r="G420" s="29">
        <v>342433405</v>
      </c>
      <c r="H420" s="7">
        <v>8093.18</v>
      </c>
      <c r="I420" s="9">
        <v>0.98009999999999997</v>
      </c>
      <c r="J420" s="9">
        <v>1</v>
      </c>
    </row>
    <row r="421" spans="1:10" x14ac:dyDescent="0.2">
      <c r="A421" s="2">
        <v>116557103</v>
      </c>
      <c r="B421" s="3" t="s">
        <v>499</v>
      </c>
      <c r="C421" s="3" t="s">
        <v>498</v>
      </c>
      <c r="D421" s="28">
        <v>0</v>
      </c>
      <c r="E421" s="40">
        <v>0</v>
      </c>
      <c r="F421" s="29">
        <v>1516776986</v>
      </c>
      <c r="G421" s="29">
        <v>501083287</v>
      </c>
      <c r="H421" s="7">
        <v>10041.780000000001</v>
      </c>
      <c r="I421" s="9">
        <v>1.216</v>
      </c>
      <c r="J421" s="9">
        <v>0.78400000000000003</v>
      </c>
    </row>
    <row r="422" spans="1:10" x14ac:dyDescent="0.2">
      <c r="A422" s="2">
        <v>108561003</v>
      </c>
      <c r="B422" s="3" t="s">
        <v>500</v>
      </c>
      <c r="C422" s="3" t="s">
        <v>501</v>
      </c>
      <c r="D422" s="28">
        <v>0</v>
      </c>
      <c r="E422" s="40">
        <v>0</v>
      </c>
      <c r="F422" s="29">
        <v>320277770</v>
      </c>
      <c r="G422" s="29">
        <v>120492437</v>
      </c>
      <c r="H422" s="7">
        <v>6601.46</v>
      </c>
      <c r="I422" s="9">
        <v>0.7994</v>
      </c>
      <c r="J422" s="9">
        <v>1</v>
      </c>
    </row>
    <row r="423" spans="1:10" x14ac:dyDescent="0.2">
      <c r="A423" s="2">
        <v>108561803</v>
      </c>
      <c r="B423" s="3" t="s">
        <v>502</v>
      </c>
      <c r="C423" s="3" t="s">
        <v>501</v>
      </c>
      <c r="D423" s="28">
        <v>0</v>
      </c>
      <c r="E423" s="40">
        <v>0</v>
      </c>
      <c r="F423" s="29">
        <v>318315624</v>
      </c>
      <c r="G423" s="29">
        <v>168089692</v>
      </c>
      <c r="H423" s="7">
        <v>6476.66</v>
      </c>
      <c r="I423" s="9">
        <v>0.7843</v>
      </c>
      <c r="J423" s="9">
        <v>1</v>
      </c>
    </row>
    <row r="424" spans="1:10" x14ac:dyDescent="0.2">
      <c r="A424" s="2">
        <v>108565203</v>
      </c>
      <c r="B424" s="3" t="s">
        <v>503</v>
      </c>
      <c r="C424" s="3" t="s">
        <v>501</v>
      </c>
      <c r="D424" s="28">
        <v>0</v>
      </c>
      <c r="E424" s="40">
        <v>0</v>
      </c>
      <c r="F424" s="29">
        <v>309104744</v>
      </c>
      <c r="G424" s="29">
        <v>126114293</v>
      </c>
      <c r="H424" s="7">
        <v>5641.65</v>
      </c>
      <c r="I424" s="9">
        <v>0.68320000000000003</v>
      </c>
      <c r="J424" s="9">
        <v>1</v>
      </c>
    </row>
    <row r="425" spans="1:10" x14ac:dyDescent="0.2">
      <c r="A425" s="2">
        <v>108565503</v>
      </c>
      <c r="B425" s="3" t="s">
        <v>504</v>
      </c>
      <c r="C425" s="3" t="s">
        <v>501</v>
      </c>
      <c r="D425" s="28">
        <v>0</v>
      </c>
      <c r="E425" s="40">
        <v>0</v>
      </c>
      <c r="F425" s="29">
        <v>383505414</v>
      </c>
      <c r="G425" s="29">
        <v>158329015</v>
      </c>
      <c r="H425" s="7">
        <v>5833.99</v>
      </c>
      <c r="I425" s="9">
        <v>0.70650000000000002</v>
      </c>
      <c r="J425" s="9">
        <v>1</v>
      </c>
    </row>
    <row r="426" spans="1:10" x14ac:dyDescent="0.2">
      <c r="A426" s="2">
        <v>108566303</v>
      </c>
      <c r="B426" s="3" t="s">
        <v>505</v>
      </c>
      <c r="C426" s="3" t="s">
        <v>501</v>
      </c>
      <c r="D426" s="28">
        <v>0</v>
      </c>
      <c r="E426" s="40">
        <v>0</v>
      </c>
      <c r="F426" s="29">
        <v>706222963</v>
      </c>
      <c r="G426" s="29">
        <v>133846343</v>
      </c>
      <c r="H426" s="7">
        <v>13738.91</v>
      </c>
      <c r="I426" s="9">
        <v>1.6637999999999999</v>
      </c>
      <c r="J426" s="9">
        <v>0.3362</v>
      </c>
    </row>
    <row r="427" spans="1:10" x14ac:dyDescent="0.2">
      <c r="A427" s="2">
        <v>108567004</v>
      </c>
      <c r="B427" s="3" t="s">
        <v>506</v>
      </c>
      <c r="C427" s="3" t="s">
        <v>501</v>
      </c>
      <c r="D427" s="28">
        <v>0</v>
      </c>
      <c r="E427" s="40">
        <v>0</v>
      </c>
      <c r="F427" s="29">
        <v>132315856</v>
      </c>
      <c r="G427" s="29">
        <v>46364649</v>
      </c>
      <c r="H427" s="7">
        <v>6641.87</v>
      </c>
      <c r="I427" s="9">
        <v>0.80430000000000001</v>
      </c>
      <c r="J427" s="9">
        <v>1</v>
      </c>
    </row>
    <row r="428" spans="1:10" x14ac:dyDescent="0.2">
      <c r="A428" s="2">
        <v>108567204</v>
      </c>
      <c r="B428" s="3" t="s">
        <v>507</v>
      </c>
      <c r="C428" s="3" t="s">
        <v>501</v>
      </c>
      <c r="D428" s="28">
        <v>0</v>
      </c>
      <c r="E428" s="40">
        <v>0</v>
      </c>
      <c r="F428" s="29">
        <v>135841938</v>
      </c>
      <c r="G428" s="29">
        <v>60995765</v>
      </c>
      <c r="H428" s="7">
        <v>5743</v>
      </c>
      <c r="I428" s="9">
        <v>0.69550000000000001</v>
      </c>
      <c r="J428" s="9">
        <v>1</v>
      </c>
    </row>
    <row r="429" spans="1:10" x14ac:dyDescent="0.2">
      <c r="A429" s="2">
        <v>108567404</v>
      </c>
      <c r="B429" s="3" t="s">
        <v>508</v>
      </c>
      <c r="C429" s="3" t="s">
        <v>501</v>
      </c>
      <c r="D429" s="28">
        <v>0</v>
      </c>
      <c r="E429" s="40">
        <v>0</v>
      </c>
      <c r="F429" s="29">
        <v>367495907</v>
      </c>
      <c r="G429" s="29">
        <v>71834439</v>
      </c>
      <c r="H429" s="7">
        <v>16109.97</v>
      </c>
      <c r="I429" s="9">
        <v>1.9509000000000001</v>
      </c>
      <c r="J429" s="9">
        <v>4.9099999999999998E-2</v>
      </c>
    </row>
    <row r="430" spans="1:10" x14ac:dyDescent="0.2">
      <c r="A430" s="2">
        <v>108567703</v>
      </c>
      <c r="B430" s="3" t="s">
        <v>509</v>
      </c>
      <c r="C430" s="3" t="s">
        <v>501</v>
      </c>
      <c r="D430" s="28">
        <v>0</v>
      </c>
      <c r="E430" s="40">
        <v>0</v>
      </c>
      <c r="F430" s="29">
        <v>1209482374</v>
      </c>
      <c r="G430" s="29">
        <v>400210608</v>
      </c>
      <c r="H430" s="7">
        <v>9567.89</v>
      </c>
      <c r="I430" s="9">
        <v>1.1587000000000001</v>
      </c>
      <c r="J430" s="9">
        <v>0.84130000000000005</v>
      </c>
    </row>
    <row r="431" spans="1:10" x14ac:dyDescent="0.2">
      <c r="A431" s="2">
        <v>108568404</v>
      </c>
      <c r="B431" s="3" t="s">
        <v>510</v>
      </c>
      <c r="C431" s="3" t="s">
        <v>501</v>
      </c>
      <c r="D431" s="28">
        <v>0</v>
      </c>
      <c r="E431" s="40">
        <v>0</v>
      </c>
      <c r="F431" s="29">
        <v>192734831</v>
      </c>
      <c r="G431" s="29">
        <v>44078734</v>
      </c>
      <c r="H431" s="7">
        <v>8201.6</v>
      </c>
      <c r="I431" s="9">
        <v>0.99319999999999997</v>
      </c>
      <c r="J431" s="9">
        <v>1</v>
      </c>
    </row>
    <row r="432" spans="1:10" x14ac:dyDescent="0.2">
      <c r="A432" s="2">
        <v>108569103</v>
      </c>
      <c r="B432" s="3" t="s">
        <v>511</v>
      </c>
      <c r="C432" s="3" t="s">
        <v>501</v>
      </c>
      <c r="D432" s="28">
        <v>0</v>
      </c>
      <c r="E432" s="40">
        <v>0</v>
      </c>
      <c r="F432" s="29">
        <v>334524941</v>
      </c>
      <c r="G432" s="29">
        <v>180293637</v>
      </c>
      <c r="H432" s="7">
        <v>4987.28</v>
      </c>
      <c r="I432" s="9">
        <v>0.60389999999999999</v>
      </c>
      <c r="J432" s="9">
        <v>1</v>
      </c>
    </row>
    <row r="433" spans="1:10" x14ac:dyDescent="0.2">
      <c r="A433" s="2">
        <v>117576303</v>
      </c>
      <c r="B433" s="3" t="s">
        <v>512</v>
      </c>
      <c r="C433" s="3" t="s">
        <v>513</v>
      </c>
      <c r="D433" s="28">
        <v>0</v>
      </c>
      <c r="E433" s="40">
        <v>0</v>
      </c>
      <c r="F433" s="29">
        <v>917698320</v>
      </c>
      <c r="G433" s="29">
        <v>123469596</v>
      </c>
      <c r="H433" s="7">
        <v>16836.689999999999</v>
      </c>
      <c r="I433" s="9">
        <v>2.0388999999999999</v>
      </c>
      <c r="J433" s="9">
        <v>-3.8899999999999997E-2</v>
      </c>
    </row>
    <row r="434" spans="1:10" x14ac:dyDescent="0.2">
      <c r="A434" s="2">
        <v>119581003</v>
      </c>
      <c r="B434" s="3" t="s">
        <v>514</v>
      </c>
      <c r="C434" s="3" t="s">
        <v>515</v>
      </c>
      <c r="D434" s="28">
        <v>0</v>
      </c>
      <c r="E434" s="40">
        <v>0</v>
      </c>
      <c r="F434" s="29">
        <v>449063569</v>
      </c>
      <c r="G434" s="29">
        <v>111050741</v>
      </c>
      <c r="H434" s="7">
        <v>6248.69</v>
      </c>
      <c r="I434" s="9">
        <v>0.75670000000000004</v>
      </c>
      <c r="J434" s="9">
        <v>1</v>
      </c>
    </row>
    <row r="435" spans="1:10" x14ac:dyDescent="0.2">
      <c r="A435" s="2">
        <v>119582503</v>
      </c>
      <c r="B435" s="3" t="s">
        <v>516</v>
      </c>
      <c r="C435" s="3" t="s">
        <v>515</v>
      </c>
      <c r="D435" s="28">
        <v>0</v>
      </c>
      <c r="E435" s="40">
        <v>0</v>
      </c>
      <c r="F435" s="29">
        <v>542025766</v>
      </c>
      <c r="G435" s="29">
        <v>187939018</v>
      </c>
      <c r="H435" s="7">
        <v>7361.45</v>
      </c>
      <c r="I435" s="9">
        <v>0.89149999999999996</v>
      </c>
      <c r="J435" s="9">
        <v>1</v>
      </c>
    </row>
    <row r="436" spans="1:10" x14ac:dyDescent="0.2">
      <c r="A436" s="2">
        <v>119583003</v>
      </c>
      <c r="B436" s="3" t="s">
        <v>517</v>
      </c>
      <c r="C436" s="3" t="s">
        <v>515</v>
      </c>
      <c r="D436" s="28">
        <v>0</v>
      </c>
      <c r="E436" s="40">
        <v>0</v>
      </c>
      <c r="F436" s="29">
        <v>459921665</v>
      </c>
      <c r="G436" s="29">
        <v>113297981</v>
      </c>
      <c r="H436" s="7">
        <v>7973.78</v>
      </c>
      <c r="I436" s="9">
        <v>0.96560000000000001</v>
      </c>
      <c r="J436" s="9">
        <v>1</v>
      </c>
    </row>
    <row r="437" spans="1:10" x14ac:dyDescent="0.2">
      <c r="A437" s="2">
        <v>119584503</v>
      </c>
      <c r="B437" s="3" t="s">
        <v>518</v>
      </c>
      <c r="C437" s="3" t="s">
        <v>515</v>
      </c>
      <c r="D437" s="28">
        <v>0</v>
      </c>
      <c r="E437" s="40">
        <v>0</v>
      </c>
      <c r="F437" s="29">
        <v>831508308</v>
      </c>
      <c r="G437" s="29">
        <v>217594678</v>
      </c>
      <c r="H437" s="7">
        <v>9081.5</v>
      </c>
      <c r="I437" s="9">
        <v>1.0998000000000001</v>
      </c>
      <c r="J437" s="9">
        <v>0.9002</v>
      </c>
    </row>
    <row r="438" spans="1:10" x14ac:dyDescent="0.2">
      <c r="A438" s="2">
        <v>119584603</v>
      </c>
      <c r="B438" s="3" t="s">
        <v>519</v>
      </c>
      <c r="C438" s="3" t="s">
        <v>515</v>
      </c>
      <c r="D438" s="28">
        <v>0</v>
      </c>
      <c r="E438" s="40">
        <v>0</v>
      </c>
      <c r="F438" s="29">
        <v>666146438</v>
      </c>
      <c r="G438" s="29">
        <v>226419807</v>
      </c>
      <c r="H438" s="7">
        <v>10168.23</v>
      </c>
      <c r="I438" s="9">
        <v>1.2314000000000001</v>
      </c>
      <c r="J438" s="9">
        <v>0.76859999999999995</v>
      </c>
    </row>
    <row r="439" spans="1:10" x14ac:dyDescent="0.2">
      <c r="A439" s="2">
        <v>119586503</v>
      </c>
      <c r="B439" s="3" t="s">
        <v>520</v>
      </c>
      <c r="C439" s="3" t="s">
        <v>515</v>
      </c>
      <c r="D439" s="28">
        <v>0</v>
      </c>
      <c r="E439" s="40">
        <v>0</v>
      </c>
      <c r="F439" s="29">
        <v>274663121</v>
      </c>
      <c r="G439" s="29">
        <v>96232166</v>
      </c>
      <c r="H439" s="7">
        <v>4690.6099999999997</v>
      </c>
      <c r="I439" s="9">
        <v>0.56799999999999995</v>
      </c>
      <c r="J439" s="9">
        <v>1</v>
      </c>
    </row>
    <row r="440" spans="1:10" x14ac:dyDescent="0.2">
      <c r="A440" s="2">
        <v>117596003</v>
      </c>
      <c r="B440" s="3" t="s">
        <v>521</v>
      </c>
      <c r="C440" s="3" t="s">
        <v>522</v>
      </c>
      <c r="D440" s="28">
        <v>0</v>
      </c>
      <c r="E440" s="40">
        <v>0</v>
      </c>
      <c r="F440" s="29">
        <v>765925253</v>
      </c>
      <c r="G440" s="29">
        <v>181676670</v>
      </c>
      <c r="H440" s="7">
        <v>5263.16</v>
      </c>
      <c r="I440" s="9">
        <v>0.63739999999999997</v>
      </c>
      <c r="J440" s="9">
        <v>1</v>
      </c>
    </row>
    <row r="441" spans="1:10" x14ac:dyDescent="0.2">
      <c r="A441" s="2">
        <v>117597003</v>
      </c>
      <c r="B441" s="3" t="s">
        <v>523</v>
      </c>
      <c r="C441" s="3" t="s">
        <v>522</v>
      </c>
      <c r="D441" s="28">
        <v>0</v>
      </c>
      <c r="E441" s="40">
        <v>0</v>
      </c>
      <c r="F441" s="29">
        <v>993198121</v>
      </c>
      <c r="G441" s="29">
        <v>273112825</v>
      </c>
      <c r="H441" s="7">
        <v>8114.39</v>
      </c>
      <c r="I441" s="9">
        <v>0.98260000000000003</v>
      </c>
      <c r="J441" s="9">
        <v>1</v>
      </c>
    </row>
    <row r="442" spans="1:10" x14ac:dyDescent="0.2">
      <c r="A442" s="2">
        <v>117598503</v>
      </c>
      <c r="B442" s="3" t="s">
        <v>524</v>
      </c>
      <c r="C442" s="3" t="s">
        <v>522</v>
      </c>
      <c r="D442" s="28">
        <v>0</v>
      </c>
      <c r="E442" s="40">
        <v>0</v>
      </c>
      <c r="F442" s="29">
        <v>924654465</v>
      </c>
      <c r="G442" s="29">
        <v>232755825</v>
      </c>
      <c r="H442" s="7">
        <v>9055.9500000000007</v>
      </c>
      <c r="I442" s="9">
        <v>1.0967</v>
      </c>
      <c r="J442" s="9">
        <v>0.90329999999999999</v>
      </c>
    </row>
    <row r="443" spans="1:10" x14ac:dyDescent="0.2">
      <c r="A443" s="2">
        <v>116604003</v>
      </c>
      <c r="B443" s="3" t="s">
        <v>525</v>
      </c>
      <c r="C443" s="3" t="s">
        <v>526</v>
      </c>
      <c r="D443" s="28">
        <v>0</v>
      </c>
      <c r="E443" s="40">
        <v>0</v>
      </c>
      <c r="F443" s="29">
        <v>1286654517</v>
      </c>
      <c r="G443" s="29">
        <v>552003361</v>
      </c>
      <c r="H443" s="7">
        <v>11809.5</v>
      </c>
      <c r="I443" s="9">
        <v>1.4300999999999999</v>
      </c>
      <c r="J443" s="9">
        <v>0.56989999999999996</v>
      </c>
    </row>
    <row r="444" spans="1:10" x14ac:dyDescent="0.2">
      <c r="A444" s="2">
        <v>116605003</v>
      </c>
      <c r="B444" s="3" t="s">
        <v>527</v>
      </c>
      <c r="C444" s="3" t="s">
        <v>526</v>
      </c>
      <c r="D444" s="28">
        <v>0</v>
      </c>
      <c r="E444" s="40">
        <v>0</v>
      </c>
      <c r="F444" s="29">
        <v>1135136843</v>
      </c>
      <c r="G444" s="29">
        <v>352091035</v>
      </c>
      <c r="H444" s="7">
        <v>9379.49</v>
      </c>
      <c r="I444" s="9">
        <v>1.1357999999999999</v>
      </c>
      <c r="J444" s="9">
        <v>0.86419999999999997</v>
      </c>
    </row>
    <row r="445" spans="1:10" x14ac:dyDescent="0.2">
      <c r="A445" s="2">
        <v>106611303</v>
      </c>
      <c r="B445" s="3" t="s">
        <v>528</v>
      </c>
      <c r="C445" s="3" t="s">
        <v>529</v>
      </c>
      <c r="D445" s="28">
        <v>0</v>
      </c>
      <c r="E445" s="40">
        <v>0</v>
      </c>
      <c r="F445" s="29">
        <v>552102203</v>
      </c>
      <c r="G445" s="29">
        <v>182372652</v>
      </c>
      <c r="H445" s="7">
        <v>7035.08</v>
      </c>
      <c r="I445" s="9">
        <v>0.85189999999999999</v>
      </c>
      <c r="J445" s="9">
        <v>1</v>
      </c>
    </row>
    <row r="446" spans="1:10" x14ac:dyDescent="0.2">
      <c r="A446" s="2">
        <v>106612203</v>
      </c>
      <c r="B446" s="3" t="s">
        <v>530</v>
      </c>
      <c r="C446" s="3" t="s">
        <v>529</v>
      </c>
      <c r="D446" s="28">
        <v>0</v>
      </c>
      <c r="E446" s="40">
        <v>0</v>
      </c>
      <c r="F446" s="29">
        <v>723710699</v>
      </c>
      <c r="G446" s="29">
        <v>271632475</v>
      </c>
      <c r="H446" s="7">
        <v>6191.98</v>
      </c>
      <c r="I446" s="9">
        <v>0.74980000000000002</v>
      </c>
      <c r="J446" s="9">
        <v>1</v>
      </c>
    </row>
    <row r="447" spans="1:10" x14ac:dyDescent="0.2">
      <c r="A447" s="2">
        <v>106616203</v>
      </c>
      <c r="B447" s="3" t="s">
        <v>531</v>
      </c>
      <c r="C447" s="3" t="s">
        <v>529</v>
      </c>
      <c r="D447" s="28">
        <v>0</v>
      </c>
      <c r="E447" s="40">
        <v>0</v>
      </c>
      <c r="F447" s="29">
        <v>389179244</v>
      </c>
      <c r="G447" s="29">
        <v>236698776</v>
      </c>
      <c r="H447" s="7">
        <v>3778.82</v>
      </c>
      <c r="I447" s="9">
        <v>0.45760000000000001</v>
      </c>
      <c r="J447" s="9">
        <v>1</v>
      </c>
    </row>
    <row r="448" spans="1:10" x14ac:dyDescent="0.2">
      <c r="A448" s="2">
        <v>106617203</v>
      </c>
      <c r="B448" s="3" t="s">
        <v>532</v>
      </c>
      <c r="C448" s="3" t="s">
        <v>529</v>
      </c>
      <c r="D448" s="28">
        <v>0</v>
      </c>
      <c r="E448" s="40">
        <v>0</v>
      </c>
      <c r="F448" s="29">
        <v>484092832</v>
      </c>
      <c r="G448" s="29">
        <v>221976085</v>
      </c>
      <c r="H448" s="7">
        <v>4204.93</v>
      </c>
      <c r="I448" s="9">
        <v>0.50919999999999999</v>
      </c>
      <c r="J448" s="9">
        <v>1</v>
      </c>
    </row>
    <row r="449" spans="1:10" x14ac:dyDescent="0.2">
      <c r="A449" s="2">
        <v>106618603</v>
      </c>
      <c r="B449" s="3" t="s">
        <v>533</v>
      </c>
      <c r="C449" s="3" t="s">
        <v>529</v>
      </c>
      <c r="D449" s="28">
        <v>0</v>
      </c>
      <c r="E449" s="40">
        <v>0</v>
      </c>
      <c r="F449" s="29">
        <v>270956691</v>
      </c>
      <c r="G449" s="29">
        <v>114965076</v>
      </c>
      <c r="H449" s="7">
        <v>4851.09</v>
      </c>
      <c r="I449" s="9">
        <v>0.58750000000000002</v>
      </c>
      <c r="J449" s="9">
        <v>1</v>
      </c>
    </row>
    <row r="450" spans="1:10" x14ac:dyDescent="0.2">
      <c r="A450" s="2">
        <v>105628302</v>
      </c>
      <c r="B450" s="3" t="s">
        <v>534</v>
      </c>
      <c r="C450" s="3" t="s">
        <v>535</v>
      </c>
      <c r="D450" s="28">
        <v>0</v>
      </c>
      <c r="E450" s="40">
        <v>0</v>
      </c>
      <c r="F450" s="29">
        <v>1521381286</v>
      </c>
      <c r="G450" s="29">
        <v>664257287</v>
      </c>
      <c r="H450" s="7">
        <v>6037.4</v>
      </c>
      <c r="I450" s="9">
        <v>0.73109999999999997</v>
      </c>
      <c r="J450" s="9">
        <v>1</v>
      </c>
    </row>
    <row r="451" spans="1:10" x14ac:dyDescent="0.2">
      <c r="A451" s="2">
        <v>101630504</v>
      </c>
      <c r="B451" s="3" t="s">
        <v>536</v>
      </c>
      <c r="C451" s="3" t="s">
        <v>537</v>
      </c>
      <c r="D451" s="28">
        <v>0</v>
      </c>
      <c r="E451" s="40">
        <v>0</v>
      </c>
      <c r="F451" s="29">
        <v>250179110</v>
      </c>
      <c r="G451" s="29">
        <v>107539400</v>
      </c>
      <c r="H451" s="7">
        <v>7107.58</v>
      </c>
      <c r="I451" s="9">
        <v>0.86070000000000002</v>
      </c>
      <c r="J451" s="9">
        <v>1</v>
      </c>
    </row>
    <row r="452" spans="1:10" x14ac:dyDescent="0.2">
      <c r="A452" s="2">
        <v>101630903</v>
      </c>
      <c r="B452" s="3" t="s">
        <v>538</v>
      </c>
      <c r="C452" s="3" t="s">
        <v>537</v>
      </c>
      <c r="D452" s="28">
        <v>0</v>
      </c>
      <c r="E452" s="40">
        <v>0</v>
      </c>
      <c r="F452" s="29">
        <v>449563210</v>
      </c>
      <c r="G452" s="29">
        <v>188349763</v>
      </c>
      <c r="H452" s="7">
        <v>6633.58</v>
      </c>
      <c r="I452" s="9">
        <v>0.80330000000000001</v>
      </c>
      <c r="J452" s="9">
        <v>1</v>
      </c>
    </row>
    <row r="453" spans="1:10" x14ac:dyDescent="0.2">
      <c r="A453" s="2">
        <v>101631003</v>
      </c>
      <c r="B453" s="3" t="s">
        <v>539</v>
      </c>
      <c r="C453" s="3" t="s">
        <v>537</v>
      </c>
      <c r="D453" s="28">
        <v>0</v>
      </c>
      <c r="E453" s="40">
        <v>0</v>
      </c>
      <c r="F453" s="29">
        <v>362876146</v>
      </c>
      <c r="G453" s="29">
        <v>182819407</v>
      </c>
      <c r="H453" s="7">
        <v>6109.23</v>
      </c>
      <c r="I453" s="9">
        <v>0.73980000000000001</v>
      </c>
      <c r="J453" s="9">
        <v>1</v>
      </c>
    </row>
    <row r="454" spans="1:10" x14ac:dyDescent="0.2">
      <c r="A454" s="2">
        <v>101631203</v>
      </c>
      <c r="B454" s="3" t="s">
        <v>540</v>
      </c>
      <c r="C454" s="3" t="s">
        <v>537</v>
      </c>
      <c r="D454" s="28">
        <v>0</v>
      </c>
      <c r="E454" s="40">
        <v>0</v>
      </c>
      <c r="F454" s="29">
        <v>546686977</v>
      </c>
      <c r="G454" s="29">
        <v>226685518</v>
      </c>
      <c r="H454" s="7">
        <v>8592.15</v>
      </c>
      <c r="I454" s="9">
        <v>1.0405</v>
      </c>
      <c r="J454" s="9">
        <v>0.95950000000000002</v>
      </c>
    </row>
    <row r="455" spans="1:10" x14ac:dyDescent="0.2">
      <c r="A455" s="2">
        <v>101631503</v>
      </c>
      <c r="B455" s="3" t="s">
        <v>541</v>
      </c>
      <c r="C455" s="3" t="s">
        <v>537</v>
      </c>
      <c r="D455" s="28">
        <v>0</v>
      </c>
      <c r="E455" s="40">
        <v>0</v>
      </c>
      <c r="F455" s="29">
        <v>382861558</v>
      </c>
      <c r="G455" s="29">
        <v>147800625</v>
      </c>
      <c r="H455" s="7">
        <v>6664.94</v>
      </c>
      <c r="I455" s="9">
        <v>0.80710000000000004</v>
      </c>
      <c r="J455" s="9">
        <v>1</v>
      </c>
    </row>
    <row r="456" spans="1:10" x14ac:dyDescent="0.2">
      <c r="A456" s="2">
        <v>101631703</v>
      </c>
      <c r="B456" s="3" t="s">
        <v>542</v>
      </c>
      <c r="C456" s="3" t="s">
        <v>537</v>
      </c>
      <c r="D456" s="28">
        <v>0</v>
      </c>
      <c r="E456" s="40">
        <v>0</v>
      </c>
      <c r="F456" s="29">
        <v>4246085128</v>
      </c>
      <c r="G456" s="29">
        <v>1495261391</v>
      </c>
      <c r="H456" s="7">
        <v>13939.89</v>
      </c>
      <c r="I456" s="9">
        <v>1.6880999999999999</v>
      </c>
      <c r="J456" s="9">
        <v>0.31190000000000001</v>
      </c>
    </row>
    <row r="457" spans="1:10" x14ac:dyDescent="0.2">
      <c r="A457" s="2">
        <v>101631803</v>
      </c>
      <c r="B457" s="3" t="s">
        <v>543</v>
      </c>
      <c r="C457" s="3" t="s">
        <v>537</v>
      </c>
      <c r="D457" s="28">
        <v>0</v>
      </c>
      <c r="E457" s="40">
        <v>0</v>
      </c>
      <c r="F457" s="29">
        <v>466488568</v>
      </c>
      <c r="G457" s="29">
        <v>226336858</v>
      </c>
      <c r="H457" s="7">
        <v>4991.41</v>
      </c>
      <c r="I457" s="9">
        <v>0.60440000000000005</v>
      </c>
      <c r="J457" s="9">
        <v>1</v>
      </c>
    </row>
    <row r="458" spans="1:10" x14ac:dyDescent="0.2">
      <c r="A458" s="2">
        <v>101631903</v>
      </c>
      <c r="B458" s="3" t="s">
        <v>544</v>
      </c>
      <c r="C458" s="3" t="s">
        <v>537</v>
      </c>
      <c r="D458" s="28">
        <v>0</v>
      </c>
      <c r="E458" s="40">
        <v>0</v>
      </c>
      <c r="F458" s="29">
        <v>754800838</v>
      </c>
      <c r="G458" s="29">
        <v>272877106</v>
      </c>
      <c r="H458" s="7">
        <v>10927.21</v>
      </c>
      <c r="I458" s="9">
        <v>1.3232999999999999</v>
      </c>
      <c r="J458" s="9">
        <v>0.67669999999999997</v>
      </c>
    </row>
    <row r="459" spans="1:10" x14ac:dyDescent="0.2">
      <c r="A459" s="2">
        <v>101632403</v>
      </c>
      <c r="B459" s="3" t="s">
        <v>545</v>
      </c>
      <c r="C459" s="3" t="s">
        <v>537</v>
      </c>
      <c r="D459" s="28">
        <v>0</v>
      </c>
      <c r="E459" s="40">
        <v>0</v>
      </c>
      <c r="F459" s="29">
        <v>514509674</v>
      </c>
      <c r="G459" s="29">
        <v>218863962</v>
      </c>
      <c r="H459" s="7">
        <v>9352.81</v>
      </c>
      <c r="I459" s="9">
        <v>1.1326000000000001</v>
      </c>
      <c r="J459" s="9">
        <v>0.86739999999999995</v>
      </c>
    </row>
    <row r="460" spans="1:10" x14ac:dyDescent="0.2">
      <c r="A460" s="2">
        <v>101633903</v>
      </c>
      <c r="B460" s="3" t="s">
        <v>546</v>
      </c>
      <c r="C460" s="3" t="s">
        <v>537</v>
      </c>
      <c r="D460" s="28">
        <v>0</v>
      </c>
      <c r="E460" s="40">
        <v>0</v>
      </c>
      <c r="F460" s="29">
        <v>892391845</v>
      </c>
      <c r="G460" s="29">
        <v>318440596</v>
      </c>
      <c r="H460" s="7">
        <v>9268.19</v>
      </c>
      <c r="I460" s="9">
        <v>1.1224000000000001</v>
      </c>
      <c r="J460" s="9">
        <v>0.87760000000000005</v>
      </c>
    </row>
    <row r="461" spans="1:10" x14ac:dyDescent="0.2">
      <c r="A461" s="2">
        <v>101636503</v>
      </c>
      <c r="B461" s="3" t="s">
        <v>547</v>
      </c>
      <c r="C461" s="3" t="s">
        <v>537</v>
      </c>
      <c r="D461" s="28">
        <v>0</v>
      </c>
      <c r="E461" s="40">
        <v>0</v>
      </c>
      <c r="F461" s="29">
        <v>2970098625</v>
      </c>
      <c r="G461" s="29">
        <v>1563459364</v>
      </c>
      <c r="H461" s="7">
        <v>16167.49</v>
      </c>
      <c r="I461" s="9">
        <v>1.9578</v>
      </c>
      <c r="J461" s="9">
        <v>4.2200000000000001E-2</v>
      </c>
    </row>
    <row r="462" spans="1:10" x14ac:dyDescent="0.2">
      <c r="A462" s="2">
        <v>101637002</v>
      </c>
      <c r="B462" s="3" t="s">
        <v>548</v>
      </c>
      <c r="C462" s="3" t="s">
        <v>537</v>
      </c>
      <c r="D462" s="28">
        <v>0</v>
      </c>
      <c r="E462" s="40">
        <v>0</v>
      </c>
      <c r="F462" s="29">
        <v>1256198095</v>
      </c>
      <c r="G462" s="29">
        <v>556572810</v>
      </c>
      <c r="H462" s="7">
        <v>7947.59</v>
      </c>
      <c r="I462" s="9">
        <v>0.96240000000000003</v>
      </c>
      <c r="J462" s="9">
        <v>1</v>
      </c>
    </row>
    <row r="463" spans="1:10" x14ac:dyDescent="0.2">
      <c r="A463" s="2">
        <v>101638003</v>
      </c>
      <c r="B463" s="3" t="s">
        <v>549</v>
      </c>
      <c r="C463" s="3" t="s">
        <v>537</v>
      </c>
      <c r="D463" s="28">
        <v>0</v>
      </c>
      <c r="E463" s="40">
        <v>0</v>
      </c>
      <c r="F463" s="29">
        <v>2015368918</v>
      </c>
      <c r="G463" s="29">
        <v>785080219</v>
      </c>
      <c r="H463" s="7">
        <v>10684.35</v>
      </c>
      <c r="I463" s="9">
        <v>1.2939000000000001</v>
      </c>
      <c r="J463" s="9">
        <v>0.70609999999999995</v>
      </c>
    </row>
    <row r="464" spans="1:10" x14ac:dyDescent="0.2">
      <c r="A464" s="2">
        <v>101638803</v>
      </c>
      <c r="B464" s="3" t="s">
        <v>550</v>
      </c>
      <c r="C464" s="3" t="s">
        <v>537</v>
      </c>
      <c r="D464" s="28">
        <v>0</v>
      </c>
      <c r="E464" s="40">
        <v>0</v>
      </c>
      <c r="F464" s="29">
        <v>562601808</v>
      </c>
      <c r="G464" s="29">
        <v>249572092</v>
      </c>
      <c r="H464" s="7">
        <v>6002.1</v>
      </c>
      <c r="I464" s="9">
        <v>0.7268</v>
      </c>
      <c r="J464" s="9">
        <v>1</v>
      </c>
    </row>
    <row r="465" spans="1:10" x14ac:dyDescent="0.2">
      <c r="A465" s="2">
        <v>119648703</v>
      </c>
      <c r="B465" s="3" t="s">
        <v>551</v>
      </c>
      <c r="C465" s="3" t="s">
        <v>552</v>
      </c>
      <c r="D465" s="28">
        <v>0</v>
      </c>
      <c r="E465" s="40">
        <v>0</v>
      </c>
      <c r="F465" s="29">
        <v>2394565536</v>
      </c>
      <c r="G465" s="29">
        <v>409125307</v>
      </c>
      <c r="H465" s="7">
        <v>13764.19</v>
      </c>
      <c r="I465" s="9">
        <v>1.6668000000000001</v>
      </c>
      <c r="J465" s="9">
        <v>0.3332</v>
      </c>
    </row>
    <row r="466" spans="1:10" x14ac:dyDescent="0.2">
      <c r="A466" s="2">
        <v>119648903</v>
      </c>
      <c r="B466" s="3" t="s">
        <v>553</v>
      </c>
      <c r="C466" s="3" t="s">
        <v>552</v>
      </c>
      <c r="D466" s="28">
        <v>0</v>
      </c>
      <c r="E466" s="40">
        <v>0</v>
      </c>
      <c r="F466" s="29">
        <v>1757522126</v>
      </c>
      <c r="G466" s="29">
        <v>316898468</v>
      </c>
      <c r="H466" s="7">
        <v>13520.08</v>
      </c>
      <c r="I466" s="9">
        <v>1.6373</v>
      </c>
      <c r="J466" s="9">
        <v>0.36270000000000002</v>
      </c>
    </row>
    <row r="467" spans="1:10" x14ac:dyDescent="0.2">
      <c r="A467" s="2">
        <v>107650603</v>
      </c>
      <c r="B467" s="3" t="s">
        <v>554</v>
      </c>
      <c r="C467" s="3" t="s">
        <v>555</v>
      </c>
      <c r="D467" s="28">
        <v>0</v>
      </c>
      <c r="E467" s="40">
        <v>0</v>
      </c>
      <c r="F467" s="29">
        <v>1145774789</v>
      </c>
      <c r="G467" s="29">
        <v>477144634</v>
      </c>
      <c r="H467" s="7">
        <v>8077.3</v>
      </c>
      <c r="I467" s="9">
        <v>0.97809999999999997</v>
      </c>
      <c r="J467" s="9">
        <v>1</v>
      </c>
    </row>
    <row r="468" spans="1:10" x14ac:dyDescent="0.2">
      <c r="A468" s="2">
        <v>107650703</v>
      </c>
      <c r="B468" s="3" t="s">
        <v>556</v>
      </c>
      <c r="C468" s="3" t="s">
        <v>555</v>
      </c>
      <c r="D468" s="28">
        <v>0</v>
      </c>
      <c r="E468" s="40">
        <v>0</v>
      </c>
      <c r="F468" s="29">
        <v>916543315</v>
      </c>
      <c r="G468" s="29">
        <v>382629048</v>
      </c>
      <c r="H468" s="7">
        <v>9476.2800000000007</v>
      </c>
      <c r="I468" s="9">
        <v>1.1476</v>
      </c>
      <c r="J468" s="9">
        <v>0.85240000000000005</v>
      </c>
    </row>
    <row r="469" spans="1:10" x14ac:dyDescent="0.2">
      <c r="A469" s="2">
        <v>107651603</v>
      </c>
      <c r="B469" s="3" t="s">
        <v>557</v>
      </c>
      <c r="C469" s="3" t="s">
        <v>555</v>
      </c>
      <c r="D469" s="28">
        <v>0</v>
      </c>
      <c r="E469" s="40">
        <v>0</v>
      </c>
      <c r="F469" s="29">
        <v>886099468</v>
      </c>
      <c r="G469" s="29">
        <v>330356125</v>
      </c>
      <c r="H469" s="7">
        <v>7585.55</v>
      </c>
      <c r="I469" s="9">
        <v>0.91859999999999997</v>
      </c>
      <c r="J469" s="9">
        <v>1</v>
      </c>
    </row>
    <row r="470" spans="1:10" x14ac:dyDescent="0.2">
      <c r="A470" s="2">
        <v>107652603</v>
      </c>
      <c r="B470" s="3" t="s">
        <v>558</v>
      </c>
      <c r="C470" s="3" t="s">
        <v>555</v>
      </c>
      <c r="D470" s="28">
        <v>0</v>
      </c>
      <c r="E470" s="40">
        <v>0</v>
      </c>
      <c r="F470" s="29">
        <v>2192578494</v>
      </c>
      <c r="G470" s="29">
        <v>1083309419</v>
      </c>
      <c r="H470" s="7">
        <v>12500.89</v>
      </c>
      <c r="I470" s="9">
        <v>1.5138</v>
      </c>
      <c r="J470" s="9">
        <v>0.48620000000000002</v>
      </c>
    </row>
    <row r="471" spans="1:10" x14ac:dyDescent="0.2">
      <c r="A471" s="2">
        <v>107653102</v>
      </c>
      <c r="B471" s="3" t="s">
        <v>559</v>
      </c>
      <c r="C471" s="3" t="s">
        <v>555</v>
      </c>
      <c r="D471" s="28">
        <v>0</v>
      </c>
      <c r="E471" s="40">
        <v>0</v>
      </c>
      <c r="F471" s="29">
        <v>2123652334</v>
      </c>
      <c r="G471" s="29">
        <v>894018066</v>
      </c>
      <c r="H471" s="7">
        <v>10451.879999999999</v>
      </c>
      <c r="I471" s="9">
        <v>1.2657</v>
      </c>
      <c r="J471" s="9">
        <v>0.73429999999999995</v>
      </c>
    </row>
    <row r="472" spans="1:10" x14ac:dyDescent="0.2">
      <c r="A472" s="2">
        <v>107653203</v>
      </c>
      <c r="B472" s="3" t="s">
        <v>560</v>
      </c>
      <c r="C472" s="3" t="s">
        <v>555</v>
      </c>
      <c r="D472" s="28">
        <v>0</v>
      </c>
      <c r="E472" s="40">
        <v>0</v>
      </c>
      <c r="F472" s="29">
        <v>1382746861</v>
      </c>
      <c r="G472" s="29">
        <v>570284804</v>
      </c>
      <c r="H472" s="7">
        <v>8997.6</v>
      </c>
      <c r="I472" s="9">
        <v>1.0895999999999999</v>
      </c>
      <c r="J472" s="9">
        <v>0.91039999999999999</v>
      </c>
    </row>
    <row r="473" spans="1:10" x14ac:dyDescent="0.2">
      <c r="A473" s="2">
        <v>107653802</v>
      </c>
      <c r="B473" s="3" t="s">
        <v>561</v>
      </c>
      <c r="C473" s="3" t="s">
        <v>555</v>
      </c>
      <c r="D473" s="28">
        <v>0</v>
      </c>
      <c r="E473" s="40">
        <v>0</v>
      </c>
      <c r="F473" s="29">
        <v>3496759309</v>
      </c>
      <c r="G473" s="29">
        <v>1349860172</v>
      </c>
      <c r="H473" s="7">
        <v>11100.26</v>
      </c>
      <c r="I473" s="9">
        <v>1.3442000000000001</v>
      </c>
      <c r="J473" s="9">
        <v>0.65580000000000005</v>
      </c>
    </row>
    <row r="474" spans="1:10" x14ac:dyDescent="0.2">
      <c r="A474" s="2">
        <v>107654103</v>
      </c>
      <c r="B474" s="3" t="s">
        <v>562</v>
      </c>
      <c r="C474" s="3" t="s">
        <v>555</v>
      </c>
      <c r="D474" s="28">
        <v>0</v>
      </c>
      <c r="E474" s="40">
        <v>0</v>
      </c>
      <c r="F474" s="29">
        <v>288534745</v>
      </c>
      <c r="G474" s="29">
        <v>148607622</v>
      </c>
      <c r="H474" s="7">
        <v>4387.2700000000004</v>
      </c>
      <c r="I474" s="9">
        <v>0.53129999999999999</v>
      </c>
      <c r="J474" s="9">
        <v>1</v>
      </c>
    </row>
    <row r="475" spans="1:10" x14ac:dyDescent="0.2">
      <c r="A475" s="2">
        <v>107654403</v>
      </c>
      <c r="B475" s="3" t="s">
        <v>563</v>
      </c>
      <c r="C475" s="3" t="s">
        <v>555</v>
      </c>
      <c r="D475" s="28">
        <v>0</v>
      </c>
      <c r="E475" s="40">
        <v>0</v>
      </c>
      <c r="F475" s="29">
        <v>1470970924</v>
      </c>
      <c r="G475" s="29">
        <v>666290661</v>
      </c>
      <c r="H475" s="7">
        <v>7558.92</v>
      </c>
      <c r="I475" s="9">
        <v>0.91539999999999999</v>
      </c>
      <c r="J475" s="9">
        <v>1</v>
      </c>
    </row>
    <row r="476" spans="1:10" x14ac:dyDescent="0.2">
      <c r="A476" s="2">
        <v>107654903</v>
      </c>
      <c r="B476" s="3" t="s">
        <v>564</v>
      </c>
      <c r="C476" s="3" t="s">
        <v>555</v>
      </c>
      <c r="D476" s="28">
        <v>0</v>
      </c>
      <c r="E476" s="40">
        <v>0</v>
      </c>
      <c r="F476" s="29">
        <v>1274071340</v>
      </c>
      <c r="G476" s="29">
        <v>442404811</v>
      </c>
      <c r="H476" s="7">
        <v>13549.98</v>
      </c>
      <c r="I476" s="9">
        <v>1.6409</v>
      </c>
      <c r="J476" s="9">
        <v>0.35909999999999997</v>
      </c>
    </row>
    <row r="477" spans="1:10" x14ac:dyDescent="0.2">
      <c r="A477" s="2">
        <v>107655803</v>
      </c>
      <c r="B477" s="3" t="s">
        <v>565</v>
      </c>
      <c r="C477" s="3" t="s">
        <v>555</v>
      </c>
      <c r="D477" s="28">
        <v>0</v>
      </c>
      <c r="E477" s="40">
        <v>0</v>
      </c>
      <c r="F477" s="29">
        <v>203790211</v>
      </c>
      <c r="G477" s="29">
        <v>111777108</v>
      </c>
      <c r="H477" s="7">
        <v>4950.68</v>
      </c>
      <c r="I477" s="9">
        <v>0.59950000000000003</v>
      </c>
      <c r="J477" s="9">
        <v>1</v>
      </c>
    </row>
    <row r="478" spans="1:10" x14ac:dyDescent="0.2">
      <c r="A478" s="2">
        <v>107655903</v>
      </c>
      <c r="B478" s="3" t="s">
        <v>566</v>
      </c>
      <c r="C478" s="3" t="s">
        <v>555</v>
      </c>
      <c r="D478" s="28">
        <v>0</v>
      </c>
      <c r="E478" s="40">
        <v>0</v>
      </c>
      <c r="F478" s="29">
        <v>1024088118</v>
      </c>
      <c r="G478" s="29">
        <v>410569594</v>
      </c>
      <c r="H478" s="7">
        <v>9187.7999999999993</v>
      </c>
      <c r="I478" s="9">
        <v>1.1126</v>
      </c>
      <c r="J478" s="9">
        <v>0.88739999999999997</v>
      </c>
    </row>
    <row r="479" spans="1:10" x14ac:dyDescent="0.2">
      <c r="A479" s="2">
        <v>107656303</v>
      </c>
      <c r="B479" s="3" t="s">
        <v>567</v>
      </c>
      <c r="C479" s="3" t="s">
        <v>555</v>
      </c>
      <c r="D479" s="28">
        <v>0</v>
      </c>
      <c r="E479" s="40">
        <v>0</v>
      </c>
      <c r="F479" s="29">
        <v>512024857</v>
      </c>
      <c r="G479" s="29">
        <v>287013491</v>
      </c>
      <c r="H479" s="7">
        <v>3897.9</v>
      </c>
      <c r="I479" s="9">
        <v>0.47199999999999998</v>
      </c>
      <c r="J479" s="9">
        <v>1</v>
      </c>
    </row>
    <row r="480" spans="1:10" x14ac:dyDescent="0.2">
      <c r="A480" s="2">
        <v>107656502</v>
      </c>
      <c r="B480" s="3" t="s">
        <v>568</v>
      </c>
      <c r="C480" s="3" t="s">
        <v>555</v>
      </c>
      <c r="D480" s="28">
        <v>0</v>
      </c>
      <c r="E480" s="40">
        <v>0</v>
      </c>
      <c r="F480" s="29">
        <v>2611963724</v>
      </c>
      <c r="G480" s="29">
        <v>1206785428</v>
      </c>
      <c r="H480" s="7">
        <v>9523.5499999999993</v>
      </c>
      <c r="I480" s="9">
        <v>1.1533</v>
      </c>
      <c r="J480" s="9">
        <v>0.84670000000000001</v>
      </c>
    </row>
    <row r="481" spans="1:10" x14ac:dyDescent="0.2">
      <c r="A481" s="2">
        <v>107657103</v>
      </c>
      <c r="B481" s="3" t="s">
        <v>569</v>
      </c>
      <c r="C481" s="3" t="s">
        <v>555</v>
      </c>
      <c r="D481" s="28">
        <v>0</v>
      </c>
      <c r="E481" s="40">
        <v>0</v>
      </c>
      <c r="F481" s="29">
        <v>1992538798</v>
      </c>
      <c r="G481" s="29">
        <v>921377893</v>
      </c>
      <c r="H481" s="7">
        <v>10078.709999999999</v>
      </c>
      <c r="I481" s="9">
        <v>1.2204999999999999</v>
      </c>
      <c r="J481" s="9">
        <v>0.77949999999999997</v>
      </c>
    </row>
    <row r="482" spans="1:10" x14ac:dyDescent="0.2">
      <c r="A482" s="2">
        <v>107657503</v>
      </c>
      <c r="B482" s="3" t="s">
        <v>570</v>
      </c>
      <c r="C482" s="3" t="s">
        <v>555</v>
      </c>
      <c r="D482" s="28">
        <v>0</v>
      </c>
      <c r="E482" s="40">
        <v>0</v>
      </c>
      <c r="F482" s="29">
        <v>940593568</v>
      </c>
      <c r="G482" s="29">
        <v>314061787</v>
      </c>
      <c r="H482" s="7">
        <v>7845.13</v>
      </c>
      <c r="I482" s="9">
        <v>0.95</v>
      </c>
      <c r="J482" s="9">
        <v>1</v>
      </c>
    </row>
    <row r="483" spans="1:10" x14ac:dyDescent="0.2">
      <c r="A483" s="2">
        <v>107658903</v>
      </c>
      <c r="B483" s="3" t="s">
        <v>571</v>
      </c>
      <c r="C483" s="3" t="s">
        <v>555</v>
      </c>
      <c r="D483" s="28">
        <v>0</v>
      </c>
      <c r="E483" s="40">
        <v>0</v>
      </c>
      <c r="F483" s="29">
        <v>889566397</v>
      </c>
      <c r="G483" s="29">
        <v>344282972</v>
      </c>
      <c r="H483" s="7">
        <v>8236.02</v>
      </c>
      <c r="I483" s="9">
        <v>0.99739999999999995</v>
      </c>
      <c r="J483" s="9">
        <v>1</v>
      </c>
    </row>
    <row r="484" spans="1:10" x14ac:dyDescent="0.2">
      <c r="A484" s="2">
        <v>119665003</v>
      </c>
      <c r="B484" s="3" t="s">
        <v>572</v>
      </c>
      <c r="C484" s="3" t="s">
        <v>573</v>
      </c>
      <c r="D484" s="28">
        <v>0</v>
      </c>
      <c r="E484" s="40">
        <v>0</v>
      </c>
      <c r="F484" s="29">
        <v>543344804</v>
      </c>
      <c r="G484" s="29">
        <v>213175231</v>
      </c>
      <c r="H484" s="7">
        <v>8674.59</v>
      </c>
      <c r="I484" s="9">
        <v>1.0505</v>
      </c>
      <c r="J484" s="9">
        <v>0.94950000000000001</v>
      </c>
    </row>
    <row r="485" spans="1:10" x14ac:dyDescent="0.2">
      <c r="A485" s="2">
        <v>118667503</v>
      </c>
      <c r="B485" s="3" t="s">
        <v>574</v>
      </c>
      <c r="C485" s="3" t="s">
        <v>573</v>
      </c>
      <c r="D485" s="28">
        <v>0</v>
      </c>
      <c r="E485" s="40">
        <v>0</v>
      </c>
      <c r="F485" s="29">
        <v>1607527690</v>
      </c>
      <c r="G485" s="29">
        <v>460520505</v>
      </c>
      <c r="H485" s="7">
        <v>11594.97</v>
      </c>
      <c r="I485" s="9">
        <v>1.4040999999999999</v>
      </c>
      <c r="J485" s="9">
        <v>0.59589999999999999</v>
      </c>
    </row>
    <row r="486" spans="1:10" x14ac:dyDescent="0.2">
      <c r="A486" s="2">
        <v>112671303</v>
      </c>
      <c r="B486" s="3" t="s">
        <v>575</v>
      </c>
      <c r="C486" s="3" t="s">
        <v>576</v>
      </c>
      <c r="D486" s="28">
        <v>0</v>
      </c>
      <c r="E486" s="40">
        <v>0</v>
      </c>
      <c r="F486" s="29">
        <v>3369459388</v>
      </c>
      <c r="G486" s="29">
        <v>1324537858</v>
      </c>
      <c r="H486" s="7">
        <v>9961.36</v>
      </c>
      <c r="I486" s="9">
        <v>1.2062999999999999</v>
      </c>
      <c r="J486" s="9">
        <v>0.79369999999999996</v>
      </c>
    </row>
    <row r="487" spans="1:10" x14ac:dyDescent="0.2">
      <c r="A487" s="2">
        <v>112671603</v>
      </c>
      <c r="B487" s="3" t="s">
        <v>577</v>
      </c>
      <c r="C487" s="3" t="s">
        <v>576</v>
      </c>
      <c r="D487" s="28">
        <v>0</v>
      </c>
      <c r="E487" s="40">
        <v>0</v>
      </c>
      <c r="F487" s="29">
        <v>3103909956</v>
      </c>
      <c r="G487" s="29">
        <v>1396907505</v>
      </c>
      <c r="H487" s="7">
        <v>8274.66</v>
      </c>
      <c r="I487" s="9">
        <v>1.002</v>
      </c>
      <c r="J487" s="9">
        <v>0.998</v>
      </c>
    </row>
    <row r="488" spans="1:10" x14ac:dyDescent="0.2">
      <c r="A488" s="2">
        <v>112671803</v>
      </c>
      <c r="B488" s="3" t="s">
        <v>578</v>
      </c>
      <c r="C488" s="3" t="s">
        <v>576</v>
      </c>
      <c r="D488" s="28">
        <v>0</v>
      </c>
      <c r="E488" s="40">
        <v>0</v>
      </c>
      <c r="F488" s="29">
        <v>1563575461</v>
      </c>
      <c r="G488" s="29">
        <v>692287179</v>
      </c>
      <c r="H488" s="7">
        <v>8135.54</v>
      </c>
      <c r="I488" s="9">
        <v>0.98519999999999996</v>
      </c>
      <c r="J488" s="9">
        <v>1</v>
      </c>
    </row>
    <row r="489" spans="1:10" x14ac:dyDescent="0.2">
      <c r="A489" s="2">
        <v>112672203</v>
      </c>
      <c r="B489" s="3" t="s">
        <v>579</v>
      </c>
      <c r="C489" s="3" t="s">
        <v>576</v>
      </c>
      <c r="D489" s="28">
        <v>0</v>
      </c>
      <c r="E489" s="40">
        <v>0</v>
      </c>
      <c r="F489" s="29">
        <v>1187572346</v>
      </c>
      <c r="G489" s="29">
        <v>515667129</v>
      </c>
      <c r="H489" s="7">
        <v>8862.75</v>
      </c>
      <c r="I489" s="9">
        <v>1.0732999999999999</v>
      </c>
      <c r="J489" s="9">
        <v>0.92669999999999997</v>
      </c>
    </row>
    <row r="490" spans="1:10" x14ac:dyDescent="0.2">
      <c r="A490" s="2">
        <v>112672803</v>
      </c>
      <c r="B490" s="3" t="s">
        <v>580</v>
      </c>
      <c r="C490" s="3" t="s">
        <v>576</v>
      </c>
      <c r="D490" s="28">
        <v>56226.82</v>
      </c>
      <c r="E490" s="40">
        <v>449814.57</v>
      </c>
      <c r="F490" s="29">
        <v>968132200</v>
      </c>
      <c r="G490" s="29">
        <v>349799387</v>
      </c>
      <c r="H490" s="7">
        <v>6979.95</v>
      </c>
      <c r="I490" s="9">
        <v>0.84530000000000005</v>
      </c>
      <c r="J490" s="9">
        <v>1</v>
      </c>
    </row>
    <row r="491" spans="1:10" x14ac:dyDescent="0.2">
      <c r="A491" s="2">
        <v>112674403</v>
      </c>
      <c r="B491" s="3" t="s">
        <v>581</v>
      </c>
      <c r="C491" s="3" t="s">
        <v>576</v>
      </c>
      <c r="D491" s="28">
        <v>0</v>
      </c>
      <c r="E491" s="40">
        <v>0</v>
      </c>
      <c r="F491" s="29">
        <v>1963257080</v>
      </c>
      <c r="G491" s="29">
        <v>693288337</v>
      </c>
      <c r="H491" s="7">
        <v>7883.78</v>
      </c>
      <c r="I491" s="9">
        <v>0.95469999999999999</v>
      </c>
      <c r="J491" s="9">
        <v>1</v>
      </c>
    </row>
    <row r="492" spans="1:10" x14ac:dyDescent="0.2">
      <c r="A492" s="2">
        <v>115674603</v>
      </c>
      <c r="B492" s="3" t="s">
        <v>582</v>
      </c>
      <c r="C492" s="3" t="s">
        <v>576</v>
      </c>
      <c r="D492" s="28">
        <v>0</v>
      </c>
      <c r="E492" s="40">
        <v>0</v>
      </c>
      <c r="F492" s="29">
        <v>1626968577</v>
      </c>
      <c r="G492" s="29">
        <v>753037770</v>
      </c>
      <c r="H492" s="7">
        <v>8339.6299999999992</v>
      </c>
      <c r="I492" s="9">
        <v>1.0099</v>
      </c>
      <c r="J492" s="9">
        <v>0.99009999999999998</v>
      </c>
    </row>
    <row r="493" spans="1:10" x14ac:dyDescent="0.2">
      <c r="A493" s="2">
        <v>112675503</v>
      </c>
      <c r="B493" s="3" t="s">
        <v>583</v>
      </c>
      <c r="C493" s="3" t="s">
        <v>576</v>
      </c>
      <c r="D493" s="28">
        <v>0</v>
      </c>
      <c r="E493" s="40">
        <v>0</v>
      </c>
      <c r="F493" s="29">
        <v>2266807184</v>
      </c>
      <c r="G493" s="29">
        <v>1029759940</v>
      </c>
      <c r="H493" s="7">
        <v>7869.01</v>
      </c>
      <c r="I493" s="9">
        <v>0.95289999999999997</v>
      </c>
      <c r="J493" s="9">
        <v>1</v>
      </c>
    </row>
    <row r="494" spans="1:10" x14ac:dyDescent="0.2">
      <c r="A494" s="2">
        <v>112676203</v>
      </c>
      <c r="B494" s="3" t="s">
        <v>584</v>
      </c>
      <c r="C494" s="3" t="s">
        <v>576</v>
      </c>
      <c r="D494" s="28">
        <v>0</v>
      </c>
      <c r="E494" s="40">
        <v>0</v>
      </c>
      <c r="F494" s="29">
        <v>1510964475</v>
      </c>
      <c r="G494" s="29">
        <v>581404492</v>
      </c>
      <c r="H494" s="7">
        <v>10409.620000000001</v>
      </c>
      <c r="I494" s="9">
        <v>1.2605999999999999</v>
      </c>
      <c r="J494" s="9">
        <v>0.73939999999999995</v>
      </c>
    </row>
    <row r="495" spans="1:10" x14ac:dyDescent="0.2">
      <c r="A495" s="2">
        <v>112676403</v>
      </c>
      <c r="B495" s="3" t="s">
        <v>585</v>
      </c>
      <c r="C495" s="3" t="s">
        <v>576</v>
      </c>
      <c r="D495" s="28">
        <v>0</v>
      </c>
      <c r="E495" s="40">
        <v>0</v>
      </c>
      <c r="F495" s="29">
        <v>2370936371</v>
      </c>
      <c r="G495" s="29">
        <v>852157710</v>
      </c>
      <c r="H495" s="7">
        <v>8852.16</v>
      </c>
      <c r="I495" s="9">
        <v>1.0720000000000001</v>
      </c>
      <c r="J495" s="9">
        <v>0.92800000000000005</v>
      </c>
    </row>
    <row r="496" spans="1:10" x14ac:dyDescent="0.2">
      <c r="A496" s="2">
        <v>112676503</v>
      </c>
      <c r="B496" s="3" t="s">
        <v>586</v>
      </c>
      <c r="C496" s="3" t="s">
        <v>576</v>
      </c>
      <c r="D496" s="28">
        <v>0</v>
      </c>
      <c r="E496" s="40">
        <v>0</v>
      </c>
      <c r="F496" s="29">
        <v>1819038154</v>
      </c>
      <c r="G496" s="29">
        <v>700701714</v>
      </c>
      <c r="H496" s="7">
        <v>10703.78</v>
      </c>
      <c r="I496" s="9">
        <v>1.2962</v>
      </c>
      <c r="J496" s="9">
        <v>0.70379999999999998</v>
      </c>
    </row>
    <row r="497" spans="1:10" x14ac:dyDescent="0.2">
      <c r="A497" s="2">
        <v>112676703</v>
      </c>
      <c r="B497" s="3" t="s">
        <v>587</v>
      </c>
      <c r="C497" s="3" t="s">
        <v>576</v>
      </c>
      <c r="D497" s="28">
        <v>0</v>
      </c>
      <c r="E497" s="40">
        <v>0</v>
      </c>
      <c r="F497" s="29">
        <v>1897874950</v>
      </c>
      <c r="G497" s="29">
        <v>850365258</v>
      </c>
      <c r="H497" s="7">
        <v>8580.25</v>
      </c>
      <c r="I497" s="9">
        <v>1.0390999999999999</v>
      </c>
      <c r="J497" s="9">
        <v>0.96089999999999998</v>
      </c>
    </row>
    <row r="498" spans="1:10" x14ac:dyDescent="0.2">
      <c r="A498" s="2">
        <v>115219002</v>
      </c>
      <c r="B498" s="3" t="s">
        <v>588</v>
      </c>
      <c r="C498" s="3" t="s">
        <v>576</v>
      </c>
      <c r="D498" s="28">
        <v>0</v>
      </c>
      <c r="E498" s="40">
        <v>0</v>
      </c>
      <c r="F498" s="29">
        <v>5069592045</v>
      </c>
      <c r="G498" s="29">
        <v>2101662500</v>
      </c>
      <c r="H498" s="7">
        <v>11912.67</v>
      </c>
      <c r="I498" s="9">
        <v>1.4426000000000001</v>
      </c>
      <c r="J498" s="9">
        <v>0.55740000000000001</v>
      </c>
    </row>
    <row r="499" spans="1:10" x14ac:dyDescent="0.2">
      <c r="A499" s="2">
        <v>112678503</v>
      </c>
      <c r="B499" s="3" t="s">
        <v>589</v>
      </c>
      <c r="C499" s="3" t="s">
        <v>576</v>
      </c>
      <c r="D499" s="28">
        <v>23958.61</v>
      </c>
      <c r="E499" s="40">
        <v>191668.85</v>
      </c>
      <c r="F499" s="29">
        <v>1654817582</v>
      </c>
      <c r="G499" s="29">
        <v>601228722</v>
      </c>
      <c r="H499" s="7">
        <v>8580.58</v>
      </c>
      <c r="I499" s="9">
        <v>1.0390999999999999</v>
      </c>
      <c r="J499" s="9">
        <v>0.96089999999999998</v>
      </c>
    </row>
    <row r="500" spans="1:10" x14ac:dyDescent="0.2">
      <c r="A500" s="2">
        <v>112679002</v>
      </c>
      <c r="B500" s="3" t="s">
        <v>590</v>
      </c>
      <c r="C500" s="3" t="s">
        <v>576</v>
      </c>
      <c r="D500" s="28">
        <v>1335957.83</v>
      </c>
      <c r="E500" s="40">
        <v>10687662.810000001</v>
      </c>
      <c r="F500" s="29">
        <v>997547837</v>
      </c>
      <c r="G500" s="29">
        <v>562886521</v>
      </c>
      <c r="H500" s="7">
        <v>1710.3</v>
      </c>
      <c r="I500" s="9">
        <v>0.20710000000000001</v>
      </c>
      <c r="J500" s="9">
        <v>1</v>
      </c>
    </row>
    <row r="501" spans="1:10" x14ac:dyDescent="0.2">
      <c r="A501" s="2">
        <v>112679403</v>
      </c>
      <c r="B501" s="3" t="s">
        <v>591</v>
      </c>
      <c r="C501" s="3" t="s">
        <v>576</v>
      </c>
      <c r="D501" s="28">
        <v>0</v>
      </c>
      <c r="E501" s="40">
        <v>0</v>
      </c>
      <c r="F501" s="29">
        <v>1899817515</v>
      </c>
      <c r="G501" s="29">
        <v>840452044</v>
      </c>
      <c r="H501" s="7">
        <v>10093.709999999999</v>
      </c>
      <c r="I501" s="9">
        <v>1.2222999999999999</v>
      </c>
      <c r="J501" s="9">
        <v>0.77769999999999995</v>
      </c>
    </row>
    <row r="503" spans="1:10" x14ac:dyDescent="0.2">
      <c r="D503" s="7">
        <f>SUM(D2:D501)</f>
        <v>32202000</v>
      </c>
      <c r="E503" s="41">
        <f>SUM(E2:E501)</f>
        <v>257616004.74999997</v>
      </c>
      <c r="H503" s="41">
        <v>8257.7800000000007</v>
      </c>
    </row>
    <row r="504" spans="1:10" x14ac:dyDescent="0.2">
      <c r="H504" s="42" t="s">
        <v>755</v>
      </c>
    </row>
  </sheetData>
  <sortState xmlns:xlrd2="http://schemas.microsoft.com/office/spreadsheetml/2017/richdata2" ref="A2:J501">
    <sortCondition ref="C2:C501"/>
    <sortCondition ref="B2:B501"/>
  </sortState>
  <pageMargins left="0.7" right="0.7" top="0.75" bottom="0.75" header="0.3" footer="0.3"/>
  <pageSetup orientation="landscape" horizontalDpi="1200" verticalDpi="1200" r:id="rId1"/>
  <headerFooter>
    <oddHeader>&amp;C2026-27 Ready to Learn Block Grant
Tax Equity Supplement</oddHeader>
    <oddFooter>&amp;LPage &amp;P of &amp;N&amp;RJuly 2026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Narrative</vt:lpstr>
      <vt:lpstr>2026-27 RTL July2026</vt:lpstr>
      <vt:lpstr>Adequacy 2026-27</vt:lpstr>
      <vt:lpstr>Tax Equity 2026-27</vt:lpstr>
      <vt:lpstr>'2026-27 RTL July2026'!Print_Titles</vt:lpstr>
      <vt:lpstr>'Adequacy 2026-27'!Print_Titles</vt:lpstr>
      <vt:lpstr>'Tax Equity 2026-27'!Print_Titles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Salapa, Isaac</dc:creator>
  <cp:keywords/>
  <dc:description/>
  <cp:lastModifiedBy>Hanft, Benjamin</cp:lastModifiedBy>
  <cp:revision/>
  <cp:lastPrinted>2026-07-12T21:02:34Z</cp:lastPrinted>
  <dcterms:created xsi:type="dcterms:W3CDTF">2026-01-28T16:25:44Z</dcterms:created>
  <dcterms:modified xsi:type="dcterms:W3CDTF">2026-07-12T21:02:41Z</dcterms:modified>
  <cp:category/>
  <cp:contentStatus/>
</cp:coreProperties>
</file>