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pagov-my.sharepoint.com/personal/bheimbach_pa_gov/Documents/Desktop/Web Dump/"/>
    </mc:Choice>
  </mc:AlternateContent>
  <xr:revisionPtr revIDLastSave="0" documentId="8_{1D80281A-6FE3-4CE1-9FA7-28AAA9CFD43E}" xr6:coauthVersionLast="47" xr6:coauthVersionMax="47" xr10:uidLastSave="{00000000-0000-0000-0000-000000000000}"/>
  <bookViews>
    <workbookView xWindow="4275" yWindow="2865" windowWidth="21600" windowHeight="11295" activeTab="1" xr2:uid="{00000000-000D-0000-FFFF-FFFF00000000}"/>
  </bookViews>
  <sheets>
    <sheet name="Narrative" sheetId="16" r:id="rId1"/>
    <sheet name="2025-26 est RTL" sheetId="14" r:id="rId2"/>
    <sheet name="SAMPLE" sheetId="3" state="hidden" r:id="rId3"/>
  </sheets>
  <externalReferences>
    <externalReference r:id="rId4"/>
    <externalReference r:id="rId5"/>
    <externalReference r:id="rId6"/>
    <externalReference r:id="rId7"/>
    <externalReference r:id="rId8"/>
  </externalReferences>
  <definedNames>
    <definedName name="_AFR_Snapshot_Year" localSheetId="0">#REF!</definedName>
    <definedName name="_AFR_Snapshot_Year">[1]_InputParameters!$AH$2</definedName>
    <definedName name="_Correction_Factor" localSheetId="0">#REF!</definedName>
    <definedName name="_Correction_Factor">[2]_InputParameters!$AO$2</definedName>
    <definedName name="_Digits_to_Round_BasedOnType" localSheetId="0">#REF!</definedName>
    <definedName name="_Digits_to_Round_BasedOnType">[2]_InputParameters!$AN$2</definedName>
    <definedName name="_xlnm._FilterDatabase" localSheetId="1" hidden="1">'2025-26 est RTL'!$A$1:$H$629</definedName>
    <definedName name="Admin_RTI_Switch">#REF!</definedName>
    <definedName name="Administration_EM_Switch">#REF!</definedName>
    <definedName name="Administration_EM_Switch_2">#REF!</definedName>
    <definedName name="Administration_FundsSwitch">#REF!</definedName>
    <definedName name="Administration_RTI_Switch">#REF!</definedName>
    <definedName name="Administration_RTI_Switch_2">#REF!</definedName>
    <definedName name="BACKTABLE_FullCodeNumber" localSheetId="0">OFFSET(#REF!,1,0,#REF!,COLUMNS(#REF!))</definedName>
    <definedName name="BACKTABLE_FullCodeNumber">OFFSET('[3]BACK TABLES'!$E$14,1,0,'[3]BACK TABLES'!$C$16,COLUMNS('[3]BACK TABLES'!$E$15:$G$15))</definedName>
    <definedName name="BEFPhaseIn_Yr1">#REF!</definedName>
    <definedName name="BEFPhaseIn_Yr1_2">#REF!</definedName>
    <definedName name="BEFPhaseIn_Yr2">#REF!</definedName>
    <definedName name="BEFPhaseIn_Yr2_2">#REF!</definedName>
    <definedName name="BEFPhaseIn_Yr3">#REF!</definedName>
    <definedName name="BEFPhaseIn_Yr3_2">#REF!</definedName>
    <definedName name="BEFPhaseIn_Yr4">#REF!</definedName>
    <definedName name="BEFPhaseIn_Yr4_2">#REF!</definedName>
    <definedName name="BEFPhaseIn_Yr5">#REF!</definedName>
    <definedName name="BEFPhaseIn_Yr5_2">#REF!</definedName>
    <definedName name="Browne_Paste_Range">#REF!</definedName>
    <definedName name="Cohort_SD_AVGAmtADM_Dol">OFFSET(#REF!,0,0,#REF!-1,1)</definedName>
    <definedName name="Cohort_SD_AVGAmtADM_Perc">OFFSET(#REF!,0,0,#REF!-1,1)</definedName>
    <definedName name="Cohort_SD_AVGAmtDol">OFFSET(#REF!,0,0,#REF!-1,1)</definedName>
    <definedName name="cohort_SD_AVGAmtPerc">OFFSET(#REF!,0,0,#REF!-1,1)</definedName>
    <definedName name="cohort_SD_List">OFFSET(#REF!,0,0,#REF!-1,1)</definedName>
    <definedName name="cohort_SD_TotalAmt_Dol">OFFSET(#REF!,0,0,#REF!-1,1)</definedName>
    <definedName name="cohort_SD_TotalAmt_Perc">OFFSET(#REF!,0,0,#REF!-1,1)</definedName>
    <definedName name="cohort_selection_pick">#REF!</definedName>
    <definedName name="Cohort_Sort_List">#REF!</definedName>
    <definedName name="CompFilterRange">#REF!</definedName>
    <definedName name="CompSelectedSD">#REF!</definedName>
    <definedName name="CS_ConcenMinPct">#REF!</definedName>
    <definedName name="CS_ConcenWeight">#REF!</definedName>
    <definedName name="CS_Weight" localSheetId="0">#REF!</definedName>
    <definedName name="CS_Weight">'[4]2015-16 section 2502.53(b)'!$Q$505</definedName>
    <definedName name="CS_Weight_2">#REF!</definedName>
    <definedName name="CSWeightRuss">#REF!</definedName>
    <definedName name="CTC_Weight">#REF!</definedName>
    <definedName name="CTC_Weight2" localSheetId="0">#REF!</definedName>
    <definedName name="CTC_Weight2">'[5]Control Panel'!$C$16</definedName>
    <definedName name="ELL_Weight" localSheetId="0">#REF!</definedName>
    <definedName name="ELL_Weight">'[4]2015-16 section 2502.53(b)'!$S$505</definedName>
    <definedName name="ELL_Weight_2">#REF!</definedName>
    <definedName name="ELLWeightRuss">#REF!</definedName>
    <definedName name="FilterCriteria">#REF!</definedName>
    <definedName name="Fiscal_Year_End">"01/04/01"</definedName>
    <definedName name="FMCT_Cohort">#REF!</definedName>
    <definedName name="FMCT_Cohort_match">#REF!</definedName>
    <definedName name="FMCT_Cohort_Selection">#REF!</definedName>
    <definedName name="FMCT_County">#REF!</definedName>
    <definedName name="FMCT_County_Selection">#REF!</definedName>
    <definedName name="FMCT_Filter_Range">#REF!</definedName>
    <definedName name="FMCT_Rep">#REF!</definedName>
    <definedName name="FMCT_Rep_Selection">#REF!</definedName>
    <definedName name="FMCT_Senator">#REF!</definedName>
    <definedName name="FMCT_Senator_Selection">#REF!</definedName>
    <definedName name="FMCT_Sort_Selection">#REF!</definedName>
    <definedName name="FMCT_Tab_List">#REF!</definedName>
    <definedName name="Funding_Comparison_Baseline" localSheetId="0">#REF!</definedName>
    <definedName name="Funding_Comparison_Baseline">'[3]Funding Model Comparison Engine'!$CS$7</definedName>
    <definedName name="Funding_Formula_Header_Range_1">#REF!</definedName>
    <definedName name="Funding_Formula_Header_Range_2">#REF!</definedName>
    <definedName name="Funding_Formula_Header_Range_3">#REF!</definedName>
    <definedName name="Funding_Formula_Header_Range_4">#REF!</definedName>
    <definedName name="FundingModelFormulas" localSheetId="0">#REF!</definedName>
    <definedName name="FundingModelFormulas">'[3]Funding Model Comparison Engine'!$CR$10:$CR$19</definedName>
    <definedName name="HouseLegFilterSelection" localSheetId="0">#REF!</definedName>
    <definedName name="HouseLegFilterSelection">'[3]List of House'!$C$7</definedName>
    <definedName name="Leg_RTI_Switch">#REF!</definedName>
    <definedName name="Legislature_FundsSwitch_2">#REF!</definedName>
    <definedName name="LocalShareBEF_Yr1">#REF!</definedName>
    <definedName name="LocalShareBEF_Yr1_2">#REF!</definedName>
    <definedName name="LocalShareBEF_Yr2">#REF!</definedName>
    <definedName name="LocalShareBEF_Yr2_2">#REF!</definedName>
    <definedName name="LocalShareBEF_Yr3">#REF!</definedName>
    <definedName name="LocalShareBEF_Yr3_2">#REF!</definedName>
    <definedName name="LocalShareBEF_Yr4">#REF!</definedName>
    <definedName name="LocalShareBEF_Yr4_2">#REF!</definedName>
    <definedName name="LocalShareBEF_Yr5">#REF!</definedName>
    <definedName name="LocalShareBEF_Yr5_2">#REF!</definedName>
    <definedName name="LocalShareNonresMV_Yr1">#REF!</definedName>
    <definedName name="LocalShareNonresMV_Yr1_2">#REF!</definedName>
    <definedName name="LocalShareNonresMV_Yr2">#REF!</definedName>
    <definedName name="LocalShareNonresMV_Yr2_2">#REF!</definedName>
    <definedName name="LocalShareNonresMV_Yr3">#REF!</definedName>
    <definedName name="LocalShareNonresMV_Yr3_2">#REF!</definedName>
    <definedName name="LocalShareNonresMV_Yr4">#REF!</definedName>
    <definedName name="LocalShareNonresMV_Yr4_2">#REF!</definedName>
    <definedName name="LocalShareNonresMV_Yr5">#REF!</definedName>
    <definedName name="LocalShareNonresMV_Yr5_2">#REF!</definedName>
    <definedName name="LocalSharePI_Yr1">#REF!</definedName>
    <definedName name="LocalSharePI_Yr1_2">#REF!</definedName>
    <definedName name="LocalSharePI_Yr2">#REF!</definedName>
    <definedName name="LocalSharePI_Yr2_2">#REF!</definedName>
    <definedName name="LocalSharePI_Yr3">#REF!</definedName>
    <definedName name="LocalSharePI_Yr3_2">#REF!</definedName>
    <definedName name="LocalSharePI_Yr4">#REF!</definedName>
    <definedName name="LocalSharePI_Yr4_2">#REF!</definedName>
    <definedName name="LocalSharePI_Yr5">#REF!</definedName>
    <definedName name="LocalSharePI_Yr5_2">#REF!</definedName>
    <definedName name="max_100">#REF!</definedName>
    <definedName name="max_101_185">#REF!</definedName>
    <definedName name="max_5yr_adm">#REF!</definedName>
    <definedName name="max_charter">#REF!</definedName>
    <definedName name="Max_Filter_100">#REF!</definedName>
    <definedName name="Max_Filter_101_185">#REF!</definedName>
    <definedName name="Max_Filter_5Yr_ADM">#REF!</definedName>
    <definedName name="Max_Filter_ADM_Factor">#REF!</definedName>
    <definedName name="Max_Filter_ADM_Growth">#REF!</definedName>
    <definedName name="Max_Filter_Aid_Ratio_Factor">#REF!</definedName>
    <definedName name="Max_Filter_Browne">#REF!</definedName>
    <definedName name="Max_Filter_Browne2">#REF!</definedName>
    <definedName name="Max_Filter_Career_and_Technical_Edu">#REF!</definedName>
    <definedName name="Max_Filter_Charter">#REF!</definedName>
    <definedName name="Max_Filter_Comp_Browne">#REF!</definedName>
    <definedName name="Max_Filter_Comp_Browne2">#REF!</definedName>
    <definedName name="Max_Filter_Comp_FEF">#REF!</definedName>
    <definedName name="Max_Filter_Comp_PASBO">#REF!</definedName>
    <definedName name="Max_Filter_Comp_WSF0">#REF!</definedName>
    <definedName name="Max_Filter_Comp_WSF1">#REF!</definedName>
    <definedName name="Max_Filter_Comp_WSF2">#REF!</definedName>
    <definedName name="Max_Filter_Comp_WSF3">#REF!</definedName>
    <definedName name="Max_Filter_Comp_WSF4">#REF!</definedName>
    <definedName name="Max_Filter_Comp_WSF5">#REF!</definedName>
    <definedName name="Max_Filter_Dollar">#REF!</definedName>
    <definedName name="Max_Filter_DollarADM">#REF!</definedName>
    <definedName name="Max_Filter_Equalized_Mills_Factor">#REF!</definedName>
    <definedName name="Max_Filter_FEF">#REF!</definedName>
    <definedName name="Max_Filter_Foster_Factor">#REF!</definedName>
    <definedName name="Max_Filter_Homeless_Factor">#REF!</definedName>
    <definedName name="Max_Filter_Local_Cost_Metric_Factor">#REF!</definedName>
    <definedName name="Max_Filter_MHII">#REF!</definedName>
    <definedName name="Max_Filter_Migrant_Laborers_Factor">#REF!</definedName>
    <definedName name="Max_Filter_Orphan_Factor">#REF!</definedName>
    <definedName name="Max_Filter_PASBO">#REF!</definedName>
    <definedName name="Max_Filter_PASBO_Poverty">#REF!</definedName>
    <definedName name="Max_Filter_PASBO_Sparsity_Factor">#REF!</definedName>
    <definedName name="Max_Filter_PASBOSparsity_Factor">#REF!</definedName>
    <definedName name="Max_Filter_Percentage">#REF!</definedName>
    <definedName name="Max_Filter_Placeholder_1">#REF!</definedName>
    <definedName name="Max_Filter_Poverty_Factor">#REF!</definedName>
    <definedName name="Max_Filter_RTI">#REF!</definedName>
    <definedName name="Max_Filter_Sparsity_Factor">#REF!</definedName>
    <definedName name="Max_Filter_Special_Education">#REF!</definedName>
    <definedName name="Max_Filter_Student_ELL_Amount">#REF!</definedName>
    <definedName name="Max_Filter_Student_Poverty_Amount">#REF!</definedName>
    <definedName name="Max_Filter_WSF_0">#REF!</definedName>
    <definedName name="Max_Filter_WSF_1">#REF!</definedName>
    <definedName name="Max_Filter_WSF_2">#REF!</definedName>
    <definedName name="Max_Filter_WSF_3">#REF!</definedName>
    <definedName name="Max_Filter_WSF_4">#REF!</definedName>
    <definedName name="Max_Filter_WSF_5">#REF!</definedName>
    <definedName name="Max_Filter_WSF_Placeholder_1">#REF!</definedName>
    <definedName name="Max_Filter100">#REF!</definedName>
    <definedName name="Max_Filter101_185">#REF!</definedName>
    <definedName name="Max_FilterCharter">#REF!</definedName>
    <definedName name="Max_FilterFoster_Factor">#REF!</definedName>
    <definedName name="Max_FilterHomeless_Factor">#REF!</definedName>
    <definedName name="Max_FilterMHII">#REF!</definedName>
    <definedName name="Max_FilterPASBO_Poverty">#REF!</definedName>
    <definedName name="Max_FilterRTI">#REF!</definedName>
    <definedName name="max_foster">#REF!</definedName>
    <definedName name="max_homeless">#REF!</definedName>
    <definedName name="max_mhii">#REF!</definedName>
    <definedName name="max_pasbo_poverty">#REF!</definedName>
    <definedName name="max_rti">#REF!</definedName>
    <definedName name="max_sparsity_size">#REF!</definedName>
    <definedName name="max5YrADM">#REF!</definedName>
    <definedName name="MaxADM">#REF!</definedName>
    <definedName name="MaxADMGrowth">#REF!</definedName>
    <definedName name="MaxAidRatio">#REF!</definedName>
    <definedName name="MaxBrowne">#REF!</definedName>
    <definedName name="MaxBrowne2">#REF!</definedName>
    <definedName name="MaxCareerandTech">#REF!</definedName>
    <definedName name="maxCharter">#REF!</definedName>
    <definedName name="MaxCompBrowne">#REF!</definedName>
    <definedName name="MaxCompBrowne2">#REF!</definedName>
    <definedName name="MaxCompFEF">#REF!</definedName>
    <definedName name="MaxCompPASBO">#REF!</definedName>
    <definedName name="MaxCompWSF0">#REF!</definedName>
    <definedName name="MaxCompWSF1">#REF!</definedName>
    <definedName name="MaxCompWSF2">#REF!</definedName>
    <definedName name="MaxCompWSF3">#REF!</definedName>
    <definedName name="MaxCompWSF4">#REF!</definedName>
    <definedName name="MaxCompWSF5">#REF!</definedName>
    <definedName name="MaxDollar">#REF!</definedName>
    <definedName name="MaxDollarADM">#REF!</definedName>
    <definedName name="MaxELLAmount">#REF!</definedName>
    <definedName name="MaxEqualizedMills">#REF!</definedName>
    <definedName name="MaxFEF">#REF!</definedName>
    <definedName name="maxFoster">#REF!</definedName>
    <definedName name="MaxFoundationPH">#REF!</definedName>
    <definedName name="maxHighFPIG">#REF!</definedName>
    <definedName name="maxHomeless">#REF!</definedName>
    <definedName name="MaxLocalCostMetric">#REF!</definedName>
    <definedName name="maxlowFPIG">#REF!</definedName>
    <definedName name="maxMHII">#REF!</definedName>
    <definedName name="MaxMigrant">#REF!</definedName>
    <definedName name="MaxOrphan">#REF!</definedName>
    <definedName name="MaxPASBO">#REF!</definedName>
    <definedName name="maxPASBOPoverty">#REF!</definedName>
    <definedName name="MaxPercentage">#REF!</definedName>
    <definedName name="MaxPoverty">#REF!</definedName>
    <definedName name="MaxPovertyAmount">#REF!</definedName>
    <definedName name="maxRTI">#REF!</definedName>
    <definedName name="MaxSparsity">#REF!</definedName>
    <definedName name="MaxSparsity_Size">#REF!</definedName>
    <definedName name="MaxSpecialEducation">#REF!</definedName>
    <definedName name="MaxWSF0">#REF!</definedName>
    <definedName name="MaxWSF1">#REF!</definedName>
    <definedName name="MaxWSF2">#REF!</definedName>
    <definedName name="MaxWSF3">#REF!</definedName>
    <definedName name="MaxWSF4">#REF!</definedName>
    <definedName name="MaxWSF5">#REF!</definedName>
    <definedName name="MaxWSFPH">#REF!</definedName>
    <definedName name="min_100">#REF!</definedName>
    <definedName name="min_101_185">#REF!</definedName>
    <definedName name="min_5yr_adm">#REF!</definedName>
    <definedName name="min_charter">#REF!</definedName>
    <definedName name="Min_Filter_100">#REF!</definedName>
    <definedName name="Min_Filter_101_185">#REF!</definedName>
    <definedName name="Min_Filter_5Yr_ADM">#REF!</definedName>
    <definedName name="Min_Filter_5YrADM">#REF!</definedName>
    <definedName name="Min_Filter_ADM_Factor">#REF!</definedName>
    <definedName name="Min_Filter_ADM_Growth">#REF!</definedName>
    <definedName name="Min_Filter_Aid_Ratio_Factor">#REF!</definedName>
    <definedName name="Min_Filter_Browne">#REF!</definedName>
    <definedName name="Min_Filter_Browne2">#REF!</definedName>
    <definedName name="Min_Filter_Career_and_Technical_Edu">#REF!</definedName>
    <definedName name="Min_Filter_Charter">#REF!</definedName>
    <definedName name="Min_Filter_Comp_Browne">#REF!</definedName>
    <definedName name="Min_Filter_Comp_Browne2">#REF!</definedName>
    <definedName name="Min_Filter_Comp_FEF">#REF!</definedName>
    <definedName name="Min_Filter_Comp_PASBO">#REF!</definedName>
    <definedName name="Min_Filter_Comp_WSF0">#REF!</definedName>
    <definedName name="Min_Filter_Comp_WSF1">#REF!</definedName>
    <definedName name="Min_Filter_Comp_WSF2">#REF!</definedName>
    <definedName name="Min_Filter_Comp_WSF3">#REF!</definedName>
    <definedName name="Min_Filter_Comp_WSF4">#REF!</definedName>
    <definedName name="Min_Filter_Comp_WSF5">#REF!</definedName>
    <definedName name="Min_Filter_Dollar">#REF!</definedName>
    <definedName name="Min_Filter_DollarADM">#REF!</definedName>
    <definedName name="Min_Filter_Equalized_Mills_Factor">#REF!</definedName>
    <definedName name="Min_Filter_FEF">#REF!</definedName>
    <definedName name="Min_Filter_Foster_Factor">#REF!</definedName>
    <definedName name="Min_Filter_Homeless_Factor">#REF!</definedName>
    <definedName name="Min_Filter_Local_Cost_Metric_Factor">#REF!</definedName>
    <definedName name="Min_Filter_MHII">#REF!</definedName>
    <definedName name="Min_Filter_Migrant_Laborers_Factor">#REF!</definedName>
    <definedName name="Min_Filter_Orphan_Factor">#REF!</definedName>
    <definedName name="Min_Filter_PASBO">#REF!</definedName>
    <definedName name="Min_Filter_PASBO_Poverty">#REF!</definedName>
    <definedName name="Min_Filter_PASBO_Sparsity_Factor">#REF!</definedName>
    <definedName name="Min_Filter_PASBOSparsity_Factor">#REF!</definedName>
    <definedName name="Min_Filter_Percentage">#REF!</definedName>
    <definedName name="Min_Filter_Placeholder_1">#REF!</definedName>
    <definedName name="Min_Filter_Poverty_Factor">#REF!</definedName>
    <definedName name="Min_Filter_RTI">#REF!</definedName>
    <definedName name="Min_Filter_Sparsity_Factor">#REF!</definedName>
    <definedName name="Min_Filter_Special_Education">#REF!</definedName>
    <definedName name="Min_Filter_Student_ELL_Amount">#REF!</definedName>
    <definedName name="Min_Filter_Student_Poverty_Amount">#REF!</definedName>
    <definedName name="Min_Filter_WSF_0">#REF!</definedName>
    <definedName name="Min_Filter_WSF_1">#REF!</definedName>
    <definedName name="Min_Filter_WSF_2">#REF!</definedName>
    <definedName name="Min_Filter_WSF_3">#REF!</definedName>
    <definedName name="Min_Filter_WSF_4">#REF!</definedName>
    <definedName name="Min_Filter_WSF_5">#REF!</definedName>
    <definedName name="Min_Filter_WSF_Placeholder_1">#REF!</definedName>
    <definedName name="Min_Filter100">#REF!</definedName>
    <definedName name="Min_Filter101_185">#REF!</definedName>
    <definedName name="Min_Filter5YrADM">#REF!</definedName>
    <definedName name="Min_FilterCharter">#REF!</definedName>
    <definedName name="Min_FilterFoster_Factor">#REF!</definedName>
    <definedName name="Min_FilterHomeless_Factor">#REF!</definedName>
    <definedName name="Min_FilterMHII">#REF!</definedName>
    <definedName name="Min_FilterPASBO_Poverty">#REF!</definedName>
    <definedName name="Min_FilterRTI">#REF!</definedName>
    <definedName name="min_foster">#REF!</definedName>
    <definedName name="min_homeless">#REF!</definedName>
    <definedName name="min_mhii">#REF!</definedName>
    <definedName name="min_pasbo_poverty">#REF!</definedName>
    <definedName name="min_rti">#REF!</definedName>
    <definedName name="min_sparsity_size">#REF!</definedName>
    <definedName name="min5YrADM">#REF!</definedName>
    <definedName name="MinADM">#REF!</definedName>
    <definedName name="MinADMGrowth">#REF!</definedName>
    <definedName name="MinAidRatio">#REF!</definedName>
    <definedName name="MinBrowne">#REF!</definedName>
    <definedName name="MinBrowne2">#REF!</definedName>
    <definedName name="MinCareerandTech">#REF!</definedName>
    <definedName name="minCharter">#REF!</definedName>
    <definedName name="MinCompBrowne">#REF!</definedName>
    <definedName name="MinCompBrowne2">#REF!</definedName>
    <definedName name="MinCompFEF">#REF!</definedName>
    <definedName name="MinCompPASBO">#REF!</definedName>
    <definedName name="MinCompWSF0">#REF!</definedName>
    <definedName name="MinCompWSF1">#REF!</definedName>
    <definedName name="MinCompWSF2">#REF!</definedName>
    <definedName name="MinCompWSF3">#REF!</definedName>
    <definedName name="MinCompWSF4">#REF!</definedName>
    <definedName name="MinCompWSF5">#REF!</definedName>
    <definedName name="MinDollar">#REF!</definedName>
    <definedName name="MinDollarADM">#REF!</definedName>
    <definedName name="MinELLAmount">#REF!</definedName>
    <definedName name="MinEqualizedMills">#REF!</definedName>
    <definedName name="MinFEF">#REF!</definedName>
    <definedName name="minFoster">#REF!</definedName>
    <definedName name="MinFoundationPH">#REF!</definedName>
    <definedName name="minHighFPIG">#REF!</definedName>
    <definedName name="minHomeless">#REF!</definedName>
    <definedName name="MinLocalCostMetric">#REF!</definedName>
    <definedName name="minlowFPIG">#REF!</definedName>
    <definedName name="minMHII">#REF!</definedName>
    <definedName name="MinMigrant">#REF!</definedName>
    <definedName name="MinOrphan">#REF!</definedName>
    <definedName name="MinPASBO">#REF!</definedName>
    <definedName name="minPASBOPoverty">#REF!</definedName>
    <definedName name="MinPercentage">#REF!</definedName>
    <definedName name="MinPoverty">#REF!</definedName>
    <definedName name="MinPovertyAmount">#REF!</definedName>
    <definedName name="minRTI">#REF!</definedName>
    <definedName name="MinSparsity">#REF!</definedName>
    <definedName name="MinSparsity_Size">#REF!</definedName>
    <definedName name="MinSparsitySize">#REF!</definedName>
    <definedName name="MinSpecialEducation">#REF!</definedName>
    <definedName name="MinWSF0">#REF!</definedName>
    <definedName name="MinWSF1">#REF!</definedName>
    <definedName name="MinWSF2">#REF!</definedName>
    <definedName name="MinWSF3">#REF!</definedName>
    <definedName name="MinWSF4">#REF!</definedName>
    <definedName name="MinWSF5">#REF!</definedName>
    <definedName name="MinWSFPH">#REF!</definedName>
    <definedName name="Perf_Weight">#REF!</definedName>
    <definedName name="Perf_Weight_2">#REF!</definedName>
    <definedName name="PovAltRuss">#REF!</definedName>
    <definedName name="PovConRuss">#REF!</definedName>
    <definedName name="PovConWeightRuss">#REF!</definedName>
    <definedName name="Poverty_ConcenMinPct" localSheetId="0">#REF!</definedName>
    <definedName name="Poverty_ConcenMinPct">'[4]2015-16 section 2502.53(b)'!$N$505</definedName>
    <definedName name="Poverty_ConcenMinPct_2">#REF!</definedName>
    <definedName name="Poverty_ConcenWeight" localSheetId="0">#REF!</definedName>
    <definedName name="Poverty_ConcenWeight">'[4]2015-16 section 2502.53(b)'!$N$507</definedName>
    <definedName name="Poverty_ConcenWeight_2">#REF!</definedName>
    <definedName name="Poverty_Tier1" localSheetId="0">#REF!</definedName>
    <definedName name="Poverty_Tier1">'[4]2015-16 section 2502.53(b)'!$L$505</definedName>
    <definedName name="Poverty_Tier1_2">#REF!</definedName>
    <definedName name="Poverty_Tier2" localSheetId="0">#REF!</definedName>
    <definedName name="Poverty_Tier2">'[4]2015-16 section 2502.53(b)'!$M$505</definedName>
    <definedName name="Poverty_Tier2_2">#REF!</definedName>
    <definedName name="_xlnm.Print_Titles" localSheetId="1">'2025-26 est RTL'!$1:$1</definedName>
    <definedName name="_xlnm.Print_Titles" localSheetId="2">SAMPLE!$11:$11</definedName>
    <definedName name="PSSA_Weight" localSheetId="0">#REF!</definedName>
    <definedName name="PSSA_Weight">'[5]Control Panel'!$C$15</definedName>
    <definedName name="Rank_Graph_Selection" localSheetId="0">#REF!</definedName>
    <definedName name="Rank_Graph_Selection">'[3]BACK TABLES'!$AL$12</definedName>
    <definedName name="SAPBEXrevision" hidden="1">1</definedName>
    <definedName name="SAPBEXsysID" hidden="1">"PW1"</definedName>
    <definedName name="SAPBEXwbID" hidden="1">"4BWEZLJJUJQVD4MCPFVP42FRP"</definedName>
    <definedName name="SD_Select_1">#REF!</definedName>
    <definedName name="SD_Select_2">#REF!</definedName>
    <definedName name="SD_Select_3">#REF!</definedName>
    <definedName name="SD_Select_4">#REF!</definedName>
    <definedName name="SD_Select_5">#REF!</definedName>
    <definedName name="SDFilterRange">#REF!</definedName>
    <definedName name="Selected_Browne">#REF!</definedName>
    <definedName name="Selected_Browne2">#REF!</definedName>
    <definedName name="Selected_FEF">#REF!</definedName>
    <definedName name="Selected_PASBO">#REF!</definedName>
    <definedName name="Selected_Sparsity_Size">#REF!</definedName>
    <definedName name="Selected_WSF0">#REF!</definedName>
    <definedName name="Selected_WSF1">#REF!</definedName>
    <definedName name="Selected_WSF2">#REF!</definedName>
    <definedName name="Selected_WSF3">#REF!</definedName>
    <definedName name="Selected_WSF4">#REF!</definedName>
    <definedName name="Selected_WSF5">#REF!</definedName>
    <definedName name="Selected5YrADM">#REF!</definedName>
    <definedName name="SelectedADM">#REF!</definedName>
    <definedName name="SelectedADMGrowth">#REF!</definedName>
    <definedName name="SelectedAidRatio">#REF!</definedName>
    <definedName name="SelectedCareerandTech">#REF!</definedName>
    <definedName name="SelectedCharter">#REF!</definedName>
    <definedName name="SelectedDollar">#REF!</definedName>
    <definedName name="SelectedDollarADM">#REF!</definedName>
    <definedName name="SelectedELLAmount">#REF!</definedName>
    <definedName name="SelectedEqualizedMills">#REF!</definedName>
    <definedName name="SelectedFoster">#REF!</definedName>
    <definedName name="SelectedFoundationPH">#REF!</definedName>
    <definedName name="SelectedHighFPIG">#REF!</definedName>
    <definedName name="SelectedHomeless">#REF!</definedName>
    <definedName name="SelectedLocalCostMetric">#REF!</definedName>
    <definedName name="SelectedLowFPIG">#REF!</definedName>
    <definedName name="SelectedMHII">#REF!</definedName>
    <definedName name="SelectedMigrant">#REF!</definedName>
    <definedName name="SelectedOrphan">#REF!</definedName>
    <definedName name="SelectedPASBOPoverty">#REF!</definedName>
    <definedName name="SelectedPercentage">#REF!</definedName>
    <definedName name="SelectedPoverty">#REF!</definedName>
    <definedName name="SelectedPovertyAmount">#REF!</definedName>
    <definedName name="SelectedRTI">#REF!</definedName>
    <definedName name="SelectedSparsity">#REF!</definedName>
    <definedName name="SelectedSpecialEducation">#REF!</definedName>
    <definedName name="SelectedWSFPH">#REF!</definedName>
    <definedName name="SenateLegFilterSelection" localSheetId="0">#REF!</definedName>
    <definedName name="SenateLegFilterSelection">'[3]List of Senate'!$C$7</definedName>
    <definedName name="SS_Weight">#REF!</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9" i="14" l="1"/>
  <c r="F629" i="14"/>
  <c r="E629" i="14"/>
  <c r="C77" i="3" l="1"/>
  <c r="B77" i="3"/>
  <c r="C69" i="3"/>
  <c r="B69" i="3"/>
  <c r="C60" i="3"/>
  <c r="B60" i="3"/>
  <c r="C43" i="3"/>
  <c r="C44" i="3"/>
  <c r="C50" i="3"/>
  <c r="B43" i="3"/>
  <c r="C29" i="3"/>
  <c r="B29" i="3"/>
  <c r="C18" i="3"/>
  <c r="B18" i="3"/>
  <c r="B78" i="3"/>
  <c r="C78" i="3"/>
  <c r="C81" i="3"/>
  <c r="B44" i="3"/>
  <c r="B50" i="3"/>
  <c r="B81" i="3"/>
</calcChain>
</file>

<file path=xl/sharedStrings.xml><?xml version="1.0" encoding="utf-8"?>
<sst xmlns="http://schemas.openxmlformats.org/spreadsheetml/2006/main" count="1478" uniqueCount="822">
  <si>
    <t>The enacted Ready to Learn Block Grant allocations are calculated as follows:</t>
  </si>
  <si>
    <t>The Adequacy and Tax Equity Supplements are determined using data from the Basic Education Funding formula as follows:</t>
  </si>
  <si>
    <t>(a) The Adequacy Supplement is calculated by:</t>
  </si>
  <si>
    <t>•  Calculating an Adequacy Target for each school district, equal to the sum of the school district's total student-weighted BEF ADM and weighted student count from the SEF formula
    (adjusted to eliminate duplicity in student counts in BEF ADM) multiplied by $14,120.</t>
  </si>
  <si>
    <t>•  Calculating the Adequacy Gap for each school district, equal to the difference (if greater than $0) between the net current expenditures used in the 2023-24 BEF formula and the
    school district's adequacy target.</t>
  </si>
  <si>
    <t>Ctgy</t>
  </si>
  <si>
    <t>AUN</t>
  </si>
  <si>
    <t>LEA Name</t>
  </si>
  <si>
    <t>County</t>
  </si>
  <si>
    <t>Bermudian Springs SD</t>
  </si>
  <si>
    <t>Adams</t>
  </si>
  <si>
    <t>Conewago Valley SD</t>
  </si>
  <si>
    <t>Fairfield Area SD</t>
  </si>
  <si>
    <t>Gettysburg Area SD</t>
  </si>
  <si>
    <t>Littlestown Area SD</t>
  </si>
  <si>
    <t>Upper Adams SD</t>
  </si>
  <si>
    <t>Allegheny Valley SD</t>
  </si>
  <si>
    <t>Allegheny</t>
  </si>
  <si>
    <t>Avonworth SD</t>
  </si>
  <si>
    <t>Baldwin-Whitehall SD</t>
  </si>
  <si>
    <t>Bethel Park SD</t>
  </si>
  <si>
    <t>Brentwood Borough SD</t>
  </si>
  <si>
    <t>Carlynton SD</t>
  </si>
  <si>
    <t>Chartiers Valley SD</t>
  </si>
  <si>
    <t>Clairton City SD</t>
  </si>
  <si>
    <t>Cornell SD</t>
  </si>
  <si>
    <t>Deer Lakes SD</t>
  </si>
  <si>
    <t>Duquesne City SD</t>
  </si>
  <si>
    <t>East Allegheny SD</t>
  </si>
  <si>
    <t>Elizabeth Forward SD</t>
  </si>
  <si>
    <t>Fox Chapel Area SD</t>
  </si>
  <si>
    <t>Gateway SD</t>
  </si>
  <si>
    <t>Hampton Township SD</t>
  </si>
  <si>
    <t>Highlands SD</t>
  </si>
  <si>
    <t>Keystone Oaks SD</t>
  </si>
  <si>
    <t>McKeesport Area SD</t>
  </si>
  <si>
    <t>Montour SD</t>
  </si>
  <si>
    <t>Moon Area SD</t>
  </si>
  <si>
    <t>Mt Lebanon SD</t>
  </si>
  <si>
    <t>North Allegheny SD</t>
  </si>
  <si>
    <t>North Hills SD</t>
  </si>
  <si>
    <t>Northgate SD</t>
  </si>
  <si>
    <t>Penn Hills SD</t>
  </si>
  <si>
    <t>Pine-Richland SD</t>
  </si>
  <si>
    <t>Pittsburgh SD</t>
  </si>
  <si>
    <t>Plum Borough SD</t>
  </si>
  <si>
    <t>Quaker Valley SD</t>
  </si>
  <si>
    <t>Riverview SD</t>
  </si>
  <si>
    <t>Shaler Area SD</t>
  </si>
  <si>
    <t>South Allegheny SD</t>
  </si>
  <si>
    <t>South Fayette Township SD</t>
  </si>
  <si>
    <t>South Park SD</t>
  </si>
  <si>
    <t>Steel Valley SD</t>
  </si>
  <si>
    <t>Sto-Rox SD</t>
  </si>
  <si>
    <t>Upper Saint Clair SD</t>
  </si>
  <si>
    <t>West Allegheny SD</t>
  </si>
  <si>
    <t>West Jefferson Hills SD</t>
  </si>
  <si>
    <t>West Mifflin Area SD</t>
  </si>
  <si>
    <t>Wilkinsburg Borough SD</t>
  </si>
  <si>
    <t>Woodland Hills SD</t>
  </si>
  <si>
    <t>Apollo-Ridge SD</t>
  </si>
  <si>
    <t>Armstrong</t>
  </si>
  <si>
    <t>Armstrong SD</t>
  </si>
  <si>
    <t>Freeport Area SD</t>
  </si>
  <si>
    <t>Leechburg Area SD</t>
  </si>
  <si>
    <t>Aliquippa SD</t>
  </si>
  <si>
    <t>Beaver</t>
  </si>
  <si>
    <t>Ambridge Area SD</t>
  </si>
  <si>
    <t>Beaver Area SD</t>
  </si>
  <si>
    <t>Big Beaver Falls Area SD</t>
  </si>
  <si>
    <t>Blackhawk SD</t>
  </si>
  <si>
    <t>Central Valley SD</t>
  </si>
  <si>
    <t>Freedom Area SD</t>
  </si>
  <si>
    <t>Hopewell Area SD</t>
  </si>
  <si>
    <t>Midland Borough SD</t>
  </si>
  <si>
    <t>New Brighton Area SD</t>
  </si>
  <si>
    <t>Riverside Beaver County SD</t>
  </si>
  <si>
    <t>Rochester Area SD</t>
  </si>
  <si>
    <t>South Side Area SD</t>
  </si>
  <si>
    <t>Western Beaver County SD</t>
  </si>
  <si>
    <t>Bedford Area SD</t>
  </si>
  <si>
    <t>Bedford</t>
  </si>
  <si>
    <t>Chestnut Ridge SD</t>
  </si>
  <si>
    <t>Everett Area SD</t>
  </si>
  <si>
    <t>Northern Bedford County SD</t>
  </si>
  <si>
    <t>Tussey Mountain SD</t>
  </si>
  <si>
    <t>Antietam SD</t>
  </si>
  <si>
    <t>Berks</t>
  </si>
  <si>
    <t>Boyertown Area SD</t>
  </si>
  <si>
    <t>Brandywine Heights Area SD</t>
  </si>
  <si>
    <t>Conrad Weiser Area SD</t>
  </si>
  <si>
    <t>Daniel Boone Area SD</t>
  </si>
  <si>
    <t>Exeter Township SD</t>
  </si>
  <si>
    <t>Fleetwood Area SD</t>
  </si>
  <si>
    <t>Governor Mifflin SD</t>
  </si>
  <si>
    <t>Hamburg Area SD</t>
  </si>
  <si>
    <t>Kutztown Area SD</t>
  </si>
  <si>
    <t>Muhlenberg SD</t>
  </si>
  <si>
    <t>Oley Valley SD</t>
  </si>
  <si>
    <t>Reading SD</t>
  </si>
  <si>
    <t>Schuylkill Valley SD</t>
  </si>
  <si>
    <t>Tulpehocken Area SD</t>
  </si>
  <si>
    <t>Twin Valley SD</t>
  </si>
  <si>
    <t>Wilson  SD</t>
  </si>
  <si>
    <t>Wyomissing Area SD</t>
  </si>
  <si>
    <t>Altoona Area SD</t>
  </si>
  <si>
    <t>Blair</t>
  </si>
  <si>
    <t>Bellwood-Antis SD</t>
  </si>
  <si>
    <t>Claysburg-Kimmel SD</t>
  </si>
  <si>
    <t>Hollidaysburg Area SD</t>
  </si>
  <si>
    <t>Spring Cove SD</t>
  </si>
  <si>
    <t>Tyrone Area SD</t>
  </si>
  <si>
    <t>Williamsburg Community SD</t>
  </si>
  <si>
    <t>Athens Area SD</t>
  </si>
  <si>
    <t>Bradford</t>
  </si>
  <si>
    <t>Canton Area SD</t>
  </si>
  <si>
    <t>Northeast Bradford SD</t>
  </si>
  <si>
    <t>Sayre Area SD</t>
  </si>
  <si>
    <t>Towanda Area SD</t>
  </si>
  <si>
    <t>Troy Area SD</t>
  </si>
  <si>
    <t>Wyalusing Area SD</t>
  </si>
  <si>
    <t>Bensalem Township SD</t>
  </si>
  <si>
    <t>Bucks</t>
  </si>
  <si>
    <t>Bristol Borough SD</t>
  </si>
  <si>
    <t>Bristol Township SD</t>
  </si>
  <si>
    <t>Centennial SD</t>
  </si>
  <si>
    <t>Central Bucks SD</t>
  </si>
  <si>
    <t>Council Rock SD</t>
  </si>
  <si>
    <t>Morrisville Borough SD</t>
  </si>
  <si>
    <t>Neshaminy SD</t>
  </si>
  <si>
    <t>New Hope-Solebury SD</t>
  </si>
  <si>
    <t>Palisades SD</t>
  </si>
  <si>
    <t>Pennridge SD</t>
  </si>
  <si>
    <t>Pennsbury SD</t>
  </si>
  <si>
    <t>Quakertown Community SD</t>
  </si>
  <si>
    <t>Butler Area SD</t>
  </si>
  <si>
    <t>Butler</t>
  </si>
  <si>
    <t>Karns City Area SD</t>
  </si>
  <si>
    <t>Mars Area SD</t>
  </si>
  <si>
    <t>Moniteau SD</t>
  </si>
  <si>
    <t>Seneca Valley SD</t>
  </si>
  <si>
    <t>Slippery Rock Area SD</t>
  </si>
  <si>
    <t>Blacklick Valley SD</t>
  </si>
  <si>
    <t>Cambria</t>
  </si>
  <si>
    <t>Cambria Heights SD</t>
  </si>
  <si>
    <t>Central Cambria SD</t>
  </si>
  <si>
    <t>Conemaugh Valley SD</t>
  </si>
  <si>
    <t>Ferndale Area SD</t>
  </si>
  <si>
    <t>Forest Hills SD</t>
  </si>
  <si>
    <t>Greater Johnstown SD</t>
  </si>
  <si>
    <t>Northern Cambria SD</t>
  </si>
  <si>
    <t>Penn Cambria SD</t>
  </si>
  <si>
    <t>Portage Area SD</t>
  </si>
  <si>
    <t>Richland SD</t>
  </si>
  <si>
    <t>Westmont Hilltop SD</t>
  </si>
  <si>
    <t>Cameron County SD</t>
  </si>
  <si>
    <t>Cameron</t>
  </si>
  <si>
    <t>Jim Thorpe Area SD</t>
  </si>
  <si>
    <t>Carbon</t>
  </si>
  <si>
    <t>Lehighton Area SD</t>
  </si>
  <si>
    <t>Palmerton Area SD</t>
  </si>
  <si>
    <t>Panther Valley SD</t>
  </si>
  <si>
    <t>Weatherly Area SD</t>
  </si>
  <si>
    <t>Bald Eagle Area SD</t>
  </si>
  <si>
    <t>Centre</t>
  </si>
  <si>
    <t>Bellefonte Area SD</t>
  </si>
  <si>
    <t>Penns Valley Area SD</t>
  </si>
  <si>
    <t>State College Area SD</t>
  </si>
  <si>
    <t>Avon Grove SD</t>
  </si>
  <si>
    <t>Chester</t>
  </si>
  <si>
    <t>Coatesville Area SD</t>
  </si>
  <si>
    <t>Downingtown Area SD</t>
  </si>
  <si>
    <t>Great Valley SD</t>
  </si>
  <si>
    <t>Kennett Consolidated SD</t>
  </si>
  <si>
    <t>Octorara Area SD</t>
  </si>
  <si>
    <t>Owen J Roberts SD</t>
  </si>
  <si>
    <t>Oxford Area SD</t>
  </si>
  <si>
    <t>Phoenixville Area SD</t>
  </si>
  <si>
    <t>Tredyffrin-Easttown SD</t>
  </si>
  <si>
    <t>Unionville-Chadds Ford SD</t>
  </si>
  <si>
    <t>West Chester Area SD</t>
  </si>
  <si>
    <t>Allegheny-Clarion Valley SD</t>
  </si>
  <si>
    <t>Clarion</t>
  </si>
  <si>
    <t>Clarion Area SD</t>
  </si>
  <si>
    <t>Clarion-Limestone Area SD</t>
  </si>
  <si>
    <t>Keystone  SD</t>
  </si>
  <si>
    <t>North Clarion County SD</t>
  </si>
  <si>
    <t>Redbank Valley SD</t>
  </si>
  <si>
    <t>Union  SD</t>
  </si>
  <si>
    <t>Clearfield Area SD</t>
  </si>
  <si>
    <t>Clearfield</t>
  </si>
  <si>
    <t>Curwensville Area SD</t>
  </si>
  <si>
    <t>Dubois Area SD</t>
  </si>
  <si>
    <t>Glendale SD</t>
  </si>
  <si>
    <t>Harmony Area SD</t>
  </si>
  <si>
    <t>Moshannon Valley SD</t>
  </si>
  <si>
    <t>Philipsburg-Osceola Area SD</t>
  </si>
  <si>
    <t>West Branch Area SD</t>
  </si>
  <si>
    <t>Keystone Central SD</t>
  </si>
  <si>
    <t>Clinton</t>
  </si>
  <si>
    <t>Benton Area SD</t>
  </si>
  <si>
    <t>Columbia</t>
  </si>
  <si>
    <t>Berwick Area SD</t>
  </si>
  <si>
    <t>Bloomsburg Area SD</t>
  </si>
  <si>
    <t>Central Columbia SD</t>
  </si>
  <si>
    <t>Millville Area SD</t>
  </si>
  <si>
    <t>Southern Columbia Area SD</t>
  </si>
  <si>
    <t>Conneaut SD</t>
  </si>
  <si>
    <t>Crawford</t>
  </si>
  <si>
    <t>Crawford Central SD</t>
  </si>
  <si>
    <t>Penncrest SD</t>
  </si>
  <si>
    <t>Big Spring SD</t>
  </si>
  <si>
    <t>Cumberland</t>
  </si>
  <si>
    <t>Camp Hill SD</t>
  </si>
  <si>
    <t>Carlisle Area SD</t>
  </si>
  <si>
    <t>Cumberland Valley SD</t>
  </si>
  <si>
    <t>East Pennsboro Area SD</t>
  </si>
  <si>
    <t>Mechanicsburg Area SD</t>
  </si>
  <si>
    <t>Shippensburg Area SD</t>
  </si>
  <si>
    <t>South Middleton SD</t>
  </si>
  <si>
    <t>Central Dauphin SD</t>
  </si>
  <si>
    <t>Dauphin</t>
  </si>
  <si>
    <t>Derry Township SD</t>
  </si>
  <si>
    <t>Halifax Area SD</t>
  </si>
  <si>
    <t>Harrisburg City SD</t>
  </si>
  <si>
    <t>Lower Dauphin SD</t>
  </si>
  <si>
    <t>Middletown Area SD</t>
  </si>
  <si>
    <t>Millersburg Area SD</t>
  </si>
  <si>
    <t>Steelton-Highspire SD</t>
  </si>
  <si>
    <t>Susquehanna Township SD</t>
  </si>
  <si>
    <t>Upper Dauphin Area SD</t>
  </si>
  <si>
    <t>Chester-Upland SD</t>
  </si>
  <si>
    <t>Delaware</t>
  </si>
  <si>
    <t>Chichester SD</t>
  </si>
  <si>
    <t>Garnet Valley SD</t>
  </si>
  <si>
    <t>Haverford Township SD</t>
  </si>
  <si>
    <t>Interboro SD</t>
  </si>
  <si>
    <t>Marple Newtown SD</t>
  </si>
  <si>
    <t>Penn-Delco SD</t>
  </si>
  <si>
    <t>Radnor Township SD</t>
  </si>
  <si>
    <t>Ridley SD</t>
  </si>
  <si>
    <t>Rose Tree Media SD</t>
  </si>
  <si>
    <t>Southeast Delco SD</t>
  </si>
  <si>
    <t>Springfield SD</t>
  </si>
  <si>
    <t>Upper Darby SD</t>
  </si>
  <si>
    <t>Wallingford-Swarthmore SD</t>
  </si>
  <si>
    <t>William Penn SD</t>
  </si>
  <si>
    <t>Johnsonburg Area SD</t>
  </si>
  <si>
    <t>Elk</t>
  </si>
  <si>
    <t>Ridgway Area SD</t>
  </si>
  <si>
    <t>Saint Marys Area SD</t>
  </si>
  <si>
    <t>Corry Area SD</t>
  </si>
  <si>
    <t>Erie</t>
  </si>
  <si>
    <t>Erie City SD</t>
  </si>
  <si>
    <t>Fairview SD</t>
  </si>
  <si>
    <t>Fort LeBoeuf SD</t>
  </si>
  <si>
    <t>General McLane SD</t>
  </si>
  <si>
    <t>Girard SD</t>
  </si>
  <si>
    <t>Harbor Creek SD</t>
  </si>
  <si>
    <t>Iroquois SD</t>
  </si>
  <si>
    <t>Millcreek Township SD</t>
  </si>
  <si>
    <t>North East SD</t>
  </si>
  <si>
    <t>Northwestern  SD</t>
  </si>
  <si>
    <t>Union City Area SD</t>
  </si>
  <si>
    <t>Wattsburg Area SD</t>
  </si>
  <si>
    <t>Albert Gallatin Area SD</t>
  </si>
  <si>
    <t>Fayette</t>
  </si>
  <si>
    <t>Brownsville Area SD</t>
  </si>
  <si>
    <t>Connellsville Area SD</t>
  </si>
  <si>
    <t>Frazier SD</t>
  </si>
  <si>
    <t>Laurel Highlands SD</t>
  </si>
  <si>
    <t>Uniontown Area SD</t>
  </si>
  <si>
    <t>Forest Area SD</t>
  </si>
  <si>
    <t>Forest</t>
  </si>
  <si>
    <t>Chambersburg Area SD</t>
  </si>
  <si>
    <t>Franklin</t>
  </si>
  <si>
    <t>Fannett-Metal SD</t>
  </si>
  <si>
    <t>Greencastle-Antrim SD</t>
  </si>
  <si>
    <t>Tuscarora SD</t>
  </si>
  <si>
    <t>Waynesboro Area SD</t>
  </si>
  <si>
    <t>Central Fulton SD</t>
  </si>
  <si>
    <t>Fulton</t>
  </si>
  <si>
    <t>Forbes Road SD</t>
  </si>
  <si>
    <t>Southern Fulton SD</t>
  </si>
  <si>
    <t>Carmichaels Area SD</t>
  </si>
  <si>
    <t>Greene</t>
  </si>
  <si>
    <t>Central Greene SD</t>
  </si>
  <si>
    <t>Jefferson-Morgan SD</t>
  </si>
  <si>
    <t>Southeastern Greene SD</t>
  </si>
  <si>
    <t>West Greene SD</t>
  </si>
  <si>
    <t>Huntingdon Area SD</t>
  </si>
  <si>
    <t>Huntingdon</t>
  </si>
  <si>
    <t>Juniata Valley SD</t>
  </si>
  <si>
    <t>Mount Union Area SD</t>
  </si>
  <si>
    <t>Southern Huntingdon County SD</t>
  </si>
  <si>
    <t>Homer-Center SD</t>
  </si>
  <si>
    <t>Indiana</t>
  </si>
  <si>
    <t>Indiana Area SD</t>
  </si>
  <si>
    <t>Marion Center Area SD</t>
  </si>
  <si>
    <t>Penns Manor Area SD</t>
  </si>
  <si>
    <t>Purchase Line SD</t>
  </si>
  <si>
    <t>River Valley SD</t>
  </si>
  <si>
    <t>United SD</t>
  </si>
  <si>
    <t>Brockway Area SD</t>
  </si>
  <si>
    <t>Jefferson</t>
  </si>
  <si>
    <t>Brookville Area SD</t>
  </si>
  <si>
    <t>Punxsutawney Area SD</t>
  </si>
  <si>
    <t>Juniata County SD</t>
  </si>
  <si>
    <t>Juniata</t>
  </si>
  <si>
    <t>Abington Heights SD</t>
  </si>
  <si>
    <t>Lackawanna</t>
  </si>
  <si>
    <t>Carbondale Area SD</t>
  </si>
  <si>
    <t>Dunmore SD</t>
  </si>
  <si>
    <t>Lakeland SD</t>
  </si>
  <si>
    <t>Mid Valley SD</t>
  </si>
  <si>
    <t>North Pocono SD</t>
  </si>
  <si>
    <t>Old Forge SD</t>
  </si>
  <si>
    <t>Riverside  SD</t>
  </si>
  <si>
    <t>Scranton SD</t>
  </si>
  <si>
    <t>Valley View SD</t>
  </si>
  <si>
    <t>Cocalico SD</t>
  </si>
  <si>
    <t>Lancaster</t>
  </si>
  <si>
    <t>Columbia Borough SD</t>
  </si>
  <si>
    <t>Conestoga Valley SD</t>
  </si>
  <si>
    <t>Donegal SD</t>
  </si>
  <si>
    <t>Eastern Lancaster County SD</t>
  </si>
  <si>
    <t>Elizabethtown Area SD</t>
  </si>
  <si>
    <t>Ephrata Area SD</t>
  </si>
  <si>
    <t>Hempfield  SD</t>
  </si>
  <si>
    <t>Lampeter-Strasburg SD</t>
  </si>
  <si>
    <t>Lancaster SD</t>
  </si>
  <si>
    <t>Manheim Central SD</t>
  </si>
  <si>
    <t>Manheim Township SD</t>
  </si>
  <si>
    <t>Penn Manor SD</t>
  </si>
  <si>
    <t>Pequea Valley SD</t>
  </si>
  <si>
    <t>Solanco SD</t>
  </si>
  <si>
    <t>Warwick SD</t>
  </si>
  <si>
    <t>Ellwood City Area SD</t>
  </si>
  <si>
    <t>Lawrence</t>
  </si>
  <si>
    <t>Laurel  SD</t>
  </si>
  <si>
    <t>Mohawk Area SD</t>
  </si>
  <si>
    <t>Neshannock Township SD</t>
  </si>
  <si>
    <t>New Castle Area SD</t>
  </si>
  <si>
    <t>Shenango Area SD</t>
  </si>
  <si>
    <t>Union Area SD</t>
  </si>
  <si>
    <t>Wilmington Area SD</t>
  </si>
  <si>
    <t>Annville-Cleona SD</t>
  </si>
  <si>
    <t>Lebanon</t>
  </si>
  <si>
    <t>Cornwall-Lebanon SD</t>
  </si>
  <si>
    <t>Eastern Lebanon County SD</t>
  </si>
  <si>
    <t>Lebanon SD</t>
  </si>
  <si>
    <t>Northern Lebanon SD</t>
  </si>
  <si>
    <t>Palmyra Area SD</t>
  </si>
  <si>
    <t>Allentown City SD</t>
  </si>
  <si>
    <t>Lehigh</t>
  </si>
  <si>
    <t>Catasauqua Area SD</t>
  </si>
  <si>
    <t>East Penn SD</t>
  </si>
  <si>
    <t>Northern Lehigh SD</t>
  </si>
  <si>
    <t>Northwestern Lehigh SD</t>
  </si>
  <si>
    <t>Parkland SD</t>
  </si>
  <si>
    <t>Salisbury Township SD</t>
  </si>
  <si>
    <t>Southern Lehigh SD</t>
  </si>
  <si>
    <t>Whitehall-Coplay SD</t>
  </si>
  <si>
    <t>Crestwood SD</t>
  </si>
  <si>
    <t>Luzerne</t>
  </si>
  <si>
    <t>Dallas SD</t>
  </si>
  <si>
    <t>Greater Nanticoke Area SD</t>
  </si>
  <si>
    <t>Hanover Area SD</t>
  </si>
  <si>
    <t>Hazleton Area SD</t>
  </si>
  <si>
    <t>Lake-Lehman SD</t>
  </si>
  <si>
    <t>Northwest Area SD</t>
  </si>
  <si>
    <t>Pittston Area SD</t>
  </si>
  <si>
    <t>Wilkes-Barre Area SD</t>
  </si>
  <si>
    <t>Wyoming Area SD</t>
  </si>
  <si>
    <t>Wyoming Valley West SD</t>
  </si>
  <si>
    <t>East Lycoming SD</t>
  </si>
  <si>
    <t>Lycoming</t>
  </si>
  <si>
    <t>Jersey Shore Area SD</t>
  </si>
  <si>
    <t>Loyalsock Township SD</t>
  </si>
  <si>
    <t>Montgomery Area SD</t>
  </si>
  <si>
    <t>Montoursville Area SD</t>
  </si>
  <si>
    <t>Muncy SD</t>
  </si>
  <si>
    <t>South Williamsport Area SD</t>
  </si>
  <si>
    <t>Williamsport Area SD</t>
  </si>
  <si>
    <t>Bradford Area SD</t>
  </si>
  <si>
    <t>McKean</t>
  </si>
  <si>
    <t>Kane Area SD</t>
  </si>
  <si>
    <t>Otto-Eldred SD</t>
  </si>
  <si>
    <t>Port Allegany SD</t>
  </si>
  <si>
    <t>Smethport Area SD</t>
  </si>
  <si>
    <t>Commodore Perry SD</t>
  </si>
  <si>
    <t>Mercer</t>
  </si>
  <si>
    <t>Farrell Area SD</t>
  </si>
  <si>
    <t>Greenville Area SD</t>
  </si>
  <si>
    <t>Grove City Area SD</t>
  </si>
  <si>
    <t>Hermitage SD</t>
  </si>
  <si>
    <t>Jamestown Area SD</t>
  </si>
  <si>
    <t>Lakeview SD</t>
  </si>
  <si>
    <t>Mercer Area SD</t>
  </si>
  <si>
    <t>Reynolds SD</t>
  </si>
  <si>
    <t>Sharon City SD</t>
  </si>
  <si>
    <t>Sharpsville Area SD</t>
  </si>
  <si>
    <t>West Middlesex Area SD</t>
  </si>
  <si>
    <t>Mifflin County SD</t>
  </si>
  <si>
    <t>Mifflin</t>
  </si>
  <si>
    <t>East Stroudsburg Area SD</t>
  </si>
  <si>
    <t>Monroe</t>
  </si>
  <si>
    <t>Pleasant Valley SD</t>
  </si>
  <si>
    <t>Pocono Mountain SD</t>
  </si>
  <si>
    <t>Stroudsburg Area SD</t>
  </si>
  <si>
    <t>Abington  SD</t>
  </si>
  <si>
    <t>Montgomery</t>
  </si>
  <si>
    <t>Bryn Athyn SD</t>
  </si>
  <si>
    <t>Cheltenham Township SD</t>
  </si>
  <si>
    <t>Colonial SD</t>
  </si>
  <si>
    <t>Hatboro-Horsham SD</t>
  </si>
  <si>
    <t>Jenkintown SD</t>
  </si>
  <si>
    <t>Lower Merion SD</t>
  </si>
  <si>
    <t>Lower Moreland Township SD</t>
  </si>
  <si>
    <t>Methacton SD</t>
  </si>
  <si>
    <t>Norristown Area SD</t>
  </si>
  <si>
    <t>North Penn SD</t>
  </si>
  <si>
    <t>Perkiomen Valley SD</t>
  </si>
  <si>
    <t>Pottsgrove SD</t>
  </si>
  <si>
    <t>Pottstown SD ******</t>
  </si>
  <si>
    <t>Souderton Area SD</t>
  </si>
  <si>
    <t>Springfield Township SD</t>
  </si>
  <si>
    <t>Spring-Ford Area SD</t>
  </si>
  <si>
    <t>Upper Dublin SD</t>
  </si>
  <si>
    <t>Upper Merion Area SD</t>
  </si>
  <si>
    <t>Upper Moreland Township SD</t>
  </si>
  <si>
    <t>Upper Perkiomen SD</t>
  </si>
  <si>
    <t>Wissahickon SD</t>
  </si>
  <si>
    <t>Danville Area SD</t>
  </si>
  <si>
    <t>Montour</t>
  </si>
  <si>
    <t>Bangor Area SD</t>
  </si>
  <si>
    <t>Northampton</t>
  </si>
  <si>
    <t>Bethlehem Area SD</t>
  </si>
  <si>
    <t>Easton Area SD</t>
  </si>
  <si>
    <t>Nazareth Area SD</t>
  </si>
  <si>
    <t>Northampton Area SD</t>
  </si>
  <si>
    <t>Pen Argyl Area SD</t>
  </si>
  <si>
    <t>Saucon Valley SD</t>
  </si>
  <si>
    <t>Wilson Area SD</t>
  </si>
  <si>
    <t>Line Mountain SD</t>
  </si>
  <si>
    <t>Northumberland</t>
  </si>
  <si>
    <t>Milton Area SD</t>
  </si>
  <si>
    <t>Mount Carmel Area SD</t>
  </si>
  <si>
    <t>Shamokin Area SD</t>
  </si>
  <si>
    <t>Shikellamy SD</t>
  </si>
  <si>
    <t>Warrior Run SD</t>
  </si>
  <si>
    <t>Greenwood SD</t>
  </si>
  <si>
    <t>Perry</t>
  </si>
  <si>
    <t>Newport SD</t>
  </si>
  <si>
    <t>Susquenita SD</t>
  </si>
  <si>
    <t>West Perry SD</t>
  </si>
  <si>
    <t>Philadelphia City SD</t>
  </si>
  <si>
    <t>Philadelphia</t>
  </si>
  <si>
    <t>Delaware Valley SD</t>
  </si>
  <si>
    <t>Pike</t>
  </si>
  <si>
    <t>Wallenpaupack Area SD</t>
  </si>
  <si>
    <t>Austin Area SD</t>
  </si>
  <si>
    <t>Potter</t>
  </si>
  <si>
    <t>Coudersport Area SD</t>
  </si>
  <si>
    <t>Galeton Area SD</t>
  </si>
  <si>
    <t>Northern Potter SD</t>
  </si>
  <si>
    <t>Oswayo Valley SD</t>
  </si>
  <si>
    <t>Blue Mountain SD</t>
  </si>
  <si>
    <t>Schuylkill</t>
  </si>
  <si>
    <t>Mahanoy Area SD</t>
  </si>
  <si>
    <t>Minersville Area SD</t>
  </si>
  <si>
    <t>North Schuylkill SD</t>
  </si>
  <si>
    <t>Pine Grove Area SD</t>
  </si>
  <si>
    <t>Pottsville Area SD</t>
  </si>
  <si>
    <t>Saint Clair Area SD</t>
  </si>
  <si>
    <t>Schuylkill Haven Area SD</t>
  </si>
  <si>
    <t>Shenandoah Valley SD</t>
  </si>
  <si>
    <t>Tamaqua Area SD</t>
  </si>
  <si>
    <t>Tri-Valley SD</t>
  </si>
  <si>
    <t>Williams Valley SD</t>
  </si>
  <si>
    <t>Midd-West SD</t>
  </si>
  <si>
    <t>Snyder</t>
  </si>
  <si>
    <t>Selinsgrove Area SD</t>
  </si>
  <si>
    <t>Berlin Brothersvalley SD</t>
  </si>
  <si>
    <t>Somerset</t>
  </si>
  <si>
    <t>Conemaugh Township Area SD</t>
  </si>
  <si>
    <t>Meyersdale Area SD</t>
  </si>
  <si>
    <t>North Star SD</t>
  </si>
  <si>
    <t>Rockwood Area SD</t>
  </si>
  <si>
    <t>Salisbury-Elk Lick SD</t>
  </si>
  <si>
    <t>Shade-Central City SD</t>
  </si>
  <si>
    <t>Shanksville-Stonycreek SD</t>
  </si>
  <si>
    <t>Somerset Area SD</t>
  </si>
  <si>
    <t>Turkeyfoot Valley Area SD</t>
  </si>
  <si>
    <t>Windber Area SD</t>
  </si>
  <si>
    <t>Sullivan County SD</t>
  </si>
  <si>
    <t>Sullivan</t>
  </si>
  <si>
    <t>Blue Ridge SD</t>
  </si>
  <si>
    <t>Susquehanna</t>
  </si>
  <si>
    <t>Elk Lake SD</t>
  </si>
  <si>
    <t>Forest City Regional SD</t>
  </si>
  <si>
    <t>Montrose Area SD</t>
  </si>
  <si>
    <t>Mountain View SD</t>
  </si>
  <si>
    <t>Susquehanna Community SD</t>
  </si>
  <si>
    <t>Northern Tioga SD</t>
  </si>
  <si>
    <t>Tioga</t>
  </si>
  <si>
    <t>Southern Tioga SD</t>
  </si>
  <si>
    <t>Wellsboro Area SD</t>
  </si>
  <si>
    <t>Lewisburg Area SD</t>
  </si>
  <si>
    <t>Union</t>
  </si>
  <si>
    <t>Mifflinburg Area SD</t>
  </si>
  <si>
    <t>Cranberry Area SD</t>
  </si>
  <si>
    <t>Venango</t>
  </si>
  <si>
    <t>Franklin Area SD</t>
  </si>
  <si>
    <t>Oil City Area SD</t>
  </si>
  <si>
    <t>Titusville Area SD</t>
  </si>
  <si>
    <t>Valley Grove SD</t>
  </si>
  <si>
    <t>Warren County SD</t>
  </si>
  <si>
    <t>Warren</t>
  </si>
  <si>
    <t>Avella Area SD</t>
  </si>
  <si>
    <t>Washington</t>
  </si>
  <si>
    <t>Bentworth SD</t>
  </si>
  <si>
    <t>Bethlehem-Center SD</t>
  </si>
  <si>
    <t>Burgettstown Area SD</t>
  </si>
  <si>
    <t>California Area SD</t>
  </si>
  <si>
    <t>Canon-McMillan SD</t>
  </si>
  <si>
    <t>Charleroi SD</t>
  </si>
  <si>
    <t>Chartiers-Houston SD</t>
  </si>
  <si>
    <t>Fort Cherry SD</t>
  </si>
  <si>
    <t>McGuffey SD</t>
  </si>
  <si>
    <t>Peters Township SD</t>
  </si>
  <si>
    <t>Ringgold SD</t>
  </si>
  <si>
    <t>Trinity Area SD</t>
  </si>
  <si>
    <t>Washington SD</t>
  </si>
  <si>
    <t>Wayne Highlands SD</t>
  </si>
  <si>
    <t>Wayne</t>
  </si>
  <si>
    <t>Western Wayne SD</t>
  </si>
  <si>
    <t>Belle Vernon Area SD</t>
  </si>
  <si>
    <t>Westmoreland</t>
  </si>
  <si>
    <t>Burrell SD</t>
  </si>
  <si>
    <t>Derry Area SD</t>
  </si>
  <si>
    <t>Franklin Regional SD</t>
  </si>
  <si>
    <t>Greater Latrobe SD</t>
  </si>
  <si>
    <t>Greensburg Salem SD</t>
  </si>
  <si>
    <t>Hempfield Area SD</t>
  </si>
  <si>
    <t>Jeannette City SD</t>
  </si>
  <si>
    <t>Kiski Area SD</t>
  </si>
  <si>
    <t>Ligonier Valley SD</t>
  </si>
  <si>
    <t>Monessen City SD</t>
  </si>
  <si>
    <t>Mount Pleasant Area SD</t>
  </si>
  <si>
    <t>New Kensington-Arnold SD</t>
  </si>
  <si>
    <t>Norwin SD</t>
  </si>
  <si>
    <t>Penn-Trafford SD</t>
  </si>
  <si>
    <t>Southmoreland SD</t>
  </si>
  <si>
    <t>Yough SD</t>
  </si>
  <si>
    <t>Lackawanna Trail SD</t>
  </si>
  <si>
    <t>Wyoming</t>
  </si>
  <si>
    <t>Tunkhannock Area SD</t>
  </si>
  <si>
    <t>Central York SD</t>
  </si>
  <si>
    <t>York</t>
  </si>
  <si>
    <t>Dallastown Area SD</t>
  </si>
  <si>
    <t>Dover Area SD</t>
  </si>
  <si>
    <t>Eastern York SD</t>
  </si>
  <si>
    <t>Hanover Public SD</t>
  </si>
  <si>
    <t>Northeastern York SD</t>
  </si>
  <si>
    <t>Northern York County SD</t>
  </si>
  <si>
    <t>Red Lion Area SD</t>
  </si>
  <si>
    <t>South Eastern SD</t>
  </si>
  <si>
    <t>South Western SD</t>
  </si>
  <si>
    <t>Southern York County SD</t>
  </si>
  <si>
    <t>Spring Grove Area SD</t>
  </si>
  <si>
    <t>West Shore SD</t>
  </si>
  <si>
    <t>West York Area SD</t>
  </si>
  <si>
    <t>York City SD</t>
  </si>
  <si>
    <t>York Suburban SD</t>
  </si>
  <si>
    <t>Gettysburg Montessori CS</t>
  </si>
  <si>
    <t>Vida CS</t>
  </si>
  <si>
    <t>Academy CS</t>
  </si>
  <si>
    <t>City CHS</t>
  </si>
  <si>
    <t>Environmental CS at Frick Park</t>
  </si>
  <si>
    <t>Manchester Academic CS</t>
  </si>
  <si>
    <t>Penn Hills CS for Entrepreneurship</t>
  </si>
  <si>
    <t>Pennsylvania Distance Learning CS</t>
  </si>
  <si>
    <t>Propel CS-Braddock Hills</t>
  </si>
  <si>
    <t>Propel CS-East</t>
  </si>
  <si>
    <t>Propel CS-Homestead</t>
  </si>
  <si>
    <t>Propel CS-McKeesport</t>
  </si>
  <si>
    <t>Propel CS-Montour</t>
  </si>
  <si>
    <t>Propel CS-Northside</t>
  </si>
  <si>
    <t>Propel CS-Pitcairn</t>
  </si>
  <si>
    <t>Urban League of Greater Pittsburgh CS</t>
  </si>
  <si>
    <t>Urban Pathways 6-12 CS</t>
  </si>
  <si>
    <t>Urban Pathways K-5 College CS</t>
  </si>
  <si>
    <t>Young Scholars of Western PA CS</t>
  </si>
  <si>
    <t>Baden Academy CS</t>
  </si>
  <si>
    <t>Lincoln Park Performing Arts CS</t>
  </si>
  <si>
    <t>Pennsylvania Cyber CS</t>
  </si>
  <si>
    <t>HOPE for Hyndman CS</t>
  </si>
  <si>
    <t>Central PA Digital Learning Foundation CS</t>
  </si>
  <si>
    <t>School Lane CS</t>
  </si>
  <si>
    <t>Nittany Valley CS</t>
  </si>
  <si>
    <t>Young Scholars of Central PA CS</t>
  </si>
  <si>
    <t>21st Century Cyber CS</t>
  </si>
  <si>
    <t>Agora Cyber CS</t>
  </si>
  <si>
    <t>Avon Grove CS</t>
  </si>
  <si>
    <t>Collegium CS</t>
  </si>
  <si>
    <t>Renaissance Academy-Edison CS</t>
  </si>
  <si>
    <t>Commonwealth Charter Academy</t>
  </si>
  <si>
    <t>Sylvan Heights Science CS</t>
  </si>
  <si>
    <t>Chester Charter Scholars Academy CS</t>
  </si>
  <si>
    <t>Chester Community CS</t>
  </si>
  <si>
    <t>Montessori Regional CS</t>
  </si>
  <si>
    <t>Perseus House CS of Excellence</t>
  </si>
  <si>
    <t>Robert Benjamin Wiley Community CS</t>
  </si>
  <si>
    <t>New Day CS</t>
  </si>
  <si>
    <t>Stone Valley Community CS</t>
  </si>
  <si>
    <t>Fell CS</t>
  </si>
  <si>
    <t>Howard Gardner Multiple Intelligence CS</t>
  </si>
  <si>
    <t>La Academia-The Partnership CS</t>
  </si>
  <si>
    <t>Arts Academy CS</t>
  </si>
  <si>
    <t>Lincoln Leadership Academy CS</t>
  </si>
  <si>
    <t>Roberto Clemente CS</t>
  </si>
  <si>
    <t>Seven Generations CS</t>
  </si>
  <si>
    <t>Bear Creek Community CS</t>
  </si>
  <si>
    <t>Keystone Education Center CS</t>
  </si>
  <si>
    <t>Evergreen Community CS</t>
  </si>
  <si>
    <t>Achievement House CS</t>
  </si>
  <si>
    <t>Pennsylvania Virtual CS</t>
  </si>
  <si>
    <t>Souderton CS Collaborative</t>
  </si>
  <si>
    <t>Lehigh Valley Academy Regional CS</t>
  </si>
  <si>
    <t>Lehigh Valley CHS for Performing Arts</t>
  </si>
  <si>
    <t>Lehigh Valley Dual Language CS</t>
  </si>
  <si>
    <t>Ad Prima CS</t>
  </si>
  <si>
    <t>Alliance for Progress CS</t>
  </si>
  <si>
    <t>Belmont CS</t>
  </si>
  <si>
    <t>Boys Latin of Philadelphia CS</t>
  </si>
  <si>
    <t>Christopher Columbus CS</t>
  </si>
  <si>
    <t>Community Academy of Philadelphia CS</t>
  </si>
  <si>
    <t>Discovery CS</t>
  </si>
  <si>
    <t>Esperanza Academy CHS</t>
  </si>
  <si>
    <t>Esperanza Cyber CS</t>
  </si>
  <si>
    <t>First Philadelphia CS for Literacy</t>
  </si>
  <si>
    <t>Folk Arts-Cultural Treasures CS</t>
  </si>
  <si>
    <t>Franklin Towne CES</t>
  </si>
  <si>
    <t>Franklin Towne CHS</t>
  </si>
  <si>
    <t>Freire CS</t>
  </si>
  <si>
    <t>Global Leadership Academy CS</t>
  </si>
  <si>
    <t>Green Woods CS</t>
  </si>
  <si>
    <t>Harambee Institute of Science and Technology CS</t>
  </si>
  <si>
    <t>Hardy Williams Academy CS</t>
  </si>
  <si>
    <t>Imhotep Institute CHS</t>
  </si>
  <si>
    <t>Independence CS</t>
  </si>
  <si>
    <t>Inquiry CS</t>
  </si>
  <si>
    <t>Keystone Academy CS</t>
  </si>
  <si>
    <t>KIPP Academy CS</t>
  </si>
  <si>
    <t>Laboratory CS</t>
  </si>
  <si>
    <t>Lindley Academy CS at Birney</t>
  </si>
  <si>
    <t>Mariana Bracetti Academy CS</t>
  </si>
  <si>
    <t>Maritime Academy CS</t>
  </si>
  <si>
    <t>MaST Community CS</t>
  </si>
  <si>
    <t>Mastery CHS-Lenfest Campus</t>
  </si>
  <si>
    <t>Mastery CS-Cleveland Elementary</t>
  </si>
  <si>
    <t>Mastery CS-Clymer Elementary</t>
  </si>
  <si>
    <t>Mastery CS-Gratz Campus</t>
  </si>
  <si>
    <t>Mastery CS-Harrity Campus</t>
  </si>
  <si>
    <t>Mastery CS-Mann Campus</t>
  </si>
  <si>
    <t>Mastery CS-Pickett Campus</t>
  </si>
  <si>
    <t>Mastery CS-Shoemaker Campus</t>
  </si>
  <si>
    <t>Mastery CS-Smedley Campus</t>
  </si>
  <si>
    <t>Mastery CS-Thomas Campus</t>
  </si>
  <si>
    <t>Memphis Street Academy CS</t>
  </si>
  <si>
    <t>Multi-Cultural Academy CS</t>
  </si>
  <si>
    <t>New Foundations CS</t>
  </si>
  <si>
    <t>Northwood Academy CS</t>
  </si>
  <si>
    <t>Pan American Academy CS</t>
  </si>
  <si>
    <t>People for People CS</t>
  </si>
  <si>
    <t>Philadelphia Academy CS</t>
  </si>
  <si>
    <t>Philadelphia CS for the Arts and Sciences</t>
  </si>
  <si>
    <t>Philadelphia Electrical &amp; Technology CHS</t>
  </si>
  <si>
    <t>Philadelphia Montessori CS</t>
  </si>
  <si>
    <t>Philadelphia Performing Arts CS</t>
  </si>
  <si>
    <t>Preparatory CS</t>
  </si>
  <si>
    <t>Richard Allen Preparatory CS</t>
  </si>
  <si>
    <t>Russell Byers CS</t>
  </si>
  <si>
    <t>Sankofa Freedom Academy CS</t>
  </si>
  <si>
    <t>Southwest Leadership Academy CS</t>
  </si>
  <si>
    <t>Tacony Academy CS</t>
  </si>
  <si>
    <t>Universal Audenried CS</t>
  </si>
  <si>
    <t>Universal Creighton CS</t>
  </si>
  <si>
    <t>Universal Institute CS</t>
  </si>
  <si>
    <t>Universal Vare CS</t>
  </si>
  <si>
    <t>West Oak Lane CS</t>
  </si>
  <si>
    <t>West Philadelphia Achievement CES</t>
  </si>
  <si>
    <t>Wissahickon CS</t>
  </si>
  <si>
    <t>Young Scholars CS</t>
  </si>
  <si>
    <t>Young Scholars Frederick Douglas CS</t>
  </si>
  <si>
    <t>Youth Build Philadelphia CS</t>
  </si>
  <si>
    <t>Gillingham CS</t>
  </si>
  <si>
    <t>Tidioute Community CS</t>
  </si>
  <si>
    <t>Crispus Attucks Youthbuild CS</t>
  </si>
  <si>
    <t>Lincoln CS</t>
  </si>
  <si>
    <t>York Academy Regional CS</t>
  </si>
  <si>
    <r>
      <t>RECYCLING FUND</t>
    </r>
    <r>
      <rPr>
        <b/>
        <sz val="14"/>
        <rFont val="Arial"/>
        <family val="2"/>
      </rPr>
      <t xml:space="preserve"> For Fiscal Year 2009/10 and 2010/11</t>
    </r>
  </si>
  <si>
    <t>Commonwealth Recycling Office</t>
  </si>
  <si>
    <r>
      <t xml:space="preserve">Fund </t>
    </r>
    <r>
      <rPr>
        <b/>
        <i/>
        <sz val="14"/>
        <rFont val="Arial"/>
        <family val="2"/>
      </rPr>
      <t>009</t>
    </r>
    <r>
      <rPr>
        <b/>
        <sz val="14"/>
        <rFont val="Arial"/>
        <family val="2"/>
      </rPr>
      <t xml:space="preserve"> - SAP Fund </t>
    </r>
    <r>
      <rPr>
        <b/>
        <i/>
        <sz val="14"/>
        <rFont val="Arial"/>
        <family val="2"/>
      </rPr>
      <t>20194</t>
    </r>
  </si>
  <si>
    <r>
      <t>Authorizing Statute:</t>
    </r>
    <r>
      <rPr>
        <i/>
        <sz val="10"/>
        <color indexed="48"/>
        <rFont val="Arial"/>
        <family val="2"/>
      </rPr>
      <t xml:space="preserve"> </t>
    </r>
    <r>
      <rPr>
        <sz val="10"/>
        <rFont val="Arial"/>
        <family val="2"/>
      </rPr>
      <t xml:space="preserve"> Estabished under Section 706 of the Municipal Waste Planning, Recycling and Waste Reduction Act (Act 101 of 1988)</t>
    </r>
  </si>
  <si>
    <r>
      <t>Sources of income</t>
    </r>
    <r>
      <rPr>
        <b/>
        <sz val="10"/>
        <color indexed="48"/>
        <rFont val="Arial"/>
        <family val="2"/>
      </rPr>
      <t xml:space="preserve">:  </t>
    </r>
    <r>
      <rPr>
        <sz val="10"/>
        <rFont val="Arial"/>
        <family val="2"/>
      </rPr>
      <t>Recycling Fee - $2 per ton fee imposed on every ton of municipal solid waste that is accepted for disposal or processing at landfills or resource recovery facilities in the commonwealth.</t>
    </r>
  </si>
  <si>
    <r>
      <t xml:space="preserve">Use of money: </t>
    </r>
    <r>
      <rPr>
        <sz val="10"/>
        <color indexed="48"/>
        <rFont val="Arial"/>
        <family val="2"/>
      </rPr>
      <t xml:space="preserve"> </t>
    </r>
    <r>
      <rPr>
        <sz val="10"/>
        <rFont val="Arial"/>
        <family val="2"/>
      </rPr>
      <t>Funds are used for Recycling Development and Implementation Grants and program funding, which include staffing of 2 complement positions and related costs.</t>
    </r>
  </si>
  <si>
    <t>Description of Expenditure</t>
  </si>
  <si>
    <t>FY2009-10 Projected Cost        (in thous)</t>
  </si>
  <si>
    <t>FY2010-11 Projected Cost        (in thous)</t>
  </si>
  <si>
    <t>New or Continuing (N/C)</t>
  </si>
  <si>
    <t>Method of Procure-ment</t>
  </si>
  <si>
    <t>Mandatory Y/N</t>
  </si>
  <si>
    <t>Notes</t>
  </si>
  <si>
    <t>Personnel:</t>
  </si>
  <si>
    <t>All personnel related expenditures to include salaries, wages, overtime</t>
  </si>
  <si>
    <t xml:space="preserve">Salaries &amp; Benefits: </t>
  </si>
  <si>
    <t>C</t>
  </si>
  <si>
    <t>Y</t>
  </si>
  <si>
    <t>Program support</t>
  </si>
  <si>
    <t>Other Personnel Related</t>
  </si>
  <si>
    <t>N</t>
  </si>
  <si>
    <t>Intern</t>
  </si>
  <si>
    <t>Subtotal</t>
  </si>
  <si>
    <t xml:space="preserve"> </t>
  </si>
  <si>
    <t>Operating Expenses:</t>
  </si>
  <si>
    <t xml:space="preserve">Meetings, IT equipment &amp; supplies, auto supplies, leases, maintenance, vehicle fuel, travel and training related travel, other miscellaneous services &amp; supplies </t>
  </si>
  <si>
    <t>Training</t>
  </si>
  <si>
    <t>New recycling methods and train-the-trainer program</t>
  </si>
  <si>
    <t>General Operating Expenses</t>
  </si>
  <si>
    <t>Misc. operating supplies, mntc. and services, DGS/OA/IES charges, etc.</t>
  </si>
  <si>
    <t>Computers (Replacement/Upgrades)</t>
  </si>
  <si>
    <t>State Contract</t>
  </si>
  <si>
    <t>Replacement of various older non-compliant devices</t>
  </si>
  <si>
    <t>Department memberships, conferences, co-sponsorships, expert witness</t>
  </si>
  <si>
    <t xml:space="preserve">Preapproved Dept Memberships. </t>
  </si>
  <si>
    <t>Recycling Bins for Schools</t>
  </si>
  <si>
    <t>State contract</t>
  </si>
  <si>
    <t>Encourage recycling programs</t>
  </si>
  <si>
    <t>Dept. of Revenue (no longer PHMC)</t>
  </si>
  <si>
    <t xml:space="preserve">Document imaging and data processing. </t>
  </si>
  <si>
    <t>Program Services and Contracts</t>
  </si>
  <si>
    <t>Service contracts, consultants, IT contracts</t>
  </si>
  <si>
    <t>Event Support (Earth Day, America Recycles Day, Oct. Recycling Month</t>
  </si>
  <si>
    <t>Bid/Sole Source</t>
  </si>
  <si>
    <r>
      <t xml:space="preserve">Public education.  </t>
    </r>
    <r>
      <rPr>
        <i/>
        <sz val="9"/>
        <rFont val="Arial"/>
        <family val="2"/>
      </rPr>
      <t>Public service announcements for October Recycling Month and Great PA Cleanup</t>
    </r>
  </si>
  <si>
    <t>NORCAM (Recycling/Litter Hotline)</t>
  </si>
  <si>
    <t>Respond to public inquiries</t>
  </si>
  <si>
    <t>PA Clean and Beautiful Fund (Great PA Cleanup/Litter Coordinator)</t>
  </si>
  <si>
    <t>Sole Source</t>
  </si>
  <si>
    <t>Litter Coordinator/COALS Beautification</t>
  </si>
  <si>
    <t>PRC (2008 Litter Reduction Program)</t>
  </si>
  <si>
    <t>Litter reduction program</t>
  </si>
  <si>
    <t>PROP (Certification)</t>
  </si>
  <si>
    <t>Trained recycling professionals</t>
  </si>
  <si>
    <t>Waste Composition Update</t>
  </si>
  <si>
    <t>RFP</t>
  </si>
  <si>
    <t>Waste Futures planning</t>
  </si>
  <si>
    <t>Commonweath Recycling Implementation</t>
  </si>
  <si>
    <t xml:space="preserve">Bid </t>
  </si>
  <si>
    <r>
      <t xml:space="preserve">Management directive support. </t>
    </r>
    <r>
      <rPr>
        <i/>
        <sz val="9"/>
        <rFont val="Arial"/>
        <family val="2"/>
      </rPr>
      <t>Provides support to other agencies due to lack of DGS help</t>
    </r>
  </si>
  <si>
    <t>Data Collection (State, Local and County Governments)</t>
  </si>
  <si>
    <t>Expanded data management program</t>
  </si>
  <si>
    <t>Recycling Economic Impact Study</t>
  </si>
  <si>
    <t>Update 2005 economic impacts of recycling in PA</t>
  </si>
  <si>
    <t>Operating Subtotal</t>
  </si>
  <si>
    <t>Fixed Assets:</t>
  </si>
  <si>
    <t>Vehicles, heavy equipment, items over $5,000 such as lab equipment, IT specialized devices</t>
  </si>
  <si>
    <t xml:space="preserve">Van </t>
  </si>
  <si>
    <t>Replacement of 1999 vehicle w/150,000+ miles</t>
  </si>
  <si>
    <t>Grants:</t>
  </si>
  <si>
    <t>Clean Air Council (Re-Use Guide)</t>
  </si>
  <si>
    <t>Promotes "closing the loop" on recycling. Will be closing</t>
  </si>
  <si>
    <t xml:space="preserve">Composting Infrastructure Development </t>
  </si>
  <si>
    <t>Competitive</t>
  </si>
  <si>
    <t>Composting equipment</t>
  </si>
  <si>
    <t>Market Development Infrastructure</t>
  </si>
  <si>
    <t>Facilitate market development</t>
  </si>
  <si>
    <t>PSU (Composting Education)</t>
  </si>
  <si>
    <t>Composting workshops</t>
  </si>
  <si>
    <t>Recycling Market Development Center (Operation)</t>
  </si>
  <si>
    <t>Operation support to the Recycling Market Dev Center</t>
  </si>
  <si>
    <t>Non-Expense Items :</t>
  </si>
  <si>
    <t xml:space="preserve">  </t>
  </si>
  <si>
    <t>BIT Chargebacks, transfers to other DEP/agency  Funds, statutory transfers</t>
  </si>
  <si>
    <t>BIT Chargeback</t>
  </si>
  <si>
    <t>N/A</t>
  </si>
  <si>
    <t>BIT Cost Distribution</t>
  </si>
  <si>
    <t>Dept. of Community &amp; Economic Dev. (Training)</t>
  </si>
  <si>
    <t>Commitment to leadership in recycling</t>
  </si>
  <si>
    <t xml:space="preserve">Dept. of Education </t>
  </si>
  <si>
    <t>Dept. of Transportation</t>
  </si>
  <si>
    <t>Commitmentto leadership in recycling</t>
  </si>
  <si>
    <t>Augmentation:</t>
  </si>
  <si>
    <t>Funding supplement to General Fund appropriations,BoL hourly billables</t>
  </si>
  <si>
    <t>Environ Protection Operations</t>
  </si>
  <si>
    <t>Augment personnel costs</t>
  </si>
  <si>
    <t>Environ Program Management</t>
  </si>
  <si>
    <t>Non-Expense Subtotal</t>
  </si>
  <si>
    <t>Total Projected Expenditures</t>
  </si>
  <si>
    <t>Total Adequacy</t>
  </si>
  <si>
    <t>Total SD Tax Equity</t>
  </si>
  <si>
    <t>Knoch  SD</t>
  </si>
  <si>
    <t>Total 2025 Allocation (Application)</t>
  </si>
  <si>
    <t xml:space="preserve">
Ready to Learn Block Grant
Foundation</t>
  </si>
  <si>
    <t>The enacted 2025-26 fiscal year budget includes $1,383,481,000 for the Ready to Learn Block Grant appropriation. This amount is a $561,981,000 (68.41%) increase over the 2024-25 enacted fiscal year appropriation.</t>
  </si>
  <si>
    <t>1.  Each school district and charter school will receive a Foundation (base) amount, totaling $818,402,000, equivalent to its 2024-25 Ready to Learn Block Foundation, Adequacy and Tax Equity supplements.</t>
  </si>
  <si>
    <t>2.  Qualifying school districts will receive a share of $526,440,000 for an Adequacy Supplement.</t>
  </si>
  <si>
    <t>3.  Qualifying school districts will receive a share of $32,202,000 for a Tax Equity Supplement.</t>
  </si>
  <si>
    <t>•  The adequacy supplement for each school district is a share of $526,440,000 based on the sum of all school districts' adequacy gaps.</t>
  </si>
  <si>
    <t>2025-26 Estimated Ready to Learn Block Grant</t>
  </si>
  <si>
    <t>4. Qualifying school districts will receive a share of $6,437,000 for a minimum adequacy supplement for K-12 education.</t>
  </si>
  <si>
    <t>•  Determine the state's share of each school district's adequacy gap by 1) calculating and subtracting a local share (adequacy adjustment) from the adequacy gap and
    2) calculating and adding a poverty adjustment to the adequacy gap. For FY2025-26, all school districts' adequacy adjustment values are $0.</t>
  </si>
  <si>
    <t>•  For all school districts with a Local Effort Rate greater than the 90th percentile, find the difference between the school district’s revenue
   generated at its current local effort rate and the revenue it would generate at the 90th percentile local effort rate, and multiply that difference by a fractional local capacity index to calculate a tax equity gap.</t>
  </si>
  <si>
    <t>•  The fractional local capacity index is calculated for school districts with a local capacity per weighted student greater than the statewide median by dividing a school district’s local capacity per weighted student
   by the statewide median value, subtracting one, and then subtracting that result from one. The value is one for school districts with local capacity per weighted student below the statewide median value.</t>
  </si>
  <si>
    <t>•  Subtract the amount the school district received as a Tax Equity supplement in FY2024-25.</t>
  </si>
  <si>
    <t>•  The tax equity supplement for each qualifying school district is a share of $32,202,000 based on the sum of all school districts' tax equity gaps minus 2024-25 tax equity supplements.</t>
  </si>
  <si>
    <t>• For all school districts whose Adequacy and Tax Equity supplements sum to less than $50,000, the minimum adequacy supplement is $50,000 minus the sum of their Adequacy and Tax Equity supplements.</t>
  </si>
  <si>
    <t>• For all other school districts, the minimum adequacy supplement is $0.</t>
  </si>
  <si>
    <t>(b) The minimum adequacy supplement is calculated as follows:</t>
  </si>
  <si>
    <t>(c) The Tax Equity Supplement is calculated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</si>
</sst>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000"/>
    <numFmt numFmtId="165" formatCode="&quot;$&quot;#,##0"/>
    <numFmt numFmtId="166" formatCode="&quot;$&quot;#,##0;[Red]\-&quot;$&quot;#,##0"/>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4"/>
      <name val="Arial"/>
      <family val="2"/>
    </font>
    <font>
      <b/>
      <i/>
      <sz val="14"/>
      <name val="Arial"/>
      <family val="2"/>
    </font>
    <font>
      <sz val="10"/>
      <name val="Arial"/>
      <family val="2"/>
    </font>
    <font>
      <b/>
      <i/>
      <sz val="10"/>
      <color indexed="48"/>
      <name val="Arial"/>
      <family val="2"/>
    </font>
    <font>
      <b/>
      <sz val="10"/>
      <color indexed="48"/>
      <name val="Arial"/>
      <family val="2"/>
    </font>
    <font>
      <b/>
      <i/>
      <sz val="12"/>
      <color indexed="48"/>
      <name val="Times New Roman"/>
      <family val="1"/>
    </font>
    <font>
      <b/>
      <u/>
      <sz val="10"/>
      <name val="Arial"/>
      <family val="2"/>
    </font>
    <font>
      <i/>
      <sz val="9"/>
      <name val="Arial"/>
      <family val="2"/>
    </font>
    <font>
      <i/>
      <sz val="10"/>
      <color indexed="48"/>
      <name val="Arial"/>
      <family val="2"/>
    </font>
    <font>
      <sz val="10"/>
      <color indexed="48"/>
      <name val="Arial"/>
      <family val="2"/>
    </font>
    <font>
      <b/>
      <sz val="12"/>
      <color indexed="8"/>
      <name val="Arial"/>
      <family val="2"/>
    </font>
    <font>
      <sz val="10"/>
      <name val="Arial"/>
      <family val="2"/>
    </font>
    <font>
      <sz val="11"/>
      <name val="Calibri"/>
      <family val="2"/>
    </font>
    <font>
      <b/>
      <sz val="10"/>
      <color rgb="FF000000"/>
      <name val="Arial"/>
      <family val="2"/>
    </font>
    <font>
      <sz val="10"/>
      <color rgb="FF000000"/>
      <name val="Arial"/>
      <family val="2"/>
    </font>
    <font>
      <b/>
      <sz val="8"/>
      <color rgb="FF1F497D"/>
      <name val="Verdana"/>
      <family val="2"/>
    </font>
    <font>
      <b/>
      <sz val="9"/>
      <name val="Calibri"/>
      <family val="2"/>
      <scheme val="minor"/>
    </font>
    <font>
      <sz val="9"/>
      <name val="Calibri"/>
      <family val="2"/>
      <scheme val="minor"/>
    </font>
    <font>
      <sz val="9"/>
      <name val="Calibri"/>
      <family val="2"/>
    </font>
    <font>
      <b/>
      <sz val="9"/>
      <name val="Calibri"/>
      <family val="2"/>
    </font>
    <font>
      <b/>
      <sz val="9"/>
      <color theme="1"/>
      <name val="Calibri"/>
      <family val="2"/>
    </font>
    <font>
      <b/>
      <sz val="9"/>
      <color theme="1"/>
      <name val="Calibri"/>
      <family val="2"/>
      <scheme val="minor"/>
    </font>
    <font>
      <sz val="9"/>
      <color theme="1"/>
      <name val="Calibri"/>
      <family val="2"/>
    </font>
    <font>
      <sz val="8"/>
      <name val="Tahoma"/>
      <family val="2"/>
    </font>
    <font>
      <sz val="9"/>
      <color theme="1"/>
      <name val="Calibri"/>
      <family val="2"/>
      <scheme val="minor"/>
    </font>
    <font>
      <sz val="10"/>
      <color theme="1"/>
      <name val="Arial"/>
      <family val="2"/>
    </font>
    <font>
      <b/>
      <sz val="12"/>
      <name val="Arial"/>
      <family val="2"/>
    </font>
    <font>
      <sz val="12"/>
      <color theme="1"/>
      <name val="Arial"/>
      <family val="2"/>
    </font>
    <font>
      <sz val="8"/>
      <color theme="1"/>
      <name val="Arial"/>
      <family val="2"/>
    </font>
  </fonts>
  <fills count="7">
    <fill>
      <patternFill patternType="none"/>
    </fill>
    <fill>
      <patternFill patternType="gray125"/>
    </fill>
    <fill>
      <patternFill patternType="solid">
        <fgColor indexed="43"/>
        <bgColor indexed="64"/>
      </patternFill>
    </fill>
    <fill>
      <patternFill patternType="solid">
        <fgColor rgb="FFE1E7F5"/>
        <bgColor rgb="FF000000"/>
      </patternFill>
    </fill>
    <fill>
      <patternFill patternType="solid">
        <fgColor rgb="FFDBE5F1"/>
        <bgColor rgb="FF000000"/>
      </patternFill>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1"/>
      </left>
      <right style="thin">
        <color theme="1"/>
      </right>
      <top style="thin">
        <color theme="1"/>
      </top>
      <bottom style="thin">
        <color theme="1"/>
      </bottom>
      <diagonal/>
    </border>
    <border>
      <left/>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21">
    <xf numFmtId="0" fontId="0" fillId="0" borderId="0"/>
    <xf numFmtId="44" fontId="5" fillId="0" borderId="0" applyFont="0" applyFill="0" applyBorder="0" applyAlignment="0" applyProtection="0"/>
    <xf numFmtId="44" fontId="19" fillId="0" borderId="0" applyFont="0" applyFill="0" applyBorder="0" applyAlignment="0" applyProtection="0"/>
    <xf numFmtId="4" fontId="18" fillId="2" borderId="2" applyNumberFormat="0" applyProtection="0">
      <alignment vertical="center"/>
    </xf>
    <xf numFmtId="164" fontId="21" fillId="3" borderId="6" applyNumberFormat="0" applyAlignment="0" applyProtection="0">
      <alignment horizontal="left" vertical="center" indent="1"/>
    </xf>
    <xf numFmtId="164" fontId="22" fillId="0" borderId="7" applyNumberFormat="0" applyAlignment="0" applyProtection="0">
      <alignment horizontal="right" vertical="center" indent="1"/>
    </xf>
    <xf numFmtId="0" fontId="23" fillId="4" borderId="6" applyNumberFormat="0" applyAlignment="0" applyProtection="0">
      <alignment horizontal="left" vertical="center" indent="1"/>
    </xf>
    <xf numFmtId="0" fontId="4" fillId="0" borderId="0"/>
    <xf numFmtId="0" fontId="5" fillId="0" borderId="0"/>
    <xf numFmtId="0" fontId="6" fillId="0" borderId="0"/>
    <xf numFmtId="9" fontId="3" fillId="0" borderId="0" applyFont="0" applyFill="0" applyBorder="0" applyAlignment="0" applyProtection="0"/>
    <xf numFmtId="0" fontId="20" fillId="0" borderId="0"/>
    <xf numFmtId="44" fontId="20" fillId="0" borderId="0" applyFont="0" applyFill="0" applyBorder="0" applyAlignment="0" applyProtection="0"/>
    <xf numFmtId="0" fontId="31" fillId="0" borderId="0"/>
    <xf numFmtId="0" fontId="2" fillId="0" borderId="0"/>
    <xf numFmtId="0" fontId="35" fillId="0" borderId="0"/>
    <xf numFmtId="0" fontId="5" fillId="0" borderId="0"/>
    <xf numFmtId="0" fontId="1" fillId="0" borderId="0"/>
    <xf numFmtId="0" fontId="1" fillId="0" borderId="0"/>
    <xf numFmtId="0" fontId="5" fillId="0" borderId="0"/>
    <xf numFmtId="0" fontId="6" fillId="0" borderId="0"/>
  </cellStyleXfs>
  <cellXfs count="102">
    <xf numFmtId="0" fontId="0" fillId="0" borderId="0" xfId="0"/>
    <xf numFmtId="0" fontId="0" fillId="0" borderId="0" xfId="0" applyAlignment="1">
      <alignment wrapText="1"/>
    </xf>
    <xf numFmtId="0" fontId="10" fillId="0" borderId="0" xfId="0" applyFont="1"/>
    <xf numFmtId="0" fontId="13" fillId="0" borderId="0" xfId="0" applyFont="1" applyAlignment="1">
      <alignment horizontal="left" vertical="top" wrapText="1"/>
    </xf>
    <xf numFmtId="0" fontId="7" fillId="0" borderId="5" xfId="0" applyFont="1" applyBorder="1" applyAlignment="1">
      <alignment horizontal="center"/>
    </xf>
    <xf numFmtId="42" fontId="7" fillId="0" borderId="3" xfId="0" applyNumberFormat="1"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42" fontId="0" fillId="0" borderId="0" xfId="0" applyNumberFormat="1"/>
    <xf numFmtId="0" fontId="0" fillId="0" borderId="0" xfId="0" applyAlignment="1">
      <alignment horizontal="center" wrapText="1"/>
    </xf>
    <xf numFmtId="0" fontId="14" fillId="0" borderId="1" xfId="0" applyFont="1" applyBorder="1"/>
    <xf numFmtId="42" fontId="14" fillId="0" borderId="1" xfId="0" applyNumberFormat="1" applyFont="1" applyBorder="1"/>
    <xf numFmtId="0" fontId="14" fillId="0" borderId="1" xfId="0" applyFont="1" applyBorder="1" applyAlignment="1">
      <alignment horizontal="center" wrapText="1"/>
    </xf>
    <xf numFmtId="0" fontId="14" fillId="0" borderId="1" xfId="0" applyFont="1" applyBorder="1" applyAlignment="1">
      <alignment wrapText="1"/>
    </xf>
    <xf numFmtId="0" fontId="14" fillId="0" borderId="0" xfId="0" applyFont="1"/>
    <xf numFmtId="0" fontId="11" fillId="0" borderId="1" xfId="0" applyFont="1" applyBorder="1" applyAlignment="1">
      <alignment wrapText="1"/>
    </xf>
    <xf numFmtId="42" fontId="14" fillId="0" borderId="1" xfId="0" applyNumberFormat="1" applyFont="1" applyBorder="1" applyAlignment="1">
      <alignment wrapText="1"/>
    </xf>
    <xf numFmtId="0" fontId="14" fillId="0" borderId="0" xfId="0" applyFont="1" applyAlignment="1">
      <alignment wrapText="1"/>
    </xf>
    <xf numFmtId="42" fontId="0" fillId="0" borderId="1" xfId="0" applyNumberFormat="1" applyBorder="1" applyAlignment="1">
      <alignment wrapText="1"/>
    </xf>
    <xf numFmtId="0" fontId="0" fillId="0" borderId="1" xfId="0" applyBorder="1" applyAlignment="1">
      <alignment horizontal="center"/>
    </xf>
    <xf numFmtId="0" fontId="0" fillId="0" borderId="1" xfId="0" applyBorder="1" applyAlignment="1">
      <alignment horizontal="center" wrapText="1"/>
    </xf>
    <xf numFmtId="0" fontId="7" fillId="0" borderId="1" xfId="0" applyFont="1" applyBorder="1"/>
    <xf numFmtId="42" fontId="0" fillId="0" borderId="1" xfId="0" applyNumberFormat="1" applyBorder="1"/>
    <xf numFmtId="0" fontId="0" fillId="0" borderId="1" xfId="0" applyBorder="1"/>
    <xf numFmtId="0" fontId="15" fillId="0" borderId="1" xfId="0" applyFont="1" applyBorder="1" applyAlignment="1">
      <alignment wrapText="1"/>
    </xf>
    <xf numFmtId="0" fontId="7" fillId="0" borderId="1" xfId="0" applyFont="1" applyBorder="1" applyAlignment="1">
      <alignment horizontal="right"/>
    </xf>
    <xf numFmtId="42" fontId="7" fillId="0" borderId="1" xfId="0" applyNumberFormat="1" applyFont="1" applyBorder="1"/>
    <xf numFmtId="0" fontId="0" fillId="0" borderId="1" xfId="0" applyBorder="1" applyAlignment="1">
      <alignment wrapText="1"/>
    </xf>
    <xf numFmtId="49" fontId="11" fillId="0" borderId="1" xfId="0" applyNumberFormat="1" applyFont="1" applyBorder="1" applyAlignment="1">
      <alignment wrapText="1"/>
    </xf>
    <xf numFmtId="49" fontId="0" fillId="0" borderId="1" xfId="0" applyNumberFormat="1" applyBorder="1" applyAlignment="1">
      <alignment wrapText="1"/>
    </xf>
    <xf numFmtId="0" fontId="14" fillId="0" borderId="1" xfId="0" applyFont="1" applyBorder="1" applyAlignment="1">
      <alignment horizontal="left"/>
    </xf>
    <xf numFmtId="42" fontId="5" fillId="0" borderId="1" xfId="1" applyNumberFormat="1" applyBorder="1"/>
    <xf numFmtId="42" fontId="5" fillId="0" borderId="1" xfId="1" applyNumberFormat="1" applyFont="1" applyBorder="1"/>
    <xf numFmtId="42" fontId="7" fillId="0" borderId="1" xfId="0" applyNumberFormat="1"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wrapText="1"/>
    </xf>
    <xf numFmtId="0" fontId="26" fillId="0" borderId="0" xfId="11" applyFont="1"/>
    <xf numFmtId="0" fontId="26" fillId="0" borderId="0" xfId="11" applyFont="1" applyAlignment="1">
      <alignment horizontal="center"/>
    </xf>
    <xf numFmtId="0" fontId="26" fillId="0" borderId="0" xfId="11" applyFont="1" applyAlignment="1">
      <alignment horizontal="left"/>
    </xf>
    <xf numFmtId="0" fontId="25" fillId="0" borderId="0" xfId="8" applyFont="1" applyAlignment="1">
      <alignment horizontal="left"/>
    </xf>
    <xf numFmtId="0" fontId="28" fillId="0" borderId="8" xfId="11" applyFont="1" applyBorder="1" applyAlignment="1">
      <alignment horizontal="center"/>
    </xf>
    <xf numFmtId="0" fontId="28" fillId="0" borderId="8" xfId="11" applyFont="1" applyBorder="1" applyAlignment="1">
      <alignment horizontal="left"/>
    </xf>
    <xf numFmtId="0" fontId="29" fillId="0" borderId="8" xfId="8" applyFont="1" applyBorder="1" applyAlignment="1">
      <alignment horizontal="left" wrapText="1"/>
    </xf>
    <xf numFmtId="0" fontId="30" fillId="0" borderId="0" xfId="11" applyFont="1" applyAlignment="1">
      <alignment horizontal="center"/>
    </xf>
    <xf numFmtId="0" fontId="25" fillId="0" borderId="0" xfId="9" applyFont="1" applyAlignment="1">
      <alignment horizontal="left"/>
    </xf>
    <xf numFmtId="0" fontId="34" fillId="0" borderId="12" xfId="9" applyFont="1" applyBorder="1"/>
    <xf numFmtId="0" fontId="5" fillId="0" borderId="12" xfId="9" applyFont="1" applyBorder="1"/>
    <xf numFmtId="166" fontId="5" fillId="0" borderId="12" xfId="9" applyNumberFormat="1" applyFont="1" applyBorder="1"/>
    <xf numFmtId="0" fontId="33" fillId="0" borderId="12" xfId="15" applyFont="1" applyBorder="1"/>
    <xf numFmtId="0" fontId="6" fillId="0" borderId="12" xfId="9" applyBorder="1"/>
    <xf numFmtId="166" fontId="6" fillId="0" borderId="12" xfId="9" applyNumberFormat="1" applyBorder="1"/>
    <xf numFmtId="0" fontId="36" fillId="0" borderId="12" xfId="15" applyFont="1" applyBorder="1"/>
    <xf numFmtId="0" fontId="5" fillId="0" borderId="12" xfId="9" applyFont="1" applyBorder="1" applyAlignment="1">
      <alignment horizontal="left" indent="3"/>
    </xf>
    <xf numFmtId="166" fontId="5" fillId="0" borderId="12" xfId="9" applyNumberFormat="1" applyFont="1" applyBorder="1" applyAlignment="1">
      <alignment horizontal="left" indent="3"/>
    </xf>
    <xf numFmtId="0" fontId="33" fillId="0" borderId="12" xfId="15" applyFont="1" applyBorder="1" applyAlignment="1">
      <alignment horizontal="left" indent="3"/>
    </xf>
    <xf numFmtId="0" fontId="5" fillId="0" borderId="12" xfId="9" applyFont="1" applyBorder="1" applyAlignment="1">
      <alignment horizontal="left" indent="6"/>
    </xf>
    <xf numFmtId="17" fontId="5" fillId="0" borderId="12" xfId="9" quotePrefix="1" applyNumberFormat="1" applyFont="1" applyBorder="1"/>
    <xf numFmtId="0" fontId="5" fillId="0" borderId="12" xfId="9" applyFont="1" applyBorder="1" applyAlignment="1">
      <alignment horizontal="left" wrapText="1" indent="8"/>
    </xf>
    <xf numFmtId="0" fontId="5" fillId="0" borderId="12" xfId="9" applyFont="1" applyBorder="1" applyAlignment="1">
      <alignment horizontal="left" indent="8"/>
    </xf>
    <xf numFmtId="0" fontId="11" fillId="0" borderId="0" xfId="0" applyFont="1" applyAlignment="1">
      <alignment horizontal="left" vertical="top" wrapText="1"/>
    </xf>
    <xf numFmtId="0" fontId="8" fillId="0" borderId="0" xfId="0" applyFont="1" applyAlignment="1">
      <alignment horizontal="center"/>
    </xf>
    <xf numFmtId="0" fontId="5" fillId="0" borderId="0" xfId="0" applyFont="1" applyAlignment="1">
      <alignment horizontal="left" vertical="top" wrapText="1"/>
    </xf>
    <xf numFmtId="0" fontId="5" fillId="0" borderId="0" xfId="0" applyFont="1"/>
    <xf numFmtId="0" fontId="5" fillId="0" borderId="1" xfId="0" applyFont="1" applyBorder="1"/>
    <xf numFmtId="0" fontId="5" fillId="0" borderId="1" xfId="0" applyFont="1" applyBorder="1" applyAlignment="1">
      <alignment wrapText="1"/>
    </xf>
    <xf numFmtId="0" fontId="5" fillId="0" borderId="1" xfId="0" applyFont="1" applyBorder="1" applyAlignment="1">
      <alignment horizontal="center" wrapText="1"/>
    </xf>
    <xf numFmtId="42" fontId="5" fillId="0" borderId="1" xfId="0" applyNumberFormat="1" applyFont="1" applyBorder="1"/>
    <xf numFmtId="0" fontId="26" fillId="5" borderId="0" xfId="11" applyFont="1" applyFill="1"/>
    <xf numFmtId="0" fontId="26" fillId="6" borderId="0" xfId="11" applyFont="1" applyFill="1" applyAlignment="1">
      <alignment horizontal="center"/>
    </xf>
    <xf numFmtId="0" fontId="26" fillId="6" borderId="0" xfId="11" applyFont="1" applyFill="1" applyAlignment="1">
      <alignment horizontal="left"/>
    </xf>
    <xf numFmtId="0" fontId="25" fillId="6" borderId="0" xfId="8" applyFont="1" applyFill="1" applyAlignment="1">
      <alignment horizontal="left"/>
    </xf>
    <xf numFmtId="165" fontId="28" fillId="0" borderId="8" xfId="11" applyNumberFormat="1" applyFont="1" applyBorder="1" applyAlignment="1">
      <alignment horizontal="right" wrapText="1"/>
    </xf>
    <xf numFmtId="49" fontId="24" fillId="0" borderId="8" xfId="13" applyNumberFormat="1" applyFont="1" applyBorder="1" applyAlignment="1">
      <alignment horizontal="right" wrapText="1"/>
    </xf>
    <xf numFmtId="49" fontId="24" fillId="0" borderId="0" xfId="13" applyNumberFormat="1" applyFont="1" applyAlignment="1">
      <alignment horizontal="right" wrapText="1"/>
    </xf>
    <xf numFmtId="0" fontId="28" fillId="0" borderId="0" xfId="11" applyFont="1" applyAlignment="1">
      <alignment horizontal="center" wrapText="1"/>
    </xf>
    <xf numFmtId="44" fontId="26" fillId="0" borderId="0" xfId="1" applyFont="1" applyFill="1" applyAlignment="1">
      <alignment horizontal="right"/>
    </xf>
    <xf numFmtId="44" fontId="32" fillId="0" borderId="0" xfId="1" applyFont="1" applyFill="1"/>
    <xf numFmtId="44" fontId="26" fillId="0" borderId="0" xfId="1" applyFont="1" applyFill="1"/>
    <xf numFmtId="44" fontId="25" fillId="0" borderId="0" xfId="1" applyFont="1" applyFill="1"/>
    <xf numFmtId="44" fontId="27" fillId="0" borderId="0" xfId="1" applyFont="1" applyFill="1" applyAlignment="1">
      <alignment horizontal="right"/>
    </xf>
    <xf numFmtId="165" fontId="26" fillId="0" borderId="0" xfId="11" applyNumberFormat="1" applyFont="1" applyAlignment="1">
      <alignment horizontal="right"/>
    </xf>
    <xf numFmtId="44" fontId="32" fillId="0" borderId="0" xfId="0" applyNumberFormat="1" applyFont="1"/>
    <xf numFmtId="0" fontId="32" fillId="0" borderId="0" xfId="0" applyFont="1"/>
    <xf numFmtId="0" fontId="5" fillId="0" borderId="11" xfId="9" applyFont="1" applyBorder="1" applyAlignment="1">
      <alignment horizontal="left" indent="3"/>
    </xf>
    <xf numFmtId="0" fontId="5" fillId="0" borderId="9" xfId="9" applyFont="1" applyBorder="1" applyAlignment="1">
      <alignment horizontal="left"/>
    </xf>
    <xf numFmtId="0" fontId="5" fillId="0" borderId="9" xfId="9" applyFont="1" applyBorder="1" applyAlignment="1">
      <alignment horizontal="left" wrapText="1" indent="8"/>
    </xf>
    <xf numFmtId="0" fontId="5" fillId="0" borderId="10" xfId="9" applyFont="1" applyBorder="1" applyAlignment="1">
      <alignment horizontal="left" wrapText="1" indent="8"/>
    </xf>
    <xf numFmtId="0" fontId="5" fillId="0" borderId="11" xfId="9" applyFont="1" applyBorder="1" applyAlignment="1">
      <alignment horizontal="left" wrapText="1" indent="8"/>
    </xf>
    <xf numFmtId="0" fontId="34" fillId="0" borderId="9" xfId="9" applyFont="1" applyBorder="1" applyAlignment="1">
      <alignment horizontal="left"/>
    </xf>
    <xf numFmtId="0" fontId="34" fillId="0" borderId="10" xfId="9" applyFont="1" applyBorder="1" applyAlignment="1">
      <alignment horizontal="left"/>
    </xf>
    <xf numFmtId="0" fontId="34" fillId="0" borderId="11" xfId="9" applyFont="1" applyBorder="1" applyAlignment="1">
      <alignment horizontal="left"/>
    </xf>
    <xf numFmtId="0" fontId="33" fillId="0" borderId="9" xfId="9" applyFont="1" applyBorder="1" applyAlignment="1">
      <alignment horizontal="left" vertical="top" wrapText="1"/>
    </xf>
    <xf numFmtId="0" fontId="33" fillId="0" borderId="10" xfId="9" applyFont="1" applyBorder="1" applyAlignment="1">
      <alignment horizontal="left" vertical="top" wrapText="1"/>
    </xf>
    <xf numFmtId="0" fontId="33" fillId="0" borderId="11" xfId="9" applyFont="1" applyBorder="1" applyAlignment="1">
      <alignment horizontal="left" vertical="top" wrapText="1"/>
    </xf>
    <xf numFmtId="0" fontId="5" fillId="0" borderId="9" xfId="9" applyFont="1" applyBorder="1" applyAlignment="1">
      <alignment horizontal="left" wrapText="1" indent="3"/>
    </xf>
    <xf numFmtId="0" fontId="5" fillId="0" borderId="10" xfId="9" applyFont="1" applyBorder="1" applyAlignment="1">
      <alignment horizontal="left" wrapText="1" indent="3"/>
    </xf>
    <xf numFmtId="0" fontId="5" fillId="0" borderId="11" xfId="9" applyFont="1" applyBorder="1" applyAlignment="1">
      <alignment horizontal="left" wrapText="1" indent="3"/>
    </xf>
    <xf numFmtId="0" fontId="5" fillId="0" borderId="12" xfId="9" applyFont="1" applyBorder="1" applyAlignment="1">
      <alignment horizontal="left" wrapText="1" indent="8"/>
    </xf>
    <xf numFmtId="0" fontId="5" fillId="0" borderId="12" xfId="9" applyFont="1" applyBorder="1" applyAlignment="1">
      <alignment horizontal="left" indent="8"/>
    </xf>
    <xf numFmtId="0" fontId="11" fillId="0" borderId="0" xfId="0" applyFont="1" applyAlignment="1">
      <alignment horizontal="left" vertical="top" wrapText="1"/>
    </xf>
    <xf numFmtId="0" fontId="9" fillId="0" borderId="0" xfId="0" applyFont="1" applyAlignment="1">
      <alignment horizontal="center"/>
    </xf>
    <xf numFmtId="0" fontId="8" fillId="0" borderId="0" xfId="0" applyFont="1" applyAlignment="1">
      <alignment horizontal="center"/>
    </xf>
  </cellXfs>
  <cellStyles count="21">
    <cellStyle name="Currency" xfId="1" builtinId="4"/>
    <cellStyle name="Currency 2" xfId="2" xr:uid="{00000000-0005-0000-0000-000001000000}"/>
    <cellStyle name="Currency 3" xfId="12" xr:uid="{C798EA63-EEF5-47EC-B7B1-A0B61A1214DD}"/>
    <cellStyle name="Normal" xfId="0" builtinId="0"/>
    <cellStyle name="Normal 17" xfId="9" xr:uid="{95853FF7-1553-471E-B28B-3C96F970F3B9}"/>
    <cellStyle name="Normal 2" xfId="11" xr:uid="{736C2D1E-7E63-4BA8-A347-509EE6BEB770}"/>
    <cellStyle name="Normal 2 2" xfId="19" xr:uid="{3CD1E897-B432-466D-822B-A9AE0F3F9FB1}"/>
    <cellStyle name="Normal 2 3" xfId="20" xr:uid="{FD0A0720-C75D-4389-BCD2-2CEB178EE484}"/>
    <cellStyle name="Normal 21" xfId="15" xr:uid="{EAEA0486-2C95-4B03-A772-60D8DBBCC893}"/>
    <cellStyle name="Normal 3" xfId="7" xr:uid="{98182FAA-FA17-4D50-8777-A97BBEDAC2AF}"/>
    <cellStyle name="Normal 3 5" xfId="16" xr:uid="{0784FB5E-8EFF-47D3-B3F6-85CFDC743939}"/>
    <cellStyle name="Normal 4" xfId="17" xr:uid="{9968B560-475C-4331-86F2-A1D80693C0F4}"/>
    <cellStyle name="Normal 9" xfId="14" xr:uid="{074D786E-41F9-443C-B5FA-11077BF0BD29}"/>
    <cellStyle name="Normal 9 2" xfId="18" xr:uid="{06A27DA3-2EF3-488C-A45D-778EBE5E03DB}"/>
    <cellStyle name="Normal_2008-09 BEF" xfId="8" xr:uid="{79B8072A-09DE-4E54-A479-8C3334E8291B}"/>
    <cellStyle name="Normal_BEF0708 PDE 2-1-07" xfId="13" xr:uid="{8171602B-B043-42C3-92A9-69FC3BBDC206}"/>
    <cellStyle name="Percent 2" xfId="10" xr:uid="{F1895FF9-9DC6-4780-90A5-E896889D145C}"/>
    <cellStyle name="SAPBEXaggData" xfId="3" xr:uid="{00000000-0005-0000-0000-000003000000}"/>
    <cellStyle name="SAPDataCell" xfId="5" xr:uid="{EAD09E4B-F256-471D-9E1F-86D1DB54A704}"/>
    <cellStyle name="SAPDimensionCell" xfId="6" xr:uid="{EDBBF0D6-B07F-45A9-AD8E-D8E6B6FAB784}"/>
    <cellStyle name="SAPMemberCell" xfId="4" xr:uid="{748B1C63-1493-4F73-813A-48A29D52D3C1}"/>
  </cellStyles>
  <dxfs count="0"/>
  <tableStyles count="0" defaultTableStyle="TableStyleMedium2" defaultPivotStyle="PivotStyleLight16"/>
  <colors>
    <mruColors>
      <color rgb="FFD9D9D9"/>
      <color rgb="FFC5D9F1"/>
      <color rgb="FF95B3D7"/>
      <color rgb="FFDCE6F1"/>
      <color rgb="FFFFFF99"/>
      <color rgb="FF0000FF"/>
      <color rgb="FF000099"/>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889000</xdr:colOff>
      <xdr:row>11</xdr:row>
      <xdr:rowOff>38100</xdr:rowOff>
    </xdr:from>
    <xdr:to>
      <xdr:col>6</xdr:col>
      <xdr:colOff>2070734</xdr:colOff>
      <xdr:row>28</xdr:row>
      <xdr:rowOff>108599</xdr:rowOff>
    </xdr:to>
    <xdr:sp macro="" textlink="">
      <xdr:nvSpPr>
        <xdr:cNvPr id="1025" name="WordArt 1">
          <a:extLst>
            <a:ext uri="{FF2B5EF4-FFF2-40B4-BE49-F238E27FC236}">
              <a16:creationId xmlns:a16="http://schemas.microsoft.com/office/drawing/2014/main" id="{93B0A621-F7EA-446D-9689-94BDAB49D134}"/>
            </a:ext>
          </a:extLst>
        </xdr:cNvPr>
        <xdr:cNvSpPr>
          <a:spLocks noChangeArrowheads="1" noChangeShapeType="1" noTextEdit="1"/>
        </xdr:cNvSpPr>
      </xdr:nvSpPr>
      <xdr:spPr bwMode="auto">
        <a:xfrm>
          <a:off x="899160" y="2948940"/>
          <a:ext cx="7170420" cy="444246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en-US" sz="3600" kern="10" spc="0">
              <a:ln w="3175">
                <a:solidFill>
                  <a:srgbClr xmlns:mc="http://schemas.openxmlformats.org/markup-compatibility/2006" xmlns:a14="http://schemas.microsoft.com/office/drawing/2010/main" val="000000" mc:Ignorable="a14" a14:legacySpreadsheetColorIndex="64"/>
                </a:solidFill>
                <a:round/>
                <a:headEnd/>
                <a:tailEnd/>
              </a:ln>
              <a:solidFill>
                <a:srgbClr val="EAEAEA">
                  <a:alpha val="37000"/>
                </a:srgbClr>
              </a:solidFill>
              <a:effectLst/>
              <a:latin typeface="Arial Black"/>
            </a:rPr>
            <a:t>S A M P L E</a:t>
          </a:r>
        </a:p>
      </xdr:txBody>
    </xdr:sp>
    <xdr:clientData/>
  </xdr:twoCellAnchor>
  <xdr:twoCellAnchor>
    <xdr:from>
      <xdr:col>0</xdr:col>
      <xdr:colOff>927735</xdr:colOff>
      <xdr:row>31</xdr:row>
      <xdr:rowOff>80010</xdr:rowOff>
    </xdr:from>
    <xdr:to>
      <xdr:col>6</xdr:col>
      <xdr:colOff>2525995</xdr:colOff>
      <xdr:row>51</xdr:row>
      <xdr:rowOff>102861</xdr:rowOff>
    </xdr:to>
    <xdr:sp macro="" textlink="">
      <xdr:nvSpPr>
        <xdr:cNvPr id="1026" name="WordArt 2">
          <a:extLst>
            <a:ext uri="{FF2B5EF4-FFF2-40B4-BE49-F238E27FC236}">
              <a16:creationId xmlns:a16="http://schemas.microsoft.com/office/drawing/2014/main" id="{3DF4E681-6936-4BDD-9E35-D8E03ED7C1F9}"/>
            </a:ext>
          </a:extLst>
        </xdr:cNvPr>
        <xdr:cNvSpPr>
          <a:spLocks noChangeArrowheads="1" noChangeShapeType="1" noTextEdit="1"/>
        </xdr:cNvSpPr>
      </xdr:nvSpPr>
      <xdr:spPr bwMode="auto">
        <a:xfrm>
          <a:off x="967740" y="7863840"/>
          <a:ext cx="7597140" cy="539496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en-US" sz="3600" kern="10" spc="0">
              <a:ln w="3175">
                <a:solidFill>
                  <a:srgbClr xmlns:mc="http://schemas.openxmlformats.org/markup-compatibility/2006" xmlns:a14="http://schemas.microsoft.com/office/drawing/2010/main" val="000000" mc:Ignorable="a14" a14:legacySpreadsheetColorIndex="64"/>
                </a:solidFill>
                <a:round/>
                <a:headEnd/>
                <a:tailEnd/>
              </a:ln>
              <a:solidFill>
                <a:srgbClr val="EAEAEA">
                  <a:alpha val="37000"/>
                </a:srgbClr>
              </a:solidFill>
              <a:effectLst/>
              <a:latin typeface="Arial Black"/>
            </a:rPr>
            <a:t>S A M P L E</a:t>
          </a:r>
        </a:p>
      </xdr:txBody>
    </xdr:sp>
    <xdr:clientData/>
  </xdr:twoCellAnchor>
  <xdr:twoCellAnchor>
    <xdr:from>
      <xdr:col>0</xdr:col>
      <xdr:colOff>731520</xdr:colOff>
      <xdr:row>55</xdr:row>
      <xdr:rowOff>211455</xdr:rowOff>
    </xdr:from>
    <xdr:to>
      <xdr:col>6</xdr:col>
      <xdr:colOff>2337446</xdr:colOff>
      <xdr:row>80</xdr:row>
      <xdr:rowOff>106662</xdr:rowOff>
    </xdr:to>
    <xdr:sp macro="" textlink="">
      <xdr:nvSpPr>
        <xdr:cNvPr id="1027" name="WordArt 3">
          <a:extLst>
            <a:ext uri="{FF2B5EF4-FFF2-40B4-BE49-F238E27FC236}">
              <a16:creationId xmlns:a16="http://schemas.microsoft.com/office/drawing/2014/main" id="{53409F83-AA74-4AF6-A847-37FF11B14D57}"/>
            </a:ext>
          </a:extLst>
        </xdr:cNvPr>
        <xdr:cNvSpPr>
          <a:spLocks noChangeArrowheads="1" noChangeShapeType="1" noTextEdit="1"/>
        </xdr:cNvSpPr>
      </xdr:nvSpPr>
      <xdr:spPr bwMode="auto">
        <a:xfrm>
          <a:off x="746760" y="14218920"/>
          <a:ext cx="7597140" cy="522732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en-US" sz="3600" kern="10" spc="0">
              <a:ln w="3175">
                <a:solidFill>
                  <a:srgbClr xmlns:mc="http://schemas.openxmlformats.org/markup-compatibility/2006" xmlns:a14="http://schemas.microsoft.com/office/drawing/2010/main" val="000000" mc:Ignorable="a14" a14:legacySpreadsheetColorIndex="64"/>
                </a:solidFill>
                <a:round/>
                <a:headEnd/>
                <a:tailEnd/>
              </a:ln>
              <a:solidFill>
                <a:srgbClr val="EAEAEA">
                  <a:alpha val="37000"/>
                </a:srgbClr>
              </a:solidFill>
              <a:effectLst/>
              <a:latin typeface="Arial Black"/>
            </a:rPr>
            <a:t>S A M P L 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education.pa.gov/BEF%202021-22/@EDC/BEF%20Allocation%202021-22%20calculated%20on%2007-28-2021%200147P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hanft\Downloads\BEF%20Allocation%20calculated%20on%2005-17-2020%200927P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education.pa.gov/Users/nsabadish/AppData/Local/Microsoft/Windows/Temporary%20Internet%20Files/Content.Outlook/H8B2IIIP/2016-17%20proposed%20BEF%20analysis%206-10_N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education.pa.gov/Users/bhanft/AppData/Local/Microsoft/Windows/Temporary%20Internet%20Files/Content.Outlook/2ZN72MCM/Copy%20of%202015-16%20estimated%20BEF%2012-14-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nsabadish\AppData\Local\Microsoft\Windows\Temporary%20Internet%20Files\Content.IE5\1XJG3AE0\Copy%20of%202016-17%20proposed%20BEF%20w-taxing%20capacity%205-31-15%20BJN2_N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InputParameters"/>
      <sheetName val="_DataForCalc"/>
      <sheetName val="_AdditionstoBEF"/>
      <sheetName val="_SparsitySizeRatio"/>
      <sheetName val="_Intermediate"/>
      <sheetName val="_StudentWeightedDistribution"/>
      <sheetName val="_BEF"/>
    </sheetNames>
    <sheetDataSet>
      <sheetData sheetId="0">
        <row r="2">
          <cell r="AH2" t="str">
            <v>2019-2020 21Jul2021 - Count 500</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InputParameters"/>
      <sheetName val="_DataForCalc"/>
      <sheetName val="_AdditionstoBEF"/>
      <sheetName val="_SparsitySizeRatio"/>
      <sheetName val="_Intermediate"/>
      <sheetName val="_StudentWeightedDistribution"/>
      <sheetName val="_BEF"/>
    </sheetNames>
    <sheetDataSet>
      <sheetData sheetId="0">
        <row r="2">
          <cell r="AN2">
            <v>0</v>
          </cell>
          <cell r="AO2">
            <v>1E-10</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 TABLES"/>
      <sheetName val="Overview"/>
      <sheetName val="List of House"/>
      <sheetName val="List of Senate"/>
      <sheetName val="Admin. Simulation Totals"/>
      <sheetName val="Admin. Analysis Prep"/>
      <sheetName val="Data Engine"/>
      <sheetName val="Rankings Engine"/>
      <sheetName val="Sparsity_Size Ratio Calculation"/>
      <sheetName val="Admin. Analysis"/>
      <sheetName val="Browne Simulation Totals"/>
      <sheetName val="Browne Analysis Prep"/>
      <sheetName val="Browne Analysis"/>
      <sheetName val="Funding Model Comparison Engine"/>
    </sheetNames>
    <sheetDataSet>
      <sheetData sheetId="0">
        <row r="12">
          <cell r="AL12">
            <v>1</v>
          </cell>
        </row>
        <row r="15">
          <cell r="E15">
            <v>112011103</v>
          </cell>
          <cell r="F15">
            <v>1</v>
          </cell>
          <cell r="G15" t="str">
            <v>Bermudian Springs SD</v>
          </cell>
        </row>
        <row r="16">
          <cell r="C16">
            <v>500</v>
          </cell>
        </row>
      </sheetData>
      <sheetData sheetId="1"/>
      <sheetData sheetId="2"/>
      <sheetData sheetId="3"/>
      <sheetData sheetId="4"/>
      <sheetData sheetId="5"/>
      <sheetData sheetId="6"/>
      <sheetData sheetId="7"/>
      <sheetData sheetId="8"/>
      <sheetData sheetId="9"/>
      <sheetData sheetId="10"/>
      <sheetData sheetId="11"/>
      <sheetData sheetId="12"/>
      <sheetData sheetId="13">
        <row r="7">
          <cell r="CS7" t="str">
            <v>Administration Formula 2016/17</v>
          </cell>
        </row>
        <row r="10">
          <cell r="CR10" t="str">
            <v>Administration Formula 2016/17</v>
          </cell>
        </row>
        <row r="11">
          <cell r="CR11" t="str">
            <v>Legislature Formula 2016/17</v>
          </cell>
        </row>
        <row r="12">
          <cell r="CR12" t="str">
            <v>Administration Formula 2017/18</v>
          </cell>
        </row>
        <row r="13">
          <cell r="CR13" t="str">
            <v>Legislature Formula 2017/18</v>
          </cell>
        </row>
        <row r="14">
          <cell r="CR14" t="str">
            <v>Administration Formula 2018/19</v>
          </cell>
        </row>
        <row r="15">
          <cell r="CR15" t="str">
            <v>Legislature Formula 2018/19</v>
          </cell>
        </row>
        <row r="16">
          <cell r="CR16" t="str">
            <v>Administration Formula 2019/20</v>
          </cell>
        </row>
        <row r="17">
          <cell r="CR17" t="str">
            <v>Legislature Formula 2019/20</v>
          </cell>
        </row>
        <row r="18">
          <cell r="CR18" t="str">
            <v>Administration Formula 2020/21</v>
          </cell>
        </row>
        <row r="19">
          <cell r="CR19" t="str">
            <v>Legislature Formula 2020/21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5-16 transition BEF"/>
      <sheetName val="2015-16 section 2502.53(b)"/>
      <sheetName val="Local Effort Capacity Index"/>
      <sheetName val="Sparsity-Size Ratio"/>
      <sheetName val="2015-16 section 2502.54(b)"/>
    </sheetNames>
    <sheetDataSet>
      <sheetData sheetId="0"/>
      <sheetData sheetId="1">
        <row r="505">
          <cell r="L505">
            <v>0.6</v>
          </cell>
          <cell r="M505">
            <v>0.3</v>
          </cell>
          <cell r="N505">
            <v>0.3</v>
          </cell>
          <cell r="Q505">
            <v>0.2</v>
          </cell>
          <cell r="S505">
            <v>0.6</v>
          </cell>
        </row>
        <row r="507">
          <cell r="N507">
            <v>0.3</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Panel"/>
      <sheetName val="Simulation totals"/>
      <sheetName val="Taxing Capacity 2016-17"/>
      <sheetName val="Taxing Capacity 2017-18"/>
      <sheetName val="Taxing Capacity 2018-19"/>
      <sheetName val="Taxing Capacity 2019-20"/>
      <sheetName val="Taxing Capacity 2020-21"/>
      <sheetName val="Analysis prep"/>
      <sheetName val="Analysis"/>
    </sheetNames>
    <sheetDataSet>
      <sheetData sheetId="0">
        <row r="6">
          <cell r="C6">
            <v>0.7</v>
          </cell>
        </row>
        <row r="15">
          <cell r="C15">
            <v>1</v>
          </cell>
        </row>
        <row r="16">
          <cell r="C16">
            <v>0</v>
          </cell>
        </row>
      </sheetData>
      <sheetData sheetId="1"/>
      <sheetData sheetId="2" refreshError="1"/>
      <sheetData sheetId="3" refreshError="1"/>
      <sheetData sheetId="4" refreshError="1"/>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60FE4-406D-4665-9299-EB54C434809A}">
  <dimension ref="A1:R32"/>
  <sheetViews>
    <sheetView topLeftCell="A3" workbookViewId="0">
      <selection activeCell="G24" sqref="G24"/>
    </sheetView>
  </sheetViews>
  <sheetFormatPr defaultColWidth="9.28515625" defaultRowHeight="12.75" x14ac:dyDescent="0.2"/>
  <cols>
    <col min="1" max="4" width="9.28515625" style="46"/>
    <col min="5" max="7" width="9.28515625" style="47"/>
    <col min="8" max="8" width="9.28515625" style="48"/>
    <col min="9" max="11" width="9.28515625" style="47"/>
    <col min="12" max="15" width="9.28515625" style="46"/>
    <col min="16" max="16" width="11" style="46" bestFit="1" customWidth="1"/>
    <col min="17" max="17" width="10.7109375" style="46" bestFit="1" customWidth="1"/>
    <col min="18" max="16384" width="9.28515625" style="46"/>
  </cols>
  <sheetData>
    <row r="1" spans="1:18" ht="15.75" x14ac:dyDescent="0.25">
      <c r="A1" s="88" t="s">
        <v>811</v>
      </c>
      <c r="B1" s="89"/>
      <c r="C1" s="89"/>
      <c r="D1" s="89"/>
      <c r="E1" s="89"/>
      <c r="F1" s="90"/>
      <c r="G1" s="45"/>
      <c r="H1" s="45"/>
      <c r="I1" s="45"/>
      <c r="J1" s="45"/>
      <c r="K1" s="45"/>
      <c r="L1" s="45"/>
      <c r="M1" s="45"/>
    </row>
    <row r="3" spans="1:18" x14ac:dyDescent="0.2">
      <c r="A3" s="91" t="s">
        <v>806</v>
      </c>
      <c r="B3" s="92"/>
      <c r="C3" s="92"/>
      <c r="D3" s="92"/>
      <c r="E3" s="92"/>
      <c r="F3" s="92"/>
      <c r="G3" s="92"/>
      <c r="H3" s="92"/>
      <c r="I3" s="92"/>
      <c r="J3" s="92"/>
      <c r="K3" s="92"/>
      <c r="L3" s="92"/>
      <c r="M3" s="92"/>
      <c r="N3" s="92"/>
      <c r="O3" s="92"/>
      <c r="P3" s="92"/>
      <c r="Q3" s="92"/>
      <c r="R3" s="93"/>
    </row>
    <row r="5" spans="1:18" x14ac:dyDescent="0.2">
      <c r="A5" s="46" t="s">
        <v>0</v>
      </c>
    </row>
    <row r="7" spans="1:18" x14ac:dyDescent="0.2">
      <c r="A7" s="46" t="s">
        <v>807</v>
      </c>
    </row>
    <row r="8" spans="1:18" x14ac:dyDescent="0.2">
      <c r="A8" s="46" t="s">
        <v>808</v>
      </c>
    </row>
    <row r="9" spans="1:18" x14ac:dyDescent="0.2">
      <c r="A9" s="46" t="s">
        <v>809</v>
      </c>
    </row>
    <row r="10" spans="1:18" x14ac:dyDescent="0.2">
      <c r="A10" s="46" t="s">
        <v>812</v>
      </c>
    </row>
    <row r="11" spans="1:18" x14ac:dyDescent="0.2">
      <c r="A11" s="49"/>
      <c r="B11" s="49"/>
      <c r="C11" s="49"/>
      <c r="D11" s="49"/>
      <c r="E11" s="50"/>
      <c r="F11" s="50"/>
      <c r="G11" s="50"/>
      <c r="H11" s="51"/>
      <c r="I11" s="50"/>
      <c r="J11" s="50"/>
      <c r="K11" s="50"/>
      <c r="L11" s="49"/>
      <c r="M11" s="49"/>
      <c r="N11" s="49"/>
      <c r="O11" s="49"/>
      <c r="P11" s="49"/>
      <c r="Q11" s="49"/>
      <c r="R11" s="49"/>
    </row>
    <row r="12" spans="1:18" s="49" customFormat="1" x14ac:dyDescent="0.2">
      <c r="A12" s="94" t="s">
        <v>1</v>
      </c>
      <c r="B12" s="95"/>
      <c r="C12" s="95"/>
      <c r="D12" s="95"/>
      <c r="E12" s="95"/>
      <c r="F12" s="95"/>
      <c r="G12" s="95"/>
      <c r="H12" s="95"/>
      <c r="I12" s="95"/>
      <c r="J12" s="95"/>
      <c r="K12" s="95"/>
      <c r="L12" s="95"/>
      <c r="M12" s="95"/>
      <c r="N12" s="95"/>
      <c r="O12" s="95"/>
      <c r="P12" s="95"/>
      <c r="Q12" s="95"/>
      <c r="R12" s="96"/>
    </row>
    <row r="13" spans="1:18" x14ac:dyDescent="0.2">
      <c r="A13" s="49"/>
      <c r="B13" s="49"/>
      <c r="C13" s="49"/>
      <c r="D13" s="49"/>
      <c r="E13" s="50"/>
      <c r="F13" s="50"/>
      <c r="G13" s="50"/>
      <c r="H13" s="51"/>
      <c r="I13" s="50"/>
      <c r="J13" s="50"/>
      <c r="K13" s="50"/>
      <c r="L13" s="49"/>
      <c r="M13" s="49"/>
      <c r="N13" s="49"/>
      <c r="O13" s="49"/>
      <c r="P13" s="49"/>
      <c r="Q13" s="49"/>
      <c r="R13" s="49"/>
    </row>
    <row r="14" spans="1:18" x14ac:dyDescent="0.2">
      <c r="A14" s="55" t="s">
        <v>2</v>
      </c>
      <c r="B14" s="52"/>
      <c r="C14" s="52"/>
      <c r="D14" s="52"/>
      <c r="E14" s="53"/>
      <c r="F14" s="53"/>
      <c r="G14" s="53"/>
      <c r="H14" s="54"/>
      <c r="I14" s="53"/>
      <c r="J14" s="53"/>
      <c r="K14" s="53"/>
      <c r="L14" s="52"/>
      <c r="M14" s="52"/>
      <c r="N14" s="52"/>
      <c r="O14" s="52"/>
      <c r="P14" s="52"/>
      <c r="Q14" s="52"/>
      <c r="R14" s="52"/>
    </row>
    <row r="15" spans="1:18" ht="26.45" customHeight="1" x14ac:dyDescent="0.2">
      <c r="A15" s="97" t="s">
        <v>3</v>
      </c>
      <c r="B15" s="98"/>
      <c r="C15" s="98"/>
      <c r="D15" s="98"/>
      <c r="E15" s="98"/>
      <c r="F15" s="98"/>
      <c r="G15" s="98"/>
      <c r="H15" s="98"/>
      <c r="I15" s="98"/>
      <c r="J15" s="98"/>
      <c r="K15" s="98"/>
      <c r="L15" s="98"/>
      <c r="M15" s="98"/>
      <c r="N15" s="98"/>
      <c r="O15" s="98"/>
      <c r="P15" s="98"/>
      <c r="Q15" s="98"/>
      <c r="R15" s="98"/>
    </row>
    <row r="16" spans="1:18" ht="26.45" customHeight="1" x14ac:dyDescent="0.2">
      <c r="A16" s="97" t="s">
        <v>4</v>
      </c>
      <c r="B16" s="98"/>
      <c r="C16" s="98"/>
      <c r="D16" s="98"/>
      <c r="E16" s="98"/>
      <c r="F16" s="98"/>
      <c r="G16" s="98"/>
      <c r="H16" s="98"/>
      <c r="I16" s="98"/>
      <c r="J16" s="98"/>
      <c r="K16" s="98"/>
      <c r="L16" s="98"/>
      <c r="M16" s="98"/>
      <c r="N16" s="98"/>
      <c r="O16" s="98"/>
      <c r="P16" s="98"/>
      <c r="Q16" s="98"/>
      <c r="R16" s="98"/>
    </row>
    <row r="17" spans="1:18" ht="27.75" customHeight="1" x14ac:dyDescent="0.2">
      <c r="A17" s="97" t="s">
        <v>813</v>
      </c>
      <c r="B17" s="98"/>
      <c r="C17" s="98"/>
      <c r="D17" s="98"/>
      <c r="E17" s="98"/>
      <c r="F17" s="98"/>
      <c r="G17" s="98"/>
      <c r="H17" s="98"/>
      <c r="I17" s="98"/>
      <c r="J17" s="98"/>
      <c r="K17" s="98"/>
      <c r="L17" s="98"/>
      <c r="M17" s="98"/>
      <c r="N17" s="98"/>
      <c r="O17" s="98"/>
      <c r="P17" s="98"/>
      <c r="Q17" s="98"/>
      <c r="R17" s="98"/>
    </row>
    <row r="18" spans="1:18" x14ac:dyDescent="0.2">
      <c r="A18" s="97" t="s">
        <v>810</v>
      </c>
      <c r="B18" s="98"/>
      <c r="C18" s="98"/>
      <c r="D18" s="98"/>
      <c r="E18" s="98"/>
      <c r="F18" s="98"/>
      <c r="G18" s="98"/>
      <c r="H18" s="98"/>
      <c r="I18" s="98"/>
      <c r="J18" s="98"/>
      <c r="K18" s="98"/>
      <c r="L18" s="98"/>
      <c r="M18" s="98"/>
      <c r="N18" s="98"/>
      <c r="O18" s="98"/>
      <c r="P18" s="98"/>
      <c r="Q18" s="98"/>
      <c r="R18" s="98"/>
    </row>
    <row r="19" spans="1:18" x14ac:dyDescent="0.2">
      <c r="A19" s="57"/>
      <c r="B19" s="58"/>
      <c r="C19" s="58"/>
      <c r="D19" s="58"/>
      <c r="E19" s="58"/>
      <c r="F19" s="58"/>
      <c r="G19" s="58"/>
      <c r="H19" s="58"/>
      <c r="I19" s="58"/>
      <c r="J19" s="58"/>
      <c r="K19" s="58"/>
      <c r="L19" s="58"/>
      <c r="M19" s="58"/>
      <c r="N19" s="58"/>
      <c r="O19" s="58"/>
      <c r="P19" s="58"/>
      <c r="Q19" s="58"/>
      <c r="R19" s="58"/>
    </row>
    <row r="20" spans="1:18" x14ac:dyDescent="0.2">
      <c r="B20" s="84" t="s">
        <v>820</v>
      </c>
    </row>
    <row r="21" spans="1:18" ht="26.45" customHeight="1" x14ac:dyDescent="0.2">
      <c r="A21" s="85" t="s">
        <v>818</v>
      </c>
      <c r="B21" s="86"/>
      <c r="C21" s="86"/>
      <c r="D21" s="86"/>
      <c r="E21" s="86"/>
      <c r="F21" s="86"/>
      <c r="G21" s="86"/>
      <c r="H21" s="86"/>
      <c r="I21" s="86"/>
      <c r="J21" s="86"/>
      <c r="K21" s="86"/>
      <c r="L21" s="86"/>
      <c r="M21" s="86"/>
      <c r="N21" s="86"/>
      <c r="O21" s="86"/>
      <c r="P21" s="86"/>
      <c r="Q21" s="86"/>
      <c r="R21" s="87"/>
    </row>
    <row r="22" spans="1:18" ht="13.15" customHeight="1" x14ac:dyDescent="0.2">
      <c r="A22" s="85" t="s">
        <v>819</v>
      </c>
      <c r="B22" s="86"/>
      <c r="C22" s="86"/>
      <c r="D22" s="86"/>
      <c r="E22" s="86"/>
      <c r="F22" s="86"/>
      <c r="G22" s="86"/>
      <c r="H22" s="86"/>
      <c r="I22" s="86"/>
      <c r="J22" s="86"/>
      <c r="K22" s="86"/>
      <c r="L22" s="86"/>
      <c r="M22" s="86"/>
      <c r="N22" s="86"/>
      <c r="O22" s="86"/>
      <c r="P22" s="86"/>
      <c r="Q22" s="86"/>
      <c r="R22" s="87"/>
    </row>
    <row r="24" spans="1:18" x14ac:dyDescent="0.2">
      <c r="A24" s="55" t="s">
        <v>821</v>
      </c>
      <c r="B24" s="52"/>
      <c r="C24" s="52"/>
      <c r="D24" s="52"/>
      <c r="E24" s="53"/>
      <c r="F24" s="53"/>
      <c r="G24" s="53"/>
      <c r="H24" s="54"/>
      <c r="I24" s="53"/>
      <c r="J24" s="53"/>
      <c r="K24" s="53"/>
      <c r="L24" s="52"/>
      <c r="M24" s="52"/>
      <c r="N24" s="52"/>
      <c r="O24" s="52"/>
      <c r="P24" s="52"/>
      <c r="Q24" s="52"/>
      <c r="R24" s="52"/>
    </row>
    <row r="25" spans="1:18" ht="49.5" customHeight="1" x14ac:dyDescent="0.2">
      <c r="A25" s="85" t="s">
        <v>814</v>
      </c>
      <c r="B25" s="86"/>
      <c r="C25" s="86"/>
      <c r="D25" s="86"/>
      <c r="E25" s="86"/>
      <c r="F25" s="86"/>
      <c r="G25" s="86"/>
      <c r="H25" s="86"/>
      <c r="I25" s="86"/>
      <c r="J25" s="86"/>
      <c r="K25" s="86"/>
      <c r="L25" s="86"/>
      <c r="M25" s="86"/>
      <c r="N25" s="86"/>
      <c r="O25" s="86"/>
      <c r="P25" s="86"/>
      <c r="Q25" s="87"/>
      <c r="R25" s="52"/>
    </row>
    <row r="26" spans="1:18" ht="53.25" customHeight="1" x14ac:dyDescent="0.2">
      <c r="A26" s="85" t="s">
        <v>815</v>
      </c>
      <c r="B26" s="86"/>
      <c r="C26" s="86"/>
      <c r="D26" s="86"/>
      <c r="E26" s="86"/>
      <c r="F26" s="86"/>
      <c r="G26" s="86"/>
      <c r="H26" s="86"/>
      <c r="I26" s="86"/>
      <c r="J26" s="86"/>
      <c r="K26" s="86"/>
      <c r="L26" s="86"/>
      <c r="M26" s="86"/>
      <c r="N26" s="86"/>
      <c r="O26" s="86"/>
      <c r="P26" s="86"/>
      <c r="Q26" s="87"/>
      <c r="R26" s="52"/>
    </row>
    <row r="27" spans="1:18" ht="20.25" customHeight="1" x14ac:dyDescent="0.2">
      <c r="A27" s="85" t="s">
        <v>816</v>
      </c>
      <c r="B27" s="86"/>
      <c r="C27" s="86"/>
      <c r="D27" s="86"/>
      <c r="E27" s="86"/>
      <c r="F27" s="86"/>
      <c r="G27" s="86"/>
      <c r="H27" s="86"/>
      <c r="I27" s="86"/>
      <c r="J27" s="86"/>
      <c r="K27" s="86"/>
      <c r="L27" s="86"/>
      <c r="M27" s="86"/>
      <c r="N27" s="86"/>
      <c r="O27" s="86"/>
      <c r="P27" s="86"/>
      <c r="Q27" s="87"/>
      <c r="R27" s="83"/>
    </row>
    <row r="28" spans="1:18" ht="32.25" customHeight="1" x14ac:dyDescent="0.2">
      <c r="A28" s="85" t="s">
        <v>817</v>
      </c>
      <c r="B28" s="86"/>
      <c r="C28" s="86"/>
      <c r="D28" s="86"/>
      <c r="E28" s="86"/>
      <c r="F28" s="86"/>
      <c r="G28" s="86"/>
      <c r="H28" s="86"/>
      <c r="I28" s="86"/>
      <c r="J28" s="86"/>
      <c r="K28" s="86"/>
      <c r="L28" s="86"/>
      <c r="M28" s="86"/>
      <c r="N28" s="86"/>
      <c r="O28" s="86"/>
      <c r="P28" s="86"/>
      <c r="Q28" s="87"/>
      <c r="R28" s="83"/>
    </row>
    <row r="29" spans="1:18" x14ac:dyDescent="0.2">
      <c r="A29" s="85"/>
      <c r="B29" s="86"/>
      <c r="C29" s="86"/>
      <c r="D29" s="86"/>
      <c r="E29" s="86"/>
      <c r="F29" s="86"/>
      <c r="G29" s="86"/>
      <c r="H29" s="86"/>
      <c r="I29" s="86"/>
      <c r="J29" s="86"/>
      <c r="K29" s="86"/>
      <c r="L29" s="86"/>
      <c r="M29" s="86"/>
      <c r="N29" s="86"/>
      <c r="O29" s="86"/>
      <c r="P29" s="86"/>
      <c r="Q29" s="86"/>
      <c r="R29" s="87"/>
    </row>
    <row r="30" spans="1:18" x14ac:dyDescent="0.2">
      <c r="A30" s="56"/>
    </row>
    <row r="32" spans="1:18" x14ac:dyDescent="0.2">
      <c r="A32" s="56">
        <v>45992</v>
      </c>
    </row>
  </sheetData>
  <mergeCells count="14">
    <mergeCell ref="A29:R29"/>
    <mergeCell ref="A21:R21"/>
    <mergeCell ref="A22:R22"/>
    <mergeCell ref="A1:F1"/>
    <mergeCell ref="A3:R3"/>
    <mergeCell ref="A12:R12"/>
    <mergeCell ref="A15:R15"/>
    <mergeCell ref="A16:R16"/>
    <mergeCell ref="A17:R17"/>
    <mergeCell ref="A18:R18"/>
    <mergeCell ref="A25:Q25"/>
    <mergeCell ref="A26:Q26"/>
    <mergeCell ref="A27:Q27"/>
    <mergeCell ref="A28:Q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6DFE9-48B0-4F20-A5D0-42D69A563B75}">
  <dimension ref="A1:Q632"/>
  <sheetViews>
    <sheetView tabSelected="1" zoomScale="140" zoomScaleNormal="140" workbookViewId="0">
      <pane xSplit="3" ySplit="1" topLeftCell="D2" activePane="bottomRight" state="frozen"/>
      <selection pane="topRight" activeCell="D1" sqref="D1"/>
      <selection pane="bottomLeft" activeCell="A2" sqref="A2"/>
      <selection pane="bottomRight" activeCell="I375" sqref="I375"/>
    </sheetView>
  </sheetViews>
  <sheetFormatPr defaultColWidth="9.140625" defaultRowHeight="12" x14ac:dyDescent="0.2"/>
  <cols>
    <col min="1" max="1" width="3.85546875" style="37" bestFit="1" customWidth="1"/>
    <col min="2" max="2" width="9.28515625" style="37" bestFit="1" customWidth="1"/>
    <col min="3" max="3" width="28.28515625" style="38" customWidth="1"/>
    <col min="4" max="4" width="12.7109375" style="44" customWidth="1"/>
    <col min="5" max="5" width="14.28515625" style="80" bestFit="1" customWidth="1"/>
    <col min="6" max="6" width="15.7109375" style="82" bestFit="1" customWidth="1"/>
    <col min="7" max="7" width="15.7109375" style="82" customWidth="1"/>
    <col min="8" max="8" width="13.42578125" style="36" bestFit="1" customWidth="1"/>
    <col min="9" max="16384" width="9.140625" style="36"/>
  </cols>
  <sheetData>
    <row r="1" spans="1:8" s="43" customFormat="1" ht="48" x14ac:dyDescent="0.2">
      <c r="A1" s="40" t="s">
        <v>5</v>
      </c>
      <c r="B1" s="40" t="s">
        <v>6</v>
      </c>
      <c r="C1" s="41" t="s">
        <v>7</v>
      </c>
      <c r="D1" s="42" t="s">
        <v>8</v>
      </c>
      <c r="E1" s="71" t="s">
        <v>805</v>
      </c>
      <c r="F1" s="72" t="s">
        <v>801</v>
      </c>
      <c r="G1" s="73" t="s">
        <v>804</v>
      </c>
      <c r="H1" s="74" t="s">
        <v>802</v>
      </c>
    </row>
    <row r="2" spans="1:8" x14ac:dyDescent="0.2">
      <c r="A2" s="37">
        <v>4</v>
      </c>
      <c r="B2" s="37">
        <v>124150002</v>
      </c>
      <c r="C2" s="38" t="s">
        <v>602</v>
      </c>
      <c r="D2" s="39" t="s">
        <v>169</v>
      </c>
      <c r="E2" s="75">
        <v>25746</v>
      </c>
      <c r="F2" s="76">
        <v>0</v>
      </c>
      <c r="G2" s="76">
        <v>25746</v>
      </c>
      <c r="H2" s="77">
        <v>0</v>
      </c>
    </row>
    <row r="3" spans="1:8" x14ac:dyDescent="0.2">
      <c r="A3" s="37">
        <v>1</v>
      </c>
      <c r="B3" s="37">
        <v>123460302</v>
      </c>
      <c r="C3" s="38" t="s">
        <v>410</v>
      </c>
      <c r="D3" s="39" t="s">
        <v>411</v>
      </c>
      <c r="E3" s="75">
        <v>401756</v>
      </c>
      <c r="F3" s="78">
        <v>50000</v>
      </c>
      <c r="G3" s="78">
        <v>451756</v>
      </c>
      <c r="H3" s="77">
        <v>0</v>
      </c>
    </row>
    <row r="4" spans="1:8" x14ac:dyDescent="0.2">
      <c r="A4" s="37">
        <v>1</v>
      </c>
      <c r="B4" s="37">
        <v>119350303</v>
      </c>
      <c r="C4" s="38" t="s">
        <v>309</v>
      </c>
      <c r="D4" s="39" t="s">
        <v>310</v>
      </c>
      <c r="E4" s="75">
        <v>294812</v>
      </c>
      <c r="F4" s="78">
        <v>1706740.28</v>
      </c>
      <c r="G4" s="78">
        <v>2001552.28</v>
      </c>
      <c r="H4" s="77">
        <v>0</v>
      </c>
    </row>
    <row r="5" spans="1:8" x14ac:dyDescent="0.2">
      <c r="A5" s="37">
        <v>4</v>
      </c>
      <c r="B5" s="37">
        <v>102020003</v>
      </c>
      <c r="C5" s="38" t="s">
        <v>577</v>
      </c>
      <c r="D5" s="39" t="s">
        <v>17</v>
      </c>
      <c r="E5" s="75">
        <v>9277</v>
      </c>
      <c r="F5" s="76">
        <v>0</v>
      </c>
      <c r="G5" s="76">
        <v>9277</v>
      </c>
      <c r="H5" s="77">
        <v>0</v>
      </c>
    </row>
    <row r="6" spans="1:8" x14ac:dyDescent="0.2">
      <c r="A6" s="37">
        <v>4</v>
      </c>
      <c r="B6" s="37">
        <v>125230001</v>
      </c>
      <c r="C6" s="38" t="s">
        <v>626</v>
      </c>
      <c r="D6" s="39" t="s">
        <v>411</v>
      </c>
      <c r="E6" s="75">
        <v>14173</v>
      </c>
      <c r="F6" s="76">
        <v>0</v>
      </c>
      <c r="G6" s="76">
        <v>14173</v>
      </c>
      <c r="H6" s="77">
        <v>0</v>
      </c>
    </row>
    <row r="7" spans="1:8" x14ac:dyDescent="0.2">
      <c r="A7" s="37">
        <v>4</v>
      </c>
      <c r="B7" s="37">
        <v>126510015</v>
      </c>
      <c r="C7" s="38" t="s">
        <v>632</v>
      </c>
      <c r="D7" s="39" t="s">
        <v>457</v>
      </c>
      <c r="E7" s="75">
        <v>34476</v>
      </c>
      <c r="F7" s="76">
        <v>0</v>
      </c>
      <c r="G7" s="76">
        <v>34476</v>
      </c>
      <c r="H7" s="77">
        <v>0</v>
      </c>
    </row>
    <row r="8" spans="1:8" x14ac:dyDescent="0.2">
      <c r="A8" s="37">
        <v>4</v>
      </c>
      <c r="B8" s="37">
        <v>126510020</v>
      </c>
      <c r="C8" s="38" t="s">
        <v>603</v>
      </c>
      <c r="D8" s="39" t="s">
        <v>169</v>
      </c>
      <c r="E8" s="75">
        <v>173833</v>
      </c>
      <c r="F8" s="76">
        <v>0</v>
      </c>
      <c r="G8" s="76">
        <v>173833</v>
      </c>
      <c r="H8" s="77">
        <v>0</v>
      </c>
    </row>
    <row r="9" spans="1:8" x14ac:dyDescent="0.2">
      <c r="A9" s="37">
        <v>1</v>
      </c>
      <c r="B9" s="37">
        <v>101260303</v>
      </c>
      <c r="C9" s="38" t="s">
        <v>265</v>
      </c>
      <c r="D9" s="39" t="s">
        <v>266</v>
      </c>
      <c r="E9" s="75">
        <v>821655</v>
      </c>
      <c r="F9" s="78">
        <v>1719943.3199999998</v>
      </c>
      <c r="G9" s="78">
        <v>2541598.3199999998</v>
      </c>
      <c r="H9" s="77">
        <v>0</v>
      </c>
    </row>
    <row r="10" spans="1:8" x14ac:dyDescent="0.2">
      <c r="A10" s="37">
        <v>1</v>
      </c>
      <c r="B10" s="37">
        <v>127040503</v>
      </c>
      <c r="C10" s="38" t="s">
        <v>65</v>
      </c>
      <c r="D10" s="39" t="s">
        <v>66</v>
      </c>
      <c r="E10" s="75">
        <v>314428</v>
      </c>
      <c r="F10" s="78">
        <v>1878554.47</v>
      </c>
      <c r="G10" s="78">
        <v>2192982.4699999997</v>
      </c>
      <c r="H10" s="77">
        <v>0</v>
      </c>
    </row>
    <row r="11" spans="1:8" x14ac:dyDescent="0.2">
      <c r="A11" s="37">
        <v>1</v>
      </c>
      <c r="B11" s="37">
        <v>103020603</v>
      </c>
      <c r="C11" s="38" t="s">
        <v>16</v>
      </c>
      <c r="D11" s="39" t="s">
        <v>17</v>
      </c>
      <c r="E11" s="75">
        <v>104493</v>
      </c>
      <c r="F11" s="78">
        <v>50000</v>
      </c>
      <c r="G11" s="78">
        <v>154493</v>
      </c>
      <c r="H11" s="77">
        <v>0</v>
      </c>
    </row>
    <row r="12" spans="1:8" x14ac:dyDescent="0.2">
      <c r="A12" s="37">
        <v>1</v>
      </c>
      <c r="B12" s="37">
        <v>106160303</v>
      </c>
      <c r="C12" s="38" t="s">
        <v>181</v>
      </c>
      <c r="D12" s="39" t="s">
        <v>182</v>
      </c>
      <c r="E12" s="75">
        <v>151489</v>
      </c>
      <c r="F12" s="78">
        <v>50000</v>
      </c>
      <c r="G12" s="78">
        <v>201489</v>
      </c>
      <c r="H12" s="77">
        <v>0</v>
      </c>
    </row>
    <row r="13" spans="1:8" x14ac:dyDescent="0.2">
      <c r="A13" s="37">
        <v>1</v>
      </c>
      <c r="B13" s="37">
        <v>121390302</v>
      </c>
      <c r="C13" s="38" t="s">
        <v>353</v>
      </c>
      <c r="D13" s="39" t="s">
        <v>354</v>
      </c>
      <c r="E13" s="75">
        <v>14914767</v>
      </c>
      <c r="F13" s="78">
        <v>40464392.909999996</v>
      </c>
      <c r="G13" s="78">
        <v>55379159.909999996</v>
      </c>
      <c r="H13" s="77">
        <v>0</v>
      </c>
    </row>
    <row r="14" spans="1:8" x14ac:dyDescent="0.2">
      <c r="A14" s="37">
        <v>4</v>
      </c>
      <c r="B14" s="37">
        <v>126512990</v>
      </c>
      <c r="C14" s="38" t="s">
        <v>633</v>
      </c>
      <c r="D14" s="39" t="s">
        <v>457</v>
      </c>
      <c r="E14" s="75">
        <v>33308</v>
      </c>
      <c r="F14" s="76">
        <v>0</v>
      </c>
      <c r="G14" s="76">
        <v>33308</v>
      </c>
      <c r="H14" s="77">
        <v>0</v>
      </c>
    </row>
    <row r="15" spans="1:8" x14ac:dyDescent="0.2">
      <c r="A15" s="37">
        <v>1</v>
      </c>
      <c r="B15" s="37">
        <v>108070502</v>
      </c>
      <c r="C15" s="38" t="s">
        <v>105</v>
      </c>
      <c r="D15" s="39" t="s">
        <v>106</v>
      </c>
      <c r="E15" s="75">
        <v>1485051</v>
      </c>
      <c r="F15" s="78">
        <v>7735097.3200000003</v>
      </c>
      <c r="G15" s="78">
        <v>9220148.3200000003</v>
      </c>
      <c r="H15" s="77">
        <v>0</v>
      </c>
    </row>
    <row r="16" spans="1:8" x14ac:dyDescent="0.2">
      <c r="A16" s="37">
        <v>1</v>
      </c>
      <c r="B16" s="37">
        <v>127040703</v>
      </c>
      <c r="C16" s="38" t="s">
        <v>67</v>
      </c>
      <c r="D16" s="39" t="s">
        <v>66</v>
      </c>
      <c r="E16" s="75">
        <v>672955</v>
      </c>
      <c r="F16" s="78">
        <v>2235674.5099999998</v>
      </c>
      <c r="G16" s="78">
        <v>2908629.51</v>
      </c>
      <c r="H16" s="77">
        <v>0</v>
      </c>
    </row>
    <row r="17" spans="1:8" x14ac:dyDescent="0.2">
      <c r="A17" s="37">
        <v>1</v>
      </c>
      <c r="B17" s="37">
        <v>113380303</v>
      </c>
      <c r="C17" s="38" t="s">
        <v>346</v>
      </c>
      <c r="D17" s="39" t="s">
        <v>347</v>
      </c>
      <c r="E17" s="75">
        <v>189420</v>
      </c>
      <c r="F17" s="78">
        <v>357386.70999999996</v>
      </c>
      <c r="G17" s="78">
        <v>546806.71</v>
      </c>
      <c r="H17" s="77">
        <v>0</v>
      </c>
    </row>
    <row r="18" spans="1:8" x14ac:dyDescent="0.2">
      <c r="A18" s="37">
        <v>1</v>
      </c>
      <c r="B18" s="37">
        <v>114060503</v>
      </c>
      <c r="C18" s="38" t="s">
        <v>86</v>
      </c>
      <c r="D18" s="39" t="s">
        <v>87</v>
      </c>
      <c r="E18" s="75">
        <v>167132</v>
      </c>
      <c r="F18" s="78">
        <v>1076846.1599999999</v>
      </c>
      <c r="G18" s="78">
        <v>1243978.1599999999</v>
      </c>
      <c r="H18" s="77">
        <v>663350.28</v>
      </c>
    </row>
    <row r="19" spans="1:8" x14ac:dyDescent="0.2">
      <c r="A19" s="37">
        <v>1</v>
      </c>
      <c r="B19" s="37">
        <v>128030603</v>
      </c>
      <c r="C19" s="38" t="s">
        <v>60</v>
      </c>
      <c r="D19" s="39" t="s">
        <v>61</v>
      </c>
      <c r="E19" s="75">
        <v>279085</v>
      </c>
      <c r="F19" s="78">
        <v>56227.61</v>
      </c>
      <c r="G19" s="78">
        <v>335312.61</v>
      </c>
      <c r="H19" s="77">
        <v>0</v>
      </c>
    </row>
    <row r="20" spans="1:8" x14ac:dyDescent="0.2">
      <c r="A20" s="37">
        <v>1</v>
      </c>
      <c r="B20" s="37">
        <v>128030852</v>
      </c>
      <c r="C20" s="38" t="s">
        <v>62</v>
      </c>
      <c r="D20" s="39" t="s">
        <v>61</v>
      </c>
      <c r="E20" s="75">
        <v>1089020</v>
      </c>
      <c r="F20" s="78">
        <v>1458489.5899999999</v>
      </c>
      <c r="G20" s="78">
        <v>2547509.59</v>
      </c>
      <c r="H20" s="77">
        <v>0</v>
      </c>
    </row>
    <row r="21" spans="1:8" x14ac:dyDescent="0.2">
      <c r="A21" s="37">
        <v>4</v>
      </c>
      <c r="B21" s="37">
        <v>121395927</v>
      </c>
      <c r="C21" s="38" t="s">
        <v>619</v>
      </c>
      <c r="D21" s="39" t="s">
        <v>354</v>
      </c>
      <c r="E21" s="75">
        <v>9371</v>
      </c>
      <c r="F21" s="76">
        <v>0</v>
      </c>
      <c r="G21" s="76">
        <v>9371</v>
      </c>
      <c r="H21" s="77">
        <v>0</v>
      </c>
    </row>
    <row r="22" spans="1:8" x14ac:dyDescent="0.2">
      <c r="A22" s="37">
        <v>1</v>
      </c>
      <c r="B22" s="37">
        <v>117080503</v>
      </c>
      <c r="C22" s="38" t="s">
        <v>113</v>
      </c>
      <c r="D22" s="39" t="s">
        <v>114</v>
      </c>
      <c r="E22" s="75">
        <v>418272</v>
      </c>
      <c r="F22" s="78">
        <v>50000</v>
      </c>
      <c r="G22" s="78">
        <v>468272</v>
      </c>
      <c r="H22" s="77">
        <v>0</v>
      </c>
    </row>
    <row r="23" spans="1:8" x14ac:dyDescent="0.2">
      <c r="A23" s="37">
        <v>1</v>
      </c>
      <c r="B23" s="37">
        <v>109530304</v>
      </c>
      <c r="C23" s="38" t="s">
        <v>461</v>
      </c>
      <c r="D23" s="39" t="s">
        <v>462</v>
      </c>
      <c r="E23" s="75">
        <v>34565</v>
      </c>
      <c r="F23" s="78">
        <v>50000</v>
      </c>
      <c r="G23" s="78">
        <v>84565</v>
      </c>
      <c r="H23" s="77">
        <v>0</v>
      </c>
    </row>
    <row r="24" spans="1:8" x14ac:dyDescent="0.2">
      <c r="A24" s="37">
        <v>1</v>
      </c>
      <c r="B24" s="37">
        <v>101630504</v>
      </c>
      <c r="C24" s="38" t="s">
        <v>519</v>
      </c>
      <c r="D24" s="39" t="s">
        <v>520</v>
      </c>
      <c r="E24" s="75">
        <v>105057</v>
      </c>
      <c r="F24" s="78">
        <v>50000</v>
      </c>
      <c r="G24" s="78">
        <v>155057</v>
      </c>
      <c r="H24" s="77">
        <v>0</v>
      </c>
    </row>
    <row r="25" spans="1:8" x14ac:dyDescent="0.2">
      <c r="A25" s="37">
        <v>4</v>
      </c>
      <c r="B25" s="37">
        <v>124150003</v>
      </c>
      <c r="C25" s="38" t="s">
        <v>604</v>
      </c>
      <c r="D25" s="39" t="s">
        <v>169</v>
      </c>
      <c r="E25" s="75">
        <v>90682</v>
      </c>
      <c r="F25" s="76">
        <v>0</v>
      </c>
      <c r="G25" s="76">
        <v>90682</v>
      </c>
      <c r="H25" s="77">
        <v>0</v>
      </c>
    </row>
    <row r="26" spans="1:8" x14ac:dyDescent="0.2">
      <c r="A26" s="37">
        <v>1</v>
      </c>
      <c r="B26" s="37">
        <v>124150503</v>
      </c>
      <c r="C26" s="38" t="s">
        <v>168</v>
      </c>
      <c r="D26" s="39" t="s">
        <v>169</v>
      </c>
      <c r="E26" s="75">
        <v>754726</v>
      </c>
      <c r="F26" s="78">
        <v>3939522.74</v>
      </c>
      <c r="G26" s="78">
        <v>4694248.74</v>
      </c>
      <c r="H26" s="77">
        <v>0</v>
      </c>
    </row>
    <row r="27" spans="1:8" x14ac:dyDescent="0.2">
      <c r="A27" s="37">
        <v>1</v>
      </c>
      <c r="B27" s="37">
        <v>103020753</v>
      </c>
      <c r="C27" s="38" t="s">
        <v>18</v>
      </c>
      <c r="D27" s="39" t="s">
        <v>17</v>
      </c>
      <c r="E27" s="75">
        <v>108288</v>
      </c>
      <c r="F27" s="78">
        <v>50000</v>
      </c>
      <c r="G27" s="78">
        <v>158288</v>
      </c>
      <c r="H27" s="77">
        <v>0</v>
      </c>
    </row>
    <row r="28" spans="1:8" x14ac:dyDescent="0.2">
      <c r="A28" s="37">
        <v>4</v>
      </c>
      <c r="B28" s="37">
        <v>127046517</v>
      </c>
      <c r="C28" s="38" t="s">
        <v>594</v>
      </c>
      <c r="D28" s="39" t="s">
        <v>66</v>
      </c>
      <c r="E28" s="75">
        <v>13724</v>
      </c>
      <c r="F28" s="76">
        <v>0</v>
      </c>
      <c r="G28" s="76">
        <v>13724</v>
      </c>
      <c r="H28" s="77">
        <v>0</v>
      </c>
    </row>
    <row r="29" spans="1:8" x14ac:dyDescent="0.2">
      <c r="A29" s="37">
        <v>1</v>
      </c>
      <c r="B29" s="37">
        <v>110141003</v>
      </c>
      <c r="C29" s="38" t="s">
        <v>163</v>
      </c>
      <c r="D29" s="39" t="s">
        <v>164</v>
      </c>
      <c r="E29" s="75">
        <v>310813</v>
      </c>
      <c r="F29" s="78">
        <v>50000</v>
      </c>
      <c r="G29" s="78">
        <v>360813</v>
      </c>
      <c r="H29" s="77">
        <v>0</v>
      </c>
    </row>
    <row r="30" spans="1:8" x14ac:dyDescent="0.2">
      <c r="A30" s="37">
        <v>1</v>
      </c>
      <c r="B30" s="37">
        <v>103021102</v>
      </c>
      <c r="C30" s="38" t="s">
        <v>19</v>
      </c>
      <c r="D30" s="39" t="s">
        <v>17</v>
      </c>
      <c r="E30" s="75">
        <v>1115849</v>
      </c>
      <c r="F30" s="78">
        <v>5262774.5999999996</v>
      </c>
      <c r="G30" s="78">
        <v>6378623.5999999996</v>
      </c>
      <c r="H30" s="77">
        <v>0</v>
      </c>
    </row>
    <row r="31" spans="1:8" x14ac:dyDescent="0.2">
      <c r="A31" s="37">
        <v>1</v>
      </c>
      <c r="B31" s="37">
        <v>120480803</v>
      </c>
      <c r="C31" s="38" t="s">
        <v>435</v>
      </c>
      <c r="D31" s="39" t="s">
        <v>436</v>
      </c>
      <c r="E31" s="75">
        <v>511151</v>
      </c>
      <c r="F31" s="78">
        <v>1366692.25</v>
      </c>
      <c r="G31" s="78">
        <v>1877843.25</v>
      </c>
      <c r="H31" s="77">
        <v>0</v>
      </c>
    </row>
    <row r="32" spans="1:8" x14ac:dyDescent="0.2">
      <c r="A32" s="37">
        <v>4</v>
      </c>
      <c r="B32" s="37">
        <v>118400001</v>
      </c>
      <c r="C32" s="38" t="s">
        <v>623</v>
      </c>
      <c r="D32" s="39" t="s">
        <v>364</v>
      </c>
      <c r="E32" s="75">
        <v>28698</v>
      </c>
      <c r="F32" s="76">
        <v>0</v>
      </c>
      <c r="G32" s="76">
        <v>28698</v>
      </c>
      <c r="H32" s="77">
        <v>0</v>
      </c>
    </row>
    <row r="33" spans="1:8" x14ac:dyDescent="0.2">
      <c r="A33" s="37">
        <v>1</v>
      </c>
      <c r="B33" s="37">
        <v>127041203</v>
      </c>
      <c r="C33" s="38" t="s">
        <v>68</v>
      </c>
      <c r="D33" s="39" t="s">
        <v>66</v>
      </c>
      <c r="E33" s="75">
        <v>239950</v>
      </c>
      <c r="F33" s="78">
        <v>1197672.3599999999</v>
      </c>
      <c r="G33" s="78">
        <v>1437622.3599999999</v>
      </c>
      <c r="H33" s="77">
        <v>0</v>
      </c>
    </row>
    <row r="34" spans="1:8" x14ac:dyDescent="0.2">
      <c r="A34" s="37">
        <v>1</v>
      </c>
      <c r="B34" s="37">
        <v>108051003</v>
      </c>
      <c r="C34" s="38" t="s">
        <v>80</v>
      </c>
      <c r="D34" s="39" t="s">
        <v>81</v>
      </c>
      <c r="E34" s="75">
        <v>328163</v>
      </c>
      <c r="F34" s="78">
        <v>808465.99</v>
      </c>
      <c r="G34" s="78">
        <v>1136628.99</v>
      </c>
      <c r="H34" s="77">
        <v>0</v>
      </c>
    </row>
    <row r="35" spans="1:8" x14ac:dyDescent="0.2">
      <c r="A35" s="37">
        <v>1</v>
      </c>
      <c r="B35" s="37">
        <v>107650603</v>
      </c>
      <c r="C35" s="38" t="s">
        <v>537</v>
      </c>
      <c r="D35" s="39" t="s">
        <v>538</v>
      </c>
      <c r="E35" s="75">
        <v>444877</v>
      </c>
      <c r="F35" s="78">
        <v>1963412.65</v>
      </c>
      <c r="G35" s="78">
        <v>2408289.65</v>
      </c>
      <c r="H35" s="77">
        <v>0</v>
      </c>
    </row>
    <row r="36" spans="1:8" x14ac:dyDescent="0.2">
      <c r="A36" s="37">
        <v>1</v>
      </c>
      <c r="B36" s="37">
        <v>110141103</v>
      </c>
      <c r="C36" s="38" t="s">
        <v>165</v>
      </c>
      <c r="D36" s="39" t="s">
        <v>164</v>
      </c>
      <c r="E36" s="75">
        <v>408961</v>
      </c>
      <c r="F36" s="78">
        <v>579728.66999999993</v>
      </c>
      <c r="G36" s="78">
        <v>988689.66999999993</v>
      </c>
      <c r="H36" s="77">
        <v>0</v>
      </c>
    </row>
    <row r="37" spans="1:8" x14ac:dyDescent="0.2">
      <c r="A37" s="37">
        <v>1</v>
      </c>
      <c r="B37" s="37">
        <v>108071003</v>
      </c>
      <c r="C37" s="38" t="s">
        <v>107</v>
      </c>
      <c r="D37" s="39" t="s">
        <v>106</v>
      </c>
      <c r="E37" s="75">
        <v>206209</v>
      </c>
      <c r="F37" s="78">
        <v>603480.36</v>
      </c>
      <c r="G37" s="78">
        <v>809689.36</v>
      </c>
      <c r="H37" s="77">
        <v>0</v>
      </c>
    </row>
    <row r="38" spans="1:8" x14ac:dyDescent="0.2">
      <c r="A38" s="37">
        <v>4</v>
      </c>
      <c r="B38" s="37">
        <v>126510010</v>
      </c>
      <c r="C38" s="38" t="s">
        <v>634</v>
      </c>
      <c r="D38" s="39" t="s">
        <v>457</v>
      </c>
      <c r="E38" s="75">
        <v>41866</v>
      </c>
      <c r="F38" s="76">
        <v>0</v>
      </c>
      <c r="G38" s="76">
        <v>41866</v>
      </c>
      <c r="H38" s="77">
        <v>0</v>
      </c>
    </row>
    <row r="39" spans="1:8" x14ac:dyDescent="0.2">
      <c r="A39" s="37">
        <v>1</v>
      </c>
      <c r="B39" s="37">
        <v>122091002</v>
      </c>
      <c r="C39" s="38" t="s">
        <v>121</v>
      </c>
      <c r="D39" s="39" t="s">
        <v>122</v>
      </c>
      <c r="E39" s="75">
        <v>584234</v>
      </c>
      <c r="F39" s="78">
        <v>3596947.01</v>
      </c>
      <c r="G39" s="78">
        <v>4181181.01</v>
      </c>
      <c r="H39" s="77">
        <v>0</v>
      </c>
    </row>
    <row r="40" spans="1:8" x14ac:dyDescent="0.2">
      <c r="A40" s="37">
        <v>1</v>
      </c>
      <c r="B40" s="37">
        <v>116191004</v>
      </c>
      <c r="C40" s="38" t="s">
        <v>200</v>
      </c>
      <c r="D40" s="39" t="s">
        <v>201</v>
      </c>
      <c r="E40" s="75">
        <v>112285</v>
      </c>
      <c r="F40" s="78">
        <v>68587.91</v>
      </c>
      <c r="G40" s="78">
        <v>180872.91</v>
      </c>
      <c r="H40" s="77">
        <v>0</v>
      </c>
    </row>
    <row r="41" spans="1:8" x14ac:dyDescent="0.2">
      <c r="A41" s="37">
        <v>1</v>
      </c>
      <c r="B41" s="37">
        <v>101630903</v>
      </c>
      <c r="C41" s="38" t="s">
        <v>521</v>
      </c>
      <c r="D41" s="39" t="s">
        <v>520</v>
      </c>
      <c r="E41" s="75">
        <v>210735</v>
      </c>
      <c r="F41" s="78">
        <v>974520.83</v>
      </c>
      <c r="G41" s="78">
        <v>1185255.83</v>
      </c>
      <c r="H41" s="77">
        <v>0</v>
      </c>
    </row>
    <row r="42" spans="1:8" x14ac:dyDescent="0.2">
      <c r="A42" s="37">
        <v>1</v>
      </c>
      <c r="B42" s="37">
        <v>108561003</v>
      </c>
      <c r="C42" s="38" t="s">
        <v>483</v>
      </c>
      <c r="D42" s="39" t="s">
        <v>484</v>
      </c>
      <c r="E42" s="75">
        <v>151047</v>
      </c>
      <c r="F42" s="78">
        <v>365283.98</v>
      </c>
      <c r="G42" s="78">
        <v>516330.98</v>
      </c>
      <c r="H42" s="77">
        <v>0</v>
      </c>
    </row>
    <row r="43" spans="1:8" x14ac:dyDescent="0.2">
      <c r="A43" s="37">
        <v>1</v>
      </c>
      <c r="B43" s="37">
        <v>112011103</v>
      </c>
      <c r="C43" s="38" t="s">
        <v>9</v>
      </c>
      <c r="D43" s="39" t="s">
        <v>10</v>
      </c>
      <c r="E43" s="75">
        <v>330674</v>
      </c>
      <c r="F43" s="78">
        <v>725222.52</v>
      </c>
      <c r="G43" s="78">
        <v>1055896.52</v>
      </c>
      <c r="H43" s="77">
        <v>0</v>
      </c>
    </row>
    <row r="44" spans="1:8" x14ac:dyDescent="0.2">
      <c r="A44" s="37">
        <v>1</v>
      </c>
      <c r="B44" s="37">
        <v>116191103</v>
      </c>
      <c r="C44" s="38" t="s">
        <v>202</v>
      </c>
      <c r="D44" s="39" t="s">
        <v>201</v>
      </c>
      <c r="E44" s="75">
        <v>549482</v>
      </c>
      <c r="F44" s="78">
        <v>1518890.8900000001</v>
      </c>
      <c r="G44" s="78">
        <v>2068372.8900000001</v>
      </c>
      <c r="H44" s="77">
        <v>0</v>
      </c>
    </row>
    <row r="45" spans="1:8" x14ac:dyDescent="0.2">
      <c r="A45" s="37">
        <v>1</v>
      </c>
      <c r="B45" s="37">
        <v>103021252</v>
      </c>
      <c r="C45" s="38" t="s">
        <v>20</v>
      </c>
      <c r="D45" s="39" t="s">
        <v>17</v>
      </c>
      <c r="E45" s="75">
        <v>505751</v>
      </c>
      <c r="F45" s="78">
        <v>50000</v>
      </c>
      <c r="G45" s="78">
        <v>555751</v>
      </c>
      <c r="H45" s="77">
        <v>0</v>
      </c>
    </row>
    <row r="46" spans="1:8" x14ac:dyDescent="0.2">
      <c r="A46" s="37">
        <v>1</v>
      </c>
      <c r="B46" s="37">
        <v>120481002</v>
      </c>
      <c r="C46" s="38" t="s">
        <v>437</v>
      </c>
      <c r="D46" s="39" t="s">
        <v>436</v>
      </c>
      <c r="E46" s="75">
        <v>1797733</v>
      </c>
      <c r="F46" s="78">
        <v>9003690.5500000007</v>
      </c>
      <c r="G46" s="78">
        <v>10801423.550000001</v>
      </c>
      <c r="H46" s="77">
        <v>0</v>
      </c>
    </row>
    <row r="47" spans="1:8" x14ac:dyDescent="0.2">
      <c r="A47" s="37">
        <v>1</v>
      </c>
      <c r="B47" s="37">
        <v>101631003</v>
      </c>
      <c r="C47" s="38" t="s">
        <v>522</v>
      </c>
      <c r="D47" s="39" t="s">
        <v>520</v>
      </c>
      <c r="E47" s="75">
        <v>252070</v>
      </c>
      <c r="F47" s="78">
        <v>658411.12000000011</v>
      </c>
      <c r="G47" s="78">
        <v>910481.12000000011</v>
      </c>
      <c r="H47" s="77">
        <v>0</v>
      </c>
    </row>
    <row r="48" spans="1:8" x14ac:dyDescent="0.2">
      <c r="A48" s="37">
        <v>1</v>
      </c>
      <c r="B48" s="37">
        <v>127041503</v>
      </c>
      <c r="C48" s="38" t="s">
        <v>69</v>
      </c>
      <c r="D48" s="39" t="s">
        <v>66</v>
      </c>
      <c r="E48" s="75">
        <v>384341</v>
      </c>
      <c r="F48" s="78">
        <v>2560959.5</v>
      </c>
      <c r="G48" s="78">
        <v>2945300.5</v>
      </c>
      <c r="H48" s="77">
        <v>0</v>
      </c>
    </row>
    <row r="49" spans="1:8" x14ac:dyDescent="0.2">
      <c r="A49" s="37">
        <v>1</v>
      </c>
      <c r="B49" s="37">
        <v>115210503</v>
      </c>
      <c r="C49" s="38" t="s">
        <v>211</v>
      </c>
      <c r="D49" s="39" t="s">
        <v>212</v>
      </c>
      <c r="E49" s="75">
        <v>401851</v>
      </c>
      <c r="F49" s="78">
        <v>541741.90999999992</v>
      </c>
      <c r="G49" s="78">
        <v>943592.90999999992</v>
      </c>
      <c r="H49" s="77">
        <v>0</v>
      </c>
    </row>
    <row r="50" spans="1:8" x14ac:dyDescent="0.2">
      <c r="A50" s="37">
        <v>1</v>
      </c>
      <c r="B50" s="37">
        <v>127041603</v>
      </c>
      <c r="C50" s="38" t="s">
        <v>70</v>
      </c>
      <c r="D50" s="39" t="s">
        <v>66</v>
      </c>
      <c r="E50" s="75">
        <v>359398</v>
      </c>
      <c r="F50" s="78">
        <v>1024508.74</v>
      </c>
      <c r="G50" s="78">
        <v>1383906.74</v>
      </c>
      <c r="H50" s="77">
        <v>0</v>
      </c>
    </row>
    <row r="51" spans="1:8" x14ac:dyDescent="0.2">
      <c r="A51" s="68">
        <v>1</v>
      </c>
      <c r="B51" s="68">
        <v>108110603</v>
      </c>
      <c r="C51" s="69" t="s">
        <v>142</v>
      </c>
      <c r="D51" s="70" t="s">
        <v>143</v>
      </c>
      <c r="E51" s="75">
        <v>141827</v>
      </c>
      <c r="F51" s="78">
        <v>996294.6</v>
      </c>
      <c r="G51" s="78">
        <v>1138121.6000000001</v>
      </c>
      <c r="H51" s="77">
        <v>0</v>
      </c>
    </row>
    <row r="52" spans="1:8" x14ac:dyDescent="0.2">
      <c r="A52" s="37">
        <v>1</v>
      </c>
      <c r="B52" s="37">
        <v>116191203</v>
      </c>
      <c r="C52" s="38" t="s">
        <v>203</v>
      </c>
      <c r="D52" s="39" t="s">
        <v>201</v>
      </c>
      <c r="E52" s="75">
        <v>234078</v>
      </c>
      <c r="F52" s="78">
        <v>1112338.55</v>
      </c>
      <c r="G52" s="78">
        <v>1346416.55</v>
      </c>
      <c r="H52" s="77">
        <v>0</v>
      </c>
    </row>
    <row r="53" spans="1:8" x14ac:dyDescent="0.2">
      <c r="A53" s="37">
        <v>1</v>
      </c>
      <c r="B53" s="37">
        <v>129540803</v>
      </c>
      <c r="C53" s="38" t="s">
        <v>467</v>
      </c>
      <c r="D53" s="39" t="s">
        <v>468</v>
      </c>
      <c r="E53" s="75">
        <v>354683</v>
      </c>
      <c r="F53" s="78">
        <v>971127.6399999999</v>
      </c>
      <c r="G53" s="78">
        <v>1325810.6399999999</v>
      </c>
      <c r="H53" s="77">
        <v>0</v>
      </c>
    </row>
    <row r="54" spans="1:8" x14ac:dyDescent="0.2">
      <c r="A54" s="37">
        <v>1</v>
      </c>
      <c r="B54" s="37">
        <v>119581003</v>
      </c>
      <c r="C54" s="38" t="s">
        <v>497</v>
      </c>
      <c r="D54" s="39" t="s">
        <v>498</v>
      </c>
      <c r="E54" s="75">
        <v>203272</v>
      </c>
      <c r="F54" s="78">
        <v>243884.88</v>
      </c>
      <c r="G54" s="78">
        <v>447156.88</v>
      </c>
      <c r="H54" s="77">
        <v>0</v>
      </c>
    </row>
    <row r="55" spans="1:8" x14ac:dyDescent="0.2">
      <c r="A55" s="37">
        <v>1</v>
      </c>
      <c r="B55" s="37">
        <v>114060753</v>
      </c>
      <c r="C55" s="38" t="s">
        <v>88</v>
      </c>
      <c r="D55" s="39" t="s">
        <v>87</v>
      </c>
      <c r="E55" s="75">
        <v>776832</v>
      </c>
      <c r="F55" s="78">
        <v>2898807.25</v>
      </c>
      <c r="G55" s="78">
        <v>3675639.25</v>
      </c>
      <c r="H55" s="77">
        <v>0</v>
      </c>
    </row>
    <row r="56" spans="1:8" x14ac:dyDescent="0.2">
      <c r="A56" s="37">
        <v>4</v>
      </c>
      <c r="B56" s="37">
        <v>185515523</v>
      </c>
      <c r="C56" s="38" t="s">
        <v>635</v>
      </c>
      <c r="D56" s="39" t="s">
        <v>457</v>
      </c>
      <c r="E56" s="75">
        <v>38932</v>
      </c>
      <c r="F56" s="76">
        <v>0</v>
      </c>
      <c r="G56" s="76">
        <v>38932</v>
      </c>
      <c r="H56" s="77">
        <v>0</v>
      </c>
    </row>
    <row r="57" spans="1:8" x14ac:dyDescent="0.2">
      <c r="A57" s="37">
        <v>1</v>
      </c>
      <c r="B57" s="37">
        <v>109420803</v>
      </c>
      <c r="C57" s="38" t="s">
        <v>384</v>
      </c>
      <c r="D57" s="39" t="s">
        <v>385</v>
      </c>
      <c r="E57" s="75">
        <v>501516</v>
      </c>
      <c r="F57" s="78">
        <v>1270863.6400000001</v>
      </c>
      <c r="G57" s="78">
        <v>1772379.6400000001</v>
      </c>
      <c r="H57" s="77">
        <v>0</v>
      </c>
    </row>
    <row r="58" spans="1:8" x14ac:dyDescent="0.2">
      <c r="A58" s="37">
        <v>1</v>
      </c>
      <c r="B58" s="37">
        <v>114060853</v>
      </c>
      <c r="C58" s="38" t="s">
        <v>89</v>
      </c>
      <c r="D58" s="39" t="s">
        <v>87</v>
      </c>
      <c r="E58" s="75">
        <v>205220</v>
      </c>
      <c r="F58" s="78">
        <v>50000</v>
      </c>
      <c r="G58" s="78">
        <v>255220</v>
      </c>
      <c r="H58" s="77">
        <v>0</v>
      </c>
    </row>
    <row r="59" spans="1:8" x14ac:dyDescent="0.2">
      <c r="A59" s="37">
        <v>1</v>
      </c>
      <c r="B59" s="37">
        <v>103021453</v>
      </c>
      <c r="C59" s="38" t="s">
        <v>21</v>
      </c>
      <c r="D59" s="39" t="s">
        <v>17</v>
      </c>
      <c r="E59" s="75">
        <v>218768</v>
      </c>
      <c r="F59" s="78">
        <v>488637.61</v>
      </c>
      <c r="G59" s="78">
        <v>707405.61</v>
      </c>
      <c r="H59" s="77">
        <v>950973.76</v>
      </c>
    </row>
    <row r="60" spans="1:8" x14ac:dyDescent="0.2">
      <c r="A60" s="37">
        <v>1</v>
      </c>
      <c r="B60" s="37">
        <v>122091303</v>
      </c>
      <c r="C60" s="38" t="s">
        <v>123</v>
      </c>
      <c r="D60" s="39" t="s">
        <v>122</v>
      </c>
      <c r="E60" s="75">
        <v>218128</v>
      </c>
      <c r="F60" s="78">
        <v>508017.73</v>
      </c>
      <c r="G60" s="78">
        <v>726145.73</v>
      </c>
      <c r="H60" s="77">
        <v>0</v>
      </c>
    </row>
    <row r="61" spans="1:8" x14ac:dyDescent="0.2">
      <c r="A61" s="37">
        <v>1</v>
      </c>
      <c r="B61" s="37">
        <v>122091352</v>
      </c>
      <c r="C61" s="38" t="s">
        <v>124</v>
      </c>
      <c r="D61" s="39" t="s">
        <v>122</v>
      </c>
      <c r="E61" s="75">
        <v>1029712</v>
      </c>
      <c r="F61" s="78">
        <v>3685786.87</v>
      </c>
      <c r="G61" s="78">
        <v>4715498.87</v>
      </c>
      <c r="H61" s="77">
        <v>975524.82</v>
      </c>
    </row>
    <row r="62" spans="1:8" x14ac:dyDescent="0.2">
      <c r="A62" s="37">
        <v>1</v>
      </c>
      <c r="B62" s="37">
        <v>106330703</v>
      </c>
      <c r="C62" s="38" t="s">
        <v>303</v>
      </c>
      <c r="D62" s="39" t="s">
        <v>304</v>
      </c>
      <c r="E62" s="75">
        <v>193887</v>
      </c>
      <c r="F62" s="78">
        <v>816932.21</v>
      </c>
      <c r="G62" s="78">
        <v>1010819.21</v>
      </c>
      <c r="H62" s="77">
        <v>0</v>
      </c>
    </row>
    <row r="63" spans="1:8" x14ac:dyDescent="0.2">
      <c r="A63" s="37">
        <v>1</v>
      </c>
      <c r="B63" s="37">
        <v>106330803</v>
      </c>
      <c r="C63" s="38" t="s">
        <v>305</v>
      </c>
      <c r="D63" s="39" t="s">
        <v>304</v>
      </c>
      <c r="E63" s="75">
        <v>295869</v>
      </c>
      <c r="F63" s="78">
        <v>1600776.1600000001</v>
      </c>
      <c r="G63" s="78">
        <v>1896645.1600000001</v>
      </c>
      <c r="H63" s="77">
        <v>0</v>
      </c>
    </row>
    <row r="64" spans="1:8" x14ac:dyDescent="0.2">
      <c r="A64" s="37">
        <v>1</v>
      </c>
      <c r="B64" s="37">
        <v>101260803</v>
      </c>
      <c r="C64" s="38" t="s">
        <v>267</v>
      </c>
      <c r="D64" s="39" t="s">
        <v>266</v>
      </c>
      <c r="E64" s="75">
        <v>412719</v>
      </c>
      <c r="F64" s="78">
        <v>2319690.9699999997</v>
      </c>
      <c r="G64" s="78">
        <v>2732409.9699999997</v>
      </c>
      <c r="H64" s="77">
        <v>0</v>
      </c>
    </row>
    <row r="65" spans="1:8" x14ac:dyDescent="0.2">
      <c r="A65" s="37">
        <v>1</v>
      </c>
      <c r="B65" s="37">
        <v>123460504</v>
      </c>
      <c r="C65" s="38" t="s">
        <v>412</v>
      </c>
      <c r="D65" s="39" t="s">
        <v>411</v>
      </c>
      <c r="E65" s="75">
        <v>0</v>
      </c>
      <c r="F65" s="78">
        <v>50000</v>
      </c>
      <c r="G65" s="78">
        <v>50000</v>
      </c>
      <c r="H65" s="77">
        <v>0</v>
      </c>
    </row>
    <row r="66" spans="1:8" x14ac:dyDescent="0.2">
      <c r="A66" s="37">
        <v>1</v>
      </c>
      <c r="B66" s="37">
        <v>101631203</v>
      </c>
      <c r="C66" s="38" t="s">
        <v>523</v>
      </c>
      <c r="D66" s="39" t="s">
        <v>520</v>
      </c>
      <c r="E66" s="75">
        <v>239888</v>
      </c>
      <c r="F66" s="78">
        <v>53070.45</v>
      </c>
      <c r="G66" s="78">
        <v>292958.45</v>
      </c>
      <c r="H66" s="77">
        <v>0</v>
      </c>
    </row>
    <row r="67" spans="1:8" x14ac:dyDescent="0.2">
      <c r="A67" s="37">
        <v>1</v>
      </c>
      <c r="B67" s="37">
        <v>107650703</v>
      </c>
      <c r="C67" s="38" t="s">
        <v>539</v>
      </c>
      <c r="D67" s="39" t="s">
        <v>538</v>
      </c>
      <c r="E67" s="75">
        <v>268508</v>
      </c>
      <c r="F67" s="78">
        <v>402956.16000000003</v>
      </c>
      <c r="G67" s="78">
        <v>671464.16</v>
      </c>
      <c r="H67" s="77">
        <v>0</v>
      </c>
    </row>
    <row r="68" spans="1:8" x14ac:dyDescent="0.2">
      <c r="A68" s="68">
        <v>1</v>
      </c>
      <c r="B68" s="68">
        <v>104101252</v>
      </c>
      <c r="C68" s="69" t="s">
        <v>135</v>
      </c>
      <c r="D68" s="70" t="s">
        <v>136</v>
      </c>
      <c r="E68" s="75">
        <v>1147945</v>
      </c>
      <c r="F68" s="78">
        <v>3830820.1100000003</v>
      </c>
      <c r="G68" s="78">
        <v>4978765.1100000003</v>
      </c>
      <c r="H68" s="77">
        <v>0</v>
      </c>
    </row>
    <row r="69" spans="1:8" x14ac:dyDescent="0.2">
      <c r="A69" s="37">
        <v>1</v>
      </c>
      <c r="B69" s="37">
        <v>101631503</v>
      </c>
      <c r="C69" s="38" t="s">
        <v>524</v>
      </c>
      <c r="D69" s="39" t="s">
        <v>520</v>
      </c>
      <c r="E69" s="75">
        <v>173671</v>
      </c>
      <c r="F69" s="78">
        <v>720021.67999999993</v>
      </c>
      <c r="G69" s="78">
        <v>893692.67999999993</v>
      </c>
      <c r="H69" s="77">
        <v>0</v>
      </c>
    </row>
    <row r="70" spans="1:8" x14ac:dyDescent="0.2">
      <c r="A70" s="68">
        <v>1</v>
      </c>
      <c r="B70" s="68">
        <v>108111203</v>
      </c>
      <c r="C70" s="69" t="s">
        <v>144</v>
      </c>
      <c r="D70" s="70" t="s">
        <v>143</v>
      </c>
      <c r="E70" s="75">
        <v>279447</v>
      </c>
      <c r="F70" s="78">
        <v>357622.38</v>
      </c>
      <c r="G70" s="78">
        <v>637069.38</v>
      </c>
      <c r="H70" s="77">
        <v>0</v>
      </c>
    </row>
    <row r="71" spans="1:8" x14ac:dyDescent="0.2">
      <c r="A71" s="37">
        <v>1</v>
      </c>
      <c r="B71" s="37">
        <v>109122703</v>
      </c>
      <c r="C71" s="38" t="s">
        <v>155</v>
      </c>
      <c r="D71" s="39" t="s">
        <v>156</v>
      </c>
      <c r="E71" s="75">
        <v>145002</v>
      </c>
      <c r="F71" s="78">
        <v>291449.02</v>
      </c>
      <c r="G71" s="78">
        <v>436451.02</v>
      </c>
      <c r="H71" s="77">
        <v>0</v>
      </c>
    </row>
    <row r="72" spans="1:8" x14ac:dyDescent="0.2">
      <c r="A72" s="37">
        <v>1</v>
      </c>
      <c r="B72" s="37">
        <v>115211003</v>
      </c>
      <c r="C72" s="38" t="s">
        <v>213</v>
      </c>
      <c r="D72" s="39" t="s">
        <v>212</v>
      </c>
      <c r="E72" s="75">
        <v>99838</v>
      </c>
      <c r="F72" s="78">
        <v>50000</v>
      </c>
      <c r="G72" s="78">
        <v>149838</v>
      </c>
      <c r="H72" s="77">
        <v>0</v>
      </c>
    </row>
    <row r="73" spans="1:8" x14ac:dyDescent="0.2">
      <c r="A73" s="37">
        <v>1</v>
      </c>
      <c r="B73" s="37">
        <v>101631703</v>
      </c>
      <c r="C73" s="38" t="s">
        <v>525</v>
      </c>
      <c r="D73" s="39" t="s">
        <v>520</v>
      </c>
      <c r="E73" s="75">
        <v>537616</v>
      </c>
      <c r="F73" s="78">
        <v>2394636.12</v>
      </c>
      <c r="G73" s="78">
        <v>2932252.12</v>
      </c>
      <c r="H73" s="77">
        <v>0</v>
      </c>
    </row>
    <row r="74" spans="1:8" x14ac:dyDescent="0.2">
      <c r="A74" s="37">
        <v>1</v>
      </c>
      <c r="B74" s="37">
        <v>117081003</v>
      </c>
      <c r="C74" s="38" t="s">
        <v>115</v>
      </c>
      <c r="D74" s="39" t="s">
        <v>114</v>
      </c>
      <c r="E74" s="75">
        <v>203216</v>
      </c>
      <c r="F74" s="78">
        <v>644644.77</v>
      </c>
      <c r="G74" s="78">
        <v>847860.77</v>
      </c>
      <c r="H74" s="77">
        <v>0</v>
      </c>
    </row>
    <row r="75" spans="1:8" x14ac:dyDescent="0.2">
      <c r="A75" s="37">
        <v>1</v>
      </c>
      <c r="B75" s="37">
        <v>119351303</v>
      </c>
      <c r="C75" s="38" t="s">
        <v>311</v>
      </c>
      <c r="D75" s="39" t="s">
        <v>310</v>
      </c>
      <c r="E75" s="75">
        <v>318944</v>
      </c>
      <c r="F75" s="78">
        <v>3219087.4699999997</v>
      </c>
      <c r="G75" s="78">
        <v>3538031.4699999997</v>
      </c>
      <c r="H75" s="77">
        <v>0</v>
      </c>
    </row>
    <row r="76" spans="1:8" x14ac:dyDescent="0.2">
      <c r="A76" s="37">
        <v>1</v>
      </c>
      <c r="B76" s="37">
        <v>115211103</v>
      </c>
      <c r="C76" s="38" t="s">
        <v>214</v>
      </c>
      <c r="D76" s="39" t="s">
        <v>212</v>
      </c>
      <c r="E76" s="75">
        <v>589782</v>
      </c>
      <c r="F76" s="78">
        <v>3535122.0700000003</v>
      </c>
      <c r="G76" s="78">
        <v>4124904.0700000003</v>
      </c>
      <c r="H76" s="77">
        <v>0</v>
      </c>
    </row>
    <row r="77" spans="1:8" x14ac:dyDescent="0.2">
      <c r="A77" s="37">
        <v>1</v>
      </c>
      <c r="B77" s="37">
        <v>103021603</v>
      </c>
      <c r="C77" s="38" t="s">
        <v>22</v>
      </c>
      <c r="D77" s="39" t="s">
        <v>17</v>
      </c>
      <c r="E77" s="75">
        <v>189030</v>
      </c>
      <c r="F77" s="78">
        <v>0</v>
      </c>
      <c r="G77" s="78">
        <v>189030</v>
      </c>
      <c r="H77" s="77">
        <v>222007.96</v>
      </c>
    </row>
    <row r="78" spans="1:8" x14ac:dyDescent="0.2">
      <c r="A78" s="37">
        <v>1</v>
      </c>
      <c r="B78" s="37">
        <v>101301303</v>
      </c>
      <c r="C78" s="38" t="s">
        <v>284</v>
      </c>
      <c r="D78" s="39" t="s">
        <v>285</v>
      </c>
      <c r="E78" s="75">
        <v>234124</v>
      </c>
      <c r="F78" s="78">
        <v>382270.41000000003</v>
      </c>
      <c r="G78" s="78">
        <v>616394.41</v>
      </c>
      <c r="H78" s="77">
        <v>0</v>
      </c>
    </row>
    <row r="79" spans="1:8" x14ac:dyDescent="0.2">
      <c r="A79" s="37">
        <v>1</v>
      </c>
      <c r="B79" s="37">
        <v>121391303</v>
      </c>
      <c r="C79" s="38" t="s">
        <v>355</v>
      </c>
      <c r="D79" s="39" t="s">
        <v>354</v>
      </c>
      <c r="E79" s="75">
        <v>206861</v>
      </c>
      <c r="F79" s="78">
        <v>118814.11</v>
      </c>
      <c r="G79" s="78">
        <v>325675.11</v>
      </c>
      <c r="H79" s="77">
        <v>0</v>
      </c>
    </row>
    <row r="80" spans="1:8" x14ac:dyDescent="0.2">
      <c r="A80" s="37">
        <v>1</v>
      </c>
      <c r="B80" s="37">
        <v>122092002</v>
      </c>
      <c r="C80" s="38" t="s">
        <v>125</v>
      </c>
      <c r="D80" s="39" t="s">
        <v>122</v>
      </c>
      <c r="E80" s="75">
        <v>380367</v>
      </c>
      <c r="F80" s="78">
        <v>50000</v>
      </c>
      <c r="G80" s="78">
        <v>430367</v>
      </c>
      <c r="H80" s="77">
        <v>0</v>
      </c>
    </row>
    <row r="81" spans="1:8" x14ac:dyDescent="0.2">
      <c r="A81" s="37">
        <v>1</v>
      </c>
      <c r="B81" s="37">
        <v>122092102</v>
      </c>
      <c r="C81" s="38" t="s">
        <v>126</v>
      </c>
      <c r="D81" s="39" t="s">
        <v>122</v>
      </c>
      <c r="E81" s="75">
        <v>1024042</v>
      </c>
      <c r="F81" s="78">
        <v>50000</v>
      </c>
      <c r="G81" s="78">
        <v>1074042</v>
      </c>
      <c r="H81" s="77">
        <v>0</v>
      </c>
    </row>
    <row r="82" spans="1:8" x14ac:dyDescent="0.2">
      <c r="A82" s="68">
        <v>1</v>
      </c>
      <c r="B82" s="68">
        <v>108111303</v>
      </c>
      <c r="C82" s="69" t="s">
        <v>145</v>
      </c>
      <c r="D82" s="70" t="s">
        <v>143</v>
      </c>
      <c r="E82" s="75">
        <v>461606</v>
      </c>
      <c r="F82" s="78">
        <v>308371.58</v>
      </c>
      <c r="G82" s="78">
        <v>769977.58000000007</v>
      </c>
      <c r="H82" s="77">
        <v>0</v>
      </c>
    </row>
    <row r="83" spans="1:8" x14ac:dyDescent="0.2">
      <c r="A83" s="37">
        <v>1</v>
      </c>
      <c r="B83" s="37">
        <v>116191503</v>
      </c>
      <c r="C83" s="38" t="s">
        <v>204</v>
      </c>
      <c r="D83" s="39" t="s">
        <v>201</v>
      </c>
      <c r="E83" s="75">
        <v>255774</v>
      </c>
      <c r="F83" s="78">
        <v>911632.76</v>
      </c>
      <c r="G83" s="78">
        <v>1167406.76</v>
      </c>
      <c r="H83" s="77">
        <v>0</v>
      </c>
    </row>
    <row r="84" spans="1:8" x14ac:dyDescent="0.2">
      <c r="A84" s="37">
        <v>1</v>
      </c>
      <c r="B84" s="37">
        <v>115221402</v>
      </c>
      <c r="C84" s="38" t="s">
        <v>220</v>
      </c>
      <c r="D84" s="39" t="s">
        <v>221</v>
      </c>
      <c r="E84" s="75">
        <v>1023711</v>
      </c>
      <c r="F84" s="78">
        <v>11203913.67</v>
      </c>
      <c r="G84" s="78">
        <v>12227624.67</v>
      </c>
      <c r="H84" s="77">
        <v>0</v>
      </c>
    </row>
    <row r="85" spans="1:8" x14ac:dyDescent="0.2">
      <c r="A85" s="37">
        <v>1</v>
      </c>
      <c r="B85" s="37">
        <v>111291304</v>
      </c>
      <c r="C85" s="38" t="s">
        <v>280</v>
      </c>
      <c r="D85" s="39" t="s">
        <v>281</v>
      </c>
      <c r="E85" s="75">
        <v>160440</v>
      </c>
      <c r="F85" s="78">
        <v>434511.53</v>
      </c>
      <c r="G85" s="78">
        <v>594951.53</v>
      </c>
      <c r="H85" s="77">
        <v>0</v>
      </c>
    </row>
    <row r="86" spans="1:8" x14ac:dyDescent="0.2">
      <c r="A86" s="37">
        <v>1</v>
      </c>
      <c r="B86" s="37">
        <v>101301403</v>
      </c>
      <c r="C86" s="38" t="s">
        <v>286</v>
      </c>
      <c r="D86" s="39" t="s">
        <v>285</v>
      </c>
      <c r="E86" s="75">
        <v>352907</v>
      </c>
      <c r="F86" s="78">
        <v>707983.74</v>
      </c>
      <c r="G86" s="78">
        <v>1060890.74</v>
      </c>
      <c r="H86" s="77">
        <v>0</v>
      </c>
    </row>
    <row r="87" spans="1:8" x14ac:dyDescent="0.2">
      <c r="A87" s="37">
        <v>4</v>
      </c>
      <c r="B87" s="37">
        <v>108070001</v>
      </c>
      <c r="C87" s="38" t="s">
        <v>598</v>
      </c>
      <c r="D87" s="39" t="s">
        <v>106</v>
      </c>
      <c r="E87" s="75">
        <v>8475</v>
      </c>
      <c r="F87" s="76">
        <v>0</v>
      </c>
      <c r="G87" s="76">
        <v>8475</v>
      </c>
      <c r="H87" s="77">
        <v>0</v>
      </c>
    </row>
    <row r="88" spans="1:8" x14ac:dyDescent="0.2">
      <c r="A88" s="37">
        <v>1</v>
      </c>
      <c r="B88" s="37">
        <v>127042003</v>
      </c>
      <c r="C88" s="38" t="s">
        <v>71</v>
      </c>
      <c r="D88" s="44" t="s">
        <v>66</v>
      </c>
      <c r="E88" s="75">
        <v>324054</v>
      </c>
      <c r="F88" s="78">
        <v>780343.52</v>
      </c>
      <c r="G88" s="78">
        <v>1104397.52</v>
      </c>
      <c r="H88" s="77">
        <v>0</v>
      </c>
    </row>
    <row r="89" spans="1:8" x14ac:dyDescent="0.2">
      <c r="A89" s="37">
        <v>1</v>
      </c>
      <c r="B89" s="37">
        <v>112671303</v>
      </c>
      <c r="C89" s="38" t="s">
        <v>558</v>
      </c>
      <c r="D89" s="39" t="s">
        <v>559</v>
      </c>
      <c r="E89" s="75">
        <v>581460</v>
      </c>
      <c r="F89" s="78">
        <v>2151098.86</v>
      </c>
      <c r="G89" s="78">
        <v>2732558.86</v>
      </c>
      <c r="H89" s="77">
        <v>0</v>
      </c>
    </row>
    <row r="90" spans="1:8" x14ac:dyDescent="0.2">
      <c r="A90" s="37">
        <v>1</v>
      </c>
      <c r="B90" s="37">
        <v>112281302</v>
      </c>
      <c r="C90" s="38" t="s">
        <v>274</v>
      </c>
      <c r="D90" s="39" t="s">
        <v>275</v>
      </c>
      <c r="E90" s="75">
        <v>1128079</v>
      </c>
      <c r="F90" s="78">
        <v>10129006.68</v>
      </c>
      <c r="G90" s="78">
        <v>11257085.68</v>
      </c>
      <c r="H90" s="77">
        <v>0</v>
      </c>
    </row>
    <row r="91" spans="1:8" x14ac:dyDescent="0.2">
      <c r="A91" s="37">
        <v>1</v>
      </c>
      <c r="B91" s="37">
        <v>101631803</v>
      </c>
      <c r="C91" s="38" t="s">
        <v>526</v>
      </c>
      <c r="D91" s="39" t="s">
        <v>520</v>
      </c>
      <c r="E91" s="75">
        <v>321336</v>
      </c>
      <c r="F91" s="78">
        <v>1719965.51</v>
      </c>
      <c r="G91" s="78">
        <v>2041301.51</v>
      </c>
      <c r="H91" s="77">
        <v>0</v>
      </c>
    </row>
    <row r="92" spans="1:8" x14ac:dyDescent="0.2">
      <c r="A92" s="37">
        <v>1</v>
      </c>
      <c r="B92" s="37">
        <v>103021752</v>
      </c>
      <c r="C92" s="38" t="s">
        <v>23</v>
      </c>
      <c r="D92" s="39" t="s">
        <v>17</v>
      </c>
      <c r="E92" s="75">
        <v>303975</v>
      </c>
      <c r="F92" s="78">
        <v>50000</v>
      </c>
      <c r="G92" s="78">
        <v>353975</v>
      </c>
      <c r="H92" s="77">
        <v>0</v>
      </c>
    </row>
    <row r="93" spans="1:8" x14ac:dyDescent="0.2">
      <c r="A93" s="37">
        <v>1</v>
      </c>
      <c r="B93" s="37">
        <v>101631903</v>
      </c>
      <c r="C93" s="38" t="s">
        <v>527</v>
      </c>
      <c r="D93" s="39" t="s">
        <v>520</v>
      </c>
      <c r="E93" s="75">
        <v>178652</v>
      </c>
      <c r="F93" s="78">
        <v>103720.13</v>
      </c>
      <c r="G93" s="78">
        <v>282372.13</v>
      </c>
      <c r="H93" s="77">
        <v>0</v>
      </c>
    </row>
    <row r="94" spans="1:8" x14ac:dyDescent="0.2">
      <c r="A94" s="37">
        <v>1</v>
      </c>
      <c r="B94" s="37">
        <v>123461302</v>
      </c>
      <c r="C94" s="38" t="s">
        <v>413</v>
      </c>
      <c r="D94" s="39" t="s">
        <v>411</v>
      </c>
      <c r="E94" s="75">
        <v>340388</v>
      </c>
      <c r="F94" s="78">
        <v>0</v>
      </c>
      <c r="G94" s="78">
        <v>340388</v>
      </c>
      <c r="H94" s="77">
        <v>2244377.98</v>
      </c>
    </row>
    <row r="95" spans="1:8" x14ac:dyDescent="0.2">
      <c r="A95" s="37">
        <v>4</v>
      </c>
      <c r="B95" s="37">
        <v>125236827</v>
      </c>
      <c r="C95" s="38" t="s">
        <v>609</v>
      </c>
      <c r="D95" s="39" t="s">
        <v>232</v>
      </c>
      <c r="E95" s="75">
        <v>30318</v>
      </c>
      <c r="F95" s="76">
        <v>0</v>
      </c>
      <c r="G95" s="76">
        <v>30318</v>
      </c>
      <c r="H95" s="77">
        <v>0</v>
      </c>
    </row>
    <row r="96" spans="1:8" x14ac:dyDescent="0.2">
      <c r="A96" s="37">
        <v>4</v>
      </c>
      <c r="B96" s="37">
        <v>125232950</v>
      </c>
      <c r="C96" s="38" t="s">
        <v>610</v>
      </c>
      <c r="D96" s="39" t="s">
        <v>232</v>
      </c>
      <c r="E96" s="75">
        <v>306550</v>
      </c>
      <c r="F96" s="76">
        <v>0</v>
      </c>
      <c r="G96" s="76">
        <v>306550</v>
      </c>
      <c r="H96" s="77">
        <v>0</v>
      </c>
    </row>
    <row r="97" spans="1:8" x14ac:dyDescent="0.2">
      <c r="A97" s="37">
        <v>1</v>
      </c>
      <c r="B97" s="37">
        <v>125231232</v>
      </c>
      <c r="C97" s="38" t="s">
        <v>231</v>
      </c>
      <c r="D97" s="39" t="s">
        <v>232</v>
      </c>
      <c r="E97" s="75">
        <v>1421091</v>
      </c>
      <c r="F97" s="78">
        <v>11173208.220000001</v>
      </c>
      <c r="G97" s="78">
        <v>12594299.220000001</v>
      </c>
      <c r="H97" s="77">
        <v>0</v>
      </c>
    </row>
    <row r="98" spans="1:8" x14ac:dyDescent="0.2">
      <c r="A98" s="37">
        <v>1</v>
      </c>
      <c r="B98" s="37">
        <v>108051503</v>
      </c>
      <c r="C98" s="38" t="s">
        <v>82</v>
      </c>
      <c r="D98" s="39" t="s">
        <v>81</v>
      </c>
      <c r="E98" s="75">
        <v>285476</v>
      </c>
      <c r="F98" s="78">
        <v>829601.74</v>
      </c>
      <c r="G98" s="78">
        <v>1115077.74</v>
      </c>
      <c r="H98" s="77">
        <v>0</v>
      </c>
    </row>
    <row r="99" spans="1:8" x14ac:dyDescent="0.2">
      <c r="A99" s="37">
        <v>1</v>
      </c>
      <c r="B99" s="37">
        <v>125231303</v>
      </c>
      <c r="C99" s="38" t="s">
        <v>233</v>
      </c>
      <c r="D99" s="39" t="s">
        <v>232</v>
      </c>
      <c r="E99" s="75">
        <v>541395</v>
      </c>
      <c r="F99" s="78">
        <v>0</v>
      </c>
      <c r="G99" s="78">
        <v>541395</v>
      </c>
      <c r="H99" s="77">
        <v>2940940.94</v>
      </c>
    </row>
    <row r="100" spans="1:8" x14ac:dyDescent="0.2">
      <c r="A100" s="37">
        <v>4</v>
      </c>
      <c r="B100" s="37">
        <v>126513160</v>
      </c>
      <c r="C100" s="38" t="s">
        <v>636</v>
      </c>
      <c r="D100" s="39" t="s">
        <v>457</v>
      </c>
      <c r="E100" s="75">
        <v>63376</v>
      </c>
      <c r="F100" s="76">
        <v>0</v>
      </c>
      <c r="G100" s="76">
        <v>63376</v>
      </c>
      <c r="H100" s="77">
        <v>0</v>
      </c>
    </row>
    <row r="101" spans="1:8" x14ac:dyDescent="0.2">
      <c r="A101" s="37">
        <v>4</v>
      </c>
      <c r="B101" s="37">
        <v>102020001</v>
      </c>
      <c r="C101" s="38" t="s">
        <v>578</v>
      </c>
      <c r="D101" s="39" t="s">
        <v>17</v>
      </c>
      <c r="E101" s="75">
        <v>28823</v>
      </c>
      <c r="F101" s="76">
        <v>0</v>
      </c>
      <c r="G101" s="76">
        <v>28823</v>
      </c>
      <c r="H101" s="77">
        <v>0</v>
      </c>
    </row>
    <row r="102" spans="1:8" x14ac:dyDescent="0.2">
      <c r="A102" s="37">
        <v>1</v>
      </c>
      <c r="B102" s="37">
        <v>103021903</v>
      </c>
      <c r="C102" s="38" t="s">
        <v>24</v>
      </c>
      <c r="D102" s="39" t="s">
        <v>17</v>
      </c>
      <c r="E102" s="75">
        <v>220599</v>
      </c>
      <c r="F102" s="78">
        <v>212263.64</v>
      </c>
      <c r="G102" s="78">
        <v>432862.64</v>
      </c>
      <c r="H102" s="77">
        <v>0</v>
      </c>
    </row>
    <row r="103" spans="1:8" x14ac:dyDescent="0.2">
      <c r="A103" s="37">
        <v>1</v>
      </c>
      <c r="B103" s="37">
        <v>106161203</v>
      </c>
      <c r="C103" s="38" t="s">
        <v>183</v>
      </c>
      <c r="D103" s="39" t="s">
        <v>182</v>
      </c>
      <c r="E103" s="75">
        <v>99414</v>
      </c>
      <c r="F103" s="78">
        <v>393728.19999999995</v>
      </c>
      <c r="G103" s="78">
        <v>493142.19999999995</v>
      </c>
      <c r="H103" s="77">
        <v>0</v>
      </c>
    </row>
    <row r="104" spans="1:8" x14ac:dyDescent="0.2">
      <c r="A104" s="37">
        <v>1</v>
      </c>
      <c r="B104" s="37">
        <v>106161703</v>
      </c>
      <c r="C104" s="38" t="s">
        <v>184</v>
      </c>
      <c r="D104" s="39" t="s">
        <v>182</v>
      </c>
      <c r="E104" s="75">
        <v>158575</v>
      </c>
      <c r="F104" s="78">
        <v>275243.34999999998</v>
      </c>
      <c r="G104" s="78">
        <v>433818.35</v>
      </c>
      <c r="H104" s="77">
        <v>0</v>
      </c>
    </row>
    <row r="105" spans="1:8" x14ac:dyDescent="0.2">
      <c r="A105" s="37">
        <v>1</v>
      </c>
      <c r="B105" s="37">
        <v>108071504</v>
      </c>
      <c r="C105" s="38" t="s">
        <v>108</v>
      </c>
      <c r="D105" s="39" t="s">
        <v>106</v>
      </c>
      <c r="E105" s="75">
        <v>173060</v>
      </c>
      <c r="F105" s="78">
        <v>679643.22</v>
      </c>
      <c r="G105" s="78">
        <v>852703.22</v>
      </c>
      <c r="H105" s="77">
        <v>0</v>
      </c>
    </row>
    <row r="106" spans="1:8" x14ac:dyDescent="0.2">
      <c r="A106" s="37">
        <v>1</v>
      </c>
      <c r="B106" s="37">
        <v>110171003</v>
      </c>
      <c r="C106" s="38" t="s">
        <v>189</v>
      </c>
      <c r="D106" s="39" t="s">
        <v>190</v>
      </c>
      <c r="E106" s="75">
        <v>471734</v>
      </c>
      <c r="F106" s="78">
        <v>1106965.1000000001</v>
      </c>
      <c r="G106" s="78">
        <v>1578699.1</v>
      </c>
      <c r="H106" s="77">
        <v>0</v>
      </c>
    </row>
    <row r="107" spans="1:8" x14ac:dyDescent="0.2">
      <c r="A107" s="37">
        <v>1</v>
      </c>
      <c r="B107" s="37">
        <v>124151902</v>
      </c>
      <c r="C107" s="38" t="s">
        <v>170</v>
      </c>
      <c r="D107" s="39" t="s">
        <v>169</v>
      </c>
      <c r="E107" s="75">
        <v>1103925</v>
      </c>
      <c r="F107" s="78">
        <v>7731216.9800000004</v>
      </c>
      <c r="G107" s="78">
        <v>8835141.9800000004</v>
      </c>
      <c r="H107" s="77">
        <v>2024066.65</v>
      </c>
    </row>
    <row r="108" spans="1:8" x14ac:dyDescent="0.2">
      <c r="A108" s="37">
        <v>1</v>
      </c>
      <c r="B108" s="37">
        <v>113361303</v>
      </c>
      <c r="C108" s="38" t="s">
        <v>320</v>
      </c>
      <c r="D108" s="39" t="s">
        <v>321</v>
      </c>
      <c r="E108" s="75">
        <v>400960</v>
      </c>
      <c r="F108" s="78">
        <v>50000</v>
      </c>
      <c r="G108" s="78">
        <v>450960</v>
      </c>
      <c r="H108" s="77">
        <v>0</v>
      </c>
    </row>
    <row r="109" spans="1:8" x14ac:dyDescent="0.2">
      <c r="A109" s="37">
        <v>4</v>
      </c>
      <c r="B109" s="37">
        <v>124153320</v>
      </c>
      <c r="C109" s="38" t="s">
        <v>605</v>
      </c>
      <c r="D109" s="39" t="s">
        <v>169</v>
      </c>
      <c r="E109" s="75">
        <v>30996</v>
      </c>
      <c r="F109" s="76">
        <v>0</v>
      </c>
      <c r="G109" s="76">
        <v>30996</v>
      </c>
      <c r="H109" s="77">
        <v>0</v>
      </c>
    </row>
    <row r="110" spans="1:8" x14ac:dyDescent="0.2">
      <c r="A110" s="37">
        <v>1</v>
      </c>
      <c r="B110" s="37">
        <v>123461602</v>
      </c>
      <c r="C110" s="38" t="s">
        <v>414</v>
      </c>
      <c r="D110" s="39" t="s">
        <v>411</v>
      </c>
      <c r="E110" s="75">
        <v>169916</v>
      </c>
      <c r="F110" s="78">
        <v>50000</v>
      </c>
      <c r="G110" s="78">
        <v>219916</v>
      </c>
      <c r="H110" s="77">
        <v>0</v>
      </c>
    </row>
    <row r="111" spans="1:8" x14ac:dyDescent="0.2">
      <c r="A111" s="37">
        <v>1</v>
      </c>
      <c r="B111" s="37">
        <v>113361503</v>
      </c>
      <c r="C111" s="38" t="s">
        <v>322</v>
      </c>
      <c r="D111" s="39" t="s">
        <v>321</v>
      </c>
      <c r="E111" s="75">
        <v>295569</v>
      </c>
      <c r="F111" s="78">
        <v>1235241.58</v>
      </c>
      <c r="G111" s="78">
        <v>1530810.58</v>
      </c>
      <c r="H111" s="77">
        <v>359198.54</v>
      </c>
    </row>
    <row r="112" spans="1:8" x14ac:dyDescent="0.2">
      <c r="A112" s="37">
        <v>1</v>
      </c>
      <c r="B112" s="37">
        <v>104431304</v>
      </c>
      <c r="C112" s="38" t="s">
        <v>390</v>
      </c>
      <c r="D112" s="39" t="s">
        <v>391</v>
      </c>
      <c r="E112" s="75">
        <v>100565</v>
      </c>
      <c r="F112" s="78">
        <v>50000</v>
      </c>
      <c r="G112" s="78">
        <v>150565</v>
      </c>
      <c r="H112" s="77">
        <v>0</v>
      </c>
    </row>
    <row r="113" spans="1:17" x14ac:dyDescent="0.2">
      <c r="A113" s="37">
        <v>4</v>
      </c>
      <c r="B113" s="37">
        <v>115220002</v>
      </c>
      <c r="C113" s="38" t="s">
        <v>607</v>
      </c>
      <c r="D113" s="39" t="s">
        <v>221</v>
      </c>
      <c r="E113" s="75">
        <v>270631</v>
      </c>
      <c r="F113" s="76">
        <v>0</v>
      </c>
      <c r="G113" s="76">
        <v>270631</v>
      </c>
      <c r="H113" s="77">
        <v>0</v>
      </c>
    </row>
    <row r="114" spans="1:17" x14ac:dyDescent="0.2">
      <c r="A114" s="37">
        <v>4</v>
      </c>
      <c r="B114" s="37">
        <v>126512840</v>
      </c>
      <c r="C114" s="38" t="s">
        <v>637</v>
      </c>
      <c r="D114" s="39" t="s">
        <v>457</v>
      </c>
      <c r="E114" s="75">
        <v>102297</v>
      </c>
      <c r="F114" s="76">
        <v>0</v>
      </c>
      <c r="G114" s="76">
        <v>102297</v>
      </c>
      <c r="H114" s="77">
        <v>0</v>
      </c>
    </row>
    <row r="115" spans="1:17" x14ac:dyDescent="0.2">
      <c r="A115" s="37">
        <v>1</v>
      </c>
      <c r="B115" s="37">
        <v>108561803</v>
      </c>
      <c r="C115" s="38" t="s">
        <v>485</v>
      </c>
      <c r="D115" s="39" t="s">
        <v>484</v>
      </c>
      <c r="E115" s="75">
        <v>171816</v>
      </c>
      <c r="F115" s="78">
        <v>336923.22</v>
      </c>
      <c r="G115" s="78">
        <v>508739.22</v>
      </c>
      <c r="H115" s="77">
        <v>0</v>
      </c>
    </row>
    <row r="116" spans="1:17" x14ac:dyDescent="0.2">
      <c r="A116" s="68">
        <v>1</v>
      </c>
      <c r="B116" s="68">
        <v>108111403</v>
      </c>
      <c r="C116" s="69" t="s">
        <v>146</v>
      </c>
      <c r="D116" s="70" t="s">
        <v>143</v>
      </c>
      <c r="E116" s="75">
        <v>271026</v>
      </c>
      <c r="F116" s="78">
        <v>50000</v>
      </c>
      <c r="G116" s="78">
        <v>321026</v>
      </c>
      <c r="H116" s="77">
        <v>0</v>
      </c>
    </row>
    <row r="117" spans="1:17" x14ac:dyDescent="0.2">
      <c r="A117" s="37">
        <v>1</v>
      </c>
      <c r="B117" s="37">
        <v>113361703</v>
      </c>
      <c r="C117" s="38" t="s">
        <v>323</v>
      </c>
      <c r="D117" s="39" t="s">
        <v>321</v>
      </c>
      <c r="E117" s="75">
        <v>348871</v>
      </c>
      <c r="F117" s="78">
        <v>2843938.35</v>
      </c>
      <c r="G117" s="78">
        <v>3192809.35</v>
      </c>
      <c r="H117" s="77">
        <v>0</v>
      </c>
    </row>
    <row r="118" spans="1:17" x14ac:dyDescent="0.2">
      <c r="A118" s="37">
        <v>1</v>
      </c>
      <c r="B118" s="37">
        <v>112011603</v>
      </c>
      <c r="C118" s="38" t="s">
        <v>11</v>
      </c>
      <c r="D118" s="39" t="s">
        <v>10</v>
      </c>
      <c r="E118" s="75">
        <v>573730</v>
      </c>
      <c r="F118" s="78">
        <v>3205244.4699999997</v>
      </c>
      <c r="G118" s="78">
        <v>3778974.4699999997</v>
      </c>
      <c r="H118" s="77">
        <v>0</v>
      </c>
    </row>
    <row r="119" spans="1:17" s="67" customFormat="1" x14ac:dyDescent="0.2">
      <c r="A119" s="37">
        <v>1</v>
      </c>
      <c r="B119" s="37">
        <v>105201033</v>
      </c>
      <c r="C119" s="38" t="s">
        <v>207</v>
      </c>
      <c r="D119" s="39" t="s">
        <v>208</v>
      </c>
      <c r="E119" s="75">
        <v>426026</v>
      </c>
      <c r="F119" s="78">
        <v>50000</v>
      </c>
      <c r="G119" s="78">
        <v>476026</v>
      </c>
      <c r="H119" s="77">
        <v>0</v>
      </c>
      <c r="I119" s="36"/>
      <c r="J119" s="36"/>
      <c r="K119" s="36"/>
      <c r="L119" s="36"/>
      <c r="M119" s="36"/>
      <c r="N119" s="36"/>
      <c r="O119" s="36"/>
      <c r="P119" s="36"/>
      <c r="Q119" s="36"/>
    </row>
    <row r="120" spans="1:17" s="67" customFormat="1" x14ac:dyDescent="0.2">
      <c r="A120" s="37">
        <v>1</v>
      </c>
      <c r="B120" s="37">
        <v>101261302</v>
      </c>
      <c r="C120" s="38" t="s">
        <v>268</v>
      </c>
      <c r="D120" s="39" t="s">
        <v>266</v>
      </c>
      <c r="E120" s="75">
        <v>1050159</v>
      </c>
      <c r="F120" s="78">
        <v>3322746.8899999997</v>
      </c>
      <c r="G120" s="78">
        <v>4372905.8899999997</v>
      </c>
      <c r="H120" s="77">
        <v>0</v>
      </c>
      <c r="I120" s="36"/>
      <c r="J120" s="36"/>
      <c r="K120" s="36"/>
      <c r="L120" s="36"/>
      <c r="M120" s="36"/>
      <c r="N120" s="36"/>
      <c r="O120" s="36"/>
      <c r="P120" s="36"/>
      <c r="Q120" s="36"/>
    </row>
    <row r="121" spans="1:17" s="67" customFormat="1" x14ac:dyDescent="0.2">
      <c r="A121" s="37">
        <v>1</v>
      </c>
      <c r="B121" s="37">
        <v>114061103</v>
      </c>
      <c r="C121" s="38" t="s">
        <v>90</v>
      </c>
      <c r="D121" s="39" t="s">
        <v>87</v>
      </c>
      <c r="E121" s="75">
        <v>370988</v>
      </c>
      <c r="F121" s="78">
        <v>50000</v>
      </c>
      <c r="G121" s="78">
        <v>420988</v>
      </c>
      <c r="H121" s="77">
        <v>0</v>
      </c>
      <c r="I121" s="36"/>
      <c r="J121" s="36"/>
      <c r="K121" s="36"/>
      <c r="L121" s="36"/>
      <c r="M121" s="36"/>
      <c r="N121" s="36"/>
      <c r="O121" s="36"/>
      <c r="P121" s="36"/>
      <c r="Q121" s="36"/>
    </row>
    <row r="122" spans="1:17" s="67" customFormat="1" x14ac:dyDescent="0.2">
      <c r="A122" s="37">
        <v>1</v>
      </c>
      <c r="B122" s="37">
        <v>103022103</v>
      </c>
      <c r="C122" s="38" t="s">
        <v>25</v>
      </c>
      <c r="D122" s="39" t="s">
        <v>17</v>
      </c>
      <c r="E122" s="75">
        <v>596726</v>
      </c>
      <c r="F122" s="78">
        <v>0</v>
      </c>
      <c r="G122" s="78">
        <v>596726</v>
      </c>
      <c r="H122" s="77">
        <v>112956.42</v>
      </c>
      <c r="I122" s="36"/>
      <c r="J122" s="36"/>
      <c r="K122" s="36"/>
      <c r="L122" s="36"/>
      <c r="M122" s="36"/>
      <c r="N122" s="36"/>
      <c r="O122" s="36"/>
      <c r="P122" s="36"/>
      <c r="Q122" s="36"/>
    </row>
    <row r="123" spans="1:17" s="67" customFormat="1" x14ac:dyDescent="0.2">
      <c r="A123" s="37">
        <v>1</v>
      </c>
      <c r="B123" s="37">
        <v>113381303</v>
      </c>
      <c r="C123" s="38" t="s">
        <v>348</v>
      </c>
      <c r="D123" s="39" t="s">
        <v>347</v>
      </c>
      <c r="E123" s="75">
        <v>528189</v>
      </c>
      <c r="F123" s="78">
        <v>3819803.7199999997</v>
      </c>
      <c r="G123" s="78">
        <v>4347992.72</v>
      </c>
      <c r="H123" s="77">
        <v>0</v>
      </c>
      <c r="I123" s="36"/>
      <c r="J123" s="36"/>
      <c r="K123" s="36"/>
      <c r="L123" s="36"/>
      <c r="M123" s="36"/>
      <c r="N123" s="36"/>
      <c r="O123" s="36"/>
      <c r="P123" s="36"/>
      <c r="Q123" s="36"/>
    </row>
    <row r="124" spans="1:17" s="67" customFormat="1" x14ac:dyDescent="0.2">
      <c r="A124" s="37">
        <v>1</v>
      </c>
      <c r="B124" s="37">
        <v>105251453</v>
      </c>
      <c r="C124" s="38" t="s">
        <v>251</v>
      </c>
      <c r="D124" s="39" t="s">
        <v>252</v>
      </c>
      <c r="E124" s="75">
        <v>470665</v>
      </c>
      <c r="F124" s="78">
        <v>1735673.35</v>
      </c>
      <c r="G124" s="78">
        <v>2206338.35</v>
      </c>
      <c r="H124" s="77">
        <v>0</v>
      </c>
      <c r="I124" s="36"/>
      <c r="J124" s="36"/>
      <c r="K124" s="36"/>
      <c r="L124" s="36"/>
      <c r="M124" s="36"/>
      <c r="N124" s="36"/>
      <c r="O124" s="36"/>
      <c r="P124" s="36"/>
      <c r="Q124" s="36"/>
    </row>
    <row r="125" spans="1:17" s="67" customFormat="1" x14ac:dyDescent="0.2">
      <c r="A125" s="37">
        <v>1</v>
      </c>
      <c r="B125" s="37">
        <v>109531304</v>
      </c>
      <c r="C125" s="38" t="s">
        <v>463</v>
      </c>
      <c r="D125" s="39" t="s">
        <v>462</v>
      </c>
      <c r="E125" s="75">
        <v>133604</v>
      </c>
      <c r="F125" s="78">
        <v>412185.44</v>
      </c>
      <c r="G125" s="78">
        <v>545789.43999999994</v>
      </c>
      <c r="H125" s="77">
        <v>0</v>
      </c>
      <c r="I125" s="36"/>
      <c r="J125" s="36"/>
      <c r="K125" s="36"/>
      <c r="L125" s="36"/>
      <c r="M125" s="36"/>
      <c r="N125" s="36"/>
      <c r="O125" s="36"/>
      <c r="P125" s="36"/>
      <c r="Q125" s="36"/>
    </row>
    <row r="126" spans="1:17" s="67" customFormat="1" x14ac:dyDescent="0.2">
      <c r="A126" s="37">
        <v>1</v>
      </c>
      <c r="B126" s="37">
        <v>122092353</v>
      </c>
      <c r="C126" s="38" t="s">
        <v>127</v>
      </c>
      <c r="D126" s="39" t="s">
        <v>122</v>
      </c>
      <c r="E126" s="75">
        <v>416762</v>
      </c>
      <c r="F126" s="78">
        <v>50000</v>
      </c>
      <c r="G126" s="78">
        <v>466762</v>
      </c>
      <c r="H126" s="77">
        <v>0</v>
      </c>
      <c r="I126" s="36"/>
      <c r="J126" s="36"/>
      <c r="K126" s="36"/>
      <c r="L126" s="36"/>
      <c r="M126" s="36"/>
      <c r="N126" s="36"/>
      <c r="O126" s="36"/>
      <c r="P126" s="36"/>
      <c r="Q126" s="36"/>
    </row>
    <row r="127" spans="1:17" s="67" customFormat="1" x14ac:dyDescent="0.2">
      <c r="A127" s="37">
        <v>1</v>
      </c>
      <c r="B127" s="37">
        <v>106611303</v>
      </c>
      <c r="C127" s="38" t="s">
        <v>511</v>
      </c>
      <c r="D127" s="39" t="s">
        <v>512</v>
      </c>
      <c r="E127" s="75">
        <v>207812</v>
      </c>
      <c r="F127" s="78">
        <v>926570.06</v>
      </c>
      <c r="G127" s="78">
        <v>1134382.06</v>
      </c>
      <c r="H127" s="77">
        <v>0</v>
      </c>
      <c r="I127" s="36"/>
      <c r="J127" s="36"/>
      <c r="K127" s="36"/>
      <c r="L127" s="36"/>
      <c r="M127" s="36"/>
      <c r="N127" s="36"/>
      <c r="O127" s="36"/>
      <c r="P127" s="36"/>
      <c r="Q127" s="36"/>
    </row>
    <row r="128" spans="1:17" s="67" customFormat="1" x14ac:dyDescent="0.2">
      <c r="A128" s="37">
        <v>1</v>
      </c>
      <c r="B128" s="37">
        <v>105201352</v>
      </c>
      <c r="C128" s="38" t="s">
        <v>209</v>
      </c>
      <c r="D128" s="39" t="s">
        <v>208</v>
      </c>
      <c r="E128" s="75">
        <v>665681</v>
      </c>
      <c r="F128" s="78">
        <v>1774779.56</v>
      </c>
      <c r="G128" s="78">
        <v>2440460.56</v>
      </c>
      <c r="H128" s="77">
        <v>0</v>
      </c>
      <c r="I128" s="36"/>
      <c r="J128" s="36"/>
      <c r="K128" s="36"/>
      <c r="L128" s="36"/>
      <c r="M128" s="36"/>
      <c r="N128" s="36"/>
      <c r="O128" s="36"/>
      <c r="P128" s="36"/>
      <c r="Q128" s="36"/>
    </row>
    <row r="129" spans="1:17" s="67" customFormat="1" x14ac:dyDescent="0.2">
      <c r="A129" s="37">
        <v>1</v>
      </c>
      <c r="B129" s="37">
        <v>118401403</v>
      </c>
      <c r="C129" s="38" t="s">
        <v>363</v>
      </c>
      <c r="D129" s="39" t="s">
        <v>364</v>
      </c>
      <c r="E129" s="75">
        <v>348001</v>
      </c>
      <c r="F129" s="78">
        <v>2012106.2799999998</v>
      </c>
      <c r="G129" s="78">
        <v>2360107.2799999998</v>
      </c>
      <c r="H129" s="77">
        <v>0</v>
      </c>
      <c r="I129" s="36"/>
      <c r="J129" s="36"/>
      <c r="K129" s="36"/>
      <c r="L129" s="36"/>
      <c r="M129" s="36"/>
      <c r="N129" s="36"/>
      <c r="O129" s="36"/>
      <c r="P129" s="36"/>
      <c r="Q129" s="36"/>
    </row>
    <row r="130" spans="1:17" s="67" customFormat="1" x14ac:dyDescent="0.2">
      <c r="A130" s="37">
        <v>4</v>
      </c>
      <c r="B130" s="37">
        <v>112673300</v>
      </c>
      <c r="C130" s="38" t="s">
        <v>699</v>
      </c>
      <c r="D130" s="39" t="s">
        <v>559</v>
      </c>
      <c r="E130" s="75">
        <v>9494</v>
      </c>
      <c r="F130" s="76">
        <v>0</v>
      </c>
      <c r="G130" s="76">
        <v>9494</v>
      </c>
      <c r="H130" s="77">
        <v>0</v>
      </c>
      <c r="I130" s="36"/>
      <c r="J130" s="36"/>
      <c r="K130" s="36"/>
      <c r="L130" s="36"/>
      <c r="M130" s="36"/>
      <c r="N130" s="36"/>
      <c r="O130" s="36"/>
      <c r="P130" s="36"/>
      <c r="Q130" s="36"/>
    </row>
    <row r="131" spans="1:17" s="67" customFormat="1" x14ac:dyDescent="0.2">
      <c r="A131" s="37">
        <v>1</v>
      </c>
      <c r="B131" s="37">
        <v>115211603</v>
      </c>
      <c r="C131" s="38" t="s">
        <v>215</v>
      </c>
      <c r="D131" s="39" t="s">
        <v>212</v>
      </c>
      <c r="E131" s="75">
        <v>526437</v>
      </c>
      <c r="F131" s="78">
        <v>3290227.61</v>
      </c>
      <c r="G131" s="78">
        <v>3816664.61</v>
      </c>
      <c r="H131" s="77">
        <v>0</v>
      </c>
      <c r="I131" s="36"/>
      <c r="J131" s="36"/>
      <c r="K131" s="36"/>
      <c r="L131" s="36"/>
      <c r="M131" s="36"/>
      <c r="N131" s="36"/>
      <c r="O131" s="36"/>
      <c r="P131" s="36"/>
      <c r="Q131" s="36"/>
    </row>
    <row r="132" spans="1:17" s="67" customFormat="1" x14ac:dyDescent="0.2">
      <c r="A132" s="37">
        <v>1</v>
      </c>
      <c r="B132" s="37">
        <v>110171803</v>
      </c>
      <c r="C132" s="38" t="s">
        <v>191</v>
      </c>
      <c r="D132" s="39" t="s">
        <v>190</v>
      </c>
      <c r="E132" s="75">
        <v>224051</v>
      </c>
      <c r="F132" s="78">
        <v>815137.29</v>
      </c>
      <c r="G132" s="78">
        <v>1039188.29</v>
      </c>
      <c r="H132" s="77">
        <v>0</v>
      </c>
      <c r="I132" s="36"/>
      <c r="J132" s="36"/>
      <c r="K132" s="36"/>
      <c r="L132" s="36"/>
      <c r="M132" s="36"/>
      <c r="N132" s="36"/>
      <c r="O132" s="36"/>
      <c r="P132" s="36"/>
      <c r="Q132" s="36"/>
    </row>
    <row r="133" spans="1:17" s="67" customFormat="1" x14ac:dyDescent="0.2">
      <c r="A133" s="37">
        <v>1</v>
      </c>
      <c r="B133" s="37">
        <v>118401603</v>
      </c>
      <c r="C133" s="38" t="s">
        <v>365</v>
      </c>
      <c r="D133" s="39" t="s">
        <v>364</v>
      </c>
      <c r="E133" s="75">
        <v>255430</v>
      </c>
      <c r="F133" s="78">
        <v>749709.58000000007</v>
      </c>
      <c r="G133" s="78">
        <v>1005139.5800000001</v>
      </c>
      <c r="H133" s="77">
        <v>0</v>
      </c>
      <c r="I133" s="36"/>
      <c r="J133" s="36"/>
      <c r="K133" s="36"/>
      <c r="L133" s="36"/>
      <c r="M133" s="36"/>
      <c r="N133" s="36"/>
      <c r="O133" s="36"/>
      <c r="P133" s="36"/>
      <c r="Q133" s="36"/>
    </row>
    <row r="134" spans="1:17" s="67" customFormat="1" x14ac:dyDescent="0.2">
      <c r="A134" s="37">
        <v>1</v>
      </c>
      <c r="B134" s="37">
        <v>112671603</v>
      </c>
      <c r="C134" s="38" t="s">
        <v>560</v>
      </c>
      <c r="D134" s="39" t="s">
        <v>559</v>
      </c>
      <c r="E134" s="75">
        <v>650028</v>
      </c>
      <c r="F134" s="78">
        <v>3986763.44</v>
      </c>
      <c r="G134" s="78">
        <v>4636791.4399999995</v>
      </c>
      <c r="H134" s="77">
        <v>0</v>
      </c>
      <c r="I134" s="36"/>
      <c r="J134" s="36"/>
      <c r="K134" s="36"/>
      <c r="L134" s="36"/>
      <c r="M134" s="36"/>
      <c r="N134" s="36"/>
      <c r="O134" s="36"/>
      <c r="P134" s="36"/>
      <c r="Q134" s="36"/>
    </row>
    <row r="135" spans="1:17" s="67" customFormat="1" x14ac:dyDescent="0.2">
      <c r="A135" s="37">
        <v>1</v>
      </c>
      <c r="B135" s="37">
        <v>114061503</v>
      </c>
      <c r="C135" s="38" t="s">
        <v>91</v>
      </c>
      <c r="D135" s="39" t="s">
        <v>87</v>
      </c>
      <c r="E135" s="75">
        <v>489146</v>
      </c>
      <c r="F135" s="78">
        <v>670424.39</v>
      </c>
      <c r="G135" s="78">
        <v>1159570.3900000001</v>
      </c>
      <c r="H135" s="77">
        <v>0</v>
      </c>
      <c r="I135" s="36"/>
      <c r="J135" s="36"/>
      <c r="K135" s="36"/>
      <c r="L135" s="36"/>
      <c r="M135" s="36"/>
      <c r="N135" s="36"/>
      <c r="O135" s="36"/>
      <c r="P135" s="36"/>
      <c r="Q135" s="36"/>
    </row>
    <row r="136" spans="1:17" s="67" customFormat="1" x14ac:dyDescent="0.2">
      <c r="A136" s="37">
        <v>1</v>
      </c>
      <c r="B136" s="37">
        <v>116471803</v>
      </c>
      <c r="C136" s="38" t="s">
        <v>433</v>
      </c>
      <c r="D136" s="39" t="s">
        <v>434</v>
      </c>
      <c r="E136" s="75">
        <v>279308</v>
      </c>
      <c r="F136" s="78">
        <v>105063.29</v>
      </c>
      <c r="G136" s="78">
        <v>384371.29</v>
      </c>
      <c r="H136" s="77">
        <v>0</v>
      </c>
      <c r="I136" s="36"/>
      <c r="J136" s="36"/>
      <c r="K136" s="36"/>
      <c r="L136" s="36"/>
      <c r="M136" s="36"/>
      <c r="N136" s="36"/>
      <c r="O136" s="36"/>
      <c r="P136" s="36"/>
      <c r="Q136" s="36"/>
    </row>
    <row r="137" spans="1:17" x14ac:dyDescent="0.2">
      <c r="A137" s="37">
        <v>1</v>
      </c>
      <c r="B137" s="37">
        <v>103022253</v>
      </c>
      <c r="C137" s="38" t="s">
        <v>26</v>
      </c>
      <c r="D137" s="39" t="s">
        <v>17</v>
      </c>
      <c r="E137" s="75">
        <v>264465</v>
      </c>
      <c r="F137" s="78">
        <v>238331.65999999997</v>
      </c>
      <c r="G137" s="78">
        <v>502796.66</v>
      </c>
      <c r="H137" s="77">
        <v>0</v>
      </c>
    </row>
    <row r="138" spans="1:17" x14ac:dyDescent="0.2">
      <c r="A138" s="37">
        <v>1</v>
      </c>
      <c r="B138" s="37">
        <v>120522003</v>
      </c>
      <c r="C138" s="38" t="s">
        <v>458</v>
      </c>
      <c r="D138" s="39" t="s">
        <v>459</v>
      </c>
      <c r="E138" s="75">
        <v>728801</v>
      </c>
      <c r="F138" s="78">
        <v>50000</v>
      </c>
      <c r="G138" s="78">
        <v>778801</v>
      </c>
      <c r="H138" s="77">
        <v>0</v>
      </c>
    </row>
    <row r="139" spans="1:17" x14ac:dyDescent="0.2">
      <c r="A139" s="37">
        <v>1</v>
      </c>
      <c r="B139" s="37">
        <v>107651603</v>
      </c>
      <c r="C139" s="38" t="s">
        <v>540</v>
      </c>
      <c r="D139" s="39" t="s">
        <v>538</v>
      </c>
      <c r="E139" s="75">
        <v>392930</v>
      </c>
      <c r="F139" s="78">
        <v>1198965.24</v>
      </c>
      <c r="G139" s="78">
        <v>1591895.24</v>
      </c>
      <c r="H139" s="77">
        <v>0</v>
      </c>
    </row>
    <row r="140" spans="1:17" x14ac:dyDescent="0.2">
      <c r="A140" s="37">
        <v>1</v>
      </c>
      <c r="B140" s="37">
        <v>115221753</v>
      </c>
      <c r="C140" s="38" t="s">
        <v>222</v>
      </c>
      <c r="D140" s="39" t="s">
        <v>221</v>
      </c>
      <c r="E140" s="75">
        <v>225559</v>
      </c>
      <c r="F140" s="78">
        <v>289997.15000000002</v>
      </c>
      <c r="G140" s="78">
        <v>515556.15</v>
      </c>
      <c r="H140" s="77">
        <v>0</v>
      </c>
    </row>
    <row r="141" spans="1:17" x14ac:dyDescent="0.2">
      <c r="A141" s="37">
        <v>4</v>
      </c>
      <c r="B141" s="37">
        <v>126510011</v>
      </c>
      <c r="C141" s="38" t="s">
        <v>638</v>
      </c>
      <c r="D141" s="39" t="s">
        <v>457</v>
      </c>
      <c r="E141" s="75">
        <v>56081</v>
      </c>
      <c r="F141" s="76">
        <v>0</v>
      </c>
      <c r="G141" s="76">
        <v>56081</v>
      </c>
      <c r="H141" s="77">
        <v>0</v>
      </c>
    </row>
    <row r="142" spans="1:17" x14ac:dyDescent="0.2">
      <c r="A142" s="37">
        <v>1</v>
      </c>
      <c r="B142" s="37">
        <v>113362203</v>
      </c>
      <c r="C142" s="38" t="s">
        <v>324</v>
      </c>
      <c r="D142" s="39" t="s">
        <v>321</v>
      </c>
      <c r="E142" s="75">
        <v>393860</v>
      </c>
      <c r="F142" s="78">
        <v>1968030.08</v>
      </c>
      <c r="G142" s="78">
        <v>2361890.08</v>
      </c>
      <c r="H142" s="77">
        <v>0</v>
      </c>
    </row>
    <row r="143" spans="1:17" x14ac:dyDescent="0.2">
      <c r="A143" s="37">
        <v>1</v>
      </c>
      <c r="B143" s="37">
        <v>112671803</v>
      </c>
      <c r="C143" s="38" t="s">
        <v>561</v>
      </c>
      <c r="D143" s="39" t="s">
        <v>559</v>
      </c>
      <c r="E143" s="75">
        <v>560822</v>
      </c>
      <c r="F143" s="78">
        <v>1106007.73</v>
      </c>
      <c r="G143" s="78">
        <v>1666829.73</v>
      </c>
      <c r="H143" s="77">
        <v>0</v>
      </c>
    </row>
    <row r="144" spans="1:17" x14ac:dyDescent="0.2">
      <c r="A144" s="37">
        <v>1</v>
      </c>
      <c r="B144" s="37">
        <v>124152003</v>
      </c>
      <c r="C144" s="38" t="s">
        <v>171</v>
      </c>
      <c r="D144" s="39" t="s">
        <v>169</v>
      </c>
      <c r="E144" s="75">
        <v>874969</v>
      </c>
      <c r="F144" s="78">
        <v>2051876</v>
      </c>
      <c r="G144" s="78">
        <v>2926845</v>
      </c>
      <c r="H144" s="77">
        <v>0</v>
      </c>
    </row>
    <row r="145" spans="1:8" x14ac:dyDescent="0.2">
      <c r="A145" s="37">
        <v>1</v>
      </c>
      <c r="B145" s="37">
        <v>106172003</v>
      </c>
      <c r="C145" s="38" t="s">
        <v>192</v>
      </c>
      <c r="D145" s="39" t="s">
        <v>190</v>
      </c>
      <c r="E145" s="75">
        <v>700394</v>
      </c>
      <c r="F145" s="78">
        <v>3041365.23</v>
      </c>
      <c r="G145" s="78">
        <v>3741759.23</v>
      </c>
      <c r="H145" s="77">
        <v>0</v>
      </c>
    </row>
    <row r="146" spans="1:8" x14ac:dyDescent="0.2">
      <c r="A146" s="37">
        <v>1</v>
      </c>
      <c r="B146" s="37">
        <v>119352203</v>
      </c>
      <c r="C146" s="38" t="s">
        <v>312</v>
      </c>
      <c r="D146" s="39" t="s">
        <v>310</v>
      </c>
      <c r="E146" s="75">
        <v>459240</v>
      </c>
      <c r="F146" s="78">
        <v>504846.74</v>
      </c>
      <c r="G146" s="78">
        <v>964086.74</v>
      </c>
      <c r="H146" s="77">
        <v>0</v>
      </c>
    </row>
    <row r="147" spans="1:8" x14ac:dyDescent="0.2">
      <c r="A147" s="37">
        <v>1</v>
      </c>
      <c r="B147" s="37">
        <v>103022503</v>
      </c>
      <c r="C147" s="38" t="s">
        <v>27</v>
      </c>
      <c r="D147" s="39" t="s">
        <v>17</v>
      </c>
      <c r="E147" s="75">
        <v>202807</v>
      </c>
      <c r="F147" s="78">
        <v>494042.83999999997</v>
      </c>
      <c r="G147" s="78">
        <v>696849.84</v>
      </c>
      <c r="H147" s="77">
        <v>0</v>
      </c>
    </row>
    <row r="148" spans="1:8" x14ac:dyDescent="0.2">
      <c r="A148" s="37">
        <v>1</v>
      </c>
      <c r="B148" s="37">
        <v>103022803</v>
      </c>
      <c r="C148" s="38" t="s">
        <v>28</v>
      </c>
      <c r="D148" s="39" t="s">
        <v>17</v>
      </c>
      <c r="E148" s="75">
        <v>2376130</v>
      </c>
      <c r="F148" s="78">
        <v>1048537.21</v>
      </c>
      <c r="G148" s="78">
        <v>3424667.21</v>
      </c>
      <c r="H148" s="77">
        <v>682438.69</v>
      </c>
    </row>
    <row r="149" spans="1:8" x14ac:dyDescent="0.2">
      <c r="A149" s="37">
        <v>1</v>
      </c>
      <c r="B149" s="37">
        <v>117412003</v>
      </c>
      <c r="C149" s="38" t="s">
        <v>375</v>
      </c>
      <c r="D149" s="39" t="s">
        <v>376</v>
      </c>
      <c r="E149" s="75">
        <v>267638</v>
      </c>
      <c r="F149" s="78">
        <v>1203992.9100000001</v>
      </c>
      <c r="G149" s="78">
        <v>1471630.9100000001</v>
      </c>
      <c r="H149" s="77">
        <v>0</v>
      </c>
    </row>
    <row r="150" spans="1:8" x14ac:dyDescent="0.2">
      <c r="A150" s="37">
        <v>1</v>
      </c>
      <c r="B150" s="37">
        <v>121392303</v>
      </c>
      <c r="C150" s="38" t="s">
        <v>356</v>
      </c>
      <c r="D150" s="39" t="s">
        <v>354</v>
      </c>
      <c r="E150" s="75">
        <v>705924</v>
      </c>
      <c r="F150" s="78">
        <v>2189219.1800000002</v>
      </c>
      <c r="G150" s="78">
        <v>2895143.18</v>
      </c>
      <c r="H150" s="77">
        <v>0</v>
      </c>
    </row>
    <row r="151" spans="1:8" x14ac:dyDescent="0.2">
      <c r="A151" s="37">
        <v>1</v>
      </c>
      <c r="B151" s="37">
        <v>115212503</v>
      </c>
      <c r="C151" s="38" t="s">
        <v>216</v>
      </c>
      <c r="D151" s="39" t="s">
        <v>212</v>
      </c>
      <c r="E151" s="75">
        <v>327237</v>
      </c>
      <c r="F151" s="78">
        <v>1426319.79</v>
      </c>
      <c r="G151" s="78">
        <v>1753556.79</v>
      </c>
      <c r="H151" s="77">
        <v>0</v>
      </c>
    </row>
    <row r="152" spans="1:8" x14ac:dyDescent="0.2">
      <c r="A152" s="37">
        <v>1</v>
      </c>
      <c r="B152" s="37">
        <v>120452003</v>
      </c>
      <c r="C152" s="38" t="s">
        <v>405</v>
      </c>
      <c r="D152" s="39" t="s">
        <v>406</v>
      </c>
      <c r="E152" s="75">
        <v>1498758</v>
      </c>
      <c r="F152" s="78">
        <v>0</v>
      </c>
      <c r="G152" s="78">
        <v>1498758</v>
      </c>
      <c r="H152" s="77">
        <v>11102929.539999999</v>
      </c>
    </row>
    <row r="153" spans="1:8" x14ac:dyDescent="0.2">
      <c r="A153" s="37">
        <v>1</v>
      </c>
      <c r="B153" s="37">
        <v>113362303</v>
      </c>
      <c r="C153" s="38" t="s">
        <v>325</v>
      </c>
      <c r="D153" s="39" t="s">
        <v>321</v>
      </c>
      <c r="E153" s="75">
        <v>247418</v>
      </c>
      <c r="F153" s="78">
        <v>50000</v>
      </c>
      <c r="G153" s="78">
        <v>297418</v>
      </c>
      <c r="H153" s="77">
        <v>0</v>
      </c>
    </row>
    <row r="154" spans="1:8" x14ac:dyDescent="0.2">
      <c r="A154" s="37">
        <v>1</v>
      </c>
      <c r="B154" s="37">
        <v>113382303</v>
      </c>
      <c r="C154" s="38" t="s">
        <v>349</v>
      </c>
      <c r="D154" s="39" t="s">
        <v>347</v>
      </c>
      <c r="E154" s="75">
        <v>258521</v>
      </c>
      <c r="F154" s="78">
        <v>50000</v>
      </c>
      <c r="G154" s="78">
        <v>308521</v>
      </c>
      <c r="H154" s="77">
        <v>0</v>
      </c>
    </row>
    <row r="155" spans="1:8" x14ac:dyDescent="0.2">
      <c r="A155" s="37">
        <v>1</v>
      </c>
      <c r="B155" s="37">
        <v>112672203</v>
      </c>
      <c r="C155" s="38" t="s">
        <v>562</v>
      </c>
      <c r="D155" s="39" t="s">
        <v>559</v>
      </c>
      <c r="E155" s="75">
        <v>374675</v>
      </c>
      <c r="F155" s="78">
        <v>295279.93</v>
      </c>
      <c r="G155" s="78">
        <v>669954.92999999993</v>
      </c>
      <c r="H155" s="77">
        <v>0</v>
      </c>
    </row>
    <row r="156" spans="1:8" x14ac:dyDescent="0.2">
      <c r="A156" s="37">
        <v>1</v>
      </c>
      <c r="B156" s="37">
        <v>120483302</v>
      </c>
      <c r="C156" s="38" t="s">
        <v>438</v>
      </c>
      <c r="D156" s="39" t="s">
        <v>436</v>
      </c>
      <c r="E156" s="75">
        <v>1289684</v>
      </c>
      <c r="F156" s="78">
        <v>1342463.12</v>
      </c>
      <c r="G156" s="78">
        <v>2632147.12</v>
      </c>
      <c r="H156" s="77">
        <v>0</v>
      </c>
    </row>
    <row r="157" spans="1:8" x14ac:dyDescent="0.2">
      <c r="A157" s="37">
        <v>1</v>
      </c>
      <c r="B157" s="37">
        <v>103023153</v>
      </c>
      <c r="C157" s="38" t="s">
        <v>29</v>
      </c>
      <c r="D157" s="39" t="s">
        <v>17</v>
      </c>
      <c r="E157" s="75">
        <v>453629</v>
      </c>
      <c r="F157" s="78">
        <v>88041.37</v>
      </c>
      <c r="G157" s="78">
        <v>541670.37</v>
      </c>
      <c r="H157" s="77">
        <v>246506.92</v>
      </c>
    </row>
    <row r="158" spans="1:8" x14ac:dyDescent="0.2">
      <c r="A158" s="37">
        <v>1</v>
      </c>
      <c r="B158" s="37">
        <v>113362403</v>
      </c>
      <c r="C158" s="38" t="s">
        <v>326</v>
      </c>
      <c r="D158" s="39" t="s">
        <v>321</v>
      </c>
      <c r="E158" s="75">
        <v>472997</v>
      </c>
      <c r="F158" s="78">
        <v>789739.84</v>
      </c>
      <c r="G158" s="78">
        <v>1262736.8399999999</v>
      </c>
      <c r="H158" s="77">
        <v>0</v>
      </c>
    </row>
    <row r="159" spans="1:8" x14ac:dyDescent="0.2">
      <c r="A159" s="37">
        <v>1</v>
      </c>
      <c r="B159" s="37">
        <v>119582503</v>
      </c>
      <c r="C159" s="38" t="s">
        <v>499</v>
      </c>
      <c r="D159" s="39" t="s">
        <v>498</v>
      </c>
      <c r="E159" s="75">
        <v>226601</v>
      </c>
      <c r="F159" s="78">
        <v>318846.42</v>
      </c>
      <c r="G159" s="78">
        <v>545447.41999999993</v>
      </c>
      <c r="H159" s="77">
        <v>0</v>
      </c>
    </row>
    <row r="160" spans="1:8" x14ac:dyDescent="0.2">
      <c r="A160" s="37">
        <v>1</v>
      </c>
      <c r="B160" s="37">
        <v>104372003</v>
      </c>
      <c r="C160" s="38" t="s">
        <v>337</v>
      </c>
      <c r="D160" s="39" t="s">
        <v>338</v>
      </c>
      <c r="E160" s="75">
        <v>361395</v>
      </c>
      <c r="F160" s="78">
        <v>758166.49</v>
      </c>
      <c r="G160" s="78">
        <v>1119561.49</v>
      </c>
      <c r="H160" s="77">
        <v>0</v>
      </c>
    </row>
    <row r="161" spans="1:8" x14ac:dyDescent="0.2">
      <c r="A161" s="37">
        <v>4</v>
      </c>
      <c r="B161" s="37">
        <v>199025446</v>
      </c>
      <c r="C161" s="38" t="s">
        <v>579</v>
      </c>
      <c r="D161" s="39" t="s">
        <v>17</v>
      </c>
      <c r="E161" s="75">
        <v>22970</v>
      </c>
      <c r="F161" s="76">
        <v>0</v>
      </c>
      <c r="G161" s="76">
        <v>22970</v>
      </c>
      <c r="H161" s="77">
        <v>0</v>
      </c>
    </row>
    <row r="162" spans="1:8" x14ac:dyDescent="0.2">
      <c r="A162" s="37">
        <v>1</v>
      </c>
      <c r="B162" s="37">
        <v>113362603</v>
      </c>
      <c r="C162" s="38" t="s">
        <v>327</v>
      </c>
      <c r="D162" s="39" t="s">
        <v>321</v>
      </c>
      <c r="E162" s="75">
        <v>515064</v>
      </c>
      <c r="F162" s="78">
        <v>3005093.5300000003</v>
      </c>
      <c r="G162" s="78">
        <v>3520157.5300000003</v>
      </c>
      <c r="H162" s="77">
        <v>0</v>
      </c>
    </row>
    <row r="163" spans="1:8" x14ac:dyDescent="0.2">
      <c r="A163" s="37">
        <v>1</v>
      </c>
      <c r="B163" s="37">
        <v>105252602</v>
      </c>
      <c r="C163" s="38" t="s">
        <v>253</v>
      </c>
      <c r="D163" s="39" t="s">
        <v>252</v>
      </c>
      <c r="E163" s="75">
        <v>2602655</v>
      </c>
      <c r="F163" s="78">
        <v>22241706.710000001</v>
      </c>
      <c r="G163" s="78">
        <v>24844361.710000001</v>
      </c>
      <c r="H163" s="77">
        <v>0</v>
      </c>
    </row>
    <row r="164" spans="1:8" x14ac:dyDescent="0.2">
      <c r="A164" s="37">
        <v>4</v>
      </c>
      <c r="B164" s="37">
        <v>126513440</v>
      </c>
      <c r="C164" s="38" t="s">
        <v>639</v>
      </c>
      <c r="D164" s="39" t="s">
        <v>457</v>
      </c>
      <c r="E164" s="75">
        <v>68208</v>
      </c>
      <c r="F164" s="76">
        <v>0</v>
      </c>
      <c r="G164" s="76">
        <v>68208</v>
      </c>
      <c r="H164" s="77">
        <v>0</v>
      </c>
    </row>
    <row r="165" spans="1:8" x14ac:dyDescent="0.2">
      <c r="A165" s="37">
        <v>4</v>
      </c>
      <c r="B165" s="37">
        <v>126511563</v>
      </c>
      <c r="C165" s="38" t="s">
        <v>640</v>
      </c>
      <c r="D165" s="39" t="s">
        <v>457</v>
      </c>
      <c r="E165" s="75">
        <v>10386</v>
      </c>
      <c r="F165" s="76">
        <v>0</v>
      </c>
      <c r="G165" s="76">
        <v>10386</v>
      </c>
      <c r="H165" s="77">
        <v>0</v>
      </c>
    </row>
    <row r="166" spans="1:8" x14ac:dyDescent="0.2">
      <c r="A166" s="37">
        <v>1</v>
      </c>
      <c r="B166" s="37">
        <v>108053003</v>
      </c>
      <c r="C166" s="38" t="s">
        <v>83</v>
      </c>
      <c r="D166" s="39" t="s">
        <v>81</v>
      </c>
      <c r="E166" s="75">
        <v>245969</v>
      </c>
      <c r="F166" s="78">
        <v>1135387.98</v>
      </c>
      <c r="G166" s="78">
        <v>1381356.98</v>
      </c>
      <c r="H166" s="77">
        <v>0</v>
      </c>
    </row>
    <row r="167" spans="1:8" x14ac:dyDescent="0.2">
      <c r="A167" s="37">
        <v>4</v>
      </c>
      <c r="B167" s="37">
        <v>120450003</v>
      </c>
      <c r="C167" s="38" t="s">
        <v>625</v>
      </c>
      <c r="D167" s="39" t="s">
        <v>406</v>
      </c>
      <c r="E167" s="75">
        <v>4549</v>
      </c>
      <c r="F167" s="76">
        <v>0</v>
      </c>
      <c r="G167" s="76">
        <v>4549</v>
      </c>
      <c r="H167" s="77">
        <v>0</v>
      </c>
    </row>
    <row r="168" spans="1:8" x14ac:dyDescent="0.2">
      <c r="A168" s="37">
        <v>1</v>
      </c>
      <c r="B168" s="37">
        <v>114062003</v>
      </c>
      <c r="C168" s="38" t="s">
        <v>92</v>
      </c>
      <c r="D168" s="39" t="s">
        <v>87</v>
      </c>
      <c r="E168" s="75">
        <v>542921</v>
      </c>
      <c r="F168" s="78">
        <v>950016.04</v>
      </c>
      <c r="G168" s="78">
        <v>1492937.04</v>
      </c>
      <c r="H168" s="77">
        <v>617308.93999999994</v>
      </c>
    </row>
    <row r="169" spans="1:8" x14ac:dyDescent="0.2">
      <c r="A169" s="37">
        <v>1</v>
      </c>
      <c r="B169" s="37">
        <v>112013054</v>
      </c>
      <c r="C169" s="38" t="s">
        <v>12</v>
      </c>
      <c r="D169" s="39" t="s">
        <v>10</v>
      </c>
      <c r="E169" s="75">
        <v>147924</v>
      </c>
      <c r="F169" s="78">
        <v>434453.07999999996</v>
      </c>
      <c r="G169" s="78">
        <v>582377.07999999996</v>
      </c>
      <c r="H169" s="77">
        <v>0</v>
      </c>
    </row>
    <row r="170" spans="1:8" x14ac:dyDescent="0.2">
      <c r="A170" s="37">
        <v>1</v>
      </c>
      <c r="B170" s="37">
        <v>105253303</v>
      </c>
      <c r="C170" s="38" t="s">
        <v>254</v>
      </c>
      <c r="D170" s="39" t="s">
        <v>252</v>
      </c>
      <c r="E170" s="75">
        <v>343386</v>
      </c>
      <c r="F170" s="78">
        <v>1024754.8500000001</v>
      </c>
      <c r="G170" s="78">
        <v>1368140.85</v>
      </c>
      <c r="H170" s="77">
        <v>0</v>
      </c>
    </row>
    <row r="171" spans="1:8" x14ac:dyDescent="0.2">
      <c r="A171" s="37">
        <v>1</v>
      </c>
      <c r="B171" s="37">
        <v>112282004</v>
      </c>
      <c r="C171" s="38" t="s">
        <v>276</v>
      </c>
      <c r="D171" s="39" t="s">
        <v>275</v>
      </c>
      <c r="E171" s="75">
        <v>76871</v>
      </c>
      <c r="F171" s="78">
        <v>206476.35</v>
      </c>
      <c r="G171" s="78">
        <v>283347.34999999998</v>
      </c>
      <c r="H171" s="77">
        <v>0</v>
      </c>
    </row>
    <row r="172" spans="1:8" x14ac:dyDescent="0.2">
      <c r="A172" s="37">
        <v>1</v>
      </c>
      <c r="B172" s="37">
        <v>104432503</v>
      </c>
      <c r="C172" s="38" t="s">
        <v>392</v>
      </c>
      <c r="D172" s="39" t="s">
        <v>391</v>
      </c>
      <c r="E172" s="75">
        <v>217908</v>
      </c>
      <c r="F172" s="78">
        <v>0</v>
      </c>
      <c r="G172" s="78">
        <v>217908</v>
      </c>
      <c r="H172" s="77">
        <v>134945.28</v>
      </c>
    </row>
    <row r="173" spans="1:8" x14ac:dyDescent="0.2">
      <c r="A173" s="37">
        <v>4</v>
      </c>
      <c r="B173" s="37">
        <v>119350001</v>
      </c>
      <c r="C173" s="38" t="s">
        <v>616</v>
      </c>
      <c r="D173" s="39" t="s">
        <v>310</v>
      </c>
      <c r="E173" s="75">
        <v>12343</v>
      </c>
      <c r="F173" s="76">
        <v>0</v>
      </c>
      <c r="G173" s="76">
        <v>12343</v>
      </c>
      <c r="H173" s="77">
        <v>0</v>
      </c>
    </row>
    <row r="174" spans="1:8" x14ac:dyDescent="0.2">
      <c r="A174" s="68">
        <v>1</v>
      </c>
      <c r="B174" s="68">
        <v>108112003</v>
      </c>
      <c r="C174" s="69" t="s">
        <v>147</v>
      </c>
      <c r="D174" s="70" t="s">
        <v>143</v>
      </c>
      <c r="E174" s="75">
        <v>158485</v>
      </c>
      <c r="F174" s="78">
        <v>512094.44999999995</v>
      </c>
      <c r="G174" s="78">
        <v>670579.44999999995</v>
      </c>
      <c r="H174" s="77">
        <v>0</v>
      </c>
    </row>
    <row r="175" spans="1:8" x14ac:dyDescent="0.2">
      <c r="A175" s="37">
        <v>4</v>
      </c>
      <c r="B175" s="37">
        <v>100510000</v>
      </c>
      <c r="C175" s="38" t="s">
        <v>641</v>
      </c>
      <c r="D175" s="39" t="s">
        <v>457</v>
      </c>
      <c r="E175" s="75">
        <v>79743</v>
      </c>
      <c r="F175" s="76">
        <v>0</v>
      </c>
      <c r="G175" s="76">
        <v>79743</v>
      </c>
      <c r="H175" s="77">
        <v>0</v>
      </c>
    </row>
    <row r="176" spans="1:8" x14ac:dyDescent="0.2">
      <c r="A176" s="37">
        <v>1</v>
      </c>
      <c r="B176" s="37">
        <v>114062503</v>
      </c>
      <c r="C176" s="38" t="s">
        <v>93</v>
      </c>
      <c r="D176" s="39" t="s">
        <v>87</v>
      </c>
      <c r="E176" s="75">
        <v>371717</v>
      </c>
      <c r="F176" s="78">
        <v>50000</v>
      </c>
      <c r="G176" s="78">
        <v>421717</v>
      </c>
      <c r="H176" s="77">
        <v>0</v>
      </c>
    </row>
    <row r="177" spans="1:8" x14ac:dyDescent="0.2">
      <c r="A177" s="37">
        <v>4</v>
      </c>
      <c r="B177" s="37">
        <v>126510021</v>
      </c>
      <c r="C177" s="38" t="s">
        <v>642</v>
      </c>
      <c r="D177" s="39" t="s">
        <v>457</v>
      </c>
      <c r="E177" s="75">
        <v>41357</v>
      </c>
      <c r="F177" s="76">
        <v>0</v>
      </c>
      <c r="G177" s="76">
        <v>41357</v>
      </c>
      <c r="H177" s="77">
        <v>0</v>
      </c>
    </row>
    <row r="178" spans="1:8" x14ac:dyDescent="0.2">
      <c r="A178" s="37">
        <v>1</v>
      </c>
      <c r="B178" s="37">
        <v>111292304</v>
      </c>
      <c r="C178" s="38" t="s">
        <v>282</v>
      </c>
      <c r="D178" s="39" t="s">
        <v>281</v>
      </c>
      <c r="E178" s="75">
        <v>76499</v>
      </c>
      <c r="F178" s="78">
        <v>50000</v>
      </c>
      <c r="G178" s="78">
        <v>126499</v>
      </c>
      <c r="H178" s="77">
        <v>0</v>
      </c>
    </row>
    <row r="179" spans="1:8" x14ac:dyDescent="0.2">
      <c r="A179" s="37">
        <v>1</v>
      </c>
      <c r="B179" s="37">
        <v>106272003</v>
      </c>
      <c r="C179" s="38" t="s">
        <v>272</v>
      </c>
      <c r="D179" s="39" t="s">
        <v>273</v>
      </c>
      <c r="E179" s="75">
        <v>102046</v>
      </c>
      <c r="F179" s="78">
        <v>50000</v>
      </c>
      <c r="G179" s="78">
        <v>152046</v>
      </c>
      <c r="H179" s="77">
        <v>0</v>
      </c>
    </row>
    <row r="180" spans="1:8" x14ac:dyDescent="0.2">
      <c r="A180" s="37">
        <v>1</v>
      </c>
      <c r="B180" s="37">
        <v>119583003</v>
      </c>
      <c r="C180" s="38" t="s">
        <v>500</v>
      </c>
      <c r="D180" s="39" t="s">
        <v>498</v>
      </c>
      <c r="E180" s="75">
        <v>121293</v>
      </c>
      <c r="F180" s="78">
        <v>161270.77000000002</v>
      </c>
      <c r="G180" s="78">
        <v>282563.77</v>
      </c>
      <c r="H180" s="77">
        <v>0</v>
      </c>
    </row>
    <row r="181" spans="1:8" x14ac:dyDescent="0.2">
      <c r="A181" s="68">
        <v>1</v>
      </c>
      <c r="B181" s="68">
        <v>108112203</v>
      </c>
      <c r="C181" s="69" t="s">
        <v>148</v>
      </c>
      <c r="D181" s="70" t="s">
        <v>143</v>
      </c>
      <c r="E181" s="75">
        <v>397738</v>
      </c>
      <c r="F181" s="78">
        <v>938335.99</v>
      </c>
      <c r="G181" s="78">
        <v>1336073.99</v>
      </c>
      <c r="H181" s="77">
        <v>0</v>
      </c>
    </row>
    <row r="182" spans="1:8" x14ac:dyDescent="0.2">
      <c r="A182" s="37">
        <v>1</v>
      </c>
      <c r="B182" s="37">
        <v>101632403</v>
      </c>
      <c r="C182" s="38" t="s">
        <v>528</v>
      </c>
      <c r="D182" s="39" t="s">
        <v>520</v>
      </c>
      <c r="E182" s="75">
        <v>186506</v>
      </c>
      <c r="F182" s="78">
        <v>75985.06</v>
      </c>
      <c r="G182" s="78">
        <v>262491.06</v>
      </c>
      <c r="H182" s="77">
        <v>0</v>
      </c>
    </row>
    <row r="183" spans="1:8" x14ac:dyDescent="0.2">
      <c r="A183" s="37">
        <v>1</v>
      </c>
      <c r="B183" s="37">
        <v>105253553</v>
      </c>
      <c r="C183" s="38" t="s">
        <v>255</v>
      </c>
      <c r="D183" s="39" t="s">
        <v>252</v>
      </c>
      <c r="E183" s="75">
        <v>281428</v>
      </c>
      <c r="F183" s="78">
        <v>1135570.6400000001</v>
      </c>
      <c r="G183" s="78">
        <v>1416998.6400000001</v>
      </c>
      <c r="H183" s="77">
        <v>0</v>
      </c>
    </row>
    <row r="184" spans="1:8" x14ac:dyDescent="0.2">
      <c r="A184" s="37">
        <v>1</v>
      </c>
      <c r="B184" s="37">
        <v>103023912</v>
      </c>
      <c r="C184" s="38" t="s">
        <v>30</v>
      </c>
      <c r="D184" s="39" t="s">
        <v>17</v>
      </c>
      <c r="E184" s="75">
        <v>205030</v>
      </c>
      <c r="F184" s="78">
        <v>50000</v>
      </c>
      <c r="G184" s="78">
        <v>255030</v>
      </c>
      <c r="H184" s="77">
        <v>0</v>
      </c>
    </row>
    <row r="185" spans="1:8" x14ac:dyDescent="0.2">
      <c r="A185" s="37">
        <v>1</v>
      </c>
      <c r="B185" s="37">
        <v>106612203</v>
      </c>
      <c r="C185" s="38" t="s">
        <v>513</v>
      </c>
      <c r="D185" s="39" t="s">
        <v>512</v>
      </c>
      <c r="E185" s="75">
        <v>382881</v>
      </c>
      <c r="F185" s="78">
        <v>1333464.6099999999</v>
      </c>
      <c r="G185" s="78">
        <v>1716345.6099999999</v>
      </c>
      <c r="H185" s="77">
        <v>0</v>
      </c>
    </row>
    <row r="186" spans="1:8" x14ac:dyDescent="0.2">
      <c r="A186" s="37">
        <v>1</v>
      </c>
      <c r="B186" s="37">
        <v>107652603</v>
      </c>
      <c r="C186" s="38" t="s">
        <v>541</v>
      </c>
      <c r="D186" s="39" t="s">
        <v>538</v>
      </c>
      <c r="E186" s="75">
        <v>334456</v>
      </c>
      <c r="F186" s="78">
        <v>75125.459999999992</v>
      </c>
      <c r="G186" s="78">
        <v>409581.45999999996</v>
      </c>
      <c r="H186" s="77">
        <v>0</v>
      </c>
    </row>
    <row r="187" spans="1:8" x14ac:dyDescent="0.2">
      <c r="A187" s="37">
        <v>4</v>
      </c>
      <c r="B187" s="37">
        <v>147513703</v>
      </c>
      <c r="C187" s="38" t="s">
        <v>643</v>
      </c>
      <c r="D187" s="39" t="s">
        <v>457</v>
      </c>
      <c r="E187" s="75">
        <v>71973</v>
      </c>
      <c r="F187" s="76">
        <v>0</v>
      </c>
      <c r="G187" s="76">
        <v>71973</v>
      </c>
      <c r="H187" s="77">
        <v>0</v>
      </c>
    </row>
    <row r="188" spans="1:8" x14ac:dyDescent="0.2">
      <c r="A188" s="37">
        <v>4</v>
      </c>
      <c r="B188" s="37">
        <v>126513450</v>
      </c>
      <c r="C188" s="38" t="s">
        <v>644</v>
      </c>
      <c r="D188" s="39" t="s">
        <v>457</v>
      </c>
      <c r="E188" s="75">
        <v>79997</v>
      </c>
      <c r="F188" s="76">
        <v>0</v>
      </c>
      <c r="G188" s="76">
        <v>79997</v>
      </c>
      <c r="H188" s="77">
        <v>0</v>
      </c>
    </row>
    <row r="189" spans="1:8" x14ac:dyDescent="0.2">
      <c r="A189" s="37">
        <v>1</v>
      </c>
      <c r="B189" s="37">
        <v>101262903</v>
      </c>
      <c r="C189" s="38" t="s">
        <v>269</v>
      </c>
      <c r="D189" s="39" t="s">
        <v>266</v>
      </c>
      <c r="E189" s="75">
        <v>198758</v>
      </c>
      <c r="F189" s="78">
        <v>692287.06</v>
      </c>
      <c r="G189" s="78">
        <v>891045.06</v>
      </c>
      <c r="H189" s="77">
        <v>0</v>
      </c>
    </row>
    <row r="190" spans="1:8" x14ac:dyDescent="0.2">
      <c r="A190" s="37">
        <v>1</v>
      </c>
      <c r="B190" s="37">
        <v>127042853</v>
      </c>
      <c r="C190" s="38" t="s">
        <v>72</v>
      </c>
      <c r="D190" s="39" t="s">
        <v>66</v>
      </c>
      <c r="E190" s="75">
        <v>268806</v>
      </c>
      <c r="F190" s="78">
        <v>1198459.7200000002</v>
      </c>
      <c r="G190" s="78">
        <v>1467265.7200000002</v>
      </c>
      <c r="H190" s="77">
        <v>0</v>
      </c>
    </row>
    <row r="191" spans="1:8" x14ac:dyDescent="0.2">
      <c r="A191" s="37">
        <v>1</v>
      </c>
      <c r="B191" s="37">
        <v>128033053</v>
      </c>
      <c r="C191" s="38" t="s">
        <v>63</v>
      </c>
      <c r="D191" s="39" t="s">
        <v>61</v>
      </c>
      <c r="E191" s="75">
        <v>273836</v>
      </c>
      <c r="F191" s="78">
        <v>590558.79</v>
      </c>
      <c r="G191" s="78">
        <v>864394.79</v>
      </c>
      <c r="H191" s="77">
        <v>0</v>
      </c>
    </row>
    <row r="192" spans="1:8" x14ac:dyDescent="0.2">
      <c r="A192" s="37">
        <v>4</v>
      </c>
      <c r="B192" s="37">
        <v>126513270</v>
      </c>
      <c r="C192" s="38" t="s">
        <v>645</v>
      </c>
      <c r="D192" s="39" t="s">
        <v>457</v>
      </c>
      <c r="E192" s="75">
        <v>76058</v>
      </c>
      <c r="F192" s="76">
        <v>0</v>
      </c>
      <c r="G192" s="76">
        <v>76058</v>
      </c>
      <c r="H192" s="77">
        <v>0</v>
      </c>
    </row>
    <row r="193" spans="1:8" x14ac:dyDescent="0.2">
      <c r="A193" s="37">
        <v>1</v>
      </c>
      <c r="B193" s="37">
        <v>109532804</v>
      </c>
      <c r="C193" s="38" t="s">
        <v>464</v>
      </c>
      <c r="D193" s="39" t="s">
        <v>462</v>
      </c>
      <c r="E193" s="75">
        <v>53981</v>
      </c>
      <c r="F193" s="78">
        <v>85187.739999999991</v>
      </c>
      <c r="G193" s="78">
        <v>139168.74</v>
      </c>
      <c r="H193" s="77">
        <v>0</v>
      </c>
    </row>
    <row r="194" spans="1:8" x14ac:dyDescent="0.2">
      <c r="A194" s="37">
        <v>1</v>
      </c>
      <c r="B194" s="37">
        <v>125234103</v>
      </c>
      <c r="C194" s="38" t="s">
        <v>234</v>
      </c>
      <c r="D194" s="39" t="s">
        <v>232</v>
      </c>
      <c r="E194" s="75">
        <v>327809</v>
      </c>
      <c r="F194" s="78">
        <v>50000</v>
      </c>
      <c r="G194" s="78">
        <v>377809</v>
      </c>
      <c r="H194" s="77">
        <v>0</v>
      </c>
    </row>
    <row r="195" spans="1:8" x14ac:dyDescent="0.2">
      <c r="A195" s="37">
        <v>1</v>
      </c>
      <c r="B195" s="37">
        <v>103024102</v>
      </c>
      <c r="C195" s="38" t="s">
        <v>31</v>
      </c>
      <c r="D195" s="39" t="s">
        <v>17</v>
      </c>
      <c r="E195" s="75">
        <v>385880</v>
      </c>
      <c r="F195" s="78">
        <v>50000</v>
      </c>
      <c r="G195" s="78">
        <v>435880</v>
      </c>
      <c r="H195" s="77">
        <v>0</v>
      </c>
    </row>
    <row r="196" spans="1:8" x14ac:dyDescent="0.2">
      <c r="A196" s="37">
        <v>1</v>
      </c>
      <c r="B196" s="37">
        <v>105253903</v>
      </c>
      <c r="C196" s="38" t="s">
        <v>256</v>
      </c>
      <c r="D196" s="39" t="s">
        <v>252</v>
      </c>
      <c r="E196" s="75">
        <v>358997</v>
      </c>
      <c r="F196" s="78">
        <v>599348.38</v>
      </c>
      <c r="G196" s="78">
        <v>958345.38</v>
      </c>
      <c r="H196" s="77">
        <v>0</v>
      </c>
    </row>
    <row r="197" spans="1:8" x14ac:dyDescent="0.2">
      <c r="A197" s="37">
        <v>1</v>
      </c>
      <c r="B197" s="37">
        <v>112013753</v>
      </c>
      <c r="C197" s="38" t="s">
        <v>13</v>
      </c>
      <c r="D197" s="39" t="s">
        <v>10</v>
      </c>
      <c r="E197" s="75">
        <v>298479</v>
      </c>
      <c r="F197" s="78">
        <v>50000</v>
      </c>
      <c r="G197" s="78">
        <v>348479</v>
      </c>
      <c r="H197" s="77">
        <v>0</v>
      </c>
    </row>
    <row r="198" spans="1:8" x14ac:dyDescent="0.2">
      <c r="A198" s="37">
        <v>4</v>
      </c>
      <c r="B198" s="37">
        <v>197010542</v>
      </c>
      <c r="C198" s="38" t="s">
        <v>575</v>
      </c>
      <c r="D198" s="39" t="s">
        <v>10</v>
      </c>
      <c r="E198" s="75">
        <v>3456</v>
      </c>
      <c r="F198" s="76">
        <v>0</v>
      </c>
      <c r="G198" s="76">
        <v>3456</v>
      </c>
      <c r="H198" s="77">
        <v>0</v>
      </c>
    </row>
    <row r="199" spans="1:8" x14ac:dyDescent="0.2">
      <c r="A199" s="37">
        <v>4</v>
      </c>
      <c r="B199" s="37">
        <v>129544907</v>
      </c>
      <c r="C199" s="38" t="s">
        <v>697</v>
      </c>
      <c r="D199" s="39" t="s">
        <v>468</v>
      </c>
      <c r="E199" s="75">
        <v>14971</v>
      </c>
      <c r="F199" s="76">
        <v>0</v>
      </c>
      <c r="G199" s="76">
        <v>14971</v>
      </c>
      <c r="H199" s="77">
        <v>0</v>
      </c>
    </row>
    <row r="200" spans="1:8" x14ac:dyDescent="0.2">
      <c r="A200" s="37">
        <v>1</v>
      </c>
      <c r="B200" s="37">
        <v>105254053</v>
      </c>
      <c r="C200" s="38" t="s">
        <v>257</v>
      </c>
      <c r="D200" s="39" t="s">
        <v>252</v>
      </c>
      <c r="E200" s="75">
        <v>371348</v>
      </c>
      <c r="F200" s="78">
        <v>401170.31</v>
      </c>
      <c r="G200" s="78">
        <v>772518.31</v>
      </c>
      <c r="H200" s="77">
        <v>0</v>
      </c>
    </row>
    <row r="201" spans="1:8" x14ac:dyDescent="0.2">
      <c r="A201" s="37">
        <v>1</v>
      </c>
      <c r="B201" s="37">
        <v>110173003</v>
      </c>
      <c r="C201" s="38" t="s">
        <v>193</v>
      </c>
      <c r="D201" s="39" t="s">
        <v>190</v>
      </c>
      <c r="E201" s="75">
        <v>175503</v>
      </c>
      <c r="F201" s="78">
        <v>623785.15</v>
      </c>
      <c r="G201" s="78">
        <v>799288.15</v>
      </c>
      <c r="H201" s="77">
        <v>0</v>
      </c>
    </row>
    <row r="202" spans="1:8" x14ac:dyDescent="0.2">
      <c r="A202" s="37">
        <v>4</v>
      </c>
      <c r="B202" s="37">
        <v>126513380</v>
      </c>
      <c r="C202" s="38" t="s">
        <v>646</v>
      </c>
      <c r="D202" s="39" t="s">
        <v>457</v>
      </c>
      <c r="E202" s="75">
        <v>57118</v>
      </c>
      <c r="F202" s="76">
        <v>0</v>
      </c>
      <c r="G202" s="76">
        <v>57118</v>
      </c>
      <c r="H202" s="77">
        <v>0</v>
      </c>
    </row>
    <row r="203" spans="1:8" x14ac:dyDescent="0.2">
      <c r="A203" s="37">
        <v>1</v>
      </c>
      <c r="B203" s="37">
        <v>114063003</v>
      </c>
      <c r="C203" s="38" t="s">
        <v>94</v>
      </c>
      <c r="D203" s="39" t="s">
        <v>87</v>
      </c>
      <c r="E203" s="75">
        <v>686905</v>
      </c>
      <c r="F203" s="78">
        <v>3180783.31</v>
      </c>
      <c r="G203" s="78">
        <v>3867688.31</v>
      </c>
      <c r="H203" s="77">
        <v>0</v>
      </c>
    </row>
    <row r="204" spans="1:8" x14ac:dyDescent="0.2">
      <c r="A204" s="37">
        <v>1</v>
      </c>
      <c r="B204" s="37">
        <v>124153503</v>
      </c>
      <c r="C204" s="38" t="s">
        <v>172</v>
      </c>
      <c r="D204" s="39" t="s">
        <v>169</v>
      </c>
      <c r="E204" s="75">
        <v>136602</v>
      </c>
      <c r="F204" s="78">
        <v>50000</v>
      </c>
      <c r="G204" s="78">
        <v>186602</v>
      </c>
      <c r="H204" s="77">
        <v>0</v>
      </c>
    </row>
    <row r="205" spans="1:8" x14ac:dyDescent="0.2">
      <c r="A205" s="68">
        <v>1</v>
      </c>
      <c r="B205" s="68">
        <v>108112502</v>
      </c>
      <c r="C205" s="69" t="s">
        <v>149</v>
      </c>
      <c r="D205" s="70" t="s">
        <v>143</v>
      </c>
      <c r="E205" s="75">
        <v>674415</v>
      </c>
      <c r="F205" s="78">
        <v>5738149.2999999998</v>
      </c>
      <c r="G205" s="78">
        <v>6412564.2999999998</v>
      </c>
      <c r="H205" s="77">
        <v>0</v>
      </c>
    </row>
    <row r="206" spans="1:8" x14ac:dyDescent="0.2">
      <c r="A206" s="37">
        <v>1</v>
      </c>
      <c r="B206" s="37">
        <v>107653102</v>
      </c>
      <c r="C206" s="38" t="s">
        <v>542</v>
      </c>
      <c r="D206" s="39" t="s">
        <v>538</v>
      </c>
      <c r="E206" s="75">
        <v>516843</v>
      </c>
      <c r="F206" s="78">
        <v>2622390.7800000003</v>
      </c>
      <c r="G206" s="78">
        <v>3139233.7800000003</v>
      </c>
      <c r="H206" s="77">
        <v>0</v>
      </c>
    </row>
    <row r="207" spans="1:8" x14ac:dyDescent="0.2">
      <c r="A207" s="37">
        <v>1</v>
      </c>
      <c r="B207" s="37">
        <v>118402603</v>
      </c>
      <c r="C207" s="38" t="s">
        <v>366</v>
      </c>
      <c r="D207" s="39" t="s">
        <v>364</v>
      </c>
      <c r="E207" s="75">
        <v>438389</v>
      </c>
      <c r="F207" s="78">
        <v>5078090.4000000004</v>
      </c>
      <c r="G207" s="78">
        <v>5516479.4000000004</v>
      </c>
      <c r="H207" s="77">
        <v>0</v>
      </c>
    </row>
    <row r="208" spans="1:8" x14ac:dyDescent="0.2">
      <c r="A208" s="37">
        <v>4</v>
      </c>
      <c r="B208" s="37">
        <v>126510005</v>
      </c>
      <c r="C208" s="38" t="s">
        <v>647</v>
      </c>
      <c r="D208" s="39" t="s">
        <v>457</v>
      </c>
      <c r="E208" s="75">
        <v>29972</v>
      </c>
      <c r="F208" s="76">
        <v>0</v>
      </c>
      <c r="G208" s="76">
        <v>29972</v>
      </c>
      <c r="H208" s="77">
        <v>0</v>
      </c>
    </row>
    <row r="209" spans="1:8" x14ac:dyDescent="0.2">
      <c r="A209" s="37">
        <v>1</v>
      </c>
      <c r="B209" s="37">
        <v>112283003</v>
      </c>
      <c r="C209" s="38" t="s">
        <v>277</v>
      </c>
      <c r="D209" s="39" t="s">
        <v>275</v>
      </c>
      <c r="E209" s="75">
        <v>379241</v>
      </c>
      <c r="F209" s="78">
        <v>3131072.84</v>
      </c>
      <c r="G209" s="78">
        <v>3510313.84</v>
      </c>
      <c r="H209" s="77">
        <v>0</v>
      </c>
    </row>
    <row r="210" spans="1:8" x14ac:dyDescent="0.2">
      <c r="A210" s="37">
        <v>1</v>
      </c>
      <c r="B210" s="37">
        <v>107653203</v>
      </c>
      <c r="C210" s="38" t="s">
        <v>543</v>
      </c>
      <c r="D210" s="39" t="s">
        <v>538</v>
      </c>
      <c r="E210" s="75">
        <v>427212</v>
      </c>
      <c r="F210" s="78">
        <v>1914049.78</v>
      </c>
      <c r="G210" s="78">
        <v>2341261.7800000003</v>
      </c>
      <c r="H210" s="77">
        <v>0</v>
      </c>
    </row>
    <row r="211" spans="1:8" x14ac:dyDescent="0.2">
      <c r="A211" s="37">
        <v>1</v>
      </c>
      <c r="B211" s="37">
        <v>104432803</v>
      </c>
      <c r="C211" s="38" t="s">
        <v>393</v>
      </c>
      <c r="D211" s="39" t="s">
        <v>391</v>
      </c>
      <c r="E211" s="75">
        <v>264567</v>
      </c>
      <c r="F211" s="78">
        <v>682185.87</v>
      </c>
      <c r="G211" s="78">
        <v>946752.87</v>
      </c>
      <c r="H211" s="77">
        <v>0</v>
      </c>
    </row>
    <row r="212" spans="1:8" x14ac:dyDescent="0.2">
      <c r="A212" s="37">
        <v>1</v>
      </c>
      <c r="B212" s="37">
        <v>115503004</v>
      </c>
      <c r="C212" s="38" t="s">
        <v>451</v>
      </c>
      <c r="D212" s="39" t="s">
        <v>452</v>
      </c>
      <c r="E212" s="75">
        <v>116396</v>
      </c>
      <c r="F212" s="78">
        <v>589697.73</v>
      </c>
      <c r="G212" s="78">
        <v>706093.73</v>
      </c>
      <c r="H212" s="77">
        <v>0</v>
      </c>
    </row>
    <row r="213" spans="1:8" x14ac:dyDescent="0.2">
      <c r="A213" s="37">
        <v>1</v>
      </c>
      <c r="B213" s="37">
        <v>104432903</v>
      </c>
      <c r="C213" s="38" t="s">
        <v>394</v>
      </c>
      <c r="D213" s="39" t="s">
        <v>391</v>
      </c>
      <c r="E213" s="75">
        <v>340539</v>
      </c>
      <c r="F213" s="78">
        <v>50000</v>
      </c>
      <c r="G213" s="78">
        <v>390539</v>
      </c>
      <c r="H213" s="77">
        <v>0</v>
      </c>
    </row>
    <row r="214" spans="1:8" x14ac:dyDescent="0.2">
      <c r="A214" s="37">
        <v>1</v>
      </c>
      <c r="B214" s="37">
        <v>115222504</v>
      </c>
      <c r="C214" s="38" t="s">
        <v>223</v>
      </c>
      <c r="D214" s="39" t="s">
        <v>221</v>
      </c>
      <c r="E214" s="75">
        <v>192577</v>
      </c>
      <c r="F214" s="78">
        <v>50000</v>
      </c>
      <c r="G214" s="78">
        <v>242577</v>
      </c>
      <c r="H214" s="77">
        <v>0</v>
      </c>
    </row>
    <row r="215" spans="1:8" x14ac:dyDescent="0.2">
      <c r="A215" s="37">
        <v>1</v>
      </c>
      <c r="B215" s="37">
        <v>114063503</v>
      </c>
      <c r="C215" s="38" t="s">
        <v>95</v>
      </c>
      <c r="D215" s="39" t="s">
        <v>87</v>
      </c>
      <c r="E215" s="75">
        <v>338158</v>
      </c>
      <c r="F215" s="78">
        <v>70522.05</v>
      </c>
      <c r="G215" s="78">
        <v>408680.05</v>
      </c>
      <c r="H215" s="77">
        <v>0</v>
      </c>
    </row>
    <row r="216" spans="1:8" x14ac:dyDescent="0.2">
      <c r="A216" s="37">
        <v>1</v>
      </c>
      <c r="B216" s="37">
        <v>103024603</v>
      </c>
      <c r="C216" s="38" t="s">
        <v>32</v>
      </c>
      <c r="D216" s="39" t="s">
        <v>17</v>
      </c>
      <c r="E216" s="75">
        <v>294130</v>
      </c>
      <c r="F216" s="78">
        <v>50000</v>
      </c>
      <c r="G216" s="78">
        <v>344130</v>
      </c>
      <c r="H216" s="77">
        <v>0</v>
      </c>
    </row>
    <row r="217" spans="1:8" x14ac:dyDescent="0.2">
      <c r="A217" s="37">
        <v>1</v>
      </c>
      <c r="B217" s="37">
        <v>118403003</v>
      </c>
      <c r="C217" s="38" t="s">
        <v>367</v>
      </c>
      <c r="D217" s="39" t="s">
        <v>364</v>
      </c>
      <c r="E217" s="75">
        <v>366048</v>
      </c>
      <c r="F217" s="78">
        <v>3789116.45</v>
      </c>
      <c r="G217" s="78">
        <v>4155164.45</v>
      </c>
      <c r="H217" s="77">
        <v>0</v>
      </c>
    </row>
    <row r="218" spans="1:8" x14ac:dyDescent="0.2">
      <c r="A218" s="37">
        <v>1</v>
      </c>
      <c r="B218" s="37">
        <v>112672803</v>
      </c>
      <c r="C218" s="38" t="s">
        <v>563</v>
      </c>
      <c r="D218" s="39" t="s">
        <v>559</v>
      </c>
      <c r="E218" s="75">
        <v>196627</v>
      </c>
      <c r="F218" s="78">
        <v>2260401.98</v>
      </c>
      <c r="G218" s="78">
        <v>2457028.98</v>
      </c>
      <c r="H218" s="77">
        <v>112453.64</v>
      </c>
    </row>
    <row r="219" spans="1:8" x14ac:dyDescent="0.2">
      <c r="A219" s="37">
        <v>4</v>
      </c>
      <c r="B219" s="37">
        <v>126512850</v>
      </c>
      <c r="C219" s="38" t="s">
        <v>648</v>
      </c>
      <c r="D219" s="39" t="s">
        <v>457</v>
      </c>
      <c r="E219" s="75">
        <v>35220</v>
      </c>
      <c r="F219" s="76">
        <v>0</v>
      </c>
      <c r="G219" s="76">
        <v>35220</v>
      </c>
      <c r="H219" s="77">
        <v>0</v>
      </c>
    </row>
    <row r="220" spans="1:8" x14ac:dyDescent="0.2">
      <c r="A220" s="37">
        <v>1</v>
      </c>
      <c r="B220" s="37">
        <v>105254353</v>
      </c>
      <c r="C220" s="38" t="s">
        <v>258</v>
      </c>
      <c r="D220" s="39" t="s">
        <v>252</v>
      </c>
      <c r="E220" s="75">
        <v>433075</v>
      </c>
      <c r="F220" s="78">
        <v>764587.72</v>
      </c>
      <c r="G220" s="78">
        <v>1197662.72</v>
      </c>
      <c r="H220" s="77">
        <v>0</v>
      </c>
    </row>
    <row r="221" spans="1:8" x14ac:dyDescent="0.2">
      <c r="A221" s="37">
        <v>4</v>
      </c>
      <c r="B221" s="37">
        <v>126513290</v>
      </c>
      <c r="C221" s="38" t="s">
        <v>649</v>
      </c>
      <c r="D221" s="39" t="s">
        <v>457</v>
      </c>
      <c r="E221" s="75">
        <v>79452</v>
      </c>
      <c r="F221" s="76">
        <v>0</v>
      </c>
      <c r="G221" s="76">
        <v>79452</v>
      </c>
      <c r="H221" s="77">
        <v>0</v>
      </c>
    </row>
    <row r="222" spans="1:8" x14ac:dyDescent="0.2">
      <c r="A222" s="37">
        <v>1</v>
      </c>
      <c r="B222" s="37">
        <v>110173504</v>
      </c>
      <c r="C222" s="38" t="s">
        <v>194</v>
      </c>
      <c r="D222" s="39" t="s">
        <v>190</v>
      </c>
      <c r="E222" s="75">
        <v>73268</v>
      </c>
      <c r="F222" s="78">
        <v>52956.44</v>
      </c>
      <c r="G222" s="78">
        <v>126224.44</v>
      </c>
      <c r="H222" s="77">
        <v>0</v>
      </c>
    </row>
    <row r="223" spans="1:8" x14ac:dyDescent="0.2">
      <c r="A223" s="37">
        <v>1</v>
      </c>
      <c r="B223" s="37">
        <v>115222752</v>
      </c>
      <c r="C223" s="38" t="s">
        <v>224</v>
      </c>
      <c r="D223" s="39" t="s">
        <v>221</v>
      </c>
      <c r="E223" s="75">
        <v>1807251</v>
      </c>
      <c r="F223" s="78">
        <v>14881078.43</v>
      </c>
      <c r="G223" s="78">
        <v>16688329.43</v>
      </c>
      <c r="H223" s="77">
        <v>1442597.92</v>
      </c>
    </row>
    <row r="224" spans="1:8" x14ac:dyDescent="0.2">
      <c r="A224" s="37">
        <v>1</v>
      </c>
      <c r="B224" s="37">
        <v>123463603</v>
      </c>
      <c r="C224" s="38" t="s">
        <v>415</v>
      </c>
      <c r="D224" s="39" t="s">
        <v>411</v>
      </c>
      <c r="E224" s="75">
        <v>270230</v>
      </c>
      <c r="F224" s="78">
        <v>50000</v>
      </c>
      <c r="G224" s="78">
        <v>320230</v>
      </c>
      <c r="H224" s="77">
        <v>0</v>
      </c>
    </row>
    <row r="225" spans="1:8" x14ac:dyDescent="0.2">
      <c r="A225" s="37">
        <v>1</v>
      </c>
      <c r="B225" s="37">
        <v>125234502</v>
      </c>
      <c r="C225" s="38" t="s">
        <v>235</v>
      </c>
      <c r="D225" s="39" t="s">
        <v>232</v>
      </c>
      <c r="E225" s="75">
        <v>192476</v>
      </c>
      <c r="F225" s="78">
        <v>50000</v>
      </c>
      <c r="G225" s="78">
        <v>242476</v>
      </c>
      <c r="H225" s="77">
        <v>0</v>
      </c>
    </row>
    <row r="226" spans="1:8" x14ac:dyDescent="0.2">
      <c r="A226" s="37">
        <v>1</v>
      </c>
      <c r="B226" s="37">
        <v>118403302</v>
      </c>
      <c r="C226" s="38" t="s">
        <v>368</v>
      </c>
      <c r="D226" s="39" t="s">
        <v>364</v>
      </c>
      <c r="E226" s="75">
        <v>1675119</v>
      </c>
      <c r="F226" s="78">
        <v>24714578.719999999</v>
      </c>
      <c r="G226" s="78">
        <v>26389697.719999999</v>
      </c>
      <c r="H226" s="77">
        <v>0</v>
      </c>
    </row>
    <row r="227" spans="1:8" x14ac:dyDescent="0.2">
      <c r="A227" s="37">
        <v>1</v>
      </c>
      <c r="B227" s="37">
        <v>113363103</v>
      </c>
      <c r="C227" s="38" t="s">
        <v>328</v>
      </c>
      <c r="D227" s="39" t="s">
        <v>321</v>
      </c>
      <c r="E227" s="75">
        <v>689640</v>
      </c>
      <c r="F227" s="78">
        <v>1360690.53</v>
      </c>
      <c r="G227" s="78">
        <v>2050330.53</v>
      </c>
      <c r="H227" s="77">
        <v>0</v>
      </c>
    </row>
    <row r="228" spans="1:8" x14ac:dyDescent="0.2">
      <c r="A228" s="37">
        <v>1</v>
      </c>
      <c r="B228" s="37">
        <v>107653802</v>
      </c>
      <c r="C228" s="38" t="s">
        <v>544</v>
      </c>
      <c r="D228" s="39" t="s">
        <v>538</v>
      </c>
      <c r="E228" s="75">
        <v>707433</v>
      </c>
      <c r="F228" s="78">
        <v>2160287.16</v>
      </c>
      <c r="G228" s="78">
        <v>2867720.16</v>
      </c>
      <c r="H228" s="77">
        <v>0</v>
      </c>
    </row>
    <row r="229" spans="1:8" x14ac:dyDescent="0.2">
      <c r="A229" s="37">
        <v>1</v>
      </c>
      <c r="B229" s="37">
        <v>104433303</v>
      </c>
      <c r="C229" s="38" t="s">
        <v>395</v>
      </c>
      <c r="D229" s="39" t="s">
        <v>391</v>
      </c>
      <c r="E229" s="75">
        <v>267203</v>
      </c>
      <c r="F229" s="78">
        <v>2092666.4499999997</v>
      </c>
      <c r="G229" s="78">
        <v>2359869.4499999997</v>
      </c>
      <c r="H229" s="77">
        <v>0</v>
      </c>
    </row>
    <row r="230" spans="1:8" x14ac:dyDescent="0.2">
      <c r="A230" s="37">
        <v>1</v>
      </c>
      <c r="B230" s="37">
        <v>103024753</v>
      </c>
      <c r="C230" s="38" t="s">
        <v>33</v>
      </c>
      <c r="D230" s="39" t="s">
        <v>17</v>
      </c>
      <c r="E230" s="75">
        <v>460757</v>
      </c>
      <c r="F230" s="78">
        <v>1430005.92</v>
      </c>
      <c r="G230" s="78">
        <v>1890762.92</v>
      </c>
      <c r="H230" s="77">
        <v>49035.88</v>
      </c>
    </row>
    <row r="231" spans="1:8" x14ac:dyDescent="0.2">
      <c r="A231" s="37">
        <v>1</v>
      </c>
      <c r="B231" s="37">
        <v>108073503</v>
      </c>
      <c r="C231" s="38" t="s">
        <v>109</v>
      </c>
      <c r="D231" s="39" t="s">
        <v>106</v>
      </c>
      <c r="E231" s="75">
        <v>421318</v>
      </c>
      <c r="F231" s="78">
        <v>1233333.67</v>
      </c>
      <c r="G231" s="78">
        <v>1654651.67</v>
      </c>
      <c r="H231" s="77">
        <v>0</v>
      </c>
    </row>
    <row r="232" spans="1:8" x14ac:dyDescent="0.2">
      <c r="A232" s="37">
        <v>1</v>
      </c>
      <c r="B232" s="37">
        <v>128323303</v>
      </c>
      <c r="C232" s="38" t="s">
        <v>295</v>
      </c>
      <c r="D232" s="39" t="s">
        <v>296</v>
      </c>
      <c r="E232" s="75">
        <v>162204</v>
      </c>
      <c r="F232" s="78">
        <v>257212.19</v>
      </c>
      <c r="G232" s="78">
        <v>419416.19</v>
      </c>
      <c r="H232" s="77">
        <v>0</v>
      </c>
    </row>
    <row r="233" spans="1:8" x14ac:dyDescent="0.2">
      <c r="A233" s="37">
        <v>4</v>
      </c>
      <c r="B233" s="37">
        <v>108057079</v>
      </c>
      <c r="C233" s="38" t="s">
        <v>597</v>
      </c>
      <c r="D233" s="39" t="s">
        <v>81</v>
      </c>
      <c r="E233" s="75">
        <v>20385</v>
      </c>
      <c r="F233" s="76">
        <v>0</v>
      </c>
      <c r="G233" s="76">
        <v>20385</v>
      </c>
      <c r="H233" s="77">
        <v>0</v>
      </c>
    </row>
    <row r="234" spans="1:8" x14ac:dyDescent="0.2">
      <c r="A234" s="37">
        <v>1</v>
      </c>
      <c r="B234" s="37">
        <v>127044103</v>
      </c>
      <c r="C234" s="38" t="s">
        <v>73</v>
      </c>
      <c r="D234" s="39" t="s">
        <v>66</v>
      </c>
      <c r="E234" s="75">
        <v>655523</v>
      </c>
      <c r="F234" s="78">
        <v>56966.020000000004</v>
      </c>
      <c r="G234" s="78">
        <v>712489.02</v>
      </c>
      <c r="H234" s="77">
        <v>0</v>
      </c>
    </row>
    <row r="235" spans="1:8" x14ac:dyDescent="0.2">
      <c r="A235" s="37">
        <v>4</v>
      </c>
      <c r="B235" s="37">
        <v>119355028</v>
      </c>
      <c r="C235" s="38" t="s">
        <v>617</v>
      </c>
      <c r="D235" s="39" t="s">
        <v>310</v>
      </c>
      <c r="E235" s="75">
        <v>7249</v>
      </c>
      <c r="F235" s="76">
        <v>0</v>
      </c>
      <c r="G235" s="76">
        <v>7249</v>
      </c>
      <c r="H235" s="77">
        <v>0</v>
      </c>
    </row>
    <row r="236" spans="1:8" x14ac:dyDescent="0.2">
      <c r="A236" s="37">
        <v>1</v>
      </c>
      <c r="B236" s="37">
        <v>111312503</v>
      </c>
      <c r="C236" s="38" t="s">
        <v>290</v>
      </c>
      <c r="D236" s="39" t="s">
        <v>291</v>
      </c>
      <c r="E236" s="75">
        <v>334138</v>
      </c>
      <c r="F236" s="78">
        <v>1474627.37</v>
      </c>
      <c r="G236" s="78">
        <v>1808765.37</v>
      </c>
      <c r="H236" s="77">
        <v>0</v>
      </c>
    </row>
    <row r="237" spans="1:8" x14ac:dyDescent="0.2">
      <c r="A237" s="37">
        <v>4</v>
      </c>
      <c r="B237" s="37">
        <v>126512980</v>
      </c>
      <c r="C237" s="38" t="s">
        <v>650</v>
      </c>
      <c r="D237" s="39" t="s">
        <v>457</v>
      </c>
      <c r="E237" s="75">
        <v>59369</v>
      </c>
      <c r="F237" s="76">
        <v>0</v>
      </c>
      <c r="G237" s="76">
        <v>59369</v>
      </c>
      <c r="H237" s="77">
        <v>0</v>
      </c>
    </row>
    <row r="238" spans="1:8" x14ac:dyDescent="0.2">
      <c r="A238" s="37">
        <v>4</v>
      </c>
      <c r="B238" s="37">
        <v>126513510</v>
      </c>
      <c r="C238" s="38" t="s">
        <v>651</v>
      </c>
      <c r="D238" s="39" t="s">
        <v>457</v>
      </c>
      <c r="E238" s="75">
        <v>64823</v>
      </c>
      <c r="F238" s="76">
        <v>0</v>
      </c>
      <c r="G238" s="76">
        <v>64823</v>
      </c>
      <c r="H238" s="77">
        <v>0</v>
      </c>
    </row>
    <row r="239" spans="1:8" x14ac:dyDescent="0.2">
      <c r="A239" s="37">
        <v>1</v>
      </c>
      <c r="B239" s="37">
        <v>128323703</v>
      </c>
      <c r="C239" s="38" t="s">
        <v>297</v>
      </c>
      <c r="D239" s="39" t="s">
        <v>296</v>
      </c>
      <c r="E239" s="75">
        <v>353791</v>
      </c>
      <c r="F239" s="78">
        <v>50000</v>
      </c>
      <c r="G239" s="78">
        <v>403791</v>
      </c>
      <c r="H239" s="77">
        <v>0</v>
      </c>
    </row>
    <row r="240" spans="1:8" x14ac:dyDescent="0.2">
      <c r="A240" s="37">
        <v>4</v>
      </c>
      <c r="B240" s="37">
        <v>126513070</v>
      </c>
      <c r="C240" s="38" t="s">
        <v>652</v>
      </c>
      <c r="D240" s="39" t="s">
        <v>457</v>
      </c>
      <c r="E240" s="75">
        <v>10144</v>
      </c>
      <c r="F240" s="76">
        <v>0</v>
      </c>
      <c r="G240" s="76">
        <v>10144</v>
      </c>
      <c r="H240" s="77">
        <v>0</v>
      </c>
    </row>
    <row r="241" spans="1:8" x14ac:dyDescent="0.2">
      <c r="A241" s="37">
        <v>1</v>
      </c>
      <c r="B241" s="37">
        <v>125235103</v>
      </c>
      <c r="C241" s="38" t="s">
        <v>236</v>
      </c>
      <c r="D241" s="39" t="s">
        <v>232</v>
      </c>
      <c r="E241" s="75">
        <v>1054903</v>
      </c>
      <c r="F241" s="78">
        <v>524442.97</v>
      </c>
      <c r="G241" s="78">
        <v>1579345.97</v>
      </c>
      <c r="H241" s="77">
        <v>633568.21</v>
      </c>
    </row>
    <row r="242" spans="1:8" x14ac:dyDescent="0.2">
      <c r="A242" s="37">
        <v>1</v>
      </c>
      <c r="B242" s="37">
        <v>105256553</v>
      </c>
      <c r="C242" s="38" t="s">
        <v>259</v>
      </c>
      <c r="D242" s="39" t="s">
        <v>252</v>
      </c>
      <c r="E242" s="75">
        <v>594066</v>
      </c>
      <c r="F242" s="78">
        <v>1210121.6099999999</v>
      </c>
      <c r="G242" s="78">
        <v>1804187.6099999999</v>
      </c>
      <c r="H242" s="77">
        <v>50382.83</v>
      </c>
    </row>
    <row r="243" spans="1:8" x14ac:dyDescent="0.2">
      <c r="A243" s="37">
        <v>1</v>
      </c>
      <c r="B243" s="37">
        <v>104433604</v>
      </c>
      <c r="C243" s="38" t="s">
        <v>396</v>
      </c>
      <c r="D243" s="39" t="s">
        <v>391</v>
      </c>
      <c r="E243" s="75">
        <v>95731</v>
      </c>
      <c r="F243" s="78">
        <v>53996.55</v>
      </c>
      <c r="G243" s="78">
        <v>149727.54999999999</v>
      </c>
      <c r="H243" s="77">
        <v>0</v>
      </c>
    </row>
    <row r="244" spans="1:8" x14ac:dyDescent="0.2">
      <c r="A244" s="37">
        <v>1</v>
      </c>
      <c r="B244" s="37">
        <v>107654103</v>
      </c>
      <c r="C244" s="38" t="s">
        <v>545</v>
      </c>
      <c r="D244" s="39" t="s">
        <v>538</v>
      </c>
      <c r="E244" s="75">
        <v>247552</v>
      </c>
      <c r="F244" s="78">
        <v>1149278.42</v>
      </c>
      <c r="G244" s="78">
        <v>1396830.42</v>
      </c>
      <c r="H244" s="77">
        <v>0</v>
      </c>
    </row>
    <row r="245" spans="1:8" x14ac:dyDescent="0.2">
      <c r="A245" s="37">
        <v>1</v>
      </c>
      <c r="B245" s="37">
        <v>101303503</v>
      </c>
      <c r="C245" s="38" t="s">
        <v>287</v>
      </c>
      <c r="D245" s="39" t="s">
        <v>285</v>
      </c>
      <c r="E245" s="75">
        <v>194792</v>
      </c>
      <c r="F245" s="78">
        <v>50000</v>
      </c>
      <c r="G245" s="78">
        <v>244792</v>
      </c>
      <c r="H245" s="77">
        <v>0</v>
      </c>
    </row>
    <row r="246" spans="1:8" x14ac:dyDescent="0.2">
      <c r="A246" s="37">
        <v>1</v>
      </c>
      <c r="B246" s="37">
        <v>123463803</v>
      </c>
      <c r="C246" s="38" t="s">
        <v>416</v>
      </c>
      <c r="D246" s="39" t="s">
        <v>411</v>
      </c>
      <c r="E246" s="75">
        <v>23471</v>
      </c>
      <c r="F246" s="78">
        <v>0</v>
      </c>
      <c r="G246" s="78">
        <v>23471</v>
      </c>
      <c r="H246" s="77">
        <v>170467.21000000002</v>
      </c>
    </row>
    <row r="247" spans="1:8" x14ac:dyDescent="0.2">
      <c r="A247" s="37">
        <v>1</v>
      </c>
      <c r="B247" s="37">
        <v>117414003</v>
      </c>
      <c r="C247" s="38" t="s">
        <v>377</v>
      </c>
      <c r="D247" s="39" t="s">
        <v>376</v>
      </c>
      <c r="E247" s="75">
        <v>489271</v>
      </c>
      <c r="F247" s="78">
        <v>437372.51</v>
      </c>
      <c r="G247" s="78">
        <v>926643.51</v>
      </c>
      <c r="H247" s="77">
        <v>0</v>
      </c>
    </row>
    <row r="248" spans="1:8" x14ac:dyDescent="0.2">
      <c r="A248" s="37">
        <v>1</v>
      </c>
      <c r="B248" s="37">
        <v>121135003</v>
      </c>
      <c r="C248" s="38" t="s">
        <v>157</v>
      </c>
      <c r="D248" s="39" t="s">
        <v>158</v>
      </c>
      <c r="E248" s="75">
        <v>219928</v>
      </c>
      <c r="F248" s="78">
        <v>50000</v>
      </c>
      <c r="G248" s="78">
        <v>269928</v>
      </c>
      <c r="H248" s="77">
        <v>0</v>
      </c>
    </row>
    <row r="249" spans="1:8" x14ac:dyDescent="0.2">
      <c r="A249" s="37">
        <v>1</v>
      </c>
      <c r="B249" s="37">
        <v>109243503</v>
      </c>
      <c r="C249" s="38" t="s">
        <v>247</v>
      </c>
      <c r="D249" s="39" t="s">
        <v>248</v>
      </c>
      <c r="E249" s="75">
        <v>133613</v>
      </c>
      <c r="F249" s="78">
        <v>372128.41</v>
      </c>
      <c r="G249" s="78">
        <v>505741.41</v>
      </c>
      <c r="H249" s="77">
        <v>0</v>
      </c>
    </row>
    <row r="250" spans="1:8" x14ac:dyDescent="0.2">
      <c r="A250" s="37">
        <v>1</v>
      </c>
      <c r="B250" s="37">
        <v>111343603</v>
      </c>
      <c r="C250" s="38" t="s">
        <v>307</v>
      </c>
      <c r="D250" s="39" t="s">
        <v>308</v>
      </c>
      <c r="E250" s="75">
        <v>451696</v>
      </c>
      <c r="F250" s="78">
        <v>1176885.5900000001</v>
      </c>
      <c r="G250" s="78">
        <v>1628581.59</v>
      </c>
      <c r="H250" s="77">
        <v>0</v>
      </c>
    </row>
    <row r="251" spans="1:8" x14ac:dyDescent="0.2">
      <c r="A251" s="37">
        <v>1</v>
      </c>
      <c r="B251" s="37">
        <v>111312804</v>
      </c>
      <c r="C251" s="38" t="s">
        <v>292</v>
      </c>
      <c r="D251" s="39" t="s">
        <v>291</v>
      </c>
      <c r="E251" s="75">
        <v>142555</v>
      </c>
      <c r="F251" s="78">
        <v>900379.44</v>
      </c>
      <c r="G251" s="78">
        <v>1042934.44</v>
      </c>
      <c r="H251" s="77">
        <v>0</v>
      </c>
    </row>
    <row r="252" spans="1:8" x14ac:dyDescent="0.2">
      <c r="A252" s="37">
        <v>1</v>
      </c>
      <c r="B252" s="37">
        <v>109422303</v>
      </c>
      <c r="C252" s="38" t="s">
        <v>386</v>
      </c>
      <c r="D252" s="39" t="s">
        <v>385</v>
      </c>
      <c r="E252" s="75">
        <v>246106</v>
      </c>
      <c r="F252" s="78">
        <v>929872.48</v>
      </c>
      <c r="G252" s="78">
        <v>1175978.48</v>
      </c>
      <c r="H252" s="77">
        <v>0</v>
      </c>
    </row>
    <row r="253" spans="1:8" x14ac:dyDescent="0.2">
      <c r="A253" s="68">
        <v>1</v>
      </c>
      <c r="B253" s="68">
        <v>104103603</v>
      </c>
      <c r="C253" s="69" t="s">
        <v>137</v>
      </c>
      <c r="D253" s="70" t="s">
        <v>136</v>
      </c>
      <c r="E253" s="75">
        <v>315032</v>
      </c>
      <c r="F253" s="78">
        <v>340050.44</v>
      </c>
      <c r="G253" s="78">
        <v>655082.43999999994</v>
      </c>
      <c r="H253" s="77">
        <v>0</v>
      </c>
    </row>
    <row r="254" spans="1:8" x14ac:dyDescent="0.2">
      <c r="A254" s="37">
        <v>1</v>
      </c>
      <c r="B254" s="37">
        <v>124154003</v>
      </c>
      <c r="C254" s="38" t="s">
        <v>173</v>
      </c>
      <c r="D254" s="39" t="s">
        <v>169</v>
      </c>
      <c r="E254" s="75">
        <v>900617</v>
      </c>
      <c r="F254" s="78">
        <v>57909.15</v>
      </c>
      <c r="G254" s="78">
        <v>958526.15</v>
      </c>
      <c r="H254" s="77">
        <v>0</v>
      </c>
    </row>
    <row r="255" spans="1:8" x14ac:dyDescent="0.2">
      <c r="A255" s="37">
        <v>1</v>
      </c>
      <c r="B255" s="37">
        <v>106166503</v>
      </c>
      <c r="C255" s="38" t="s">
        <v>185</v>
      </c>
      <c r="D255" s="39" t="s">
        <v>182</v>
      </c>
      <c r="E255" s="75">
        <v>194891</v>
      </c>
      <c r="F255" s="78">
        <v>592574.34</v>
      </c>
      <c r="G255" s="78">
        <v>787465.34</v>
      </c>
      <c r="H255" s="77">
        <v>0</v>
      </c>
    </row>
    <row r="256" spans="1:8" x14ac:dyDescent="0.2">
      <c r="A256" s="37">
        <v>4</v>
      </c>
      <c r="B256" s="37">
        <v>182514568</v>
      </c>
      <c r="C256" s="38" t="s">
        <v>653</v>
      </c>
      <c r="D256" s="39" t="s">
        <v>457</v>
      </c>
      <c r="E256" s="75">
        <v>36112</v>
      </c>
      <c r="F256" s="76">
        <v>0</v>
      </c>
      <c r="G256" s="76">
        <v>36112</v>
      </c>
      <c r="H256" s="77">
        <v>0</v>
      </c>
    </row>
    <row r="257" spans="1:8" x14ac:dyDescent="0.2">
      <c r="A257" s="37">
        <v>1</v>
      </c>
      <c r="B257" s="37">
        <v>110183602</v>
      </c>
      <c r="C257" s="38" t="s">
        <v>198</v>
      </c>
      <c r="D257" s="39" t="s">
        <v>199</v>
      </c>
      <c r="E257" s="75">
        <v>770674</v>
      </c>
      <c r="F257" s="78">
        <v>979044.11</v>
      </c>
      <c r="G257" s="78">
        <v>1749718.1099999999</v>
      </c>
      <c r="H257" s="77">
        <v>0</v>
      </c>
    </row>
    <row r="258" spans="1:8" x14ac:dyDescent="0.2">
      <c r="A258" s="37">
        <v>4</v>
      </c>
      <c r="B258" s="37">
        <v>104432830</v>
      </c>
      <c r="C258" s="38" t="s">
        <v>624</v>
      </c>
      <c r="D258" s="39" t="s">
        <v>391</v>
      </c>
      <c r="E258" s="75">
        <v>19849</v>
      </c>
      <c r="F258" s="76">
        <v>0</v>
      </c>
      <c r="G258" s="76">
        <v>19849</v>
      </c>
      <c r="H258" s="77">
        <v>0</v>
      </c>
    </row>
    <row r="259" spans="1:8" x14ac:dyDescent="0.2">
      <c r="A259" s="37">
        <v>1</v>
      </c>
      <c r="B259" s="37">
        <v>103025002</v>
      </c>
      <c r="C259" s="38" t="s">
        <v>34</v>
      </c>
      <c r="D259" s="39" t="s">
        <v>17</v>
      </c>
      <c r="E259" s="75">
        <v>231127</v>
      </c>
      <c r="F259" s="78">
        <v>50000</v>
      </c>
      <c r="G259" s="78">
        <v>281127</v>
      </c>
      <c r="H259" s="77">
        <v>0</v>
      </c>
    </row>
    <row r="260" spans="1:8" x14ac:dyDescent="0.2">
      <c r="A260" s="37">
        <v>4</v>
      </c>
      <c r="B260" s="37">
        <v>126510013</v>
      </c>
      <c r="C260" s="38" t="s">
        <v>654</v>
      </c>
      <c r="D260" s="39" t="s">
        <v>457</v>
      </c>
      <c r="E260" s="75">
        <v>77124</v>
      </c>
      <c r="F260" s="76">
        <v>0</v>
      </c>
      <c r="G260" s="76">
        <v>77124</v>
      </c>
      <c r="H260" s="77">
        <v>0</v>
      </c>
    </row>
    <row r="261" spans="1:8" x14ac:dyDescent="0.2">
      <c r="A261" s="37">
        <v>1</v>
      </c>
      <c r="B261" s="37">
        <v>107654403</v>
      </c>
      <c r="C261" s="38" t="s">
        <v>546</v>
      </c>
      <c r="D261" s="39" t="s">
        <v>538</v>
      </c>
      <c r="E261" s="75">
        <v>630145</v>
      </c>
      <c r="F261" s="78">
        <v>1741803.76</v>
      </c>
      <c r="G261" s="78">
        <v>2371948.7599999998</v>
      </c>
      <c r="H261" s="77">
        <v>0</v>
      </c>
    </row>
    <row r="262" spans="1:8" x14ac:dyDescent="0.2">
      <c r="A262" s="68">
        <v>1</v>
      </c>
      <c r="B262" s="68">
        <v>104107803</v>
      </c>
      <c r="C262" s="69" t="s">
        <v>803</v>
      </c>
      <c r="D262" s="70" t="s">
        <v>136</v>
      </c>
      <c r="E262" s="75">
        <v>336435</v>
      </c>
      <c r="F262" s="78">
        <v>50000</v>
      </c>
      <c r="G262" s="78">
        <v>386435</v>
      </c>
      <c r="H262" s="77">
        <v>0</v>
      </c>
    </row>
    <row r="263" spans="1:8" x14ac:dyDescent="0.2">
      <c r="A263" s="37">
        <v>1</v>
      </c>
      <c r="B263" s="37">
        <v>114064003</v>
      </c>
      <c r="C263" s="38" t="s">
        <v>96</v>
      </c>
      <c r="D263" s="39" t="s">
        <v>87</v>
      </c>
      <c r="E263" s="75">
        <v>140805</v>
      </c>
      <c r="F263" s="78">
        <v>50000</v>
      </c>
      <c r="G263" s="78">
        <v>190805</v>
      </c>
      <c r="H263" s="77">
        <v>0</v>
      </c>
    </row>
    <row r="264" spans="1:8" x14ac:dyDescent="0.2">
      <c r="A264" s="37">
        <v>4</v>
      </c>
      <c r="B264" s="37">
        <v>113362940</v>
      </c>
      <c r="C264" s="38" t="s">
        <v>618</v>
      </c>
      <c r="D264" s="39" t="s">
        <v>321</v>
      </c>
      <c r="E264" s="75">
        <v>16331</v>
      </c>
      <c r="F264" s="76">
        <v>0</v>
      </c>
      <c r="G264" s="76">
        <v>16331</v>
      </c>
      <c r="H264" s="77">
        <v>0</v>
      </c>
    </row>
    <row r="265" spans="1:8" x14ac:dyDescent="0.2">
      <c r="A265" s="37">
        <v>4</v>
      </c>
      <c r="B265" s="37">
        <v>126513110</v>
      </c>
      <c r="C265" s="38" t="s">
        <v>655</v>
      </c>
      <c r="D265" s="39" t="s">
        <v>457</v>
      </c>
      <c r="E265" s="75">
        <v>35481</v>
      </c>
      <c r="F265" s="76">
        <v>0</v>
      </c>
      <c r="G265" s="76">
        <v>35481</v>
      </c>
      <c r="H265" s="77">
        <v>0</v>
      </c>
    </row>
    <row r="266" spans="1:8" x14ac:dyDescent="0.2">
      <c r="A266" s="37">
        <v>1</v>
      </c>
      <c r="B266" s="37">
        <v>119665003</v>
      </c>
      <c r="C266" s="38" t="s">
        <v>555</v>
      </c>
      <c r="D266" s="39" t="s">
        <v>556</v>
      </c>
      <c r="E266" s="75">
        <v>181454</v>
      </c>
      <c r="F266" s="78">
        <v>150918.97999999998</v>
      </c>
      <c r="G266" s="78">
        <v>332372.98</v>
      </c>
      <c r="H266" s="77">
        <v>0</v>
      </c>
    </row>
    <row r="267" spans="1:8" x14ac:dyDescent="0.2">
      <c r="A267" s="37">
        <v>1</v>
      </c>
      <c r="B267" s="37">
        <v>119354603</v>
      </c>
      <c r="C267" s="38" t="s">
        <v>313</v>
      </c>
      <c r="D267" s="39" t="s">
        <v>310</v>
      </c>
      <c r="E267" s="75">
        <v>236731</v>
      </c>
      <c r="F267" s="78">
        <v>528352.84</v>
      </c>
      <c r="G267" s="78">
        <v>765083.84</v>
      </c>
      <c r="H267" s="77">
        <v>0</v>
      </c>
    </row>
    <row r="268" spans="1:8" x14ac:dyDescent="0.2">
      <c r="A268" s="37">
        <v>1</v>
      </c>
      <c r="B268" s="37">
        <v>118403903</v>
      </c>
      <c r="C268" s="38" t="s">
        <v>369</v>
      </c>
      <c r="D268" s="39" t="s">
        <v>364</v>
      </c>
      <c r="E268" s="75">
        <v>278523</v>
      </c>
      <c r="F268" s="78">
        <v>120819.98</v>
      </c>
      <c r="G268" s="78">
        <v>399342.98</v>
      </c>
      <c r="H268" s="77">
        <v>0</v>
      </c>
    </row>
    <row r="269" spans="1:8" x14ac:dyDescent="0.2">
      <c r="A269" s="37">
        <v>1</v>
      </c>
      <c r="B269" s="37">
        <v>104433903</v>
      </c>
      <c r="C269" s="38" t="s">
        <v>397</v>
      </c>
      <c r="D269" s="39" t="s">
        <v>391</v>
      </c>
      <c r="E269" s="75">
        <v>221294</v>
      </c>
      <c r="F269" s="78">
        <v>50000</v>
      </c>
      <c r="G269" s="78">
        <v>271294</v>
      </c>
      <c r="H269" s="77">
        <v>0</v>
      </c>
    </row>
    <row r="270" spans="1:8" x14ac:dyDescent="0.2">
      <c r="A270" s="37">
        <v>1</v>
      </c>
      <c r="B270" s="37">
        <v>113363603</v>
      </c>
      <c r="C270" s="38" t="s">
        <v>329</v>
      </c>
      <c r="D270" s="39" t="s">
        <v>321</v>
      </c>
      <c r="E270" s="75">
        <v>281120</v>
      </c>
      <c r="F270" s="78">
        <v>511826.87</v>
      </c>
      <c r="G270" s="78">
        <v>792946.87</v>
      </c>
      <c r="H270" s="77">
        <v>0</v>
      </c>
    </row>
    <row r="271" spans="1:8" x14ac:dyDescent="0.2">
      <c r="A271" s="37">
        <v>1</v>
      </c>
      <c r="B271" s="37">
        <v>113364002</v>
      </c>
      <c r="C271" s="38" t="s">
        <v>330</v>
      </c>
      <c r="D271" s="39" t="s">
        <v>321</v>
      </c>
      <c r="E271" s="75">
        <v>2348858</v>
      </c>
      <c r="F271" s="78">
        <v>7063462.6400000006</v>
      </c>
      <c r="G271" s="78">
        <v>9412320.6400000006</v>
      </c>
      <c r="H271" s="77">
        <v>0</v>
      </c>
    </row>
    <row r="272" spans="1:8" x14ac:dyDescent="0.2">
      <c r="A272" s="37">
        <v>1</v>
      </c>
      <c r="B272" s="37">
        <v>104374003</v>
      </c>
      <c r="C272" s="38" t="s">
        <v>339</v>
      </c>
      <c r="D272" s="39" t="s">
        <v>338</v>
      </c>
      <c r="E272" s="75">
        <v>255143</v>
      </c>
      <c r="F272" s="78">
        <v>50000</v>
      </c>
      <c r="G272" s="78">
        <v>305143</v>
      </c>
      <c r="H272" s="77">
        <v>0</v>
      </c>
    </row>
    <row r="273" spans="1:8" x14ac:dyDescent="0.2">
      <c r="A273" s="37">
        <v>1</v>
      </c>
      <c r="B273" s="37">
        <v>101264003</v>
      </c>
      <c r="C273" s="38" t="s">
        <v>270</v>
      </c>
      <c r="D273" s="39" t="s">
        <v>266</v>
      </c>
      <c r="E273" s="75">
        <v>608349</v>
      </c>
      <c r="F273" s="78">
        <v>1275302.1200000001</v>
      </c>
      <c r="G273" s="78">
        <v>1883651.12</v>
      </c>
      <c r="H273" s="77">
        <v>0</v>
      </c>
    </row>
    <row r="274" spans="1:8" x14ac:dyDescent="0.2">
      <c r="A274" s="37">
        <v>1</v>
      </c>
      <c r="B274" s="37">
        <v>113384603</v>
      </c>
      <c r="C274" s="38" t="s">
        <v>350</v>
      </c>
      <c r="D274" s="39" t="s">
        <v>347</v>
      </c>
      <c r="E274" s="75">
        <v>1130791</v>
      </c>
      <c r="F274" s="78">
        <v>12722567.98</v>
      </c>
      <c r="G274" s="78">
        <v>13853358.98</v>
      </c>
      <c r="H274" s="77">
        <v>0</v>
      </c>
    </row>
    <row r="275" spans="1:8" x14ac:dyDescent="0.2">
      <c r="A275" s="37">
        <v>1</v>
      </c>
      <c r="B275" s="37">
        <v>128034503</v>
      </c>
      <c r="C275" s="38" t="s">
        <v>64</v>
      </c>
      <c r="D275" s="39" t="s">
        <v>61</v>
      </c>
      <c r="E275" s="75">
        <v>141716</v>
      </c>
      <c r="F275" s="78">
        <v>0</v>
      </c>
      <c r="G275" s="78">
        <v>141716</v>
      </c>
      <c r="H275" s="77">
        <v>116567.46</v>
      </c>
    </row>
    <row r="276" spans="1:8" x14ac:dyDescent="0.2">
      <c r="A276" s="37">
        <v>4</v>
      </c>
      <c r="B276" s="37">
        <v>120480002</v>
      </c>
      <c r="C276" s="38" t="s">
        <v>629</v>
      </c>
      <c r="D276" s="39" t="s">
        <v>436</v>
      </c>
      <c r="E276" s="75">
        <v>48388</v>
      </c>
      <c r="F276" s="76">
        <v>0</v>
      </c>
      <c r="G276" s="76">
        <v>48388</v>
      </c>
      <c r="H276" s="77">
        <v>0</v>
      </c>
    </row>
    <row r="277" spans="1:8" x14ac:dyDescent="0.2">
      <c r="A277" s="37">
        <v>4</v>
      </c>
      <c r="B277" s="37">
        <v>120483170</v>
      </c>
      <c r="C277" s="38" t="s">
        <v>630</v>
      </c>
      <c r="D277" s="39" t="s">
        <v>436</v>
      </c>
      <c r="E277" s="75">
        <v>21292</v>
      </c>
      <c r="F277" s="76">
        <v>0</v>
      </c>
      <c r="G277" s="76">
        <v>21292</v>
      </c>
      <c r="H277" s="77">
        <v>0</v>
      </c>
    </row>
    <row r="278" spans="1:8" x14ac:dyDescent="0.2">
      <c r="A278" s="37">
        <v>4</v>
      </c>
      <c r="B278" s="37">
        <v>139481451</v>
      </c>
      <c r="C278" s="38" t="s">
        <v>631</v>
      </c>
      <c r="D278" s="39" t="s">
        <v>436</v>
      </c>
      <c r="E278" s="75">
        <v>20191</v>
      </c>
      <c r="F278" s="76">
        <v>0</v>
      </c>
      <c r="G278" s="76">
        <v>20191</v>
      </c>
      <c r="H278" s="77">
        <v>0</v>
      </c>
    </row>
    <row r="279" spans="1:8" x14ac:dyDescent="0.2">
      <c r="A279" s="37">
        <v>1</v>
      </c>
      <c r="B279" s="37">
        <v>121135503</v>
      </c>
      <c r="C279" s="38" t="s">
        <v>159</v>
      </c>
      <c r="D279" s="39" t="s">
        <v>158</v>
      </c>
      <c r="E279" s="75">
        <v>374159</v>
      </c>
      <c r="F279" s="78">
        <v>1698486.4300000002</v>
      </c>
      <c r="G279" s="78">
        <v>2072645.4300000002</v>
      </c>
      <c r="H279" s="77">
        <v>0</v>
      </c>
    </row>
    <row r="280" spans="1:8" x14ac:dyDescent="0.2">
      <c r="A280" s="37">
        <v>1</v>
      </c>
      <c r="B280" s="37">
        <v>116604003</v>
      </c>
      <c r="C280" s="38" t="s">
        <v>508</v>
      </c>
      <c r="D280" s="39" t="s">
        <v>509</v>
      </c>
      <c r="E280" s="75">
        <v>168400</v>
      </c>
      <c r="F280" s="78">
        <v>207415.32</v>
      </c>
      <c r="G280" s="78">
        <v>375815.32</v>
      </c>
      <c r="H280" s="77">
        <v>0</v>
      </c>
    </row>
    <row r="281" spans="1:8" x14ac:dyDescent="0.2">
      <c r="A281" s="37">
        <v>1</v>
      </c>
      <c r="B281" s="37">
        <v>107654903</v>
      </c>
      <c r="C281" s="38" t="s">
        <v>547</v>
      </c>
      <c r="D281" s="39" t="s">
        <v>538</v>
      </c>
      <c r="E281" s="75">
        <v>167418</v>
      </c>
      <c r="F281" s="78">
        <v>141354.04</v>
      </c>
      <c r="G281" s="78">
        <v>308772.04000000004</v>
      </c>
      <c r="H281" s="77">
        <v>0</v>
      </c>
    </row>
    <row r="282" spans="1:8" x14ac:dyDescent="0.2">
      <c r="A282" s="37">
        <v>4</v>
      </c>
      <c r="B282" s="37">
        <v>112673500</v>
      </c>
      <c r="C282" s="38" t="s">
        <v>700</v>
      </c>
      <c r="D282" s="39" t="s">
        <v>559</v>
      </c>
      <c r="E282" s="75">
        <v>66679</v>
      </c>
      <c r="F282" s="76">
        <v>0</v>
      </c>
      <c r="G282" s="76">
        <v>66679</v>
      </c>
      <c r="H282" s="77">
        <v>0</v>
      </c>
    </row>
    <row r="283" spans="1:8" x14ac:dyDescent="0.2">
      <c r="A283" s="37">
        <v>4</v>
      </c>
      <c r="B283" s="37">
        <v>175390169</v>
      </c>
      <c r="C283" s="38" t="s">
        <v>620</v>
      </c>
      <c r="D283" s="39" t="s">
        <v>354</v>
      </c>
      <c r="E283" s="75">
        <v>41155</v>
      </c>
      <c r="F283" s="76">
        <v>0</v>
      </c>
      <c r="G283" s="76">
        <v>41155</v>
      </c>
      <c r="H283" s="77">
        <v>0</v>
      </c>
    </row>
    <row r="284" spans="1:8" x14ac:dyDescent="0.2">
      <c r="A284" s="37">
        <v>4</v>
      </c>
      <c r="B284" s="37">
        <v>127040002</v>
      </c>
      <c r="C284" s="38" t="s">
        <v>595</v>
      </c>
      <c r="D284" s="39" t="s">
        <v>66</v>
      </c>
      <c r="E284" s="75">
        <v>51189</v>
      </c>
      <c r="F284" s="76">
        <v>0</v>
      </c>
      <c r="G284" s="76">
        <v>51189</v>
      </c>
      <c r="H284" s="77">
        <v>0</v>
      </c>
    </row>
    <row r="285" spans="1:8" x14ac:dyDescent="0.2">
      <c r="A285" s="37">
        <v>4</v>
      </c>
      <c r="B285" s="37">
        <v>126519476</v>
      </c>
      <c r="C285" s="38" t="s">
        <v>656</v>
      </c>
      <c r="D285" s="39" t="s">
        <v>457</v>
      </c>
      <c r="E285" s="75">
        <v>56271</v>
      </c>
      <c r="F285" s="76">
        <v>0</v>
      </c>
      <c r="G285" s="76">
        <v>56271</v>
      </c>
      <c r="H285" s="77">
        <v>0</v>
      </c>
    </row>
    <row r="286" spans="1:8" x14ac:dyDescent="0.2">
      <c r="A286" s="37">
        <v>1</v>
      </c>
      <c r="B286" s="37">
        <v>116493503</v>
      </c>
      <c r="C286" s="38" t="s">
        <v>444</v>
      </c>
      <c r="D286" s="39" t="s">
        <v>445</v>
      </c>
      <c r="E286" s="75">
        <v>210320</v>
      </c>
      <c r="F286" s="78">
        <v>547451.15</v>
      </c>
      <c r="G286" s="78">
        <v>757771.15</v>
      </c>
      <c r="H286" s="77">
        <v>0</v>
      </c>
    </row>
    <row r="287" spans="1:8" x14ac:dyDescent="0.2">
      <c r="A287" s="37">
        <v>1</v>
      </c>
      <c r="B287" s="37">
        <v>112015203</v>
      </c>
      <c r="C287" s="38" t="s">
        <v>14</v>
      </c>
      <c r="D287" s="39" t="s">
        <v>10</v>
      </c>
      <c r="E287" s="75">
        <v>312057</v>
      </c>
      <c r="F287" s="78">
        <v>1002626.14</v>
      </c>
      <c r="G287" s="78">
        <v>1314683.1400000001</v>
      </c>
      <c r="H287" s="77">
        <v>0</v>
      </c>
    </row>
    <row r="288" spans="1:8" x14ac:dyDescent="0.2">
      <c r="A288" s="37">
        <v>1</v>
      </c>
      <c r="B288" s="37">
        <v>115224003</v>
      </c>
      <c r="C288" s="38" t="s">
        <v>225</v>
      </c>
      <c r="D288" s="39" t="s">
        <v>221</v>
      </c>
      <c r="E288" s="75">
        <v>441906</v>
      </c>
      <c r="F288" s="78">
        <v>1720637.5899999999</v>
      </c>
      <c r="G288" s="78">
        <v>2162543.59</v>
      </c>
      <c r="H288" s="77">
        <v>0</v>
      </c>
    </row>
    <row r="289" spans="1:8" x14ac:dyDescent="0.2">
      <c r="A289" s="37">
        <v>1</v>
      </c>
      <c r="B289" s="37">
        <v>123464502</v>
      </c>
      <c r="C289" s="38" t="s">
        <v>417</v>
      </c>
      <c r="D289" s="39" t="s">
        <v>411</v>
      </c>
      <c r="E289" s="75">
        <v>240611</v>
      </c>
      <c r="F289" s="78">
        <v>50000</v>
      </c>
      <c r="G289" s="78">
        <v>290611</v>
      </c>
      <c r="H289" s="77">
        <v>0</v>
      </c>
    </row>
    <row r="290" spans="1:8" x14ac:dyDescent="0.2">
      <c r="A290" s="37">
        <v>1</v>
      </c>
      <c r="B290" s="37">
        <v>123464603</v>
      </c>
      <c r="C290" s="38" t="s">
        <v>418</v>
      </c>
      <c r="D290" s="39" t="s">
        <v>411</v>
      </c>
      <c r="E290" s="75">
        <v>75809</v>
      </c>
      <c r="F290" s="78">
        <v>50000</v>
      </c>
      <c r="G290" s="78">
        <v>125809</v>
      </c>
      <c r="H290" s="77">
        <v>0</v>
      </c>
    </row>
    <row r="291" spans="1:8" x14ac:dyDescent="0.2">
      <c r="A291" s="37">
        <v>1</v>
      </c>
      <c r="B291" s="37">
        <v>117414203</v>
      </c>
      <c r="C291" s="38" t="s">
        <v>378</v>
      </c>
      <c r="D291" s="39" t="s">
        <v>376</v>
      </c>
      <c r="E291" s="75">
        <v>139676</v>
      </c>
      <c r="F291" s="78">
        <v>1368000.8900000001</v>
      </c>
      <c r="G291" s="78">
        <v>1507676.8900000001</v>
      </c>
      <c r="H291" s="77">
        <v>0</v>
      </c>
    </row>
    <row r="292" spans="1:8" x14ac:dyDescent="0.2">
      <c r="A292" s="37">
        <v>1</v>
      </c>
      <c r="B292" s="37">
        <v>129544503</v>
      </c>
      <c r="C292" s="38" t="s">
        <v>469</v>
      </c>
      <c r="D292" s="39" t="s">
        <v>468</v>
      </c>
      <c r="E292" s="75">
        <v>228249</v>
      </c>
      <c r="F292" s="78">
        <v>796242.60000000009</v>
      </c>
      <c r="G292" s="78">
        <v>1024491.6000000001</v>
      </c>
      <c r="H292" s="77">
        <v>0</v>
      </c>
    </row>
    <row r="293" spans="1:8" x14ac:dyDescent="0.2">
      <c r="A293" s="37">
        <v>4</v>
      </c>
      <c r="B293" s="37">
        <v>102023030</v>
      </c>
      <c r="C293" s="38" t="s">
        <v>580</v>
      </c>
      <c r="D293" s="39" t="s">
        <v>17</v>
      </c>
      <c r="E293" s="75">
        <v>11996</v>
      </c>
      <c r="F293" s="76">
        <v>0</v>
      </c>
      <c r="G293" s="76">
        <v>11996</v>
      </c>
      <c r="H293" s="77">
        <v>0</v>
      </c>
    </row>
    <row r="294" spans="1:8" x14ac:dyDescent="0.2">
      <c r="A294" s="37">
        <v>1</v>
      </c>
      <c r="B294" s="37">
        <v>113364403</v>
      </c>
      <c r="C294" s="38" t="s">
        <v>331</v>
      </c>
      <c r="D294" s="39" t="s">
        <v>321</v>
      </c>
      <c r="E294" s="75">
        <v>301665</v>
      </c>
      <c r="F294" s="78">
        <v>957343.81</v>
      </c>
      <c r="G294" s="78">
        <v>1259008.81</v>
      </c>
      <c r="H294" s="77">
        <v>0</v>
      </c>
    </row>
    <row r="295" spans="1:8" x14ac:dyDescent="0.2">
      <c r="A295" s="37">
        <v>1</v>
      </c>
      <c r="B295" s="37">
        <v>113364503</v>
      </c>
      <c r="C295" s="38" t="s">
        <v>332</v>
      </c>
      <c r="D295" s="39" t="s">
        <v>321</v>
      </c>
      <c r="E295" s="75">
        <v>474037</v>
      </c>
      <c r="F295" s="78">
        <v>3516003.2</v>
      </c>
      <c r="G295" s="78">
        <v>3990040.2</v>
      </c>
      <c r="H295" s="77">
        <v>0</v>
      </c>
    </row>
    <row r="296" spans="1:8" x14ac:dyDescent="0.2">
      <c r="A296" s="37">
        <v>4</v>
      </c>
      <c r="B296" s="37">
        <v>126513480</v>
      </c>
      <c r="C296" s="38" t="s">
        <v>657</v>
      </c>
      <c r="D296" s="39" t="s">
        <v>457</v>
      </c>
      <c r="E296" s="75">
        <v>104125</v>
      </c>
      <c r="F296" s="76">
        <v>0</v>
      </c>
      <c r="G296" s="76">
        <v>104125</v>
      </c>
      <c r="H296" s="77">
        <v>0</v>
      </c>
    </row>
    <row r="297" spans="1:8" x14ac:dyDescent="0.2">
      <c r="A297" s="37">
        <v>1</v>
      </c>
      <c r="B297" s="37">
        <v>128325203</v>
      </c>
      <c r="C297" s="38" t="s">
        <v>298</v>
      </c>
      <c r="D297" s="39" t="s">
        <v>296</v>
      </c>
      <c r="E297" s="75">
        <v>246307</v>
      </c>
      <c r="F297" s="78">
        <v>329201.08999999997</v>
      </c>
      <c r="G297" s="78">
        <v>575508.09</v>
      </c>
      <c r="H297" s="77">
        <v>0</v>
      </c>
    </row>
    <row r="298" spans="1:8" x14ac:dyDescent="0.2">
      <c r="A298" s="37">
        <v>4</v>
      </c>
      <c r="B298" s="37">
        <v>126510014</v>
      </c>
      <c r="C298" s="38" t="s">
        <v>658</v>
      </c>
      <c r="D298" s="39" t="s">
        <v>457</v>
      </c>
      <c r="E298" s="75">
        <v>64878</v>
      </c>
      <c r="F298" s="76">
        <v>0</v>
      </c>
      <c r="G298" s="76">
        <v>64878</v>
      </c>
      <c r="H298" s="77">
        <v>0</v>
      </c>
    </row>
    <row r="299" spans="1:8" x14ac:dyDescent="0.2">
      <c r="A299" s="37">
        <v>1</v>
      </c>
      <c r="B299" s="37">
        <v>125235502</v>
      </c>
      <c r="C299" s="38" t="s">
        <v>237</v>
      </c>
      <c r="D299" s="39" t="s">
        <v>232</v>
      </c>
      <c r="E299" s="75">
        <v>115566</v>
      </c>
      <c r="F299" s="78">
        <v>50000</v>
      </c>
      <c r="G299" s="78">
        <v>165566</v>
      </c>
      <c r="H299" s="77">
        <v>0</v>
      </c>
    </row>
    <row r="300" spans="1:8" x14ac:dyDescent="0.2">
      <c r="A300" s="68">
        <v>1</v>
      </c>
      <c r="B300" s="68">
        <v>104105003</v>
      </c>
      <c r="C300" s="69" t="s">
        <v>138</v>
      </c>
      <c r="D300" s="70" t="s">
        <v>136</v>
      </c>
      <c r="E300" s="75">
        <v>241656</v>
      </c>
      <c r="F300" s="78">
        <v>1420810.21</v>
      </c>
      <c r="G300" s="78">
        <v>1662466.21</v>
      </c>
      <c r="H300" s="77">
        <v>0</v>
      </c>
    </row>
    <row r="301" spans="1:8" x14ac:dyDescent="0.2">
      <c r="A301" s="37">
        <v>4</v>
      </c>
      <c r="B301" s="37">
        <v>126513150</v>
      </c>
      <c r="C301" s="38" t="s">
        <v>659</v>
      </c>
      <c r="D301" s="39" t="s">
        <v>457</v>
      </c>
      <c r="E301" s="75">
        <v>100734</v>
      </c>
      <c r="F301" s="76">
        <v>0</v>
      </c>
      <c r="G301" s="76">
        <v>100734</v>
      </c>
      <c r="H301" s="77">
        <v>0</v>
      </c>
    </row>
    <row r="302" spans="1:8" x14ac:dyDescent="0.2">
      <c r="A302" s="37">
        <v>4</v>
      </c>
      <c r="B302" s="37">
        <v>126510002</v>
      </c>
      <c r="C302" s="38" t="s">
        <v>660</v>
      </c>
      <c r="D302" s="39" t="s">
        <v>457</v>
      </c>
      <c r="E302" s="75">
        <v>43151</v>
      </c>
      <c r="F302" s="76">
        <v>0</v>
      </c>
      <c r="G302" s="76">
        <v>43151</v>
      </c>
      <c r="H302" s="77">
        <v>0</v>
      </c>
    </row>
    <row r="303" spans="1:8" x14ac:dyDescent="0.2">
      <c r="A303" s="37">
        <v>4</v>
      </c>
      <c r="B303" s="37">
        <v>126519644</v>
      </c>
      <c r="C303" s="38" t="s">
        <v>661</v>
      </c>
      <c r="D303" s="39" t="s">
        <v>457</v>
      </c>
      <c r="E303" s="75">
        <v>58533</v>
      </c>
      <c r="F303" s="76">
        <v>0</v>
      </c>
      <c r="G303" s="76">
        <v>58533</v>
      </c>
      <c r="H303" s="77">
        <v>0</v>
      </c>
    </row>
    <row r="304" spans="1:8" x14ac:dyDescent="0.2">
      <c r="A304" s="37">
        <v>4</v>
      </c>
      <c r="B304" s="37">
        <v>126511748</v>
      </c>
      <c r="C304" s="38" t="s">
        <v>662</v>
      </c>
      <c r="D304" s="39" t="s">
        <v>457</v>
      </c>
      <c r="E304" s="75">
        <v>45131</v>
      </c>
      <c r="F304" s="76">
        <v>0</v>
      </c>
      <c r="G304" s="76">
        <v>45131</v>
      </c>
      <c r="H304" s="77">
        <v>0</v>
      </c>
    </row>
    <row r="305" spans="1:8" x14ac:dyDescent="0.2">
      <c r="A305" s="37">
        <v>4</v>
      </c>
      <c r="B305" s="37">
        <v>126513734</v>
      </c>
      <c r="C305" s="38" t="s">
        <v>663</v>
      </c>
      <c r="D305" s="39" t="s">
        <v>457</v>
      </c>
      <c r="E305" s="75">
        <v>93565</v>
      </c>
      <c r="F305" s="76">
        <v>0</v>
      </c>
      <c r="G305" s="76">
        <v>93565</v>
      </c>
      <c r="H305" s="77">
        <v>0</v>
      </c>
    </row>
    <row r="306" spans="1:8" x14ac:dyDescent="0.2">
      <c r="A306" s="37">
        <v>4</v>
      </c>
      <c r="B306" s="37">
        <v>126516457</v>
      </c>
      <c r="C306" s="38" t="s">
        <v>664</v>
      </c>
      <c r="D306" s="39" t="s">
        <v>457</v>
      </c>
      <c r="E306" s="75">
        <v>71626</v>
      </c>
      <c r="F306" s="76">
        <v>0</v>
      </c>
      <c r="G306" s="76">
        <v>71626</v>
      </c>
      <c r="H306" s="77">
        <v>0</v>
      </c>
    </row>
    <row r="307" spans="1:8" x14ac:dyDescent="0.2">
      <c r="A307" s="37">
        <v>4</v>
      </c>
      <c r="B307" s="37">
        <v>126519433</v>
      </c>
      <c r="C307" s="38" t="s">
        <v>665</v>
      </c>
      <c r="D307" s="39" t="s">
        <v>457</v>
      </c>
      <c r="E307" s="75">
        <v>46343</v>
      </c>
      <c r="F307" s="76">
        <v>0</v>
      </c>
      <c r="G307" s="76">
        <v>46343</v>
      </c>
      <c r="H307" s="77">
        <v>0</v>
      </c>
    </row>
    <row r="308" spans="1:8" x14ac:dyDescent="0.2">
      <c r="A308" s="37">
        <v>4</v>
      </c>
      <c r="B308" s="37">
        <v>151514721</v>
      </c>
      <c r="C308" s="38" t="s">
        <v>666</v>
      </c>
      <c r="D308" s="39" t="s">
        <v>457</v>
      </c>
      <c r="E308" s="75">
        <v>61791</v>
      </c>
      <c r="F308" s="76">
        <v>0</v>
      </c>
      <c r="G308" s="76">
        <v>61791</v>
      </c>
      <c r="H308" s="77">
        <v>0</v>
      </c>
    </row>
    <row r="309" spans="1:8" x14ac:dyDescent="0.2">
      <c r="A309" s="37">
        <v>4</v>
      </c>
      <c r="B309" s="37">
        <v>126510022</v>
      </c>
      <c r="C309" s="38" t="s">
        <v>667</v>
      </c>
      <c r="D309" s="39" t="s">
        <v>457</v>
      </c>
      <c r="E309" s="75">
        <v>59787</v>
      </c>
      <c r="F309" s="76">
        <v>0</v>
      </c>
      <c r="G309" s="76">
        <v>59787</v>
      </c>
      <c r="H309" s="77">
        <v>0</v>
      </c>
    </row>
    <row r="310" spans="1:8" x14ac:dyDescent="0.2">
      <c r="A310" s="37">
        <v>4</v>
      </c>
      <c r="B310" s="37">
        <v>126517286</v>
      </c>
      <c r="C310" s="38" t="s">
        <v>668</v>
      </c>
      <c r="D310" s="39" t="s">
        <v>457</v>
      </c>
      <c r="E310" s="75">
        <v>61011</v>
      </c>
      <c r="F310" s="76">
        <v>0</v>
      </c>
      <c r="G310" s="76">
        <v>61011</v>
      </c>
      <c r="H310" s="77">
        <v>0</v>
      </c>
    </row>
    <row r="311" spans="1:8" x14ac:dyDescent="0.2">
      <c r="A311" s="37">
        <v>4</v>
      </c>
      <c r="B311" s="37">
        <v>126510023</v>
      </c>
      <c r="C311" s="38" t="s">
        <v>669</v>
      </c>
      <c r="D311" s="39" t="s">
        <v>457</v>
      </c>
      <c r="E311" s="75">
        <v>52241</v>
      </c>
      <c r="F311" s="76">
        <v>0</v>
      </c>
      <c r="G311" s="76">
        <v>52241</v>
      </c>
      <c r="H311" s="77">
        <v>0</v>
      </c>
    </row>
    <row r="312" spans="1:8" x14ac:dyDescent="0.2">
      <c r="A312" s="37">
        <v>1</v>
      </c>
      <c r="B312" s="37">
        <v>101633903</v>
      </c>
      <c r="C312" s="38" t="s">
        <v>529</v>
      </c>
      <c r="D312" s="39" t="s">
        <v>520</v>
      </c>
      <c r="E312" s="75">
        <v>339263</v>
      </c>
      <c r="F312" s="78">
        <v>50000</v>
      </c>
      <c r="G312" s="78">
        <v>389263</v>
      </c>
      <c r="H312" s="77">
        <v>0</v>
      </c>
    </row>
    <row r="313" spans="1:8" x14ac:dyDescent="0.2">
      <c r="A313" s="37">
        <v>1</v>
      </c>
      <c r="B313" s="37">
        <v>103026002</v>
      </c>
      <c r="C313" s="38" t="s">
        <v>35</v>
      </c>
      <c r="D313" s="39" t="s">
        <v>17</v>
      </c>
      <c r="E313" s="75">
        <v>888223</v>
      </c>
      <c r="F313" s="78">
        <v>5059563.5</v>
      </c>
      <c r="G313" s="78">
        <v>5947786.5</v>
      </c>
      <c r="H313" s="77">
        <v>0</v>
      </c>
    </row>
    <row r="314" spans="1:8" x14ac:dyDescent="0.2">
      <c r="A314" s="37">
        <v>1</v>
      </c>
      <c r="B314" s="37">
        <v>115216503</v>
      </c>
      <c r="C314" s="38" t="s">
        <v>217</v>
      </c>
      <c r="D314" s="39" t="s">
        <v>212</v>
      </c>
      <c r="E314" s="75">
        <v>338503</v>
      </c>
      <c r="F314" s="78">
        <v>2481028.0699999998</v>
      </c>
      <c r="G314" s="78">
        <v>2819531.07</v>
      </c>
      <c r="H314" s="77">
        <v>0</v>
      </c>
    </row>
    <row r="315" spans="1:8" x14ac:dyDescent="0.2">
      <c r="A315" s="37">
        <v>4</v>
      </c>
      <c r="B315" s="37">
        <v>126519392</v>
      </c>
      <c r="C315" s="38" t="s">
        <v>670</v>
      </c>
      <c r="D315" s="39" t="s">
        <v>457</v>
      </c>
      <c r="E315" s="75">
        <v>68241</v>
      </c>
      <c r="F315" s="76">
        <v>0</v>
      </c>
      <c r="G315" s="76">
        <v>68241</v>
      </c>
      <c r="H315" s="77">
        <v>0</v>
      </c>
    </row>
    <row r="316" spans="1:8" x14ac:dyDescent="0.2">
      <c r="A316" s="37">
        <v>1</v>
      </c>
      <c r="B316" s="37">
        <v>104435003</v>
      </c>
      <c r="C316" s="38" t="s">
        <v>398</v>
      </c>
      <c r="D316" s="39" t="s">
        <v>391</v>
      </c>
      <c r="E316" s="75">
        <v>214632</v>
      </c>
      <c r="F316" s="78">
        <v>695298.21</v>
      </c>
      <c r="G316" s="78">
        <v>909930.21</v>
      </c>
      <c r="H316" s="77">
        <v>0</v>
      </c>
    </row>
    <row r="317" spans="1:8" x14ac:dyDescent="0.2">
      <c r="A317" s="37">
        <v>1</v>
      </c>
      <c r="B317" s="37">
        <v>123465303</v>
      </c>
      <c r="C317" s="38" t="s">
        <v>419</v>
      </c>
      <c r="D317" s="39" t="s">
        <v>411</v>
      </c>
      <c r="E317" s="75">
        <v>252829</v>
      </c>
      <c r="F317" s="78">
        <v>50000</v>
      </c>
      <c r="G317" s="78">
        <v>302829</v>
      </c>
      <c r="H317" s="77">
        <v>0</v>
      </c>
    </row>
    <row r="318" spans="1:8" x14ac:dyDescent="0.2">
      <c r="A318" s="37">
        <v>1</v>
      </c>
      <c r="B318" s="37">
        <v>108565203</v>
      </c>
      <c r="C318" s="38" t="s">
        <v>486</v>
      </c>
      <c r="D318" s="39" t="s">
        <v>484</v>
      </c>
      <c r="E318" s="75">
        <v>198784</v>
      </c>
      <c r="F318" s="78">
        <v>130215.41</v>
      </c>
      <c r="G318" s="78">
        <v>328999.41000000003</v>
      </c>
      <c r="H318" s="77">
        <v>0</v>
      </c>
    </row>
    <row r="319" spans="1:8" x14ac:dyDescent="0.2">
      <c r="A319" s="37">
        <v>1</v>
      </c>
      <c r="B319" s="37">
        <v>119355503</v>
      </c>
      <c r="C319" s="38" t="s">
        <v>314</v>
      </c>
      <c r="D319" s="39" t="s">
        <v>310</v>
      </c>
      <c r="E319" s="75">
        <v>192918</v>
      </c>
      <c r="F319" s="78">
        <v>1717934.69</v>
      </c>
      <c r="G319" s="78">
        <v>1910852.69</v>
      </c>
      <c r="H319" s="77">
        <v>0</v>
      </c>
    </row>
    <row r="320" spans="1:8" x14ac:dyDescent="0.2">
      <c r="A320" s="37">
        <v>1</v>
      </c>
      <c r="B320" s="37">
        <v>115226003</v>
      </c>
      <c r="C320" s="38" t="s">
        <v>226</v>
      </c>
      <c r="D320" s="39" t="s">
        <v>221</v>
      </c>
      <c r="E320" s="75">
        <v>363944</v>
      </c>
      <c r="F320" s="78">
        <v>1296040.24</v>
      </c>
      <c r="G320" s="78">
        <v>1659984.24</v>
      </c>
      <c r="H320" s="77">
        <v>0</v>
      </c>
    </row>
    <row r="321" spans="1:8" x14ac:dyDescent="0.2">
      <c r="A321" s="37">
        <v>1</v>
      </c>
      <c r="B321" s="37">
        <v>116555003</v>
      </c>
      <c r="C321" s="38" t="s">
        <v>480</v>
      </c>
      <c r="D321" s="39" t="s">
        <v>481</v>
      </c>
      <c r="E321" s="75">
        <v>379616</v>
      </c>
      <c r="F321" s="78">
        <v>1484806.07</v>
      </c>
      <c r="G321" s="78">
        <v>1864422.07</v>
      </c>
      <c r="H321" s="77">
        <v>0</v>
      </c>
    </row>
    <row r="322" spans="1:8" x14ac:dyDescent="0.2">
      <c r="A322" s="37">
        <v>1</v>
      </c>
      <c r="B322" s="37">
        <v>127045303</v>
      </c>
      <c r="C322" s="38" t="s">
        <v>74</v>
      </c>
      <c r="D322" s="39" t="s">
        <v>66</v>
      </c>
      <c r="E322" s="75">
        <v>103258</v>
      </c>
      <c r="F322" s="78">
        <v>308181.36</v>
      </c>
      <c r="G322" s="78">
        <v>411439.35999999999</v>
      </c>
      <c r="H322" s="77">
        <v>0</v>
      </c>
    </row>
    <row r="323" spans="1:8" x14ac:dyDescent="0.2">
      <c r="A323" s="37">
        <v>1</v>
      </c>
      <c r="B323" s="37">
        <v>111444602</v>
      </c>
      <c r="C323" s="38" t="s">
        <v>403</v>
      </c>
      <c r="D323" s="39" t="s">
        <v>404</v>
      </c>
      <c r="E323" s="75">
        <v>968914</v>
      </c>
      <c r="F323" s="78">
        <v>5008559.0999999996</v>
      </c>
      <c r="G323" s="78">
        <v>5977473.0999999996</v>
      </c>
      <c r="H323" s="77">
        <v>0</v>
      </c>
    </row>
    <row r="324" spans="1:8" x14ac:dyDescent="0.2">
      <c r="A324" s="37">
        <v>1</v>
      </c>
      <c r="B324" s="37">
        <v>116605003</v>
      </c>
      <c r="C324" s="38" t="s">
        <v>510</v>
      </c>
      <c r="D324" s="39" t="s">
        <v>509</v>
      </c>
      <c r="E324" s="75">
        <v>354755</v>
      </c>
      <c r="F324" s="78">
        <v>533782.75</v>
      </c>
      <c r="G324" s="78">
        <v>888537.75</v>
      </c>
      <c r="H324" s="77">
        <v>0</v>
      </c>
    </row>
    <row r="325" spans="1:8" x14ac:dyDescent="0.2">
      <c r="A325" s="37">
        <v>1</v>
      </c>
      <c r="B325" s="37">
        <v>105257602</v>
      </c>
      <c r="C325" s="38" t="s">
        <v>260</v>
      </c>
      <c r="D325" s="39" t="s">
        <v>252</v>
      </c>
      <c r="E325" s="75">
        <v>1053736</v>
      </c>
      <c r="F325" s="78">
        <v>2177551.11</v>
      </c>
      <c r="G325" s="78">
        <v>3231287.11</v>
      </c>
      <c r="H325" s="77">
        <v>0</v>
      </c>
    </row>
    <row r="326" spans="1:8" x14ac:dyDescent="0.2">
      <c r="A326" s="37">
        <v>1</v>
      </c>
      <c r="B326" s="37">
        <v>115226103</v>
      </c>
      <c r="C326" s="38" t="s">
        <v>227</v>
      </c>
      <c r="D326" s="39" t="s">
        <v>221</v>
      </c>
      <c r="E326" s="75">
        <v>127733</v>
      </c>
      <c r="F326" s="78">
        <v>420337.06</v>
      </c>
      <c r="G326" s="78">
        <v>548070.06000000006</v>
      </c>
      <c r="H326" s="77">
        <v>0</v>
      </c>
    </row>
    <row r="327" spans="1:8" x14ac:dyDescent="0.2">
      <c r="A327" s="37">
        <v>1</v>
      </c>
      <c r="B327" s="37">
        <v>116195004</v>
      </c>
      <c r="C327" s="38" t="s">
        <v>205</v>
      </c>
      <c r="D327" s="39" t="s">
        <v>201</v>
      </c>
      <c r="E327" s="75">
        <v>115997</v>
      </c>
      <c r="F327" s="78">
        <v>52550.09</v>
      </c>
      <c r="G327" s="78">
        <v>168547.09</v>
      </c>
      <c r="H327" s="77">
        <v>0</v>
      </c>
    </row>
    <row r="328" spans="1:8" x14ac:dyDescent="0.2">
      <c r="A328" s="37">
        <v>1</v>
      </c>
      <c r="B328" s="37">
        <v>116495003</v>
      </c>
      <c r="C328" s="38" t="s">
        <v>446</v>
      </c>
      <c r="D328" s="39" t="s">
        <v>445</v>
      </c>
      <c r="E328" s="75">
        <v>393328</v>
      </c>
      <c r="F328" s="78">
        <v>548271.55000000005</v>
      </c>
      <c r="G328" s="78">
        <v>941599.55</v>
      </c>
      <c r="H328" s="77">
        <v>0</v>
      </c>
    </row>
    <row r="329" spans="1:8" x14ac:dyDescent="0.2">
      <c r="A329" s="37">
        <v>1</v>
      </c>
      <c r="B329" s="37">
        <v>129544703</v>
      </c>
      <c r="C329" s="38" t="s">
        <v>470</v>
      </c>
      <c r="D329" s="39" t="s">
        <v>468</v>
      </c>
      <c r="E329" s="75">
        <v>228637</v>
      </c>
      <c r="F329" s="78">
        <v>2084827.17</v>
      </c>
      <c r="G329" s="78">
        <v>2313464.17</v>
      </c>
      <c r="H329" s="77">
        <v>0</v>
      </c>
    </row>
    <row r="330" spans="1:8" x14ac:dyDescent="0.2">
      <c r="A330" s="37">
        <v>1</v>
      </c>
      <c r="B330" s="37">
        <v>104375003</v>
      </c>
      <c r="C330" s="38" t="s">
        <v>340</v>
      </c>
      <c r="D330" s="39" t="s">
        <v>338</v>
      </c>
      <c r="E330" s="75">
        <v>307754</v>
      </c>
      <c r="F330" s="78">
        <v>581487.06000000006</v>
      </c>
      <c r="G330" s="78">
        <v>889241.06</v>
      </c>
      <c r="H330" s="77">
        <v>0</v>
      </c>
    </row>
    <row r="331" spans="1:8" x14ac:dyDescent="0.2">
      <c r="A331" s="37">
        <v>1</v>
      </c>
      <c r="B331" s="37">
        <v>107655803</v>
      </c>
      <c r="C331" s="38" t="s">
        <v>548</v>
      </c>
      <c r="D331" s="39" t="s">
        <v>538</v>
      </c>
      <c r="E331" s="75">
        <v>200433</v>
      </c>
      <c r="F331" s="78">
        <v>159614.10999999999</v>
      </c>
      <c r="G331" s="78">
        <v>360047.11</v>
      </c>
      <c r="H331" s="77">
        <v>0</v>
      </c>
    </row>
    <row r="332" spans="1:8" x14ac:dyDescent="0.2">
      <c r="A332" s="68">
        <v>1</v>
      </c>
      <c r="B332" s="68">
        <v>104105353</v>
      </c>
      <c r="C332" s="69" t="s">
        <v>139</v>
      </c>
      <c r="D332" s="70" t="s">
        <v>136</v>
      </c>
      <c r="E332" s="75">
        <v>284091</v>
      </c>
      <c r="F332" s="78">
        <v>401613.3</v>
      </c>
      <c r="G332" s="78">
        <v>685704.3</v>
      </c>
      <c r="H332" s="77">
        <v>0</v>
      </c>
    </row>
    <row r="333" spans="1:8" x14ac:dyDescent="0.2">
      <c r="A333" s="37">
        <v>4</v>
      </c>
      <c r="B333" s="37">
        <v>105250004</v>
      </c>
      <c r="C333" s="38" t="s">
        <v>611</v>
      </c>
      <c r="D333" s="39" t="s">
        <v>252</v>
      </c>
      <c r="E333" s="75">
        <v>23722</v>
      </c>
      <c r="F333" s="76">
        <v>0</v>
      </c>
      <c r="G333" s="76">
        <v>23722</v>
      </c>
      <c r="H333" s="77">
        <v>0</v>
      </c>
    </row>
    <row r="334" spans="1:8" x14ac:dyDescent="0.2">
      <c r="A334" s="37">
        <v>1</v>
      </c>
      <c r="B334" s="37">
        <v>117415004</v>
      </c>
      <c r="C334" s="38" t="s">
        <v>379</v>
      </c>
      <c r="D334" s="39" t="s">
        <v>376</v>
      </c>
      <c r="E334" s="75">
        <v>136406</v>
      </c>
      <c r="F334" s="78">
        <v>317722.17000000004</v>
      </c>
      <c r="G334" s="78">
        <v>454128.17000000004</v>
      </c>
      <c r="H334" s="77">
        <v>0</v>
      </c>
    </row>
    <row r="335" spans="1:8" x14ac:dyDescent="0.2">
      <c r="A335" s="37">
        <v>1</v>
      </c>
      <c r="B335" s="37">
        <v>103026303</v>
      </c>
      <c r="C335" s="38" t="s">
        <v>36</v>
      </c>
      <c r="D335" s="39" t="s">
        <v>17</v>
      </c>
      <c r="E335" s="75">
        <v>196733</v>
      </c>
      <c r="F335" s="78">
        <v>50000</v>
      </c>
      <c r="G335" s="78">
        <v>246733</v>
      </c>
      <c r="H335" s="77">
        <v>0</v>
      </c>
    </row>
    <row r="336" spans="1:8" x14ac:dyDescent="0.2">
      <c r="A336" s="37">
        <v>1</v>
      </c>
      <c r="B336" s="37">
        <v>117415103</v>
      </c>
      <c r="C336" s="38" t="s">
        <v>380</v>
      </c>
      <c r="D336" s="39" t="s">
        <v>376</v>
      </c>
      <c r="E336" s="75">
        <v>264755</v>
      </c>
      <c r="F336" s="78">
        <v>1213262.92</v>
      </c>
      <c r="G336" s="78">
        <v>1478017.92</v>
      </c>
      <c r="H336" s="77">
        <v>0</v>
      </c>
    </row>
    <row r="337" spans="1:8" x14ac:dyDescent="0.2">
      <c r="A337" s="37">
        <v>1</v>
      </c>
      <c r="B337" s="37">
        <v>119584503</v>
      </c>
      <c r="C337" s="38" t="s">
        <v>501</v>
      </c>
      <c r="D337" s="39" t="s">
        <v>498</v>
      </c>
      <c r="E337" s="75">
        <v>290716</v>
      </c>
      <c r="F337" s="78">
        <v>50000</v>
      </c>
      <c r="G337" s="78">
        <v>340716</v>
      </c>
      <c r="H337" s="77">
        <v>0</v>
      </c>
    </row>
    <row r="338" spans="1:8" x14ac:dyDescent="0.2">
      <c r="A338" s="37">
        <v>1</v>
      </c>
      <c r="B338" s="37">
        <v>103026343</v>
      </c>
      <c r="C338" s="38" t="s">
        <v>37</v>
      </c>
      <c r="D338" s="39" t="s">
        <v>17</v>
      </c>
      <c r="E338" s="75">
        <v>335009</v>
      </c>
      <c r="F338" s="78">
        <v>50000</v>
      </c>
      <c r="G338" s="78">
        <v>385009</v>
      </c>
      <c r="H338" s="77">
        <v>0</v>
      </c>
    </row>
    <row r="339" spans="1:8" x14ac:dyDescent="0.2">
      <c r="A339" s="37">
        <v>1</v>
      </c>
      <c r="B339" s="37">
        <v>122097203</v>
      </c>
      <c r="C339" s="38" t="s">
        <v>128</v>
      </c>
      <c r="D339" s="39" t="s">
        <v>122</v>
      </c>
      <c r="E339" s="75">
        <v>1119607</v>
      </c>
      <c r="F339" s="78">
        <v>50000</v>
      </c>
      <c r="G339" s="78">
        <v>1169607</v>
      </c>
      <c r="H339" s="77">
        <v>0</v>
      </c>
    </row>
    <row r="340" spans="1:8" x14ac:dyDescent="0.2">
      <c r="A340" s="37">
        <v>1</v>
      </c>
      <c r="B340" s="37">
        <v>110175003</v>
      </c>
      <c r="C340" s="38" t="s">
        <v>195</v>
      </c>
      <c r="D340" s="39" t="s">
        <v>190</v>
      </c>
      <c r="E340" s="75">
        <v>216577</v>
      </c>
      <c r="F340" s="78">
        <v>452904.67</v>
      </c>
      <c r="G340" s="78">
        <v>669481.66999999993</v>
      </c>
      <c r="H340" s="77">
        <v>0</v>
      </c>
    </row>
    <row r="341" spans="1:8" x14ac:dyDescent="0.2">
      <c r="A341" s="37">
        <v>1</v>
      </c>
      <c r="B341" s="37">
        <v>116495103</v>
      </c>
      <c r="C341" s="38" t="s">
        <v>447</v>
      </c>
      <c r="D341" s="39" t="s">
        <v>445</v>
      </c>
      <c r="E341" s="75">
        <v>328175</v>
      </c>
      <c r="F341" s="78">
        <v>2305325.9500000002</v>
      </c>
      <c r="G341" s="78">
        <v>2633500.9500000002</v>
      </c>
      <c r="H341" s="77">
        <v>0</v>
      </c>
    </row>
    <row r="342" spans="1:8" x14ac:dyDescent="0.2">
      <c r="A342" s="37">
        <v>1</v>
      </c>
      <c r="B342" s="37">
        <v>107655903</v>
      </c>
      <c r="C342" s="38" t="s">
        <v>549</v>
      </c>
      <c r="D342" s="39" t="s">
        <v>538</v>
      </c>
      <c r="E342" s="75">
        <v>344356</v>
      </c>
      <c r="F342" s="78">
        <v>960989.55</v>
      </c>
      <c r="G342" s="78">
        <v>1305345.55</v>
      </c>
      <c r="H342" s="77">
        <v>0</v>
      </c>
    </row>
    <row r="343" spans="1:8" x14ac:dyDescent="0.2">
      <c r="A343" s="37">
        <v>1</v>
      </c>
      <c r="B343" s="37">
        <v>111316003</v>
      </c>
      <c r="C343" s="38" t="s">
        <v>293</v>
      </c>
      <c r="D343" s="39" t="s">
        <v>291</v>
      </c>
      <c r="E343" s="75">
        <v>334502</v>
      </c>
      <c r="F343" s="78">
        <v>1255137.82</v>
      </c>
      <c r="G343" s="78">
        <v>1589639.82</v>
      </c>
      <c r="H343" s="77">
        <v>0</v>
      </c>
    </row>
    <row r="344" spans="1:8" x14ac:dyDescent="0.2">
      <c r="A344" s="37">
        <v>1</v>
      </c>
      <c r="B344" s="37">
        <v>119584603</v>
      </c>
      <c r="C344" s="38" t="s">
        <v>502</v>
      </c>
      <c r="D344" s="39" t="s">
        <v>498</v>
      </c>
      <c r="E344" s="75">
        <v>191469</v>
      </c>
      <c r="F344" s="78">
        <v>50000</v>
      </c>
      <c r="G344" s="78">
        <v>241469</v>
      </c>
      <c r="H344" s="77">
        <v>0</v>
      </c>
    </row>
    <row r="345" spans="1:8" x14ac:dyDescent="0.2">
      <c r="A345" s="37">
        <v>1</v>
      </c>
      <c r="B345" s="37">
        <v>103026402</v>
      </c>
      <c r="C345" s="38" t="s">
        <v>38</v>
      </c>
      <c r="D345" s="39" t="s">
        <v>17</v>
      </c>
      <c r="E345" s="75">
        <v>418618</v>
      </c>
      <c r="F345" s="78">
        <v>50000</v>
      </c>
      <c r="G345" s="78">
        <v>468618</v>
      </c>
      <c r="H345" s="77">
        <v>0</v>
      </c>
    </row>
    <row r="346" spans="1:8" x14ac:dyDescent="0.2">
      <c r="A346" s="37">
        <v>1</v>
      </c>
      <c r="B346" s="37">
        <v>114065503</v>
      </c>
      <c r="C346" s="38" t="s">
        <v>97</v>
      </c>
      <c r="D346" s="39" t="s">
        <v>87</v>
      </c>
      <c r="E346" s="75">
        <v>947941</v>
      </c>
      <c r="F346" s="78">
        <v>3994785.34</v>
      </c>
      <c r="G346" s="78">
        <v>4942726.34</v>
      </c>
      <c r="H346" s="77">
        <v>297594.65999999997</v>
      </c>
    </row>
    <row r="347" spans="1:8" x14ac:dyDescent="0.2">
      <c r="A347" s="37">
        <v>4</v>
      </c>
      <c r="B347" s="37">
        <v>126513000</v>
      </c>
      <c r="C347" s="38" t="s">
        <v>671</v>
      </c>
      <c r="D347" s="39" t="s">
        <v>457</v>
      </c>
      <c r="E347" s="75">
        <v>19702</v>
      </c>
      <c r="F347" s="76">
        <v>0</v>
      </c>
      <c r="G347" s="76">
        <v>19702</v>
      </c>
      <c r="H347" s="77">
        <v>0</v>
      </c>
    </row>
    <row r="348" spans="1:8" x14ac:dyDescent="0.2">
      <c r="A348" s="37">
        <v>1</v>
      </c>
      <c r="B348" s="37">
        <v>117415303</v>
      </c>
      <c r="C348" s="38" t="s">
        <v>381</v>
      </c>
      <c r="D348" s="39" t="s">
        <v>376</v>
      </c>
      <c r="E348" s="75">
        <v>134126</v>
      </c>
      <c r="F348" s="78">
        <v>194565.2</v>
      </c>
      <c r="G348" s="78">
        <v>328691.20000000001</v>
      </c>
      <c r="H348" s="77">
        <v>0</v>
      </c>
    </row>
    <row r="349" spans="1:8" x14ac:dyDescent="0.2">
      <c r="A349" s="37">
        <v>1</v>
      </c>
      <c r="B349" s="37">
        <v>120484803</v>
      </c>
      <c r="C349" s="38" t="s">
        <v>439</v>
      </c>
      <c r="D349" s="39" t="s">
        <v>436</v>
      </c>
      <c r="E349" s="75">
        <v>476529</v>
      </c>
      <c r="F349" s="78">
        <v>50000</v>
      </c>
      <c r="G349" s="78">
        <v>526529</v>
      </c>
      <c r="H349" s="77">
        <v>0</v>
      </c>
    </row>
    <row r="350" spans="1:8" x14ac:dyDescent="0.2">
      <c r="A350" s="37">
        <v>1</v>
      </c>
      <c r="B350" s="37">
        <v>122097502</v>
      </c>
      <c r="C350" s="38" t="s">
        <v>129</v>
      </c>
      <c r="D350" s="39" t="s">
        <v>122</v>
      </c>
      <c r="E350" s="75">
        <v>663751</v>
      </c>
      <c r="F350" s="78">
        <v>80142.45</v>
      </c>
      <c r="G350" s="78">
        <v>743893.45</v>
      </c>
      <c r="H350" s="77">
        <v>0</v>
      </c>
    </row>
    <row r="351" spans="1:8" x14ac:dyDescent="0.2">
      <c r="A351" s="37">
        <v>1</v>
      </c>
      <c r="B351" s="37">
        <v>104375203</v>
      </c>
      <c r="C351" s="38" t="s">
        <v>341</v>
      </c>
      <c r="D351" s="39" t="s">
        <v>338</v>
      </c>
      <c r="E351" s="75">
        <v>140499</v>
      </c>
      <c r="F351" s="78">
        <v>355110.29000000004</v>
      </c>
      <c r="G351" s="78">
        <v>495609.29000000004</v>
      </c>
      <c r="H351" s="77">
        <v>0</v>
      </c>
    </row>
    <row r="352" spans="1:8" x14ac:dyDescent="0.2">
      <c r="A352" s="37">
        <v>1</v>
      </c>
      <c r="B352" s="37">
        <v>127045653</v>
      </c>
      <c r="C352" s="38" t="s">
        <v>75</v>
      </c>
      <c r="D352" s="39" t="s">
        <v>66</v>
      </c>
      <c r="E352" s="75">
        <v>331589</v>
      </c>
      <c r="F352" s="78">
        <v>1025159.01</v>
      </c>
      <c r="G352" s="78">
        <v>1356748.01</v>
      </c>
      <c r="H352" s="77">
        <v>0</v>
      </c>
    </row>
    <row r="353" spans="1:8" x14ac:dyDescent="0.2">
      <c r="A353" s="37">
        <v>1</v>
      </c>
      <c r="B353" s="37">
        <v>104375302</v>
      </c>
      <c r="C353" s="38" t="s">
        <v>342</v>
      </c>
      <c r="D353" s="39" t="s">
        <v>338</v>
      </c>
      <c r="E353" s="75">
        <v>809588</v>
      </c>
      <c r="F353" s="78">
        <v>2513080.7699999996</v>
      </c>
      <c r="G353" s="78">
        <v>3322668.7699999996</v>
      </c>
      <c r="H353" s="77">
        <v>0</v>
      </c>
    </row>
    <row r="354" spans="1:8" x14ac:dyDescent="0.2">
      <c r="A354" s="37">
        <v>4</v>
      </c>
      <c r="B354" s="37">
        <v>111440001</v>
      </c>
      <c r="C354" s="38" t="s">
        <v>614</v>
      </c>
      <c r="D354" s="39" t="s">
        <v>291</v>
      </c>
      <c r="E354" s="75">
        <v>8153</v>
      </c>
      <c r="F354" s="76">
        <v>0</v>
      </c>
      <c r="G354" s="76">
        <v>8153</v>
      </c>
      <c r="H354" s="77">
        <v>0</v>
      </c>
    </row>
    <row r="355" spans="1:8" x14ac:dyDescent="0.2">
      <c r="A355" s="37">
        <v>4</v>
      </c>
      <c r="B355" s="37">
        <v>126513420</v>
      </c>
      <c r="C355" s="38" t="s">
        <v>672</v>
      </c>
      <c r="D355" s="39" t="s">
        <v>457</v>
      </c>
      <c r="E355" s="75">
        <v>85708</v>
      </c>
      <c r="F355" s="76">
        <v>0</v>
      </c>
      <c r="G355" s="76">
        <v>85708</v>
      </c>
      <c r="H355" s="77">
        <v>0</v>
      </c>
    </row>
    <row r="356" spans="1:8" x14ac:dyDescent="0.2">
      <c r="A356" s="37">
        <v>1</v>
      </c>
      <c r="B356" s="37">
        <v>122097604</v>
      </c>
      <c r="C356" s="38" t="s">
        <v>130</v>
      </c>
      <c r="D356" s="39" t="s">
        <v>122</v>
      </c>
      <c r="E356" s="75">
        <v>49442</v>
      </c>
      <c r="F356" s="78">
        <v>50000</v>
      </c>
      <c r="G356" s="78">
        <v>99442</v>
      </c>
      <c r="H356" s="77">
        <v>0</v>
      </c>
    </row>
    <row r="357" spans="1:8" x14ac:dyDescent="0.2">
      <c r="A357" s="37">
        <v>1</v>
      </c>
      <c r="B357" s="37">
        <v>107656303</v>
      </c>
      <c r="C357" s="38" t="s">
        <v>550</v>
      </c>
      <c r="D357" s="39" t="s">
        <v>538</v>
      </c>
      <c r="E357" s="75">
        <v>480928</v>
      </c>
      <c r="F357" s="78">
        <v>2372831.88</v>
      </c>
      <c r="G357" s="78">
        <v>2853759.88</v>
      </c>
      <c r="H357" s="77">
        <v>0</v>
      </c>
    </row>
    <row r="358" spans="1:8" x14ac:dyDescent="0.2">
      <c r="A358" s="37">
        <v>1</v>
      </c>
      <c r="B358" s="37">
        <v>115504003</v>
      </c>
      <c r="C358" s="38" t="s">
        <v>453</v>
      </c>
      <c r="D358" s="39" t="s">
        <v>452</v>
      </c>
      <c r="E358" s="75">
        <v>199785</v>
      </c>
      <c r="F358" s="78">
        <v>421343.98</v>
      </c>
      <c r="G358" s="78">
        <v>621128.98</v>
      </c>
      <c r="H358" s="77">
        <v>0</v>
      </c>
    </row>
    <row r="359" spans="1:8" x14ac:dyDescent="0.2">
      <c r="A359" s="37">
        <v>4</v>
      </c>
      <c r="B359" s="37">
        <v>110143120</v>
      </c>
      <c r="C359" s="38" t="s">
        <v>600</v>
      </c>
      <c r="D359" s="39" t="s">
        <v>164</v>
      </c>
      <c r="E359" s="75">
        <v>1021</v>
      </c>
      <c r="F359" s="76">
        <v>0</v>
      </c>
      <c r="G359" s="76">
        <v>1021</v>
      </c>
      <c r="H359" s="77">
        <v>0</v>
      </c>
    </row>
    <row r="360" spans="1:8" x14ac:dyDescent="0.2">
      <c r="A360" s="37">
        <v>1</v>
      </c>
      <c r="B360" s="37">
        <v>123465602</v>
      </c>
      <c r="C360" s="38" t="s">
        <v>420</v>
      </c>
      <c r="D360" s="39" t="s">
        <v>411</v>
      </c>
      <c r="E360" s="75">
        <v>1287066</v>
      </c>
      <c r="F360" s="78">
        <v>10094348.050000001</v>
      </c>
      <c r="G360" s="78">
        <v>11381414.050000001</v>
      </c>
      <c r="H360" s="77">
        <v>2035682.28</v>
      </c>
    </row>
    <row r="361" spans="1:8" x14ac:dyDescent="0.2">
      <c r="A361" s="37">
        <v>1</v>
      </c>
      <c r="B361" s="37">
        <v>103026852</v>
      </c>
      <c r="C361" s="38" t="s">
        <v>39</v>
      </c>
      <c r="D361" s="39" t="s">
        <v>17</v>
      </c>
      <c r="E361" s="75">
        <v>581758</v>
      </c>
      <c r="F361" s="78">
        <v>50000</v>
      </c>
      <c r="G361" s="78">
        <v>631758</v>
      </c>
      <c r="H361" s="77">
        <v>0</v>
      </c>
    </row>
    <row r="362" spans="1:8" x14ac:dyDescent="0.2">
      <c r="A362" s="37">
        <v>1</v>
      </c>
      <c r="B362" s="37">
        <v>106167504</v>
      </c>
      <c r="C362" s="38" t="s">
        <v>186</v>
      </c>
      <c r="D362" s="39" t="s">
        <v>182</v>
      </c>
      <c r="E362" s="75">
        <v>91295</v>
      </c>
      <c r="F362" s="78">
        <v>340756.59</v>
      </c>
      <c r="G362" s="78">
        <v>432051.59</v>
      </c>
      <c r="H362" s="77">
        <v>0</v>
      </c>
    </row>
    <row r="363" spans="1:8" x14ac:dyDescent="0.2">
      <c r="A363" s="37">
        <v>1</v>
      </c>
      <c r="B363" s="37">
        <v>105258303</v>
      </c>
      <c r="C363" s="38" t="s">
        <v>261</v>
      </c>
      <c r="D363" s="39" t="s">
        <v>252</v>
      </c>
      <c r="E363" s="75">
        <v>286805</v>
      </c>
      <c r="F363" s="78">
        <v>1162935.1499999999</v>
      </c>
      <c r="G363" s="78">
        <v>1449740.15</v>
      </c>
      <c r="H363" s="77">
        <v>0</v>
      </c>
    </row>
    <row r="364" spans="1:8" x14ac:dyDescent="0.2">
      <c r="A364" s="37">
        <v>1</v>
      </c>
      <c r="B364" s="37">
        <v>103026902</v>
      </c>
      <c r="C364" s="38" t="s">
        <v>40</v>
      </c>
      <c r="D364" s="39" t="s">
        <v>17</v>
      </c>
      <c r="E364" s="75">
        <v>393030</v>
      </c>
      <c r="F364" s="78">
        <v>488589.89</v>
      </c>
      <c r="G364" s="78">
        <v>881619.89</v>
      </c>
      <c r="H364" s="77">
        <v>0</v>
      </c>
    </row>
    <row r="365" spans="1:8" x14ac:dyDescent="0.2">
      <c r="A365" s="37">
        <v>1</v>
      </c>
      <c r="B365" s="37">
        <v>123465702</v>
      </c>
      <c r="C365" s="38" t="s">
        <v>421</v>
      </c>
      <c r="D365" s="39" t="s">
        <v>411</v>
      </c>
      <c r="E365" s="75">
        <v>577539</v>
      </c>
      <c r="F365" s="78">
        <v>50000</v>
      </c>
      <c r="G365" s="78">
        <v>627539</v>
      </c>
      <c r="H365" s="77">
        <v>0</v>
      </c>
    </row>
    <row r="366" spans="1:8" x14ac:dyDescent="0.2">
      <c r="A366" s="37">
        <v>1</v>
      </c>
      <c r="B366" s="37">
        <v>119356503</v>
      </c>
      <c r="C366" s="38" t="s">
        <v>315</v>
      </c>
      <c r="D366" s="39" t="s">
        <v>310</v>
      </c>
      <c r="E366" s="75">
        <v>417576</v>
      </c>
      <c r="F366" s="78">
        <v>50000</v>
      </c>
      <c r="G366" s="78">
        <v>467576</v>
      </c>
      <c r="H366" s="77">
        <v>0</v>
      </c>
    </row>
    <row r="367" spans="1:8" x14ac:dyDescent="0.2">
      <c r="A367" s="37">
        <v>1</v>
      </c>
      <c r="B367" s="37">
        <v>129545003</v>
      </c>
      <c r="C367" s="38" t="s">
        <v>471</v>
      </c>
      <c r="D367" s="39" t="s">
        <v>468</v>
      </c>
      <c r="E367" s="75">
        <v>346904</v>
      </c>
      <c r="F367" s="78">
        <v>1927403.55</v>
      </c>
      <c r="G367" s="78">
        <v>2274307.5499999998</v>
      </c>
      <c r="H367" s="77">
        <v>0</v>
      </c>
    </row>
    <row r="368" spans="1:8" x14ac:dyDescent="0.2">
      <c r="A368" s="37">
        <v>1</v>
      </c>
      <c r="B368" s="37">
        <v>108565503</v>
      </c>
      <c r="C368" s="38" t="s">
        <v>487</v>
      </c>
      <c r="D368" s="39" t="s">
        <v>484</v>
      </c>
      <c r="E368" s="75">
        <v>225913</v>
      </c>
      <c r="F368" s="78">
        <v>583522.57000000007</v>
      </c>
      <c r="G368" s="78">
        <v>809435.57000000007</v>
      </c>
      <c r="H368" s="77">
        <v>0</v>
      </c>
    </row>
    <row r="369" spans="1:8" x14ac:dyDescent="0.2">
      <c r="A369" s="37">
        <v>1</v>
      </c>
      <c r="B369" s="37">
        <v>120484903</v>
      </c>
      <c r="C369" s="38" t="s">
        <v>440</v>
      </c>
      <c r="D369" s="39" t="s">
        <v>436</v>
      </c>
      <c r="E369" s="75">
        <v>617222</v>
      </c>
      <c r="F369" s="78">
        <v>916100.16</v>
      </c>
      <c r="G369" s="78">
        <v>1533322.1600000001</v>
      </c>
      <c r="H369" s="77">
        <v>0</v>
      </c>
    </row>
    <row r="370" spans="1:8" x14ac:dyDescent="0.2">
      <c r="A370" s="37">
        <v>1</v>
      </c>
      <c r="B370" s="37">
        <v>117083004</v>
      </c>
      <c r="C370" s="38" t="s">
        <v>116</v>
      </c>
      <c r="D370" s="39" t="s">
        <v>114</v>
      </c>
      <c r="E370" s="75">
        <v>165568</v>
      </c>
      <c r="F370" s="78">
        <v>244666.35</v>
      </c>
      <c r="G370" s="78">
        <v>410234.35</v>
      </c>
      <c r="H370" s="77">
        <v>0</v>
      </c>
    </row>
    <row r="371" spans="1:8" x14ac:dyDescent="0.2">
      <c r="A371" s="37">
        <v>1</v>
      </c>
      <c r="B371" s="37">
        <v>112674403</v>
      </c>
      <c r="C371" s="38" t="s">
        <v>564</v>
      </c>
      <c r="D371" s="39" t="s">
        <v>559</v>
      </c>
      <c r="E371" s="75">
        <v>542734</v>
      </c>
      <c r="F371" s="78">
        <v>1062529.44</v>
      </c>
      <c r="G371" s="78">
        <v>1605263.44</v>
      </c>
      <c r="H371" s="77">
        <v>0</v>
      </c>
    </row>
    <row r="372" spans="1:8" x14ac:dyDescent="0.2">
      <c r="A372" s="37">
        <v>1</v>
      </c>
      <c r="B372" s="37">
        <v>108056004</v>
      </c>
      <c r="C372" s="38" t="s">
        <v>84</v>
      </c>
      <c r="D372" s="39" t="s">
        <v>81</v>
      </c>
      <c r="E372" s="75">
        <v>192894</v>
      </c>
      <c r="F372" s="78">
        <v>617554.04</v>
      </c>
      <c r="G372" s="78">
        <v>810448.04</v>
      </c>
      <c r="H372" s="77">
        <v>0</v>
      </c>
    </row>
    <row r="373" spans="1:8" x14ac:dyDescent="0.2">
      <c r="A373" s="68">
        <v>1</v>
      </c>
      <c r="B373" s="68">
        <v>108114503</v>
      </c>
      <c r="C373" s="69" t="s">
        <v>150</v>
      </c>
      <c r="D373" s="70" t="s">
        <v>143</v>
      </c>
      <c r="E373" s="75">
        <v>242060</v>
      </c>
      <c r="F373" s="78">
        <v>769628.04</v>
      </c>
      <c r="G373" s="78">
        <v>1011688.04</v>
      </c>
      <c r="H373" s="77">
        <v>0</v>
      </c>
    </row>
    <row r="374" spans="1:8" x14ac:dyDescent="0.2">
      <c r="A374" s="37">
        <v>1</v>
      </c>
      <c r="B374" s="37">
        <v>113385003</v>
      </c>
      <c r="C374" s="38" t="s">
        <v>351</v>
      </c>
      <c r="D374" s="39" t="s">
        <v>347</v>
      </c>
      <c r="E374" s="75">
        <v>305011</v>
      </c>
      <c r="F374" s="78">
        <v>1631533.69</v>
      </c>
      <c r="G374" s="78">
        <v>1936544.69</v>
      </c>
      <c r="H374" s="77">
        <v>0</v>
      </c>
    </row>
    <row r="375" spans="1:8" x14ac:dyDescent="0.2">
      <c r="A375" s="37">
        <v>1</v>
      </c>
      <c r="B375" s="37">
        <v>121394503</v>
      </c>
      <c r="C375" s="38" t="s">
        <v>357</v>
      </c>
      <c r="D375" s="39" t="s">
        <v>354</v>
      </c>
      <c r="E375" s="75">
        <v>298608</v>
      </c>
      <c r="F375" s="78">
        <v>25998.89</v>
      </c>
      <c r="G375" s="78">
        <v>324606.89</v>
      </c>
      <c r="H375" s="77">
        <v>48016.21</v>
      </c>
    </row>
    <row r="376" spans="1:8" x14ac:dyDescent="0.2">
      <c r="A376" s="37">
        <v>1</v>
      </c>
      <c r="B376" s="37">
        <v>109535504</v>
      </c>
      <c r="C376" s="38" t="s">
        <v>465</v>
      </c>
      <c r="D376" s="39" t="s">
        <v>462</v>
      </c>
      <c r="E376" s="75">
        <v>114077</v>
      </c>
      <c r="F376" s="78">
        <v>86787.17</v>
      </c>
      <c r="G376" s="78">
        <v>200864.16999999998</v>
      </c>
      <c r="H376" s="77">
        <v>0</v>
      </c>
    </row>
    <row r="377" spans="1:8" x14ac:dyDescent="0.2">
      <c r="A377" s="37">
        <v>1</v>
      </c>
      <c r="B377" s="37">
        <v>117596003</v>
      </c>
      <c r="C377" s="38" t="s">
        <v>504</v>
      </c>
      <c r="D377" s="39" t="s">
        <v>505</v>
      </c>
      <c r="E377" s="75">
        <v>446252</v>
      </c>
      <c r="F377" s="78">
        <v>1841356.37</v>
      </c>
      <c r="G377" s="78">
        <v>2287608.37</v>
      </c>
      <c r="H377" s="77">
        <v>0</v>
      </c>
    </row>
    <row r="378" spans="1:8" x14ac:dyDescent="0.2">
      <c r="A378" s="37">
        <v>1</v>
      </c>
      <c r="B378" s="37">
        <v>115674603</v>
      </c>
      <c r="C378" s="38" t="s">
        <v>565</v>
      </c>
      <c r="D378" s="39" t="s">
        <v>559</v>
      </c>
      <c r="E378" s="75">
        <v>384133</v>
      </c>
      <c r="F378" s="78">
        <v>2283459.81</v>
      </c>
      <c r="G378" s="78">
        <v>2667592.81</v>
      </c>
      <c r="H378" s="77">
        <v>0</v>
      </c>
    </row>
    <row r="379" spans="1:8" x14ac:dyDescent="0.2">
      <c r="A379" s="37">
        <v>1</v>
      </c>
      <c r="B379" s="37">
        <v>103026873</v>
      </c>
      <c r="C379" s="38" t="s">
        <v>41</v>
      </c>
      <c r="D379" s="39" t="s">
        <v>17</v>
      </c>
      <c r="E379" s="75">
        <v>201103</v>
      </c>
      <c r="F379" s="78">
        <v>0</v>
      </c>
      <c r="G379" s="78">
        <v>201103</v>
      </c>
      <c r="H379" s="77">
        <v>110892.32</v>
      </c>
    </row>
    <row r="380" spans="1:8" x14ac:dyDescent="0.2">
      <c r="A380" s="37">
        <v>1</v>
      </c>
      <c r="B380" s="37">
        <v>118406003</v>
      </c>
      <c r="C380" s="38" t="s">
        <v>370</v>
      </c>
      <c r="D380" s="39" t="s">
        <v>364</v>
      </c>
      <c r="E380" s="75">
        <v>213067</v>
      </c>
      <c r="F380" s="78">
        <v>50000</v>
      </c>
      <c r="G380" s="78">
        <v>263067</v>
      </c>
      <c r="H380" s="77">
        <v>0</v>
      </c>
    </row>
    <row r="381" spans="1:8" x14ac:dyDescent="0.2">
      <c r="A381" s="37">
        <v>1</v>
      </c>
      <c r="B381" s="37">
        <v>105258503</v>
      </c>
      <c r="C381" s="38" t="s">
        <v>262</v>
      </c>
      <c r="D381" s="39" t="s">
        <v>252</v>
      </c>
      <c r="E381" s="75">
        <v>330199</v>
      </c>
      <c r="F381" s="78">
        <v>466297.11</v>
      </c>
      <c r="G381" s="78">
        <v>796496.11</v>
      </c>
      <c r="H381" s="77">
        <v>0</v>
      </c>
    </row>
    <row r="382" spans="1:8" x14ac:dyDescent="0.2">
      <c r="A382" s="37">
        <v>1</v>
      </c>
      <c r="B382" s="37">
        <v>121394603</v>
      </c>
      <c r="C382" s="38" t="s">
        <v>358</v>
      </c>
      <c r="D382" s="39" t="s">
        <v>354</v>
      </c>
      <c r="E382" s="75">
        <v>230490</v>
      </c>
      <c r="F382" s="78">
        <v>50000</v>
      </c>
      <c r="G382" s="78">
        <v>280490</v>
      </c>
      <c r="H382" s="77">
        <v>0</v>
      </c>
    </row>
    <row r="383" spans="1:8" x14ac:dyDescent="0.2">
      <c r="A383" s="37">
        <v>4</v>
      </c>
      <c r="B383" s="37">
        <v>126510019</v>
      </c>
      <c r="C383" s="38" t="s">
        <v>673</v>
      </c>
      <c r="D383" s="39" t="s">
        <v>457</v>
      </c>
      <c r="E383" s="75">
        <v>64712</v>
      </c>
      <c r="F383" s="76">
        <v>0</v>
      </c>
      <c r="G383" s="76">
        <v>64712</v>
      </c>
      <c r="H383" s="77">
        <v>0</v>
      </c>
    </row>
    <row r="384" spans="1:8" x14ac:dyDescent="0.2">
      <c r="A384" s="37">
        <v>1</v>
      </c>
      <c r="B384" s="37">
        <v>107656502</v>
      </c>
      <c r="C384" s="38" t="s">
        <v>551</v>
      </c>
      <c r="D384" s="39" t="s">
        <v>538</v>
      </c>
      <c r="E384" s="75">
        <v>671460</v>
      </c>
      <c r="F384" s="78">
        <v>4330758.6899999995</v>
      </c>
      <c r="G384" s="78">
        <v>5002218.6899999995</v>
      </c>
      <c r="H384" s="77">
        <v>0</v>
      </c>
    </row>
    <row r="385" spans="1:8" x14ac:dyDescent="0.2">
      <c r="A385" s="37">
        <v>1</v>
      </c>
      <c r="B385" s="37">
        <v>124156503</v>
      </c>
      <c r="C385" s="38" t="s">
        <v>174</v>
      </c>
      <c r="D385" s="39" t="s">
        <v>169</v>
      </c>
      <c r="E385" s="75">
        <v>318487</v>
      </c>
      <c r="F385" s="78">
        <v>0</v>
      </c>
      <c r="G385" s="78">
        <v>318487</v>
      </c>
      <c r="H385" s="77">
        <v>164818.88</v>
      </c>
    </row>
    <row r="386" spans="1:8" x14ac:dyDescent="0.2">
      <c r="A386" s="37">
        <v>1</v>
      </c>
      <c r="B386" s="37">
        <v>106616203</v>
      </c>
      <c r="C386" s="38" t="s">
        <v>514</v>
      </c>
      <c r="D386" s="39" t="s">
        <v>512</v>
      </c>
      <c r="E386" s="75">
        <v>486703</v>
      </c>
      <c r="F386" s="78">
        <v>1238912.6200000001</v>
      </c>
      <c r="G386" s="78">
        <v>1725615.62</v>
      </c>
      <c r="H386" s="77">
        <v>0</v>
      </c>
    </row>
    <row r="387" spans="1:8" x14ac:dyDescent="0.2">
      <c r="A387" s="37">
        <v>1</v>
      </c>
      <c r="B387" s="37">
        <v>119356603</v>
      </c>
      <c r="C387" s="38" t="s">
        <v>316</v>
      </c>
      <c r="D387" s="39" t="s">
        <v>310</v>
      </c>
      <c r="E387" s="75">
        <v>1634854</v>
      </c>
      <c r="F387" s="78">
        <v>966081.69</v>
      </c>
      <c r="G387" s="78">
        <v>2600935.69</v>
      </c>
      <c r="H387" s="77">
        <v>0</v>
      </c>
    </row>
    <row r="388" spans="1:8" x14ac:dyDescent="0.2">
      <c r="A388" s="37">
        <v>1</v>
      </c>
      <c r="B388" s="37">
        <v>114066503</v>
      </c>
      <c r="C388" s="38" t="s">
        <v>98</v>
      </c>
      <c r="D388" s="39" t="s">
        <v>87</v>
      </c>
      <c r="E388" s="75">
        <v>206179</v>
      </c>
      <c r="F388" s="78">
        <v>50000</v>
      </c>
      <c r="G388" s="78">
        <v>256179</v>
      </c>
      <c r="H388" s="77">
        <v>0</v>
      </c>
    </row>
    <row r="389" spans="1:8" x14ac:dyDescent="0.2">
      <c r="A389" s="37">
        <v>1</v>
      </c>
      <c r="B389" s="37">
        <v>109537504</v>
      </c>
      <c r="C389" s="38" t="s">
        <v>466</v>
      </c>
      <c r="D389" s="39" t="s">
        <v>462</v>
      </c>
      <c r="E389" s="75">
        <v>107942</v>
      </c>
      <c r="F389" s="78">
        <v>210723.75</v>
      </c>
      <c r="G389" s="78">
        <v>318665.75</v>
      </c>
      <c r="H389" s="77">
        <v>0</v>
      </c>
    </row>
    <row r="390" spans="1:8" x14ac:dyDescent="0.2">
      <c r="A390" s="37">
        <v>1</v>
      </c>
      <c r="B390" s="37">
        <v>109426003</v>
      </c>
      <c r="C390" s="38" t="s">
        <v>387</v>
      </c>
      <c r="D390" s="39" t="s">
        <v>385</v>
      </c>
      <c r="E390" s="75">
        <v>163416</v>
      </c>
      <c r="F390" s="78">
        <v>90427.47</v>
      </c>
      <c r="G390" s="78">
        <v>253843.47</v>
      </c>
      <c r="H390" s="77">
        <v>0</v>
      </c>
    </row>
    <row r="391" spans="1:8" x14ac:dyDescent="0.2">
      <c r="A391" s="37">
        <v>1</v>
      </c>
      <c r="B391" s="37">
        <v>124156603</v>
      </c>
      <c r="C391" s="38" t="s">
        <v>175</v>
      </c>
      <c r="D391" s="39" t="s">
        <v>169</v>
      </c>
      <c r="E391" s="75">
        <v>292196</v>
      </c>
      <c r="F391" s="78">
        <v>50000</v>
      </c>
      <c r="G391" s="78">
        <v>342196</v>
      </c>
      <c r="H391" s="77">
        <v>0</v>
      </c>
    </row>
    <row r="392" spans="1:8" x14ac:dyDescent="0.2">
      <c r="A392" s="37">
        <v>1</v>
      </c>
      <c r="B392" s="37">
        <v>124156703</v>
      </c>
      <c r="C392" s="38" t="s">
        <v>176</v>
      </c>
      <c r="D392" s="39" t="s">
        <v>169</v>
      </c>
      <c r="E392" s="75">
        <v>572695</v>
      </c>
      <c r="F392" s="78">
        <v>3423925.84</v>
      </c>
      <c r="G392" s="78">
        <v>3996620.84</v>
      </c>
      <c r="H392" s="77">
        <v>0</v>
      </c>
    </row>
    <row r="393" spans="1:8" x14ac:dyDescent="0.2">
      <c r="A393" s="37">
        <v>1</v>
      </c>
      <c r="B393" s="37">
        <v>122098003</v>
      </c>
      <c r="C393" s="38" t="s">
        <v>131</v>
      </c>
      <c r="D393" s="39" t="s">
        <v>122</v>
      </c>
      <c r="E393" s="75">
        <v>67213</v>
      </c>
      <c r="F393" s="78">
        <v>50000</v>
      </c>
      <c r="G393" s="78">
        <v>117213</v>
      </c>
      <c r="H393" s="77">
        <v>0</v>
      </c>
    </row>
    <row r="394" spans="1:8" x14ac:dyDescent="0.2">
      <c r="A394" s="37">
        <v>1</v>
      </c>
      <c r="B394" s="37">
        <v>121136503</v>
      </c>
      <c r="C394" s="38" t="s">
        <v>160</v>
      </c>
      <c r="D394" s="39" t="s">
        <v>158</v>
      </c>
      <c r="E394" s="75">
        <v>303548</v>
      </c>
      <c r="F394" s="78">
        <v>684753.91999999993</v>
      </c>
      <c r="G394" s="78">
        <v>988301.91999999993</v>
      </c>
      <c r="H394" s="77">
        <v>0</v>
      </c>
    </row>
    <row r="395" spans="1:8" x14ac:dyDescent="0.2">
      <c r="A395" s="37">
        <v>1</v>
      </c>
      <c r="B395" s="37">
        <v>113385303</v>
      </c>
      <c r="C395" s="38" t="s">
        <v>352</v>
      </c>
      <c r="D395" s="39" t="s">
        <v>347</v>
      </c>
      <c r="E395" s="75">
        <v>361796</v>
      </c>
      <c r="F395" s="78">
        <v>3982141.61</v>
      </c>
      <c r="G395" s="78">
        <v>4343937.6099999994</v>
      </c>
      <c r="H395" s="77">
        <v>0</v>
      </c>
    </row>
    <row r="396" spans="1:8" x14ac:dyDescent="0.2">
      <c r="A396" s="37">
        <v>4</v>
      </c>
      <c r="B396" s="37">
        <v>173515368</v>
      </c>
      <c r="C396" s="38" t="s">
        <v>674</v>
      </c>
      <c r="D396" s="39" t="s">
        <v>457</v>
      </c>
      <c r="E396" s="75">
        <v>64568</v>
      </c>
      <c r="F396" s="76">
        <v>0</v>
      </c>
      <c r="G396" s="76">
        <v>64568</v>
      </c>
      <c r="H396" s="77">
        <v>0</v>
      </c>
    </row>
    <row r="397" spans="1:8" x14ac:dyDescent="0.2">
      <c r="A397" s="37">
        <v>1</v>
      </c>
      <c r="B397" s="37">
        <v>121136603</v>
      </c>
      <c r="C397" s="38" t="s">
        <v>161</v>
      </c>
      <c r="D397" s="39" t="s">
        <v>158</v>
      </c>
      <c r="E397" s="75">
        <v>338016</v>
      </c>
      <c r="F397" s="78">
        <v>3497684.5700000003</v>
      </c>
      <c r="G397" s="78">
        <v>3835700.5700000003</v>
      </c>
      <c r="H397" s="77">
        <v>495980.11</v>
      </c>
    </row>
    <row r="398" spans="1:8" x14ac:dyDescent="0.2">
      <c r="A398" s="37">
        <v>1</v>
      </c>
      <c r="B398" s="37">
        <v>121395103</v>
      </c>
      <c r="C398" s="38" t="s">
        <v>359</v>
      </c>
      <c r="D398" s="39" t="s">
        <v>354</v>
      </c>
      <c r="E398" s="75">
        <v>531722</v>
      </c>
      <c r="F398" s="78">
        <v>50000</v>
      </c>
      <c r="G398" s="78">
        <v>581722</v>
      </c>
      <c r="H398" s="77">
        <v>0</v>
      </c>
    </row>
    <row r="399" spans="1:8" x14ac:dyDescent="0.2">
      <c r="A399" s="37">
        <v>1</v>
      </c>
      <c r="B399" s="37">
        <v>120485603</v>
      </c>
      <c r="C399" s="38" t="s">
        <v>441</v>
      </c>
      <c r="D399" s="39" t="s">
        <v>436</v>
      </c>
      <c r="E399" s="75">
        <v>256790</v>
      </c>
      <c r="F399" s="78">
        <v>50000</v>
      </c>
      <c r="G399" s="78">
        <v>306790</v>
      </c>
      <c r="H399" s="77">
        <v>0</v>
      </c>
    </row>
    <row r="400" spans="1:8" x14ac:dyDescent="0.2">
      <c r="A400" s="68">
        <v>1</v>
      </c>
      <c r="B400" s="68">
        <v>108116003</v>
      </c>
      <c r="C400" s="69" t="s">
        <v>151</v>
      </c>
      <c r="D400" s="70" t="s">
        <v>143</v>
      </c>
      <c r="E400" s="75">
        <v>313302</v>
      </c>
      <c r="F400" s="78">
        <v>1021318.79</v>
      </c>
      <c r="G400" s="78">
        <v>1334620.79</v>
      </c>
      <c r="H400" s="77">
        <v>0</v>
      </c>
    </row>
    <row r="401" spans="1:8" x14ac:dyDescent="0.2">
      <c r="A401" s="37">
        <v>4</v>
      </c>
      <c r="B401" s="37">
        <v>103022481</v>
      </c>
      <c r="C401" s="38" t="s">
        <v>581</v>
      </c>
      <c r="D401" s="39" t="s">
        <v>17</v>
      </c>
      <c r="E401" s="75">
        <v>22536</v>
      </c>
      <c r="F401" s="76">
        <v>0</v>
      </c>
      <c r="G401" s="76">
        <v>22536</v>
      </c>
      <c r="H401" s="77">
        <v>0</v>
      </c>
    </row>
    <row r="402" spans="1:8" x14ac:dyDescent="0.2">
      <c r="A402" s="37">
        <v>1</v>
      </c>
      <c r="B402" s="37">
        <v>103027352</v>
      </c>
      <c r="C402" s="38" t="s">
        <v>42</v>
      </c>
      <c r="D402" s="39" t="s">
        <v>17</v>
      </c>
      <c r="E402" s="75">
        <v>2100686</v>
      </c>
      <c r="F402" s="78">
        <v>1721478.6099999999</v>
      </c>
      <c r="G402" s="78">
        <v>3822164.61</v>
      </c>
      <c r="H402" s="77">
        <v>2383372.92</v>
      </c>
    </row>
    <row r="403" spans="1:8" x14ac:dyDescent="0.2">
      <c r="A403" s="37">
        <v>1</v>
      </c>
      <c r="B403" s="37">
        <v>113365203</v>
      </c>
      <c r="C403" s="38" t="s">
        <v>333</v>
      </c>
      <c r="D403" s="39" t="s">
        <v>321</v>
      </c>
      <c r="E403" s="75">
        <v>620860</v>
      </c>
      <c r="F403" s="78">
        <v>5532042.7599999998</v>
      </c>
      <c r="G403" s="78">
        <v>6152902.7599999998</v>
      </c>
      <c r="H403" s="77">
        <v>0</v>
      </c>
    </row>
    <row r="404" spans="1:8" x14ac:dyDescent="0.2">
      <c r="A404" s="37">
        <v>1</v>
      </c>
      <c r="B404" s="37">
        <v>105204703</v>
      </c>
      <c r="C404" s="38" t="s">
        <v>210</v>
      </c>
      <c r="D404" s="39" t="s">
        <v>208</v>
      </c>
      <c r="E404" s="75">
        <v>619569</v>
      </c>
      <c r="F404" s="78">
        <v>50000</v>
      </c>
      <c r="G404" s="78">
        <v>669569</v>
      </c>
      <c r="H404" s="77">
        <v>0</v>
      </c>
    </row>
    <row r="405" spans="1:8" x14ac:dyDescent="0.2">
      <c r="A405" s="37">
        <v>1</v>
      </c>
      <c r="B405" s="37">
        <v>125236903</v>
      </c>
      <c r="C405" s="38" t="s">
        <v>238</v>
      </c>
      <c r="D405" s="39" t="s">
        <v>232</v>
      </c>
      <c r="E405" s="75">
        <v>354943</v>
      </c>
      <c r="F405" s="78">
        <v>528735.33000000007</v>
      </c>
      <c r="G405" s="78">
        <v>883678.33000000007</v>
      </c>
      <c r="H405" s="77">
        <v>0</v>
      </c>
    </row>
    <row r="406" spans="1:8" x14ac:dyDescent="0.2">
      <c r="A406" s="37">
        <v>1</v>
      </c>
      <c r="B406" s="37">
        <v>122098103</v>
      </c>
      <c r="C406" s="38" t="s">
        <v>132</v>
      </c>
      <c r="D406" s="39" t="s">
        <v>122</v>
      </c>
      <c r="E406" s="75">
        <v>625645</v>
      </c>
      <c r="F406" s="78">
        <v>179324.84999999998</v>
      </c>
      <c r="G406" s="78">
        <v>804969.85</v>
      </c>
      <c r="H406" s="77">
        <v>0</v>
      </c>
    </row>
    <row r="407" spans="1:8" x14ac:dyDescent="0.2">
      <c r="A407" s="37">
        <v>1</v>
      </c>
      <c r="B407" s="37">
        <v>128326303</v>
      </c>
      <c r="C407" s="38" t="s">
        <v>299</v>
      </c>
      <c r="D407" s="39" t="s">
        <v>296</v>
      </c>
      <c r="E407" s="75">
        <v>194325</v>
      </c>
      <c r="F407" s="78">
        <v>50000</v>
      </c>
      <c r="G407" s="78">
        <v>244325</v>
      </c>
      <c r="H407" s="77">
        <v>0</v>
      </c>
    </row>
    <row r="408" spans="1:8" x14ac:dyDescent="0.2">
      <c r="A408" s="37">
        <v>1</v>
      </c>
      <c r="B408" s="37">
        <v>110147003</v>
      </c>
      <c r="C408" s="38" t="s">
        <v>166</v>
      </c>
      <c r="D408" s="39" t="s">
        <v>164</v>
      </c>
      <c r="E408" s="75">
        <v>193434</v>
      </c>
      <c r="F408" s="78">
        <v>854574.99</v>
      </c>
      <c r="G408" s="78">
        <v>1048008.99</v>
      </c>
      <c r="H408" s="77">
        <v>0</v>
      </c>
    </row>
    <row r="409" spans="1:8" x14ac:dyDescent="0.2">
      <c r="A409" s="37">
        <v>1</v>
      </c>
      <c r="B409" s="37">
        <v>122098202</v>
      </c>
      <c r="C409" s="38" t="s">
        <v>133</v>
      </c>
      <c r="D409" s="39" t="s">
        <v>122</v>
      </c>
      <c r="E409" s="75">
        <v>783733</v>
      </c>
      <c r="F409" s="78">
        <v>50000</v>
      </c>
      <c r="G409" s="78">
        <v>833733</v>
      </c>
      <c r="H409" s="77">
        <v>0</v>
      </c>
    </row>
    <row r="410" spans="1:8" x14ac:dyDescent="0.2">
      <c r="A410" s="37">
        <v>4</v>
      </c>
      <c r="B410" s="37">
        <v>127043430</v>
      </c>
      <c r="C410" s="38" t="s">
        <v>596</v>
      </c>
      <c r="D410" s="39" t="s">
        <v>66</v>
      </c>
      <c r="E410" s="75">
        <v>936511</v>
      </c>
      <c r="F410" s="76">
        <v>0</v>
      </c>
      <c r="G410" s="76">
        <v>936511</v>
      </c>
      <c r="H410" s="77">
        <v>0</v>
      </c>
    </row>
    <row r="411" spans="1:8" x14ac:dyDescent="0.2">
      <c r="A411" s="37">
        <v>4</v>
      </c>
      <c r="B411" s="37">
        <v>115220003</v>
      </c>
      <c r="C411" s="38" t="s">
        <v>582</v>
      </c>
      <c r="D411" s="39" t="s">
        <v>17</v>
      </c>
      <c r="E411" s="75">
        <v>12181</v>
      </c>
      <c r="F411" s="76">
        <v>0</v>
      </c>
      <c r="G411" s="76">
        <v>12181</v>
      </c>
      <c r="H411" s="77">
        <v>0</v>
      </c>
    </row>
    <row r="412" spans="1:8" x14ac:dyDescent="0.2">
      <c r="A412" s="37">
        <v>4</v>
      </c>
      <c r="B412" s="37">
        <v>123460001</v>
      </c>
      <c r="C412" s="38" t="s">
        <v>627</v>
      </c>
      <c r="D412" s="39" t="s">
        <v>411</v>
      </c>
      <c r="E412" s="75">
        <v>136339</v>
      </c>
      <c r="F412" s="76">
        <v>0</v>
      </c>
      <c r="G412" s="76">
        <v>136339</v>
      </c>
      <c r="H412" s="77">
        <v>0</v>
      </c>
    </row>
    <row r="413" spans="1:8" x14ac:dyDescent="0.2">
      <c r="A413" s="37">
        <v>1</v>
      </c>
      <c r="B413" s="37">
        <v>107657103</v>
      </c>
      <c r="C413" s="38" t="s">
        <v>552</v>
      </c>
      <c r="D413" s="39" t="s">
        <v>538</v>
      </c>
      <c r="E413" s="75">
        <v>580222</v>
      </c>
      <c r="F413" s="78">
        <v>572527.13</v>
      </c>
      <c r="G413" s="78">
        <v>1152749.1299999999</v>
      </c>
      <c r="H413" s="77">
        <v>0</v>
      </c>
    </row>
    <row r="414" spans="1:8" x14ac:dyDescent="0.2">
      <c r="A414" s="37">
        <v>4</v>
      </c>
      <c r="B414" s="37">
        <v>126510004</v>
      </c>
      <c r="C414" s="38" t="s">
        <v>675</v>
      </c>
      <c r="D414" s="39" t="s">
        <v>457</v>
      </c>
      <c r="E414" s="75">
        <v>45506</v>
      </c>
      <c r="F414" s="76">
        <v>0</v>
      </c>
      <c r="G414" s="76">
        <v>45506</v>
      </c>
      <c r="H414" s="77">
        <v>0</v>
      </c>
    </row>
    <row r="415" spans="1:8" x14ac:dyDescent="0.2">
      <c r="A415" s="37">
        <v>1</v>
      </c>
      <c r="B415" s="37">
        <v>113365303</v>
      </c>
      <c r="C415" s="38" t="s">
        <v>334</v>
      </c>
      <c r="D415" s="39" t="s">
        <v>321</v>
      </c>
      <c r="E415" s="75">
        <v>113497</v>
      </c>
      <c r="F415" s="78">
        <v>50000</v>
      </c>
      <c r="G415" s="78">
        <v>163497</v>
      </c>
      <c r="H415" s="77">
        <v>0</v>
      </c>
    </row>
    <row r="416" spans="1:8" x14ac:dyDescent="0.2">
      <c r="A416" s="37">
        <v>1</v>
      </c>
      <c r="B416" s="37">
        <v>123466103</v>
      </c>
      <c r="C416" s="38" t="s">
        <v>422</v>
      </c>
      <c r="D416" s="39" t="s">
        <v>411</v>
      </c>
      <c r="E416" s="75">
        <v>506099</v>
      </c>
      <c r="F416" s="78">
        <v>50000</v>
      </c>
      <c r="G416" s="78">
        <v>556099</v>
      </c>
      <c r="H416" s="77">
        <v>0</v>
      </c>
    </row>
    <row r="417" spans="1:8" x14ac:dyDescent="0.2">
      <c r="A417" s="37">
        <v>4</v>
      </c>
      <c r="B417" s="37">
        <v>105250001</v>
      </c>
      <c r="C417" s="38" t="s">
        <v>612</v>
      </c>
      <c r="D417" s="39" t="s">
        <v>252</v>
      </c>
      <c r="E417" s="75">
        <v>47995</v>
      </c>
      <c r="F417" s="76">
        <v>0</v>
      </c>
      <c r="G417" s="76">
        <v>47995</v>
      </c>
      <c r="H417" s="77">
        <v>0</v>
      </c>
    </row>
    <row r="418" spans="1:8" x14ac:dyDescent="0.2">
      <c r="A418" s="37">
        <v>1</v>
      </c>
      <c r="B418" s="37">
        <v>101636503</v>
      </c>
      <c r="C418" s="38" t="s">
        <v>530</v>
      </c>
      <c r="D418" s="39" t="s">
        <v>520</v>
      </c>
      <c r="E418" s="75">
        <v>335813</v>
      </c>
      <c r="F418" s="78">
        <v>50000</v>
      </c>
      <c r="G418" s="78">
        <v>385813</v>
      </c>
      <c r="H418" s="77">
        <v>0</v>
      </c>
    </row>
    <row r="419" spans="1:8" x14ac:dyDescent="0.2">
      <c r="A419" s="37">
        <v>4</v>
      </c>
      <c r="B419" s="37">
        <v>126513280</v>
      </c>
      <c r="C419" s="38" t="s">
        <v>676</v>
      </c>
      <c r="D419" s="39" t="s">
        <v>457</v>
      </c>
      <c r="E419" s="75">
        <v>88916</v>
      </c>
      <c r="F419" s="76">
        <v>0</v>
      </c>
      <c r="G419" s="76">
        <v>88916</v>
      </c>
      <c r="H419" s="77">
        <v>0</v>
      </c>
    </row>
    <row r="420" spans="1:8" x14ac:dyDescent="0.2">
      <c r="A420" s="37">
        <v>1</v>
      </c>
      <c r="B420" s="37">
        <v>126515001</v>
      </c>
      <c r="C420" s="38" t="s">
        <v>456</v>
      </c>
      <c r="D420" s="39" t="s">
        <v>457</v>
      </c>
      <c r="E420" s="75">
        <v>42868660</v>
      </c>
      <c r="F420" s="78">
        <v>273335092.97000003</v>
      </c>
      <c r="G420" s="78">
        <v>316203752.97000003</v>
      </c>
      <c r="H420" s="77">
        <v>0</v>
      </c>
    </row>
    <row r="421" spans="1:8" x14ac:dyDescent="0.2">
      <c r="A421" s="37">
        <v>4</v>
      </c>
      <c r="B421" s="37">
        <v>126515691</v>
      </c>
      <c r="C421" s="38" t="s">
        <v>677</v>
      </c>
      <c r="D421" s="39" t="s">
        <v>457</v>
      </c>
      <c r="E421" s="75">
        <v>74810</v>
      </c>
      <c r="F421" s="76">
        <v>0</v>
      </c>
      <c r="G421" s="76">
        <v>74810</v>
      </c>
      <c r="H421" s="77">
        <v>0</v>
      </c>
    </row>
    <row r="422" spans="1:8" x14ac:dyDescent="0.2">
      <c r="A422" s="37">
        <v>4</v>
      </c>
      <c r="B422" s="37">
        <v>126510009</v>
      </c>
      <c r="C422" s="38" t="s">
        <v>678</v>
      </c>
      <c r="D422" s="39" t="s">
        <v>457</v>
      </c>
      <c r="E422" s="75">
        <v>48510</v>
      </c>
      <c r="F422" s="76">
        <v>0</v>
      </c>
      <c r="G422" s="76">
        <v>48510</v>
      </c>
      <c r="H422" s="77">
        <v>0</v>
      </c>
    </row>
    <row r="423" spans="1:8" x14ac:dyDescent="0.2">
      <c r="A423" s="37">
        <v>4</v>
      </c>
      <c r="B423" s="37">
        <v>126510016</v>
      </c>
      <c r="C423" s="38" t="s">
        <v>679</v>
      </c>
      <c r="D423" s="39" t="s">
        <v>457</v>
      </c>
      <c r="E423" s="75">
        <v>14400</v>
      </c>
      <c r="F423" s="76">
        <v>0</v>
      </c>
      <c r="G423" s="76">
        <v>14400</v>
      </c>
      <c r="H423" s="77">
        <v>0</v>
      </c>
    </row>
    <row r="424" spans="1:8" x14ac:dyDescent="0.2">
      <c r="A424" s="37">
        <v>4</v>
      </c>
      <c r="B424" s="37">
        <v>126513400</v>
      </c>
      <c r="C424" s="38" t="s">
        <v>680</v>
      </c>
      <c r="D424" s="39" t="s">
        <v>457</v>
      </c>
      <c r="E424" s="75">
        <v>81848</v>
      </c>
      <c r="F424" s="76">
        <v>0</v>
      </c>
      <c r="G424" s="76">
        <v>81848</v>
      </c>
      <c r="H424" s="77">
        <v>0</v>
      </c>
    </row>
    <row r="425" spans="1:8" x14ac:dyDescent="0.2">
      <c r="A425" s="37">
        <v>1</v>
      </c>
      <c r="B425" s="37">
        <v>110177003</v>
      </c>
      <c r="C425" s="38" t="s">
        <v>196</v>
      </c>
      <c r="D425" s="39" t="s">
        <v>190</v>
      </c>
      <c r="E425" s="75">
        <v>349206</v>
      </c>
      <c r="F425" s="78">
        <v>555939.44999999995</v>
      </c>
      <c r="G425" s="78">
        <v>905145.45</v>
      </c>
      <c r="H425" s="77">
        <v>0</v>
      </c>
    </row>
    <row r="426" spans="1:8" x14ac:dyDescent="0.2">
      <c r="A426" s="37">
        <v>1</v>
      </c>
      <c r="B426" s="37">
        <v>124157203</v>
      </c>
      <c r="C426" s="38" t="s">
        <v>177</v>
      </c>
      <c r="D426" s="39" t="s">
        <v>169</v>
      </c>
      <c r="E426" s="75">
        <v>127795</v>
      </c>
      <c r="F426" s="78">
        <v>50000</v>
      </c>
      <c r="G426" s="78">
        <v>177795</v>
      </c>
      <c r="H426" s="77">
        <v>0</v>
      </c>
    </row>
    <row r="427" spans="1:8" x14ac:dyDescent="0.2">
      <c r="A427" s="37">
        <v>1</v>
      </c>
      <c r="B427" s="37">
        <v>129546003</v>
      </c>
      <c r="C427" s="38" t="s">
        <v>472</v>
      </c>
      <c r="D427" s="39" t="s">
        <v>468</v>
      </c>
      <c r="E427" s="75">
        <v>304381</v>
      </c>
      <c r="F427" s="78">
        <v>701925.73</v>
      </c>
      <c r="G427" s="78">
        <v>1006306.73</v>
      </c>
      <c r="H427" s="77">
        <v>0</v>
      </c>
    </row>
    <row r="428" spans="1:8" x14ac:dyDescent="0.2">
      <c r="A428" s="37">
        <v>1</v>
      </c>
      <c r="B428" s="37">
        <v>103021003</v>
      </c>
      <c r="C428" s="38" t="s">
        <v>43</v>
      </c>
      <c r="D428" s="39" t="s">
        <v>17</v>
      </c>
      <c r="E428" s="75">
        <v>418675</v>
      </c>
      <c r="F428" s="78">
        <v>50000</v>
      </c>
      <c r="G428" s="78">
        <v>468675</v>
      </c>
      <c r="H428" s="77">
        <v>0</v>
      </c>
    </row>
    <row r="429" spans="1:8" x14ac:dyDescent="0.2">
      <c r="A429" s="37">
        <v>1</v>
      </c>
      <c r="B429" s="37">
        <v>102027451</v>
      </c>
      <c r="C429" s="38" t="s">
        <v>44</v>
      </c>
      <c r="D429" s="39" t="s">
        <v>17</v>
      </c>
      <c r="E429" s="75">
        <v>9955423</v>
      </c>
      <c r="F429" s="78">
        <v>50000</v>
      </c>
      <c r="G429" s="78">
        <v>10005423</v>
      </c>
      <c r="H429" s="77">
        <v>0</v>
      </c>
    </row>
    <row r="430" spans="1:8" x14ac:dyDescent="0.2">
      <c r="A430" s="37">
        <v>1</v>
      </c>
      <c r="B430" s="37">
        <v>118406602</v>
      </c>
      <c r="C430" s="38" t="s">
        <v>371</v>
      </c>
      <c r="D430" s="39" t="s">
        <v>364</v>
      </c>
      <c r="E430" s="75">
        <v>495591</v>
      </c>
      <c r="F430" s="78">
        <v>2480941.5499999998</v>
      </c>
      <c r="G430" s="78">
        <v>2976532.55</v>
      </c>
      <c r="H430" s="77">
        <v>0</v>
      </c>
    </row>
    <row r="431" spans="1:8" x14ac:dyDescent="0.2">
      <c r="A431" s="37">
        <v>1</v>
      </c>
      <c r="B431" s="37">
        <v>120455203</v>
      </c>
      <c r="C431" s="38" t="s">
        <v>407</v>
      </c>
      <c r="D431" s="39" t="s">
        <v>406</v>
      </c>
      <c r="E431" s="75">
        <v>3521256</v>
      </c>
      <c r="F431" s="78">
        <v>0</v>
      </c>
      <c r="G431" s="78">
        <v>3521256</v>
      </c>
      <c r="H431" s="77">
        <v>1739197.94</v>
      </c>
    </row>
    <row r="432" spans="1:8" x14ac:dyDescent="0.2">
      <c r="A432" s="37">
        <v>1</v>
      </c>
      <c r="B432" s="37">
        <v>103027503</v>
      </c>
      <c r="C432" s="38" t="s">
        <v>45</v>
      </c>
      <c r="D432" s="39" t="s">
        <v>17</v>
      </c>
      <c r="E432" s="75">
        <v>618345</v>
      </c>
      <c r="F432" s="78">
        <v>1151288.67</v>
      </c>
      <c r="G432" s="78">
        <v>1769633.67</v>
      </c>
      <c r="H432" s="77">
        <v>0</v>
      </c>
    </row>
    <row r="433" spans="1:8" x14ac:dyDescent="0.2">
      <c r="A433" s="37">
        <v>1</v>
      </c>
      <c r="B433" s="37">
        <v>120455403</v>
      </c>
      <c r="C433" s="38" t="s">
        <v>408</v>
      </c>
      <c r="D433" s="39" t="s">
        <v>406</v>
      </c>
      <c r="E433" s="75">
        <v>2034068</v>
      </c>
      <c r="F433" s="78">
        <v>0</v>
      </c>
      <c r="G433" s="78">
        <v>2034068</v>
      </c>
      <c r="H433" s="77">
        <v>4562449.8</v>
      </c>
    </row>
    <row r="434" spans="1:8" x14ac:dyDescent="0.2">
      <c r="A434" s="37">
        <v>1</v>
      </c>
      <c r="B434" s="37">
        <v>109426303</v>
      </c>
      <c r="C434" s="38" t="s">
        <v>388</v>
      </c>
      <c r="D434" s="39" t="s">
        <v>385</v>
      </c>
      <c r="E434" s="75">
        <v>212104</v>
      </c>
      <c r="F434" s="78">
        <v>1272872.6099999999</v>
      </c>
      <c r="G434" s="78">
        <v>1484976.6099999999</v>
      </c>
      <c r="H434" s="77">
        <v>0</v>
      </c>
    </row>
    <row r="435" spans="1:8" x14ac:dyDescent="0.2">
      <c r="A435" s="68">
        <v>1</v>
      </c>
      <c r="B435" s="68">
        <v>108116303</v>
      </c>
      <c r="C435" s="69" t="s">
        <v>152</v>
      </c>
      <c r="D435" s="70" t="s">
        <v>143</v>
      </c>
      <c r="E435" s="75">
        <v>186456</v>
      </c>
      <c r="F435" s="78">
        <v>463448.85000000003</v>
      </c>
      <c r="G435" s="78">
        <v>649904.85000000009</v>
      </c>
      <c r="H435" s="77">
        <v>0</v>
      </c>
    </row>
    <row r="436" spans="1:8" x14ac:dyDescent="0.2">
      <c r="A436" s="37">
        <v>1</v>
      </c>
      <c r="B436" s="37">
        <v>123466303</v>
      </c>
      <c r="C436" s="38" t="s">
        <v>423</v>
      </c>
      <c r="D436" s="39" t="s">
        <v>411</v>
      </c>
      <c r="E436" s="75">
        <v>422968</v>
      </c>
      <c r="F436" s="78">
        <v>0</v>
      </c>
      <c r="G436" s="78">
        <v>422968</v>
      </c>
      <c r="H436" s="77">
        <v>965374.47</v>
      </c>
    </row>
    <row r="437" spans="1:8" x14ac:dyDescent="0.2">
      <c r="A437" s="37">
        <v>1</v>
      </c>
      <c r="B437" s="37">
        <v>123466403</v>
      </c>
      <c r="C437" s="38" t="s">
        <v>424</v>
      </c>
      <c r="D437" s="39" t="s">
        <v>411</v>
      </c>
      <c r="E437" s="75">
        <v>3059007</v>
      </c>
      <c r="F437" s="78">
        <v>1783604.26</v>
      </c>
      <c r="G437" s="78">
        <v>4842611.26</v>
      </c>
      <c r="H437" s="77">
        <v>2097228.1900000004</v>
      </c>
    </row>
    <row r="438" spans="1:8" x14ac:dyDescent="0.2">
      <c r="A438" s="37">
        <v>1</v>
      </c>
      <c r="B438" s="37">
        <v>129546103</v>
      </c>
      <c r="C438" s="38" t="s">
        <v>473</v>
      </c>
      <c r="D438" s="39" t="s">
        <v>468</v>
      </c>
      <c r="E438" s="75">
        <v>488569</v>
      </c>
      <c r="F438" s="78">
        <v>3124783.48</v>
      </c>
      <c r="G438" s="78">
        <v>3613352.48</v>
      </c>
      <c r="H438" s="77">
        <v>0</v>
      </c>
    </row>
    <row r="439" spans="1:8" x14ac:dyDescent="0.2">
      <c r="A439" s="37">
        <v>4</v>
      </c>
      <c r="B439" s="37">
        <v>126512960</v>
      </c>
      <c r="C439" s="38" t="s">
        <v>681</v>
      </c>
      <c r="D439" s="39" t="s">
        <v>457</v>
      </c>
      <c r="E439" s="75">
        <v>46867</v>
      </c>
      <c r="F439" s="76">
        <v>0</v>
      </c>
      <c r="G439" s="76">
        <v>46867</v>
      </c>
      <c r="H439" s="77">
        <v>0</v>
      </c>
    </row>
    <row r="440" spans="1:8" x14ac:dyDescent="0.2">
      <c r="A440" s="37">
        <v>4</v>
      </c>
      <c r="B440" s="37">
        <v>160028259</v>
      </c>
      <c r="C440" s="38" t="s">
        <v>583</v>
      </c>
      <c r="D440" s="39" t="s">
        <v>17</v>
      </c>
      <c r="E440" s="75">
        <v>37653</v>
      </c>
      <c r="F440" s="76">
        <v>0</v>
      </c>
      <c r="G440" s="76">
        <v>37653</v>
      </c>
      <c r="H440" s="77">
        <v>0</v>
      </c>
    </row>
    <row r="441" spans="1:8" x14ac:dyDescent="0.2">
      <c r="A441" s="37">
        <v>4</v>
      </c>
      <c r="B441" s="37">
        <v>103020005</v>
      </c>
      <c r="C441" s="38" t="s">
        <v>584</v>
      </c>
      <c r="D441" s="39" t="s">
        <v>17</v>
      </c>
      <c r="E441" s="75">
        <v>27796</v>
      </c>
      <c r="F441" s="76">
        <v>0</v>
      </c>
      <c r="G441" s="76">
        <v>27796</v>
      </c>
      <c r="H441" s="77">
        <v>0</v>
      </c>
    </row>
    <row r="442" spans="1:8" x14ac:dyDescent="0.2">
      <c r="A442" s="37">
        <v>4</v>
      </c>
      <c r="B442" s="37">
        <v>103020002</v>
      </c>
      <c r="C442" s="38" t="s">
        <v>585</v>
      </c>
      <c r="D442" s="39" t="s">
        <v>17</v>
      </c>
      <c r="E442" s="75">
        <v>41537</v>
      </c>
      <c r="F442" s="76">
        <v>0</v>
      </c>
      <c r="G442" s="76">
        <v>41537</v>
      </c>
      <c r="H442" s="77">
        <v>0</v>
      </c>
    </row>
    <row r="443" spans="1:8" x14ac:dyDescent="0.2">
      <c r="A443" s="37">
        <v>4</v>
      </c>
      <c r="B443" s="37">
        <v>103020003</v>
      </c>
      <c r="C443" s="38" t="s">
        <v>586</v>
      </c>
      <c r="D443" s="39" t="s">
        <v>17</v>
      </c>
      <c r="E443" s="75">
        <v>35926</v>
      </c>
      <c r="F443" s="76">
        <v>0</v>
      </c>
      <c r="G443" s="76">
        <v>35926</v>
      </c>
      <c r="H443" s="77">
        <v>0</v>
      </c>
    </row>
    <row r="444" spans="1:8" x14ac:dyDescent="0.2">
      <c r="A444" s="37">
        <v>4</v>
      </c>
      <c r="B444" s="37">
        <v>103020004</v>
      </c>
      <c r="C444" s="38" t="s">
        <v>587</v>
      </c>
      <c r="D444" s="39" t="s">
        <v>17</v>
      </c>
      <c r="E444" s="75">
        <v>11858</v>
      </c>
      <c r="F444" s="76">
        <v>0</v>
      </c>
      <c r="G444" s="76">
        <v>11858</v>
      </c>
      <c r="H444" s="77">
        <v>0</v>
      </c>
    </row>
    <row r="445" spans="1:8" x14ac:dyDescent="0.2">
      <c r="A445" s="37">
        <v>4</v>
      </c>
      <c r="B445" s="37">
        <v>103028192</v>
      </c>
      <c r="C445" s="38" t="s">
        <v>588</v>
      </c>
      <c r="D445" s="39" t="s">
        <v>17</v>
      </c>
      <c r="E445" s="75">
        <v>11702</v>
      </c>
      <c r="F445" s="76">
        <v>0</v>
      </c>
      <c r="G445" s="76">
        <v>11702</v>
      </c>
      <c r="H445" s="77">
        <v>0</v>
      </c>
    </row>
    <row r="446" spans="1:8" x14ac:dyDescent="0.2">
      <c r="A446" s="37">
        <v>4</v>
      </c>
      <c r="B446" s="37">
        <v>103024162</v>
      </c>
      <c r="C446" s="38" t="s">
        <v>589</v>
      </c>
      <c r="D446" s="39" t="s">
        <v>17</v>
      </c>
      <c r="E446" s="75">
        <v>12459</v>
      </c>
      <c r="F446" s="76">
        <v>0</v>
      </c>
      <c r="G446" s="76">
        <v>12459</v>
      </c>
      <c r="H446" s="77">
        <v>0</v>
      </c>
    </row>
    <row r="447" spans="1:8" x14ac:dyDescent="0.2">
      <c r="A447" s="37">
        <v>1</v>
      </c>
      <c r="B447" s="37">
        <v>106338003</v>
      </c>
      <c r="C447" s="38" t="s">
        <v>306</v>
      </c>
      <c r="D447" s="39" t="s">
        <v>304</v>
      </c>
      <c r="E447" s="75">
        <v>441183</v>
      </c>
      <c r="F447" s="78">
        <v>996607.78999999992</v>
      </c>
      <c r="G447" s="78">
        <v>1437790.79</v>
      </c>
      <c r="H447" s="77">
        <v>0</v>
      </c>
    </row>
    <row r="448" spans="1:8" x14ac:dyDescent="0.2">
      <c r="A448" s="37">
        <v>1</v>
      </c>
      <c r="B448" s="37">
        <v>128327303</v>
      </c>
      <c r="C448" s="38" t="s">
        <v>300</v>
      </c>
      <c r="D448" s="39" t="s">
        <v>296</v>
      </c>
      <c r="E448" s="75">
        <v>218571</v>
      </c>
      <c r="F448" s="78">
        <v>50000</v>
      </c>
      <c r="G448" s="78">
        <v>268571</v>
      </c>
      <c r="H448" s="77">
        <v>0</v>
      </c>
    </row>
    <row r="449" spans="1:8" x14ac:dyDescent="0.2">
      <c r="A449" s="37">
        <v>1</v>
      </c>
      <c r="B449" s="37">
        <v>103027753</v>
      </c>
      <c r="C449" s="38" t="s">
        <v>46</v>
      </c>
      <c r="D449" s="39" t="s">
        <v>17</v>
      </c>
      <c r="E449" s="75">
        <v>66366</v>
      </c>
      <c r="F449" s="78">
        <v>50000</v>
      </c>
      <c r="G449" s="78">
        <v>116366</v>
      </c>
      <c r="H449" s="77">
        <v>0</v>
      </c>
    </row>
    <row r="450" spans="1:8" x14ac:dyDescent="0.2">
      <c r="A450" s="37">
        <v>1</v>
      </c>
      <c r="B450" s="37">
        <v>122098403</v>
      </c>
      <c r="C450" s="38" t="s">
        <v>134</v>
      </c>
      <c r="D450" s="39" t="s">
        <v>122</v>
      </c>
      <c r="E450" s="75">
        <v>535278</v>
      </c>
      <c r="F450" s="78">
        <v>50000</v>
      </c>
      <c r="G450" s="78">
        <v>585278</v>
      </c>
      <c r="H450" s="77">
        <v>0</v>
      </c>
    </row>
    <row r="451" spans="1:8" x14ac:dyDescent="0.2">
      <c r="A451" s="37">
        <v>1</v>
      </c>
      <c r="B451" s="37">
        <v>125237603</v>
      </c>
      <c r="C451" s="38" t="s">
        <v>239</v>
      </c>
      <c r="D451" s="39" t="s">
        <v>232</v>
      </c>
      <c r="E451" s="75">
        <v>113925</v>
      </c>
      <c r="F451" s="78">
        <v>50000</v>
      </c>
      <c r="G451" s="78">
        <v>163925</v>
      </c>
      <c r="H451" s="77">
        <v>0</v>
      </c>
    </row>
    <row r="452" spans="1:8" x14ac:dyDescent="0.2">
      <c r="A452" s="37">
        <v>1</v>
      </c>
      <c r="B452" s="37">
        <v>114067002</v>
      </c>
      <c r="C452" s="38" t="s">
        <v>99</v>
      </c>
      <c r="D452" s="39" t="s">
        <v>87</v>
      </c>
      <c r="E452" s="75">
        <v>4785693</v>
      </c>
      <c r="F452" s="78">
        <v>51279337.349999994</v>
      </c>
      <c r="G452" s="78">
        <v>56065030.349999994</v>
      </c>
      <c r="H452" s="77">
        <v>0</v>
      </c>
    </row>
    <row r="453" spans="1:8" x14ac:dyDescent="0.2">
      <c r="A453" s="37">
        <v>1</v>
      </c>
      <c r="B453" s="37">
        <v>112675503</v>
      </c>
      <c r="C453" s="38" t="s">
        <v>566</v>
      </c>
      <c r="D453" s="39" t="s">
        <v>559</v>
      </c>
      <c r="E453" s="75">
        <v>849464</v>
      </c>
      <c r="F453" s="78">
        <v>2313123.66</v>
      </c>
      <c r="G453" s="78">
        <v>3162587.66</v>
      </c>
      <c r="H453" s="77">
        <v>0</v>
      </c>
    </row>
    <row r="454" spans="1:8" x14ac:dyDescent="0.2">
      <c r="A454" s="37">
        <v>1</v>
      </c>
      <c r="B454" s="37">
        <v>106168003</v>
      </c>
      <c r="C454" s="38" t="s">
        <v>187</v>
      </c>
      <c r="D454" s="39" t="s">
        <v>182</v>
      </c>
      <c r="E454" s="75">
        <v>229939</v>
      </c>
      <c r="F454" s="78">
        <v>776862.92</v>
      </c>
      <c r="G454" s="78">
        <v>1006801.92</v>
      </c>
      <c r="H454" s="77">
        <v>0</v>
      </c>
    </row>
    <row r="455" spans="1:8" x14ac:dyDescent="0.2">
      <c r="A455" s="37">
        <v>4</v>
      </c>
      <c r="B455" s="37">
        <v>124153350</v>
      </c>
      <c r="C455" s="38" t="s">
        <v>606</v>
      </c>
      <c r="D455" s="39" t="s">
        <v>169</v>
      </c>
      <c r="E455" s="75">
        <v>14465</v>
      </c>
      <c r="F455" s="76">
        <v>0</v>
      </c>
      <c r="G455" s="76">
        <v>14465</v>
      </c>
      <c r="H455" s="77">
        <v>0</v>
      </c>
    </row>
    <row r="456" spans="1:8" x14ac:dyDescent="0.2">
      <c r="A456" s="37">
        <v>1</v>
      </c>
      <c r="B456" s="37">
        <v>104435303</v>
      </c>
      <c r="C456" s="38" t="s">
        <v>399</v>
      </c>
      <c r="D456" s="39" t="s">
        <v>391</v>
      </c>
      <c r="E456" s="75">
        <v>238412</v>
      </c>
      <c r="F456" s="78">
        <v>112391.07</v>
      </c>
      <c r="G456" s="78">
        <v>350803.07</v>
      </c>
      <c r="H456" s="77">
        <v>0</v>
      </c>
    </row>
    <row r="457" spans="1:8" x14ac:dyDescent="0.2">
      <c r="A457" s="37">
        <v>4</v>
      </c>
      <c r="B457" s="37">
        <v>126510008</v>
      </c>
      <c r="C457" s="38" t="s">
        <v>682</v>
      </c>
      <c r="D457" s="39" t="s">
        <v>457</v>
      </c>
      <c r="E457" s="75">
        <v>37422</v>
      </c>
      <c r="F457" s="76">
        <v>0</v>
      </c>
      <c r="G457" s="76">
        <v>37422</v>
      </c>
      <c r="H457" s="77">
        <v>0</v>
      </c>
    </row>
    <row r="458" spans="1:8" x14ac:dyDescent="0.2">
      <c r="A458" s="68">
        <v>1</v>
      </c>
      <c r="B458" s="68">
        <v>108116503</v>
      </c>
      <c r="C458" s="69" t="s">
        <v>153</v>
      </c>
      <c r="D458" s="70" t="s">
        <v>143</v>
      </c>
      <c r="E458" s="75">
        <v>138845</v>
      </c>
      <c r="F458" s="78">
        <v>497021.11</v>
      </c>
      <c r="G458" s="78">
        <v>635866.11</v>
      </c>
      <c r="H458" s="77">
        <v>0</v>
      </c>
    </row>
    <row r="459" spans="1:8" x14ac:dyDescent="0.2">
      <c r="A459" s="37">
        <v>1</v>
      </c>
      <c r="B459" s="37">
        <v>109246003</v>
      </c>
      <c r="C459" s="38" t="s">
        <v>249</v>
      </c>
      <c r="D459" s="39" t="s">
        <v>248</v>
      </c>
      <c r="E459" s="75">
        <v>159261</v>
      </c>
      <c r="F459" s="78">
        <v>269459.01</v>
      </c>
      <c r="G459" s="78">
        <v>428720.01</v>
      </c>
      <c r="H459" s="77">
        <v>0</v>
      </c>
    </row>
    <row r="460" spans="1:8" x14ac:dyDescent="0.2">
      <c r="A460" s="37">
        <v>1</v>
      </c>
      <c r="B460" s="37">
        <v>125237702</v>
      </c>
      <c r="C460" s="38" t="s">
        <v>240</v>
      </c>
      <c r="D460" s="39" t="s">
        <v>232</v>
      </c>
      <c r="E460" s="75">
        <v>1039095</v>
      </c>
      <c r="F460" s="78">
        <v>0</v>
      </c>
      <c r="G460" s="78">
        <v>1039095</v>
      </c>
      <c r="H460" s="77">
        <v>1925595.77</v>
      </c>
    </row>
    <row r="461" spans="1:8" x14ac:dyDescent="0.2">
      <c r="A461" s="37">
        <v>1</v>
      </c>
      <c r="B461" s="37">
        <v>101637002</v>
      </c>
      <c r="C461" s="38" t="s">
        <v>531</v>
      </c>
      <c r="D461" s="39" t="s">
        <v>520</v>
      </c>
      <c r="E461" s="75">
        <v>540337</v>
      </c>
      <c r="F461" s="78">
        <v>2797190.56</v>
      </c>
      <c r="G461" s="78">
        <v>3337527.56</v>
      </c>
      <c r="H461" s="77">
        <v>0</v>
      </c>
    </row>
    <row r="462" spans="1:8" x14ac:dyDescent="0.2">
      <c r="A462" s="37">
        <v>1</v>
      </c>
      <c r="B462" s="37">
        <v>128321103</v>
      </c>
      <c r="C462" s="38" t="s">
        <v>301</v>
      </c>
      <c r="D462" s="39" t="s">
        <v>296</v>
      </c>
      <c r="E462" s="75">
        <v>328088</v>
      </c>
      <c r="F462" s="78">
        <v>50000</v>
      </c>
      <c r="G462" s="78">
        <v>378088</v>
      </c>
      <c r="H462" s="77">
        <v>0</v>
      </c>
    </row>
    <row r="463" spans="1:8" x14ac:dyDescent="0.2">
      <c r="A463" s="37">
        <v>1</v>
      </c>
      <c r="B463" s="37">
        <v>119357003</v>
      </c>
      <c r="C463" s="38" t="s">
        <v>317</v>
      </c>
      <c r="D463" s="39" t="s">
        <v>310</v>
      </c>
      <c r="E463" s="75">
        <v>222157</v>
      </c>
      <c r="F463" s="78">
        <v>2375317.09</v>
      </c>
      <c r="G463" s="78">
        <v>2597474.09</v>
      </c>
      <c r="H463" s="77">
        <v>0</v>
      </c>
    </row>
    <row r="464" spans="1:8" x14ac:dyDescent="0.2">
      <c r="A464" s="37">
        <v>1</v>
      </c>
      <c r="B464" s="37">
        <v>127045853</v>
      </c>
      <c r="C464" s="38" t="s">
        <v>76</v>
      </c>
      <c r="D464" s="39" t="s">
        <v>66</v>
      </c>
      <c r="E464" s="75">
        <v>289853</v>
      </c>
      <c r="F464" s="78">
        <v>346458.82</v>
      </c>
      <c r="G464" s="78">
        <v>636311.82000000007</v>
      </c>
      <c r="H464" s="77">
        <v>0</v>
      </c>
    </row>
    <row r="465" spans="1:8" x14ac:dyDescent="0.2">
      <c r="A465" s="37">
        <v>1</v>
      </c>
      <c r="B465" s="37">
        <v>103028203</v>
      </c>
      <c r="C465" s="38" t="s">
        <v>47</v>
      </c>
      <c r="D465" s="39" t="s">
        <v>17</v>
      </c>
      <c r="E465" s="75">
        <v>126151</v>
      </c>
      <c r="F465" s="78">
        <v>50000</v>
      </c>
      <c r="G465" s="78">
        <v>176151</v>
      </c>
      <c r="H465" s="77">
        <v>0</v>
      </c>
    </row>
    <row r="466" spans="1:8" x14ac:dyDescent="0.2">
      <c r="A466" s="37">
        <v>4</v>
      </c>
      <c r="B466" s="37">
        <v>105252920</v>
      </c>
      <c r="C466" s="38" t="s">
        <v>613</v>
      </c>
      <c r="D466" s="39" t="s">
        <v>252</v>
      </c>
      <c r="E466" s="75">
        <v>32831</v>
      </c>
      <c r="F466" s="76">
        <v>0</v>
      </c>
      <c r="G466" s="76">
        <v>32831</v>
      </c>
      <c r="H466" s="77">
        <v>0</v>
      </c>
    </row>
    <row r="467" spans="1:8" x14ac:dyDescent="0.2">
      <c r="A467" s="37">
        <v>4</v>
      </c>
      <c r="B467" s="37">
        <v>121393330</v>
      </c>
      <c r="C467" s="38" t="s">
        <v>621</v>
      </c>
      <c r="D467" s="39" t="s">
        <v>354</v>
      </c>
      <c r="E467" s="75">
        <v>28546</v>
      </c>
      <c r="F467" s="76">
        <v>0</v>
      </c>
      <c r="G467" s="76">
        <v>28546</v>
      </c>
      <c r="H467" s="77">
        <v>0</v>
      </c>
    </row>
    <row r="468" spans="1:8" x14ac:dyDescent="0.2">
      <c r="A468" s="37">
        <v>1</v>
      </c>
      <c r="B468" s="37">
        <v>127046903</v>
      </c>
      <c r="C468" s="38" t="s">
        <v>77</v>
      </c>
      <c r="D468" s="39" t="s">
        <v>66</v>
      </c>
      <c r="E468" s="75">
        <v>183274</v>
      </c>
      <c r="F468" s="78">
        <v>50000</v>
      </c>
      <c r="G468" s="78">
        <v>233274</v>
      </c>
      <c r="H468" s="77">
        <v>0</v>
      </c>
    </row>
    <row r="469" spans="1:8" x14ac:dyDescent="0.2">
      <c r="A469" s="37">
        <v>1</v>
      </c>
      <c r="B469" s="37">
        <v>108566303</v>
      </c>
      <c r="C469" s="38" t="s">
        <v>488</v>
      </c>
      <c r="D469" s="39" t="s">
        <v>484</v>
      </c>
      <c r="E469" s="75">
        <v>73578</v>
      </c>
      <c r="F469" s="78">
        <v>212653.14</v>
      </c>
      <c r="G469" s="78">
        <v>286231.14</v>
      </c>
      <c r="H469" s="77">
        <v>0</v>
      </c>
    </row>
    <row r="470" spans="1:8" x14ac:dyDescent="0.2">
      <c r="A470" s="37">
        <v>1</v>
      </c>
      <c r="B470" s="37">
        <v>125237903</v>
      </c>
      <c r="C470" s="38" t="s">
        <v>241</v>
      </c>
      <c r="D470" s="39" t="s">
        <v>232</v>
      </c>
      <c r="E470" s="75">
        <v>140258</v>
      </c>
      <c r="F470" s="78">
        <v>50000</v>
      </c>
      <c r="G470" s="78">
        <v>190258</v>
      </c>
      <c r="H470" s="77">
        <v>0</v>
      </c>
    </row>
    <row r="471" spans="1:8" x14ac:dyDescent="0.2">
      <c r="A471" s="37">
        <v>4</v>
      </c>
      <c r="B471" s="37">
        <v>126510001</v>
      </c>
      <c r="C471" s="38" t="s">
        <v>683</v>
      </c>
      <c r="D471" s="39" t="s">
        <v>457</v>
      </c>
      <c r="E471" s="75">
        <v>41095</v>
      </c>
      <c r="F471" s="76">
        <v>0</v>
      </c>
      <c r="G471" s="76">
        <v>41095</v>
      </c>
      <c r="H471" s="77">
        <v>0</v>
      </c>
    </row>
    <row r="472" spans="1:8" x14ac:dyDescent="0.2">
      <c r="A472" s="37">
        <v>1</v>
      </c>
      <c r="B472" s="37">
        <v>129546803</v>
      </c>
      <c r="C472" s="38" t="s">
        <v>474</v>
      </c>
      <c r="D472" s="39" t="s">
        <v>468</v>
      </c>
      <c r="E472" s="75">
        <v>134649</v>
      </c>
      <c r="F472" s="78">
        <v>1003318.53</v>
      </c>
      <c r="G472" s="78">
        <v>1137967.53</v>
      </c>
      <c r="H472" s="77">
        <v>0</v>
      </c>
    </row>
    <row r="473" spans="1:8" x14ac:dyDescent="0.2">
      <c r="A473" s="37">
        <v>1</v>
      </c>
      <c r="B473" s="37">
        <v>109248003</v>
      </c>
      <c r="C473" s="38" t="s">
        <v>250</v>
      </c>
      <c r="D473" s="39" t="s">
        <v>248</v>
      </c>
      <c r="E473" s="75">
        <v>306366</v>
      </c>
      <c r="F473" s="78">
        <v>1204758.45</v>
      </c>
      <c r="G473" s="78">
        <v>1511124.45</v>
      </c>
      <c r="H473" s="77">
        <v>0</v>
      </c>
    </row>
    <row r="474" spans="1:8" x14ac:dyDescent="0.2">
      <c r="A474" s="37">
        <v>1</v>
      </c>
      <c r="B474" s="37">
        <v>121395603</v>
      </c>
      <c r="C474" s="38" t="s">
        <v>360</v>
      </c>
      <c r="D474" s="39" t="s">
        <v>354</v>
      </c>
      <c r="E474" s="75">
        <v>103127</v>
      </c>
      <c r="F474" s="78">
        <v>50000</v>
      </c>
      <c r="G474" s="78">
        <v>153127</v>
      </c>
      <c r="H474" s="77">
        <v>0</v>
      </c>
    </row>
    <row r="475" spans="1:8" x14ac:dyDescent="0.2">
      <c r="A475" s="37">
        <v>1</v>
      </c>
      <c r="B475" s="37">
        <v>108567004</v>
      </c>
      <c r="C475" s="38" t="s">
        <v>489</v>
      </c>
      <c r="D475" s="39" t="s">
        <v>484</v>
      </c>
      <c r="E475" s="75">
        <v>52080</v>
      </c>
      <c r="F475" s="78">
        <v>50000</v>
      </c>
      <c r="G475" s="78">
        <v>102080</v>
      </c>
      <c r="H475" s="77">
        <v>0</v>
      </c>
    </row>
    <row r="476" spans="1:8" x14ac:dyDescent="0.2">
      <c r="A476" s="37">
        <v>4</v>
      </c>
      <c r="B476" s="37">
        <v>114514135</v>
      </c>
      <c r="C476" s="38" t="s">
        <v>684</v>
      </c>
      <c r="D476" s="39" t="s">
        <v>457</v>
      </c>
      <c r="E476" s="75">
        <v>48006</v>
      </c>
      <c r="F476" s="76">
        <v>0</v>
      </c>
      <c r="G476" s="76">
        <v>48006</v>
      </c>
      <c r="H476" s="77">
        <v>0</v>
      </c>
    </row>
    <row r="477" spans="1:8" x14ac:dyDescent="0.2">
      <c r="A477" s="37">
        <v>1</v>
      </c>
      <c r="B477" s="37">
        <v>120486003</v>
      </c>
      <c r="C477" s="38" t="s">
        <v>442</v>
      </c>
      <c r="D477" s="39" t="s">
        <v>436</v>
      </c>
      <c r="E477" s="75">
        <v>142538</v>
      </c>
      <c r="F477" s="78">
        <v>50000</v>
      </c>
      <c r="G477" s="78">
        <v>192538</v>
      </c>
      <c r="H477" s="77">
        <v>0</v>
      </c>
    </row>
    <row r="478" spans="1:8" x14ac:dyDescent="0.2">
      <c r="A478" s="37">
        <v>1</v>
      </c>
      <c r="B478" s="37">
        <v>117086003</v>
      </c>
      <c r="C478" s="38" t="s">
        <v>117</v>
      </c>
      <c r="D478" s="39" t="s">
        <v>114</v>
      </c>
      <c r="E478" s="75">
        <v>201990</v>
      </c>
      <c r="F478" s="78">
        <v>171922.25</v>
      </c>
      <c r="G478" s="78">
        <v>373912.25</v>
      </c>
      <c r="H478" s="77">
        <v>0</v>
      </c>
    </row>
    <row r="479" spans="1:8" x14ac:dyDescent="0.2">
      <c r="A479" s="37">
        <v>4</v>
      </c>
      <c r="B479" s="37">
        <v>122093140</v>
      </c>
      <c r="C479" s="38" t="s">
        <v>599</v>
      </c>
      <c r="D479" s="39" t="s">
        <v>122</v>
      </c>
      <c r="E479" s="75">
        <v>18974</v>
      </c>
      <c r="F479" s="76">
        <v>0</v>
      </c>
      <c r="G479" s="76">
        <v>18974</v>
      </c>
      <c r="H479" s="77">
        <v>0</v>
      </c>
    </row>
    <row r="480" spans="1:8" x14ac:dyDescent="0.2">
      <c r="A480" s="37">
        <v>1</v>
      </c>
      <c r="B480" s="37">
        <v>129547303</v>
      </c>
      <c r="C480" s="38" t="s">
        <v>475</v>
      </c>
      <c r="D480" s="39" t="s">
        <v>468</v>
      </c>
      <c r="E480" s="75">
        <v>221391</v>
      </c>
      <c r="F480" s="78">
        <v>386099.89</v>
      </c>
      <c r="G480" s="78">
        <v>607490.89</v>
      </c>
      <c r="H480" s="77">
        <v>0</v>
      </c>
    </row>
    <row r="481" spans="1:8" x14ac:dyDescent="0.2">
      <c r="A481" s="37">
        <v>1</v>
      </c>
      <c r="B481" s="37">
        <v>114067503</v>
      </c>
      <c r="C481" s="38" t="s">
        <v>100</v>
      </c>
      <c r="D481" s="39" t="s">
        <v>87</v>
      </c>
      <c r="E481" s="75">
        <v>197972</v>
      </c>
      <c r="F481" s="78">
        <v>50000</v>
      </c>
      <c r="G481" s="78">
        <v>247972</v>
      </c>
      <c r="H481" s="77">
        <v>0</v>
      </c>
    </row>
    <row r="482" spans="1:8" x14ac:dyDescent="0.2">
      <c r="A482" s="37">
        <v>1</v>
      </c>
      <c r="B482" s="37">
        <v>119357402</v>
      </c>
      <c r="C482" s="38" t="s">
        <v>318</v>
      </c>
      <c r="D482" s="39" t="s">
        <v>310</v>
      </c>
      <c r="E482" s="75">
        <v>7836814</v>
      </c>
      <c r="F482" s="78">
        <v>16853714.039999999</v>
      </c>
      <c r="G482" s="78">
        <v>24690528.039999999</v>
      </c>
      <c r="H482" s="77">
        <v>1587510.58</v>
      </c>
    </row>
    <row r="483" spans="1:8" x14ac:dyDescent="0.2">
      <c r="A483" s="37">
        <v>1</v>
      </c>
      <c r="B483" s="37">
        <v>116557103</v>
      </c>
      <c r="C483" s="38" t="s">
        <v>482</v>
      </c>
      <c r="D483" s="39" t="s">
        <v>481</v>
      </c>
      <c r="E483" s="75">
        <v>418661</v>
      </c>
      <c r="F483" s="78">
        <v>954514.33000000007</v>
      </c>
      <c r="G483" s="78">
        <v>1373175.33</v>
      </c>
      <c r="H483" s="77">
        <v>0</v>
      </c>
    </row>
    <row r="484" spans="1:8" x14ac:dyDescent="0.2">
      <c r="A484" s="68">
        <v>1</v>
      </c>
      <c r="B484" s="68">
        <v>104107903</v>
      </c>
      <c r="C484" s="69" t="s">
        <v>140</v>
      </c>
      <c r="D484" s="70" t="s">
        <v>136</v>
      </c>
      <c r="E484" s="75">
        <v>684267</v>
      </c>
      <c r="F484" s="78">
        <v>338320.82</v>
      </c>
      <c r="G484" s="78">
        <v>1022587.8200000001</v>
      </c>
      <c r="H484" s="77">
        <v>0</v>
      </c>
    </row>
    <row r="485" spans="1:8" x14ac:dyDescent="0.2">
      <c r="A485" s="37">
        <v>4</v>
      </c>
      <c r="B485" s="37">
        <v>188392660</v>
      </c>
      <c r="C485" s="38" t="s">
        <v>622</v>
      </c>
      <c r="D485" s="39" t="s">
        <v>354</v>
      </c>
      <c r="E485" s="75">
        <v>13253</v>
      </c>
      <c r="F485" s="76">
        <v>0</v>
      </c>
      <c r="G485" s="76">
        <v>13253</v>
      </c>
      <c r="H485" s="77">
        <v>0</v>
      </c>
    </row>
    <row r="486" spans="1:8" x14ac:dyDescent="0.2">
      <c r="A486" s="37">
        <v>1</v>
      </c>
      <c r="B486" s="37">
        <v>108567204</v>
      </c>
      <c r="C486" s="38" t="s">
        <v>490</v>
      </c>
      <c r="D486" s="39" t="s">
        <v>484</v>
      </c>
      <c r="E486" s="75">
        <v>114785</v>
      </c>
      <c r="F486" s="78">
        <v>50000</v>
      </c>
      <c r="G486" s="78">
        <v>164785</v>
      </c>
      <c r="H486" s="77">
        <v>0</v>
      </c>
    </row>
    <row r="487" spans="1:8" x14ac:dyDescent="0.2">
      <c r="A487" s="37">
        <v>1</v>
      </c>
      <c r="B487" s="37">
        <v>103028302</v>
      </c>
      <c r="C487" s="38" t="s">
        <v>48</v>
      </c>
      <c r="D487" s="39" t="s">
        <v>17</v>
      </c>
      <c r="E487" s="75">
        <v>706471</v>
      </c>
      <c r="F487" s="78">
        <v>50000</v>
      </c>
      <c r="G487" s="78">
        <v>756471</v>
      </c>
      <c r="H487" s="77">
        <v>0</v>
      </c>
    </row>
    <row r="488" spans="1:8" x14ac:dyDescent="0.2">
      <c r="A488" s="37">
        <v>1</v>
      </c>
      <c r="B488" s="37">
        <v>116496503</v>
      </c>
      <c r="C488" s="38" t="s">
        <v>448</v>
      </c>
      <c r="D488" s="39" t="s">
        <v>445</v>
      </c>
      <c r="E488" s="75">
        <v>514641</v>
      </c>
      <c r="F488" s="78">
        <v>3120124.41</v>
      </c>
      <c r="G488" s="78">
        <v>3634765.41</v>
      </c>
      <c r="H488" s="77">
        <v>0</v>
      </c>
    </row>
    <row r="489" spans="1:8" x14ac:dyDescent="0.2">
      <c r="A489" s="37">
        <v>1</v>
      </c>
      <c r="B489" s="37">
        <v>108567404</v>
      </c>
      <c r="C489" s="38" t="s">
        <v>491</v>
      </c>
      <c r="D489" s="39" t="s">
        <v>484</v>
      </c>
      <c r="E489" s="75">
        <v>35845</v>
      </c>
      <c r="F489" s="78">
        <v>50000</v>
      </c>
      <c r="G489" s="78">
        <v>85845</v>
      </c>
      <c r="H489" s="77">
        <v>0</v>
      </c>
    </row>
    <row r="490" spans="1:8" x14ac:dyDescent="0.2">
      <c r="A490" s="37">
        <v>1</v>
      </c>
      <c r="B490" s="37">
        <v>104435603</v>
      </c>
      <c r="C490" s="38" t="s">
        <v>400</v>
      </c>
      <c r="D490" s="39" t="s">
        <v>391</v>
      </c>
      <c r="E490" s="75">
        <v>493812</v>
      </c>
      <c r="F490" s="78">
        <v>1262700.17</v>
      </c>
      <c r="G490" s="78">
        <v>1756512.17</v>
      </c>
      <c r="H490" s="77">
        <v>0</v>
      </c>
    </row>
    <row r="491" spans="1:8" x14ac:dyDescent="0.2">
      <c r="A491" s="37">
        <v>1</v>
      </c>
      <c r="B491" s="37">
        <v>104435703</v>
      </c>
      <c r="C491" s="38" t="s">
        <v>401</v>
      </c>
      <c r="D491" s="39" t="s">
        <v>391</v>
      </c>
      <c r="E491" s="75">
        <v>239259</v>
      </c>
      <c r="F491" s="78">
        <v>1086204.19</v>
      </c>
      <c r="G491" s="78">
        <v>1325463.19</v>
      </c>
      <c r="H491" s="77">
        <v>0</v>
      </c>
    </row>
    <row r="492" spans="1:8" x14ac:dyDescent="0.2">
      <c r="A492" s="37">
        <v>1</v>
      </c>
      <c r="B492" s="37">
        <v>129547203</v>
      </c>
      <c r="C492" s="38" t="s">
        <v>476</v>
      </c>
      <c r="D492" s="39" t="s">
        <v>468</v>
      </c>
      <c r="E492" s="75">
        <v>237689</v>
      </c>
      <c r="F492" s="78">
        <v>2140222.81</v>
      </c>
      <c r="G492" s="78">
        <v>2377911.81</v>
      </c>
      <c r="H492" s="77">
        <v>59842.84</v>
      </c>
    </row>
    <row r="493" spans="1:8" x14ac:dyDescent="0.2">
      <c r="A493" s="37">
        <v>1</v>
      </c>
      <c r="B493" s="37">
        <v>104376203</v>
      </c>
      <c r="C493" s="38" t="s">
        <v>343</v>
      </c>
      <c r="D493" s="39" t="s">
        <v>338</v>
      </c>
      <c r="E493" s="75">
        <v>215465</v>
      </c>
      <c r="F493" s="78">
        <v>50000</v>
      </c>
      <c r="G493" s="78">
        <v>265465</v>
      </c>
      <c r="H493" s="77">
        <v>0</v>
      </c>
    </row>
    <row r="494" spans="1:8" x14ac:dyDescent="0.2">
      <c r="A494" s="37">
        <v>1</v>
      </c>
      <c r="B494" s="37">
        <v>116496603</v>
      </c>
      <c r="C494" s="38" t="s">
        <v>449</v>
      </c>
      <c r="D494" s="39" t="s">
        <v>445</v>
      </c>
      <c r="E494" s="75">
        <v>530067</v>
      </c>
      <c r="F494" s="78">
        <v>3499002.17</v>
      </c>
      <c r="G494" s="78">
        <v>4029069.17</v>
      </c>
      <c r="H494" s="77">
        <v>0</v>
      </c>
    </row>
    <row r="495" spans="1:8" x14ac:dyDescent="0.2">
      <c r="A495" s="37">
        <v>1</v>
      </c>
      <c r="B495" s="37">
        <v>115218003</v>
      </c>
      <c r="C495" s="38" t="s">
        <v>218</v>
      </c>
      <c r="D495" s="39" t="s">
        <v>212</v>
      </c>
      <c r="E495" s="75">
        <v>527156</v>
      </c>
      <c r="F495" s="78">
        <v>2572094.69</v>
      </c>
      <c r="G495" s="78">
        <v>3099250.69</v>
      </c>
      <c r="H495" s="77">
        <v>0</v>
      </c>
    </row>
    <row r="496" spans="1:8" x14ac:dyDescent="0.2">
      <c r="A496" s="68">
        <v>1</v>
      </c>
      <c r="B496" s="68">
        <v>104107503</v>
      </c>
      <c r="C496" s="69" t="s">
        <v>141</v>
      </c>
      <c r="D496" s="70" t="s">
        <v>136</v>
      </c>
      <c r="E496" s="75">
        <v>334886</v>
      </c>
      <c r="F496" s="78">
        <v>814922.66999999993</v>
      </c>
      <c r="G496" s="78">
        <v>1149808.67</v>
      </c>
      <c r="H496" s="77">
        <v>0</v>
      </c>
    </row>
    <row r="497" spans="1:8" x14ac:dyDescent="0.2">
      <c r="A497" s="37">
        <v>1</v>
      </c>
      <c r="B497" s="37">
        <v>109427503</v>
      </c>
      <c r="C497" s="38" t="s">
        <v>389</v>
      </c>
      <c r="D497" s="39" t="s">
        <v>385</v>
      </c>
      <c r="E497" s="75">
        <v>185322</v>
      </c>
      <c r="F497" s="78">
        <v>760560.8600000001</v>
      </c>
      <c r="G497" s="78">
        <v>945882.8600000001</v>
      </c>
      <c r="H497" s="77">
        <v>0</v>
      </c>
    </row>
    <row r="498" spans="1:8" x14ac:dyDescent="0.2">
      <c r="A498" s="37">
        <v>1</v>
      </c>
      <c r="B498" s="37">
        <v>113367003</v>
      </c>
      <c r="C498" s="38" t="s">
        <v>335</v>
      </c>
      <c r="D498" s="39" t="s">
        <v>321</v>
      </c>
      <c r="E498" s="75">
        <v>427715</v>
      </c>
      <c r="F498" s="78">
        <v>894118.65999999992</v>
      </c>
      <c r="G498" s="78">
        <v>1321833.6599999999</v>
      </c>
      <c r="H498" s="77">
        <v>0</v>
      </c>
    </row>
    <row r="499" spans="1:8" x14ac:dyDescent="0.2">
      <c r="A499" s="37">
        <v>1</v>
      </c>
      <c r="B499" s="37">
        <v>108567703</v>
      </c>
      <c r="C499" s="38" t="s">
        <v>492</v>
      </c>
      <c r="D499" s="39" t="s">
        <v>484</v>
      </c>
      <c r="E499" s="75">
        <v>304698</v>
      </c>
      <c r="F499" s="78">
        <v>178128.66</v>
      </c>
      <c r="G499" s="78">
        <v>482826.66000000003</v>
      </c>
      <c r="H499" s="77">
        <v>0</v>
      </c>
    </row>
    <row r="500" spans="1:8" x14ac:dyDescent="0.2">
      <c r="A500" s="37">
        <v>1</v>
      </c>
      <c r="B500" s="37">
        <v>123467103</v>
      </c>
      <c r="C500" s="38" t="s">
        <v>425</v>
      </c>
      <c r="D500" s="39" t="s">
        <v>411</v>
      </c>
      <c r="E500" s="75">
        <v>524477</v>
      </c>
      <c r="F500" s="78">
        <v>50000</v>
      </c>
      <c r="G500" s="78">
        <v>574477</v>
      </c>
      <c r="H500" s="77">
        <v>0</v>
      </c>
    </row>
    <row r="501" spans="1:8" x14ac:dyDescent="0.2">
      <c r="A501" s="37">
        <v>4</v>
      </c>
      <c r="B501" s="37">
        <v>123463370</v>
      </c>
      <c r="C501" s="38" t="s">
        <v>628</v>
      </c>
      <c r="D501" s="39" t="s">
        <v>411</v>
      </c>
      <c r="E501" s="75">
        <v>6791</v>
      </c>
      <c r="F501" s="76">
        <v>0</v>
      </c>
      <c r="G501" s="76">
        <v>6791</v>
      </c>
      <c r="H501" s="77">
        <v>0</v>
      </c>
    </row>
    <row r="502" spans="1:8" x14ac:dyDescent="0.2">
      <c r="A502" s="37">
        <v>1</v>
      </c>
      <c r="B502" s="37">
        <v>103028653</v>
      </c>
      <c r="C502" s="38" t="s">
        <v>49</v>
      </c>
      <c r="D502" s="39" t="s">
        <v>17</v>
      </c>
      <c r="E502" s="75">
        <v>343234</v>
      </c>
      <c r="F502" s="78">
        <v>1316878.77</v>
      </c>
      <c r="G502" s="78">
        <v>1660112.77</v>
      </c>
      <c r="H502" s="77">
        <v>0</v>
      </c>
    </row>
    <row r="503" spans="1:8" x14ac:dyDescent="0.2">
      <c r="A503" s="37">
        <v>1</v>
      </c>
      <c r="B503" s="37">
        <v>112676203</v>
      </c>
      <c r="C503" s="38" t="s">
        <v>567</v>
      </c>
      <c r="D503" s="39" t="s">
        <v>559</v>
      </c>
      <c r="E503" s="75">
        <v>438108</v>
      </c>
      <c r="F503" s="78">
        <v>50000</v>
      </c>
      <c r="G503" s="78">
        <v>488108</v>
      </c>
      <c r="H503" s="77">
        <v>0</v>
      </c>
    </row>
    <row r="504" spans="1:8" x14ac:dyDescent="0.2">
      <c r="A504" s="37">
        <v>1</v>
      </c>
      <c r="B504" s="37">
        <v>103028703</v>
      </c>
      <c r="C504" s="38" t="s">
        <v>50</v>
      </c>
      <c r="D504" s="39" t="s">
        <v>17</v>
      </c>
      <c r="E504" s="75">
        <v>263996</v>
      </c>
      <c r="F504" s="78">
        <v>213936.57</v>
      </c>
      <c r="G504" s="78">
        <v>477932.57</v>
      </c>
      <c r="H504" s="77">
        <v>953742.73</v>
      </c>
    </row>
    <row r="505" spans="1:8" x14ac:dyDescent="0.2">
      <c r="A505" s="37">
        <v>1</v>
      </c>
      <c r="B505" s="37">
        <v>115218303</v>
      </c>
      <c r="C505" s="38" t="s">
        <v>219</v>
      </c>
      <c r="D505" s="39" t="s">
        <v>212</v>
      </c>
      <c r="E505" s="75">
        <v>208431</v>
      </c>
      <c r="F505" s="78">
        <v>230284.52000000002</v>
      </c>
      <c r="G505" s="78">
        <v>438715.52</v>
      </c>
      <c r="H505" s="77">
        <v>0</v>
      </c>
    </row>
    <row r="506" spans="1:8" x14ac:dyDescent="0.2">
      <c r="A506" s="37">
        <v>1</v>
      </c>
      <c r="B506" s="37">
        <v>103028753</v>
      </c>
      <c r="C506" s="38" t="s">
        <v>51</v>
      </c>
      <c r="D506" s="39" t="s">
        <v>17</v>
      </c>
      <c r="E506" s="75">
        <v>308092</v>
      </c>
      <c r="F506" s="78">
        <v>189860.31</v>
      </c>
      <c r="G506" s="78">
        <v>497952.31</v>
      </c>
      <c r="H506" s="77">
        <v>104995.26999999999</v>
      </c>
    </row>
    <row r="507" spans="1:8" x14ac:dyDescent="0.2">
      <c r="A507" s="37">
        <v>1</v>
      </c>
      <c r="B507" s="37">
        <v>127047404</v>
      </c>
      <c r="C507" s="38" t="s">
        <v>78</v>
      </c>
      <c r="D507" s="39" t="s">
        <v>66</v>
      </c>
      <c r="E507" s="75">
        <v>188678</v>
      </c>
      <c r="F507" s="78">
        <v>50000</v>
      </c>
      <c r="G507" s="78">
        <v>238678</v>
      </c>
      <c r="H507" s="77">
        <v>0</v>
      </c>
    </row>
    <row r="508" spans="1:8" x14ac:dyDescent="0.2">
      <c r="A508" s="37">
        <v>1</v>
      </c>
      <c r="B508" s="37">
        <v>112676403</v>
      </c>
      <c r="C508" s="38" t="s">
        <v>568</v>
      </c>
      <c r="D508" s="39" t="s">
        <v>559</v>
      </c>
      <c r="E508" s="75">
        <v>521680</v>
      </c>
      <c r="F508" s="78">
        <v>2078397.2999999998</v>
      </c>
      <c r="G508" s="78">
        <v>2600077.2999999998</v>
      </c>
      <c r="H508" s="77">
        <v>0</v>
      </c>
    </row>
    <row r="509" spans="1:8" x14ac:dyDescent="0.2">
      <c r="A509" s="37">
        <v>1</v>
      </c>
      <c r="B509" s="37">
        <v>117416103</v>
      </c>
      <c r="C509" s="38" t="s">
        <v>382</v>
      </c>
      <c r="D509" s="39" t="s">
        <v>376</v>
      </c>
      <c r="E509" s="75">
        <v>228011</v>
      </c>
      <c r="F509" s="78">
        <v>738323.59000000008</v>
      </c>
      <c r="G509" s="78">
        <v>966334.59000000008</v>
      </c>
      <c r="H509" s="77">
        <v>0</v>
      </c>
    </row>
    <row r="510" spans="1:8" x14ac:dyDescent="0.2">
      <c r="A510" s="37">
        <v>1</v>
      </c>
      <c r="B510" s="37">
        <v>125238402</v>
      </c>
      <c r="C510" s="38" t="s">
        <v>242</v>
      </c>
      <c r="D510" s="39" t="s">
        <v>232</v>
      </c>
      <c r="E510" s="75">
        <v>888165</v>
      </c>
      <c r="F510" s="78">
        <v>5092884.3100000005</v>
      </c>
      <c r="G510" s="78">
        <v>5981049.3100000005</v>
      </c>
      <c r="H510" s="77">
        <v>3244923.32</v>
      </c>
    </row>
    <row r="511" spans="1:8" x14ac:dyDescent="0.2">
      <c r="A511" s="37">
        <v>1</v>
      </c>
      <c r="B511" s="37">
        <v>101306503</v>
      </c>
      <c r="C511" s="38" t="s">
        <v>288</v>
      </c>
      <c r="D511" s="39" t="s">
        <v>285</v>
      </c>
      <c r="E511" s="75">
        <v>133840</v>
      </c>
      <c r="F511" s="78">
        <v>241736.37</v>
      </c>
      <c r="G511" s="78">
        <v>375576.37</v>
      </c>
      <c r="H511" s="77">
        <v>0</v>
      </c>
    </row>
    <row r="512" spans="1:8" x14ac:dyDescent="0.2">
      <c r="A512" s="37">
        <v>1</v>
      </c>
      <c r="B512" s="37">
        <v>116197503</v>
      </c>
      <c r="C512" s="38" t="s">
        <v>206</v>
      </c>
      <c r="D512" s="39" t="s">
        <v>201</v>
      </c>
      <c r="E512" s="75">
        <v>197956</v>
      </c>
      <c r="F512" s="78">
        <v>398438.14</v>
      </c>
      <c r="G512" s="78">
        <v>596394.14</v>
      </c>
      <c r="H512" s="77">
        <v>0</v>
      </c>
    </row>
    <row r="513" spans="1:8" x14ac:dyDescent="0.2">
      <c r="A513" s="37">
        <v>1</v>
      </c>
      <c r="B513" s="37">
        <v>111297504</v>
      </c>
      <c r="C513" s="38" t="s">
        <v>283</v>
      </c>
      <c r="D513" s="39" t="s">
        <v>281</v>
      </c>
      <c r="E513" s="75">
        <v>153038</v>
      </c>
      <c r="F513" s="78">
        <v>294185.48</v>
      </c>
      <c r="G513" s="78">
        <v>447223.48</v>
      </c>
      <c r="H513" s="77">
        <v>0</v>
      </c>
    </row>
    <row r="514" spans="1:8" x14ac:dyDescent="0.2">
      <c r="A514" s="37">
        <v>1</v>
      </c>
      <c r="B514" s="37">
        <v>111317503</v>
      </c>
      <c r="C514" s="38" t="s">
        <v>294</v>
      </c>
      <c r="D514" s="39" t="s">
        <v>291</v>
      </c>
      <c r="E514" s="75">
        <v>238273</v>
      </c>
      <c r="F514" s="78">
        <v>1140200.6499999999</v>
      </c>
      <c r="G514" s="78">
        <v>1378473.65</v>
      </c>
      <c r="H514" s="77">
        <v>0</v>
      </c>
    </row>
    <row r="515" spans="1:8" x14ac:dyDescent="0.2">
      <c r="A515" s="37">
        <v>1</v>
      </c>
      <c r="B515" s="37">
        <v>121395703</v>
      </c>
      <c r="C515" s="38" t="s">
        <v>361</v>
      </c>
      <c r="D515" s="39" t="s">
        <v>354</v>
      </c>
      <c r="E515" s="75">
        <v>147449</v>
      </c>
      <c r="F515" s="78">
        <v>50000</v>
      </c>
      <c r="G515" s="78">
        <v>197449</v>
      </c>
      <c r="H515" s="77">
        <v>0</v>
      </c>
    </row>
    <row r="516" spans="1:8" x14ac:dyDescent="0.2">
      <c r="A516" s="37">
        <v>1</v>
      </c>
      <c r="B516" s="37">
        <v>117597003</v>
      </c>
      <c r="C516" s="38" t="s">
        <v>506</v>
      </c>
      <c r="D516" s="39" t="s">
        <v>505</v>
      </c>
      <c r="E516" s="75">
        <v>340919</v>
      </c>
      <c r="F516" s="78">
        <v>1224353.49</v>
      </c>
      <c r="G516" s="78">
        <v>1565272.49</v>
      </c>
      <c r="H516" s="77">
        <v>0</v>
      </c>
    </row>
    <row r="517" spans="1:8" x14ac:dyDescent="0.2">
      <c r="A517" s="37">
        <v>1</v>
      </c>
      <c r="B517" s="37">
        <v>112676503</v>
      </c>
      <c r="C517" s="38" t="s">
        <v>569</v>
      </c>
      <c r="D517" s="39" t="s">
        <v>559</v>
      </c>
      <c r="E517" s="75">
        <v>386378</v>
      </c>
      <c r="F517" s="78">
        <v>1039554.05</v>
      </c>
      <c r="G517" s="78">
        <v>1425932.05</v>
      </c>
      <c r="H517" s="77">
        <v>0</v>
      </c>
    </row>
    <row r="518" spans="1:8" x14ac:dyDescent="0.2">
      <c r="A518" s="37">
        <v>1</v>
      </c>
      <c r="B518" s="37">
        <v>107657503</v>
      </c>
      <c r="C518" s="38" t="s">
        <v>553</v>
      </c>
      <c r="D518" s="39" t="s">
        <v>538</v>
      </c>
      <c r="E518" s="75">
        <v>357264</v>
      </c>
      <c r="F518" s="78">
        <v>1306686.1000000001</v>
      </c>
      <c r="G518" s="78">
        <v>1663950.1</v>
      </c>
      <c r="H518" s="77">
        <v>0</v>
      </c>
    </row>
    <row r="519" spans="1:8" x14ac:dyDescent="0.2">
      <c r="A519" s="37">
        <v>4</v>
      </c>
      <c r="B519" s="37">
        <v>108515107</v>
      </c>
      <c r="C519" s="38" t="s">
        <v>685</v>
      </c>
      <c r="D519" s="39" t="s">
        <v>457</v>
      </c>
      <c r="E519" s="75">
        <v>37237</v>
      </c>
      <c r="F519" s="76">
        <v>0</v>
      </c>
      <c r="G519" s="76">
        <v>37237</v>
      </c>
      <c r="H519" s="77">
        <v>0</v>
      </c>
    </row>
    <row r="520" spans="1:8" x14ac:dyDescent="0.2">
      <c r="A520" s="37">
        <v>1</v>
      </c>
      <c r="B520" s="37">
        <v>108077503</v>
      </c>
      <c r="C520" s="38" t="s">
        <v>110</v>
      </c>
      <c r="D520" s="39" t="s">
        <v>106</v>
      </c>
      <c r="E520" s="75">
        <v>291450</v>
      </c>
      <c r="F520" s="78">
        <v>1103510.1299999999</v>
      </c>
      <c r="G520" s="78">
        <v>1394960.13</v>
      </c>
      <c r="H520" s="77">
        <v>0</v>
      </c>
    </row>
    <row r="521" spans="1:8" x14ac:dyDescent="0.2">
      <c r="A521" s="37">
        <v>1</v>
      </c>
      <c r="B521" s="37">
        <v>112676703</v>
      </c>
      <c r="C521" s="38" t="s">
        <v>570</v>
      </c>
      <c r="D521" s="39" t="s">
        <v>559</v>
      </c>
      <c r="E521" s="75">
        <v>513525</v>
      </c>
      <c r="F521" s="78">
        <v>805197.35000000009</v>
      </c>
      <c r="G521" s="78">
        <v>1318722.3500000001</v>
      </c>
      <c r="H521" s="77">
        <v>0</v>
      </c>
    </row>
    <row r="522" spans="1:8" x14ac:dyDescent="0.2">
      <c r="A522" s="37">
        <v>1</v>
      </c>
      <c r="B522" s="37">
        <v>125238502</v>
      </c>
      <c r="C522" s="38" t="s">
        <v>243</v>
      </c>
      <c r="D522" s="39" t="s">
        <v>232</v>
      </c>
      <c r="E522" s="75">
        <v>239989</v>
      </c>
      <c r="F522" s="78">
        <v>50000</v>
      </c>
      <c r="G522" s="78">
        <v>289989</v>
      </c>
      <c r="H522" s="77">
        <v>0</v>
      </c>
    </row>
    <row r="523" spans="1:8" x14ac:dyDescent="0.2">
      <c r="A523" s="37">
        <v>1</v>
      </c>
      <c r="B523" s="37">
        <v>123467203</v>
      </c>
      <c r="C523" s="38" t="s">
        <v>426</v>
      </c>
      <c r="D523" s="39" t="s">
        <v>411</v>
      </c>
      <c r="E523" s="75">
        <v>76424</v>
      </c>
      <c r="F523" s="78">
        <v>50000</v>
      </c>
      <c r="G523" s="78">
        <v>126424</v>
      </c>
      <c r="H523" s="77">
        <v>0</v>
      </c>
    </row>
    <row r="524" spans="1:8" x14ac:dyDescent="0.2">
      <c r="A524" s="37">
        <v>1</v>
      </c>
      <c r="B524" s="37">
        <v>123467303</v>
      </c>
      <c r="C524" s="38" t="s">
        <v>427</v>
      </c>
      <c r="D524" s="39" t="s">
        <v>411</v>
      </c>
      <c r="E524" s="75">
        <v>442498</v>
      </c>
      <c r="F524" s="78">
        <v>50000</v>
      </c>
      <c r="G524" s="78">
        <v>492498</v>
      </c>
      <c r="H524" s="77">
        <v>0</v>
      </c>
    </row>
    <row r="525" spans="1:8" x14ac:dyDescent="0.2">
      <c r="A525" s="37">
        <v>1</v>
      </c>
      <c r="B525" s="37">
        <v>110148002</v>
      </c>
      <c r="C525" s="38" t="s">
        <v>167</v>
      </c>
      <c r="D525" s="39" t="s">
        <v>164</v>
      </c>
      <c r="E525" s="75">
        <v>310013</v>
      </c>
      <c r="F525" s="78">
        <v>50000</v>
      </c>
      <c r="G525" s="78">
        <v>360013</v>
      </c>
      <c r="H525" s="77">
        <v>0</v>
      </c>
    </row>
    <row r="526" spans="1:8" x14ac:dyDescent="0.2">
      <c r="A526" s="37">
        <v>1</v>
      </c>
      <c r="B526" s="37">
        <v>103028833</v>
      </c>
      <c r="C526" s="38" t="s">
        <v>52</v>
      </c>
      <c r="D526" s="39" t="s">
        <v>17</v>
      </c>
      <c r="E526" s="75">
        <v>351241</v>
      </c>
      <c r="F526" s="78">
        <v>0</v>
      </c>
      <c r="G526" s="78">
        <v>351241</v>
      </c>
      <c r="H526" s="77">
        <v>563741.52</v>
      </c>
    </row>
    <row r="527" spans="1:8" x14ac:dyDescent="0.2">
      <c r="A527" s="37">
        <v>1</v>
      </c>
      <c r="B527" s="37">
        <v>115228003</v>
      </c>
      <c r="C527" s="38" t="s">
        <v>228</v>
      </c>
      <c r="D527" s="39" t="s">
        <v>221</v>
      </c>
      <c r="E527" s="75">
        <v>352679</v>
      </c>
      <c r="F527" s="78">
        <v>1872759.81</v>
      </c>
      <c r="G527" s="78">
        <v>2225438.81</v>
      </c>
      <c r="H527" s="77">
        <v>153499.07</v>
      </c>
    </row>
    <row r="528" spans="1:8" x14ac:dyDescent="0.2">
      <c r="A528" s="37">
        <v>4</v>
      </c>
      <c r="B528" s="37">
        <v>111315438</v>
      </c>
      <c r="C528" s="38" t="s">
        <v>615</v>
      </c>
      <c r="D528" s="39" t="s">
        <v>291</v>
      </c>
      <c r="E528" s="75">
        <v>4796</v>
      </c>
      <c r="F528" s="76">
        <v>0</v>
      </c>
      <c r="G528" s="76">
        <v>4796</v>
      </c>
      <c r="H528" s="77">
        <v>0</v>
      </c>
    </row>
    <row r="529" spans="1:8" x14ac:dyDescent="0.2">
      <c r="A529" s="37">
        <v>1</v>
      </c>
      <c r="B529" s="37">
        <v>103028853</v>
      </c>
      <c r="C529" s="38" t="s">
        <v>53</v>
      </c>
      <c r="D529" s="39" t="s">
        <v>17</v>
      </c>
      <c r="E529" s="75">
        <v>392443</v>
      </c>
      <c r="F529" s="78">
        <v>3300359.58</v>
      </c>
      <c r="G529" s="78">
        <v>3692802.58</v>
      </c>
      <c r="H529" s="77">
        <v>153660.4</v>
      </c>
    </row>
    <row r="530" spans="1:8" x14ac:dyDescent="0.2">
      <c r="A530" s="37">
        <v>1</v>
      </c>
      <c r="B530" s="37">
        <v>120456003</v>
      </c>
      <c r="C530" s="38" t="s">
        <v>409</v>
      </c>
      <c r="D530" s="39" t="s">
        <v>406</v>
      </c>
      <c r="E530" s="75">
        <v>776707</v>
      </c>
      <c r="F530" s="78">
        <v>0</v>
      </c>
      <c r="G530" s="78">
        <v>776707</v>
      </c>
      <c r="H530" s="77">
        <v>4984583.8900000006</v>
      </c>
    </row>
    <row r="531" spans="1:8" x14ac:dyDescent="0.2">
      <c r="A531" s="37">
        <v>1</v>
      </c>
      <c r="B531" s="37">
        <v>117576303</v>
      </c>
      <c r="C531" s="38" t="s">
        <v>495</v>
      </c>
      <c r="D531" s="39" t="s">
        <v>496</v>
      </c>
      <c r="E531" s="75">
        <v>51245</v>
      </c>
      <c r="F531" s="78">
        <v>50000</v>
      </c>
      <c r="G531" s="78">
        <v>101245</v>
      </c>
      <c r="H531" s="77">
        <v>0</v>
      </c>
    </row>
    <row r="532" spans="1:8" x14ac:dyDescent="0.2">
      <c r="A532" s="37">
        <v>1</v>
      </c>
      <c r="B532" s="37">
        <v>119586503</v>
      </c>
      <c r="C532" s="38" t="s">
        <v>503</v>
      </c>
      <c r="D532" s="39" t="s">
        <v>498</v>
      </c>
      <c r="E532" s="75">
        <v>192774</v>
      </c>
      <c r="F532" s="78">
        <v>152697.35999999999</v>
      </c>
      <c r="G532" s="78">
        <v>345471.36</v>
      </c>
      <c r="H532" s="77">
        <v>0</v>
      </c>
    </row>
    <row r="533" spans="1:8" x14ac:dyDescent="0.2">
      <c r="A533" s="37">
        <v>1</v>
      </c>
      <c r="B533" s="37">
        <v>115228303</v>
      </c>
      <c r="C533" s="38" t="s">
        <v>229</v>
      </c>
      <c r="D533" s="39" t="s">
        <v>221</v>
      </c>
      <c r="E533" s="75">
        <v>261665</v>
      </c>
      <c r="F533" s="78">
        <v>3164850.15</v>
      </c>
      <c r="G533" s="78">
        <v>3426515.15</v>
      </c>
      <c r="H533" s="77">
        <v>0</v>
      </c>
    </row>
    <row r="534" spans="1:8" x14ac:dyDescent="0.2">
      <c r="A534" s="37">
        <v>1</v>
      </c>
      <c r="B534" s="37">
        <v>115506003</v>
      </c>
      <c r="C534" s="38" t="s">
        <v>454</v>
      </c>
      <c r="D534" s="39" t="s">
        <v>452</v>
      </c>
      <c r="E534" s="75">
        <v>320871</v>
      </c>
      <c r="F534" s="78">
        <v>1274878.74</v>
      </c>
      <c r="G534" s="78">
        <v>1595749.74</v>
      </c>
      <c r="H534" s="77">
        <v>0</v>
      </c>
    </row>
    <row r="535" spans="1:8" x14ac:dyDescent="0.2">
      <c r="A535" s="37">
        <v>4</v>
      </c>
      <c r="B535" s="37">
        <v>115223050</v>
      </c>
      <c r="C535" s="38" t="s">
        <v>608</v>
      </c>
      <c r="D535" s="39" t="s">
        <v>221</v>
      </c>
      <c r="E535" s="75">
        <v>18587</v>
      </c>
      <c r="F535" s="76">
        <v>0</v>
      </c>
      <c r="G535" s="76">
        <v>18587</v>
      </c>
      <c r="H535" s="77">
        <v>0</v>
      </c>
    </row>
    <row r="536" spans="1:8" x14ac:dyDescent="0.2">
      <c r="A536" s="37">
        <v>4</v>
      </c>
      <c r="B536" s="37">
        <v>192518422</v>
      </c>
      <c r="C536" s="38" t="s">
        <v>686</v>
      </c>
      <c r="D536" s="39" t="s">
        <v>457</v>
      </c>
      <c r="E536" s="75">
        <v>70538</v>
      </c>
      <c r="F536" s="76">
        <v>0</v>
      </c>
      <c r="G536" s="76">
        <v>70538</v>
      </c>
      <c r="H536" s="77">
        <v>0</v>
      </c>
    </row>
    <row r="537" spans="1:8" x14ac:dyDescent="0.2">
      <c r="A537" s="37">
        <v>1</v>
      </c>
      <c r="B537" s="37">
        <v>129547603</v>
      </c>
      <c r="C537" s="38" t="s">
        <v>477</v>
      </c>
      <c r="D537" s="39" t="s">
        <v>468</v>
      </c>
      <c r="E537" s="75">
        <v>328716</v>
      </c>
      <c r="F537" s="78">
        <v>2905699.8499999996</v>
      </c>
      <c r="G537" s="78">
        <v>3234415.8499999996</v>
      </c>
      <c r="H537" s="77">
        <v>0</v>
      </c>
    </row>
    <row r="538" spans="1:8" x14ac:dyDescent="0.2">
      <c r="A538" s="37">
        <v>4</v>
      </c>
      <c r="B538" s="37">
        <v>105620001</v>
      </c>
      <c r="C538" s="38" t="s">
        <v>698</v>
      </c>
      <c r="D538" s="39" t="s">
        <v>518</v>
      </c>
      <c r="E538" s="75">
        <v>22709</v>
      </c>
      <c r="F538" s="76">
        <v>0</v>
      </c>
      <c r="G538" s="76">
        <v>22709</v>
      </c>
      <c r="H538" s="77">
        <v>0</v>
      </c>
    </row>
    <row r="539" spans="1:8" x14ac:dyDescent="0.2">
      <c r="A539" s="37">
        <v>1</v>
      </c>
      <c r="B539" s="37">
        <v>106617203</v>
      </c>
      <c r="C539" s="38" t="s">
        <v>515</v>
      </c>
      <c r="D539" s="39" t="s">
        <v>512</v>
      </c>
      <c r="E539" s="75">
        <v>434788</v>
      </c>
      <c r="F539" s="78">
        <v>1198183.6600000001</v>
      </c>
      <c r="G539" s="78">
        <v>1632971.6600000001</v>
      </c>
      <c r="H539" s="77">
        <v>0</v>
      </c>
    </row>
    <row r="540" spans="1:8" x14ac:dyDescent="0.2">
      <c r="A540" s="37">
        <v>1</v>
      </c>
      <c r="B540" s="37">
        <v>117086503</v>
      </c>
      <c r="C540" s="38" t="s">
        <v>118</v>
      </c>
      <c r="D540" s="39" t="s">
        <v>114</v>
      </c>
      <c r="E540" s="75">
        <v>290449</v>
      </c>
      <c r="F540" s="78">
        <v>1041581.36</v>
      </c>
      <c r="G540" s="78">
        <v>1332030.3599999999</v>
      </c>
      <c r="H540" s="77">
        <v>0</v>
      </c>
    </row>
    <row r="541" spans="1:8" x14ac:dyDescent="0.2">
      <c r="A541" s="37">
        <v>1</v>
      </c>
      <c r="B541" s="37">
        <v>124157802</v>
      </c>
      <c r="C541" s="38" t="s">
        <v>178</v>
      </c>
      <c r="D541" s="39" t="s">
        <v>169</v>
      </c>
      <c r="E541" s="75">
        <v>199614</v>
      </c>
      <c r="F541" s="78">
        <v>50000</v>
      </c>
      <c r="G541" s="78">
        <v>249614</v>
      </c>
      <c r="H541" s="77">
        <v>0</v>
      </c>
    </row>
    <row r="542" spans="1:8" x14ac:dyDescent="0.2">
      <c r="A542" s="37">
        <v>1</v>
      </c>
      <c r="B542" s="37">
        <v>101638003</v>
      </c>
      <c r="C542" s="38" t="s">
        <v>532</v>
      </c>
      <c r="D542" s="39" t="s">
        <v>520</v>
      </c>
      <c r="E542" s="75">
        <v>470547</v>
      </c>
      <c r="F542" s="78">
        <v>812340.97</v>
      </c>
      <c r="G542" s="78">
        <v>1282887.97</v>
      </c>
      <c r="H542" s="77">
        <v>0</v>
      </c>
    </row>
    <row r="543" spans="1:8" x14ac:dyDescent="0.2">
      <c r="A543" s="37">
        <v>1</v>
      </c>
      <c r="B543" s="37">
        <v>129547803</v>
      </c>
      <c r="C543" s="38" t="s">
        <v>478</v>
      </c>
      <c r="D543" s="39" t="s">
        <v>468</v>
      </c>
      <c r="E543" s="75">
        <v>132807</v>
      </c>
      <c r="F543" s="78">
        <v>913117.01</v>
      </c>
      <c r="G543" s="78">
        <v>1045924.01</v>
      </c>
      <c r="H543" s="77">
        <v>0</v>
      </c>
    </row>
    <row r="544" spans="1:8" x14ac:dyDescent="0.2">
      <c r="A544" s="37">
        <v>1</v>
      </c>
      <c r="B544" s="37">
        <v>117086653</v>
      </c>
      <c r="C544" s="38" t="s">
        <v>119</v>
      </c>
      <c r="D544" s="39" t="s">
        <v>114</v>
      </c>
      <c r="E544" s="75">
        <v>310736</v>
      </c>
      <c r="F544" s="78">
        <v>1056308.24</v>
      </c>
      <c r="G544" s="78">
        <v>1367044.24</v>
      </c>
      <c r="H544" s="77">
        <v>0</v>
      </c>
    </row>
    <row r="545" spans="1:8" x14ac:dyDescent="0.2">
      <c r="A545" s="37">
        <v>1</v>
      </c>
      <c r="B545" s="37">
        <v>114068003</v>
      </c>
      <c r="C545" s="38" t="s">
        <v>101</v>
      </c>
      <c r="D545" s="39" t="s">
        <v>87</v>
      </c>
      <c r="E545" s="75">
        <v>200065</v>
      </c>
      <c r="F545" s="78">
        <v>50000</v>
      </c>
      <c r="G545" s="78">
        <v>250065</v>
      </c>
      <c r="H545" s="77">
        <v>0</v>
      </c>
    </row>
    <row r="546" spans="1:8" x14ac:dyDescent="0.2">
      <c r="A546" s="37">
        <v>1</v>
      </c>
      <c r="B546" s="37">
        <v>118667503</v>
      </c>
      <c r="C546" s="38" t="s">
        <v>557</v>
      </c>
      <c r="D546" s="39" t="s">
        <v>556</v>
      </c>
      <c r="E546" s="75">
        <v>401678</v>
      </c>
      <c r="F546" s="78">
        <v>50000</v>
      </c>
      <c r="G546" s="78">
        <v>451678</v>
      </c>
      <c r="H546" s="77">
        <v>0</v>
      </c>
    </row>
    <row r="547" spans="1:8" x14ac:dyDescent="0.2">
      <c r="A547" s="37">
        <v>1</v>
      </c>
      <c r="B547" s="37">
        <v>108568404</v>
      </c>
      <c r="C547" s="38" t="s">
        <v>493</v>
      </c>
      <c r="D547" s="39" t="s">
        <v>484</v>
      </c>
      <c r="E547" s="75">
        <v>72367</v>
      </c>
      <c r="F547" s="78">
        <v>75333.62</v>
      </c>
      <c r="G547" s="78">
        <v>147700.62</v>
      </c>
      <c r="H547" s="77">
        <v>0</v>
      </c>
    </row>
    <row r="548" spans="1:8" x14ac:dyDescent="0.2">
      <c r="A548" s="37">
        <v>1</v>
      </c>
      <c r="B548" s="37">
        <v>112286003</v>
      </c>
      <c r="C548" s="38" t="s">
        <v>278</v>
      </c>
      <c r="D548" s="39" t="s">
        <v>275</v>
      </c>
      <c r="E548" s="75">
        <v>361008</v>
      </c>
      <c r="F548" s="78">
        <v>1052361.1000000001</v>
      </c>
      <c r="G548" s="78">
        <v>1413369.1</v>
      </c>
      <c r="H548" s="77">
        <v>0</v>
      </c>
    </row>
    <row r="549" spans="1:8" x14ac:dyDescent="0.2">
      <c r="A549" s="37">
        <v>1</v>
      </c>
      <c r="B549" s="37">
        <v>108058003</v>
      </c>
      <c r="C549" s="38" t="s">
        <v>85</v>
      </c>
      <c r="D549" s="39" t="s">
        <v>81</v>
      </c>
      <c r="E549" s="75">
        <v>233979</v>
      </c>
      <c r="F549" s="78">
        <v>682753.79</v>
      </c>
      <c r="G549" s="78">
        <v>916732.79</v>
      </c>
      <c r="H549" s="77">
        <v>0</v>
      </c>
    </row>
    <row r="550" spans="1:8" x14ac:dyDescent="0.2">
      <c r="A550" s="37">
        <v>1</v>
      </c>
      <c r="B550" s="37">
        <v>114068103</v>
      </c>
      <c r="C550" s="38" t="s">
        <v>102</v>
      </c>
      <c r="D550" s="39" t="s">
        <v>87</v>
      </c>
      <c r="E550" s="75">
        <v>329551</v>
      </c>
      <c r="F550" s="78">
        <v>411294.78</v>
      </c>
      <c r="G550" s="78">
        <v>740845.78</v>
      </c>
      <c r="H550" s="77">
        <v>0</v>
      </c>
    </row>
    <row r="551" spans="1:8" x14ac:dyDescent="0.2">
      <c r="A551" s="37">
        <v>1</v>
      </c>
      <c r="B551" s="37">
        <v>108078003</v>
      </c>
      <c r="C551" s="38" t="s">
        <v>111</v>
      </c>
      <c r="D551" s="39" t="s">
        <v>106</v>
      </c>
      <c r="E551" s="75">
        <v>308378</v>
      </c>
      <c r="F551" s="78">
        <v>700115.21</v>
      </c>
      <c r="G551" s="78">
        <v>1008493.21</v>
      </c>
      <c r="H551" s="77">
        <v>0</v>
      </c>
    </row>
    <row r="552" spans="1:8" x14ac:dyDescent="0.2">
      <c r="A552" s="37">
        <v>1</v>
      </c>
      <c r="B552" s="37">
        <v>106169003</v>
      </c>
      <c r="C552" s="38" t="s">
        <v>188</v>
      </c>
      <c r="D552" s="39" t="s">
        <v>182</v>
      </c>
      <c r="E552" s="75">
        <v>157782</v>
      </c>
      <c r="F552" s="78">
        <v>411765.27</v>
      </c>
      <c r="G552" s="78">
        <v>569547.27</v>
      </c>
      <c r="H552" s="77">
        <v>0</v>
      </c>
    </row>
    <row r="553" spans="1:8" x14ac:dyDescent="0.2">
      <c r="A553" s="37">
        <v>1</v>
      </c>
      <c r="B553" s="37">
        <v>104377003</v>
      </c>
      <c r="C553" s="38" t="s">
        <v>344</v>
      </c>
      <c r="D553" s="39" t="s">
        <v>338</v>
      </c>
      <c r="E553" s="75">
        <v>152979</v>
      </c>
      <c r="F553" s="78">
        <v>185115.72999999998</v>
      </c>
      <c r="G553" s="78">
        <v>338094.73</v>
      </c>
      <c r="H553" s="77">
        <v>0</v>
      </c>
    </row>
    <row r="554" spans="1:8" x14ac:dyDescent="0.2">
      <c r="A554" s="37">
        <v>1</v>
      </c>
      <c r="B554" s="37">
        <v>105259103</v>
      </c>
      <c r="C554" s="38" t="s">
        <v>263</v>
      </c>
      <c r="D554" s="39" t="s">
        <v>252</v>
      </c>
      <c r="E554" s="75">
        <v>283155</v>
      </c>
      <c r="F554" s="78">
        <v>379510.27</v>
      </c>
      <c r="G554" s="78">
        <v>662665.27</v>
      </c>
      <c r="H554" s="77">
        <v>0</v>
      </c>
    </row>
    <row r="555" spans="1:8" x14ac:dyDescent="0.2">
      <c r="A555" s="37">
        <v>1</v>
      </c>
      <c r="B555" s="37">
        <v>101268003</v>
      </c>
      <c r="C555" s="38" t="s">
        <v>271</v>
      </c>
      <c r="D555" s="39" t="s">
        <v>266</v>
      </c>
      <c r="E555" s="75">
        <v>554307</v>
      </c>
      <c r="F555" s="78">
        <v>824054.34</v>
      </c>
      <c r="G555" s="78">
        <v>1378361.3399999999</v>
      </c>
      <c r="H555" s="77">
        <v>0</v>
      </c>
    </row>
    <row r="556" spans="1:8" x14ac:dyDescent="0.2">
      <c r="A556" s="37">
        <v>1</v>
      </c>
      <c r="B556" s="37">
        <v>124158503</v>
      </c>
      <c r="C556" s="38" t="s">
        <v>179</v>
      </c>
      <c r="D556" s="39" t="s">
        <v>169</v>
      </c>
      <c r="E556" s="75">
        <v>127325</v>
      </c>
      <c r="F556" s="78">
        <v>50000</v>
      </c>
      <c r="G556" s="78">
        <v>177325</v>
      </c>
      <c r="H556" s="77">
        <v>0</v>
      </c>
    </row>
    <row r="557" spans="1:8" x14ac:dyDescent="0.2">
      <c r="A557" s="37">
        <v>1</v>
      </c>
      <c r="B557" s="37">
        <v>128328003</v>
      </c>
      <c r="C557" s="38" t="s">
        <v>302</v>
      </c>
      <c r="D557" s="39" t="s">
        <v>296</v>
      </c>
      <c r="E557" s="75">
        <v>208937</v>
      </c>
      <c r="F557" s="78">
        <v>52377.74</v>
      </c>
      <c r="G557" s="78">
        <v>261314.74</v>
      </c>
      <c r="H557" s="77">
        <v>0</v>
      </c>
    </row>
    <row r="558" spans="1:8" x14ac:dyDescent="0.2">
      <c r="A558" s="37">
        <v>4</v>
      </c>
      <c r="B558" s="37">
        <v>126519434</v>
      </c>
      <c r="C558" s="38" t="s">
        <v>687</v>
      </c>
      <c r="D558" s="39" t="s">
        <v>457</v>
      </c>
      <c r="E558" s="75">
        <v>45169</v>
      </c>
      <c r="F558" s="76">
        <v>0</v>
      </c>
      <c r="G558" s="76">
        <v>45169</v>
      </c>
      <c r="H558" s="77">
        <v>0</v>
      </c>
    </row>
    <row r="559" spans="1:8" x14ac:dyDescent="0.2">
      <c r="A559" s="37">
        <v>4</v>
      </c>
      <c r="B559" s="37">
        <v>126517442</v>
      </c>
      <c r="C559" s="38" t="s">
        <v>688</v>
      </c>
      <c r="D559" s="39" t="s">
        <v>457</v>
      </c>
      <c r="E559" s="75">
        <v>61208</v>
      </c>
      <c r="F559" s="76">
        <v>0</v>
      </c>
      <c r="G559" s="76">
        <v>61208</v>
      </c>
      <c r="H559" s="77">
        <v>0</v>
      </c>
    </row>
    <row r="560" spans="1:8" x14ac:dyDescent="0.2">
      <c r="A560" s="37">
        <v>4</v>
      </c>
      <c r="B560" s="37">
        <v>126513210</v>
      </c>
      <c r="C560" s="38" t="s">
        <v>689</v>
      </c>
      <c r="D560" s="39" t="s">
        <v>457</v>
      </c>
      <c r="E560" s="75">
        <v>53218</v>
      </c>
      <c r="F560" s="76">
        <v>0</v>
      </c>
      <c r="G560" s="76">
        <v>53218</v>
      </c>
      <c r="H560" s="77">
        <v>0</v>
      </c>
    </row>
    <row r="561" spans="1:8" x14ac:dyDescent="0.2">
      <c r="A561" s="37">
        <v>4</v>
      </c>
      <c r="B561" s="37">
        <v>126513415</v>
      </c>
      <c r="C561" s="38" t="s">
        <v>690</v>
      </c>
      <c r="D561" s="39" t="s">
        <v>457</v>
      </c>
      <c r="E561" s="75">
        <v>33202</v>
      </c>
      <c r="F561" s="76">
        <v>0</v>
      </c>
      <c r="G561" s="76">
        <v>33202</v>
      </c>
      <c r="H561" s="77">
        <v>0</v>
      </c>
    </row>
    <row r="562" spans="1:8" x14ac:dyDescent="0.2">
      <c r="A562" s="37">
        <v>1</v>
      </c>
      <c r="B562" s="37">
        <v>112018523</v>
      </c>
      <c r="C562" s="38" t="s">
        <v>15</v>
      </c>
      <c r="D562" s="39" t="s">
        <v>10</v>
      </c>
      <c r="E562" s="75">
        <v>268707</v>
      </c>
      <c r="F562" s="78">
        <v>1683862.4100000001</v>
      </c>
      <c r="G562" s="78">
        <v>1952569.4100000001</v>
      </c>
      <c r="H562" s="77">
        <v>0</v>
      </c>
    </row>
    <row r="563" spans="1:8" x14ac:dyDescent="0.2">
      <c r="A563" s="37">
        <v>1</v>
      </c>
      <c r="B563" s="37">
        <v>125239452</v>
      </c>
      <c r="C563" s="38" t="s">
        <v>244</v>
      </c>
      <c r="D563" s="39" t="s">
        <v>232</v>
      </c>
      <c r="E563" s="75">
        <v>2073956</v>
      </c>
      <c r="F563" s="78">
        <v>14627966.039999999</v>
      </c>
      <c r="G563" s="78">
        <v>16701922.039999999</v>
      </c>
      <c r="H563" s="77">
        <v>1563102.11</v>
      </c>
    </row>
    <row r="564" spans="1:8" x14ac:dyDescent="0.2">
      <c r="A564" s="37">
        <v>1</v>
      </c>
      <c r="B564" s="37">
        <v>115229003</v>
      </c>
      <c r="C564" s="38" t="s">
        <v>230</v>
      </c>
      <c r="D564" s="39" t="s">
        <v>221</v>
      </c>
      <c r="E564" s="75">
        <v>202061</v>
      </c>
      <c r="F564" s="78">
        <v>161741.34999999998</v>
      </c>
      <c r="G564" s="78">
        <v>363802.35</v>
      </c>
      <c r="H564" s="77">
        <v>0</v>
      </c>
    </row>
    <row r="565" spans="1:8" x14ac:dyDescent="0.2">
      <c r="A565" s="37">
        <v>1</v>
      </c>
      <c r="B565" s="37">
        <v>123468303</v>
      </c>
      <c r="C565" s="38" t="s">
        <v>428</v>
      </c>
      <c r="D565" s="39" t="s">
        <v>411</v>
      </c>
      <c r="E565" s="75">
        <v>142657</v>
      </c>
      <c r="F565" s="78">
        <v>50000</v>
      </c>
      <c r="G565" s="78">
        <v>192657</v>
      </c>
      <c r="H565" s="77">
        <v>0</v>
      </c>
    </row>
    <row r="566" spans="1:8" x14ac:dyDescent="0.2">
      <c r="A566" s="37">
        <v>1</v>
      </c>
      <c r="B566" s="37">
        <v>123468402</v>
      </c>
      <c r="C566" s="38" t="s">
        <v>429</v>
      </c>
      <c r="D566" s="39" t="s">
        <v>411</v>
      </c>
      <c r="E566" s="75">
        <v>137324</v>
      </c>
      <c r="F566" s="78">
        <v>50000</v>
      </c>
      <c r="G566" s="78">
        <v>187324</v>
      </c>
      <c r="H566" s="77">
        <v>0</v>
      </c>
    </row>
    <row r="567" spans="1:8" x14ac:dyDescent="0.2">
      <c r="A567" s="37">
        <v>1</v>
      </c>
      <c r="B567" s="37">
        <v>123468503</v>
      </c>
      <c r="C567" s="38" t="s">
        <v>430</v>
      </c>
      <c r="D567" s="39" t="s">
        <v>411</v>
      </c>
      <c r="E567" s="75">
        <v>187164</v>
      </c>
      <c r="F567" s="78">
        <v>50000</v>
      </c>
      <c r="G567" s="78">
        <v>237164</v>
      </c>
      <c r="H567" s="77">
        <v>0</v>
      </c>
    </row>
    <row r="568" spans="1:8" x14ac:dyDescent="0.2">
      <c r="A568" s="37">
        <v>1</v>
      </c>
      <c r="B568" s="37">
        <v>123468603</v>
      </c>
      <c r="C568" s="38" t="s">
        <v>431</v>
      </c>
      <c r="D568" s="39" t="s">
        <v>411</v>
      </c>
      <c r="E568" s="75">
        <v>378374</v>
      </c>
      <c r="F568" s="78">
        <v>50000</v>
      </c>
      <c r="G568" s="78">
        <v>428374</v>
      </c>
      <c r="H568" s="77">
        <v>0</v>
      </c>
    </row>
    <row r="569" spans="1:8" x14ac:dyDescent="0.2">
      <c r="A569" s="37">
        <v>1</v>
      </c>
      <c r="B569" s="37">
        <v>103029203</v>
      </c>
      <c r="C569" s="38" t="s">
        <v>54</v>
      </c>
      <c r="D569" s="39" t="s">
        <v>17</v>
      </c>
      <c r="E569" s="75">
        <v>332045</v>
      </c>
      <c r="F569" s="78">
        <v>0</v>
      </c>
      <c r="G569" s="78">
        <v>332045</v>
      </c>
      <c r="H569" s="77">
        <v>179272.88</v>
      </c>
    </row>
    <row r="570" spans="1:8" x14ac:dyDescent="0.2">
      <c r="A570" s="37">
        <v>4</v>
      </c>
      <c r="B570" s="37">
        <v>103023090</v>
      </c>
      <c r="C570" s="38" t="s">
        <v>590</v>
      </c>
      <c r="D570" s="39" t="s">
        <v>17</v>
      </c>
      <c r="E570" s="75">
        <v>10404</v>
      </c>
      <c r="F570" s="76">
        <v>0</v>
      </c>
      <c r="G570" s="76">
        <v>10404</v>
      </c>
      <c r="H570" s="77">
        <v>0</v>
      </c>
    </row>
    <row r="571" spans="1:8" x14ac:dyDescent="0.2">
      <c r="A571" s="37">
        <v>4</v>
      </c>
      <c r="B571" s="37">
        <v>102023080</v>
      </c>
      <c r="C571" s="38" t="s">
        <v>591</v>
      </c>
      <c r="D571" s="39" t="s">
        <v>17</v>
      </c>
      <c r="E571" s="75">
        <v>16681</v>
      </c>
      <c r="F571" s="76">
        <v>0</v>
      </c>
      <c r="G571" s="76">
        <v>16681</v>
      </c>
      <c r="H571" s="77">
        <v>0</v>
      </c>
    </row>
    <row r="572" spans="1:8" x14ac:dyDescent="0.2">
      <c r="A572" s="37">
        <v>4</v>
      </c>
      <c r="B572" s="37">
        <v>103028246</v>
      </c>
      <c r="C572" s="38" t="s">
        <v>592</v>
      </c>
      <c r="D572" s="39" t="s">
        <v>17</v>
      </c>
      <c r="E572" s="75">
        <v>10225</v>
      </c>
      <c r="F572" s="76">
        <v>0</v>
      </c>
      <c r="G572" s="76">
        <v>10225</v>
      </c>
      <c r="H572" s="77">
        <v>0</v>
      </c>
    </row>
    <row r="573" spans="1:8" x14ac:dyDescent="0.2">
      <c r="A573" s="37">
        <v>1</v>
      </c>
      <c r="B573" s="37">
        <v>106618603</v>
      </c>
      <c r="C573" s="38" t="s">
        <v>516</v>
      </c>
      <c r="D573" s="39" t="s">
        <v>512</v>
      </c>
      <c r="E573" s="75">
        <v>195288</v>
      </c>
      <c r="F573" s="78">
        <v>490546.63</v>
      </c>
      <c r="G573" s="78">
        <v>685834.63</v>
      </c>
      <c r="H573" s="77">
        <v>0</v>
      </c>
    </row>
    <row r="574" spans="1:8" x14ac:dyDescent="0.2">
      <c r="A574" s="37">
        <v>1</v>
      </c>
      <c r="B574" s="37">
        <v>119358403</v>
      </c>
      <c r="C574" s="38" t="s">
        <v>319</v>
      </c>
      <c r="D574" s="39" t="s">
        <v>310</v>
      </c>
      <c r="E574" s="75">
        <v>643156</v>
      </c>
      <c r="F574" s="78">
        <v>1390150.08</v>
      </c>
      <c r="G574" s="78">
        <v>2033306.08</v>
      </c>
      <c r="H574" s="77">
        <v>0</v>
      </c>
    </row>
    <row r="575" spans="1:8" x14ac:dyDescent="0.2">
      <c r="A575" s="37">
        <v>4</v>
      </c>
      <c r="B575" s="37">
        <v>141019741</v>
      </c>
      <c r="C575" s="38" t="s">
        <v>576</v>
      </c>
      <c r="D575" s="39" t="s">
        <v>10</v>
      </c>
      <c r="E575" s="75">
        <v>7936</v>
      </c>
      <c r="F575" s="76">
        <v>0</v>
      </c>
      <c r="G575" s="76">
        <v>7936</v>
      </c>
      <c r="H575" s="77">
        <v>0</v>
      </c>
    </row>
    <row r="576" spans="1:8" x14ac:dyDescent="0.2">
      <c r="A576" s="37">
        <v>1</v>
      </c>
      <c r="B576" s="37">
        <v>119648303</v>
      </c>
      <c r="C576" s="38" t="s">
        <v>460</v>
      </c>
      <c r="D576" s="39" t="s">
        <v>459</v>
      </c>
      <c r="E576" s="75">
        <v>307524</v>
      </c>
      <c r="F576" s="78">
        <v>50000</v>
      </c>
      <c r="G576" s="78">
        <v>357524</v>
      </c>
      <c r="H576" s="77">
        <v>0</v>
      </c>
    </row>
    <row r="577" spans="1:8" x14ac:dyDescent="0.2">
      <c r="A577" s="37">
        <v>1</v>
      </c>
      <c r="B577" s="37">
        <v>125239603</v>
      </c>
      <c r="C577" s="38" t="s">
        <v>245</v>
      </c>
      <c r="D577" s="39" t="s">
        <v>232</v>
      </c>
      <c r="E577" s="75">
        <v>252951</v>
      </c>
      <c r="F577" s="78">
        <v>0</v>
      </c>
      <c r="G577" s="78">
        <v>252951</v>
      </c>
      <c r="H577" s="77">
        <v>736276.08</v>
      </c>
    </row>
    <row r="578" spans="1:8" x14ac:dyDescent="0.2">
      <c r="A578" s="37">
        <v>1</v>
      </c>
      <c r="B578" s="37">
        <v>105628302</v>
      </c>
      <c r="C578" s="38" t="s">
        <v>517</v>
      </c>
      <c r="D578" s="39" t="s">
        <v>518</v>
      </c>
      <c r="E578" s="75">
        <v>1023439</v>
      </c>
      <c r="F578" s="78">
        <v>947255</v>
      </c>
      <c r="G578" s="78">
        <v>1970694</v>
      </c>
      <c r="H578" s="77">
        <v>0</v>
      </c>
    </row>
    <row r="579" spans="1:8" x14ac:dyDescent="0.2">
      <c r="A579" s="37">
        <v>1</v>
      </c>
      <c r="B579" s="37">
        <v>116498003</v>
      </c>
      <c r="C579" s="38" t="s">
        <v>450</v>
      </c>
      <c r="D579" s="39" t="s">
        <v>445</v>
      </c>
      <c r="E579" s="75">
        <v>259427</v>
      </c>
      <c r="F579" s="78">
        <v>1219938.3799999999</v>
      </c>
      <c r="G579" s="78">
        <v>1479365.38</v>
      </c>
      <c r="H579" s="77">
        <v>0</v>
      </c>
    </row>
    <row r="580" spans="1:8" x14ac:dyDescent="0.2">
      <c r="A580" s="37">
        <v>1</v>
      </c>
      <c r="B580" s="37">
        <v>113369003</v>
      </c>
      <c r="C580" s="38" t="s">
        <v>336</v>
      </c>
      <c r="D580" s="39" t="s">
        <v>321</v>
      </c>
      <c r="E580" s="75">
        <v>533160</v>
      </c>
      <c r="F580" s="78">
        <v>1197088.69</v>
      </c>
      <c r="G580" s="78">
        <v>1730248.69</v>
      </c>
      <c r="H580" s="77">
        <v>0</v>
      </c>
    </row>
    <row r="581" spans="1:8" x14ac:dyDescent="0.2">
      <c r="A581" s="37">
        <v>1</v>
      </c>
      <c r="B581" s="37">
        <v>101638803</v>
      </c>
      <c r="C581" s="38" t="s">
        <v>533</v>
      </c>
      <c r="D581" s="39" t="s">
        <v>520</v>
      </c>
      <c r="E581" s="75">
        <v>335434</v>
      </c>
      <c r="F581" s="78">
        <v>1310531.21</v>
      </c>
      <c r="G581" s="78">
        <v>1645965.21</v>
      </c>
      <c r="H581" s="77">
        <v>0</v>
      </c>
    </row>
    <row r="582" spans="1:8" x14ac:dyDescent="0.2">
      <c r="A582" s="37">
        <v>1</v>
      </c>
      <c r="B582" s="37">
        <v>105259703</v>
      </c>
      <c r="C582" s="38" t="s">
        <v>264</v>
      </c>
      <c r="D582" s="39" t="s">
        <v>252</v>
      </c>
      <c r="E582" s="75">
        <v>243953</v>
      </c>
      <c r="F582" s="78">
        <v>416509.44</v>
      </c>
      <c r="G582" s="78">
        <v>660462.43999999994</v>
      </c>
      <c r="H582" s="77">
        <v>0</v>
      </c>
    </row>
    <row r="583" spans="1:8" x14ac:dyDescent="0.2">
      <c r="A583" s="37">
        <v>1</v>
      </c>
      <c r="B583" s="37">
        <v>119648703</v>
      </c>
      <c r="C583" s="38" t="s">
        <v>534</v>
      </c>
      <c r="D583" s="39" t="s">
        <v>535</v>
      </c>
      <c r="E583" s="75">
        <v>340935</v>
      </c>
      <c r="F583" s="78">
        <v>50000</v>
      </c>
      <c r="G583" s="78">
        <v>390935</v>
      </c>
      <c r="H583" s="77">
        <v>0</v>
      </c>
    </row>
    <row r="584" spans="1:8" x14ac:dyDescent="0.2">
      <c r="A584" s="37">
        <v>1</v>
      </c>
      <c r="B584" s="37">
        <v>112289003</v>
      </c>
      <c r="C584" s="38" t="s">
        <v>279</v>
      </c>
      <c r="D584" s="39" t="s">
        <v>275</v>
      </c>
      <c r="E584" s="75">
        <v>632883</v>
      </c>
      <c r="F584" s="78">
        <v>5202981.62</v>
      </c>
      <c r="G584" s="78">
        <v>5835864.6200000001</v>
      </c>
      <c r="H584" s="77">
        <v>0</v>
      </c>
    </row>
    <row r="585" spans="1:8" x14ac:dyDescent="0.2">
      <c r="A585" s="37">
        <v>1</v>
      </c>
      <c r="B585" s="37">
        <v>121139004</v>
      </c>
      <c r="C585" s="38" t="s">
        <v>162</v>
      </c>
      <c r="D585" s="39" t="s">
        <v>158</v>
      </c>
      <c r="E585" s="75">
        <v>98472</v>
      </c>
      <c r="F585" s="78">
        <v>244716.96000000002</v>
      </c>
      <c r="G585" s="78">
        <v>343188.96</v>
      </c>
      <c r="H585" s="77">
        <v>0</v>
      </c>
    </row>
    <row r="586" spans="1:8" x14ac:dyDescent="0.2">
      <c r="A586" s="37">
        <v>1</v>
      </c>
      <c r="B586" s="37">
        <v>117598503</v>
      </c>
      <c r="C586" s="38" t="s">
        <v>507</v>
      </c>
      <c r="D586" s="39" t="s">
        <v>505</v>
      </c>
      <c r="E586" s="75">
        <v>219909</v>
      </c>
      <c r="F586" s="78">
        <v>966052.47</v>
      </c>
      <c r="G586" s="78">
        <v>1185961.47</v>
      </c>
      <c r="H586" s="77">
        <v>0</v>
      </c>
    </row>
    <row r="587" spans="1:8" x14ac:dyDescent="0.2">
      <c r="A587" s="37">
        <v>1</v>
      </c>
      <c r="B587" s="37">
        <v>103029403</v>
      </c>
      <c r="C587" s="38" t="s">
        <v>55</v>
      </c>
      <c r="D587" s="39" t="s">
        <v>17</v>
      </c>
      <c r="E587" s="75">
        <v>353119</v>
      </c>
      <c r="F587" s="78">
        <v>50000</v>
      </c>
      <c r="G587" s="78">
        <v>403119</v>
      </c>
      <c r="H587" s="77">
        <v>0</v>
      </c>
    </row>
    <row r="588" spans="1:8" x14ac:dyDescent="0.2">
      <c r="A588" s="37">
        <v>1</v>
      </c>
      <c r="B588" s="37">
        <v>110179003</v>
      </c>
      <c r="C588" s="38" t="s">
        <v>197</v>
      </c>
      <c r="D588" s="39" t="s">
        <v>190</v>
      </c>
      <c r="E588" s="75">
        <v>237979</v>
      </c>
      <c r="F588" s="78">
        <v>823117.08</v>
      </c>
      <c r="G588" s="78">
        <v>1061096.08</v>
      </c>
      <c r="H588" s="77">
        <v>0</v>
      </c>
    </row>
    <row r="589" spans="1:8" x14ac:dyDescent="0.2">
      <c r="A589" s="37">
        <v>1</v>
      </c>
      <c r="B589" s="37">
        <v>124159002</v>
      </c>
      <c r="C589" s="38" t="s">
        <v>180</v>
      </c>
      <c r="D589" s="39" t="s">
        <v>169</v>
      </c>
      <c r="E589" s="75">
        <v>399095</v>
      </c>
      <c r="F589" s="78">
        <v>50000</v>
      </c>
      <c r="G589" s="78">
        <v>449095</v>
      </c>
      <c r="H589" s="77">
        <v>0</v>
      </c>
    </row>
    <row r="590" spans="1:8" x14ac:dyDescent="0.2">
      <c r="A590" s="37">
        <v>1</v>
      </c>
      <c r="B590" s="37">
        <v>101308503</v>
      </c>
      <c r="C590" s="38" t="s">
        <v>289</v>
      </c>
      <c r="D590" s="39" t="s">
        <v>285</v>
      </c>
      <c r="E590" s="75">
        <v>98630</v>
      </c>
      <c r="F590" s="78">
        <v>50000</v>
      </c>
      <c r="G590" s="78">
        <v>148630</v>
      </c>
      <c r="H590" s="77">
        <v>0</v>
      </c>
    </row>
    <row r="591" spans="1:8" x14ac:dyDescent="0.2">
      <c r="A591" s="37">
        <v>1</v>
      </c>
      <c r="B591" s="37">
        <v>103029553</v>
      </c>
      <c r="C591" s="38" t="s">
        <v>56</v>
      </c>
      <c r="D591" s="39" t="s">
        <v>17</v>
      </c>
      <c r="E591" s="75">
        <v>337321</v>
      </c>
      <c r="F591" s="78">
        <v>578070.9</v>
      </c>
      <c r="G591" s="78">
        <v>915391.9</v>
      </c>
      <c r="H591" s="77">
        <v>0</v>
      </c>
    </row>
    <row r="592" spans="1:8" x14ac:dyDescent="0.2">
      <c r="A592" s="37">
        <v>1</v>
      </c>
      <c r="B592" s="37">
        <v>104437503</v>
      </c>
      <c r="C592" s="38" t="s">
        <v>402</v>
      </c>
      <c r="D592" s="39" t="s">
        <v>391</v>
      </c>
      <c r="E592" s="75">
        <v>185880</v>
      </c>
      <c r="F592" s="78">
        <v>50000</v>
      </c>
      <c r="G592" s="78">
        <v>235880</v>
      </c>
      <c r="H592" s="77">
        <v>0</v>
      </c>
    </row>
    <row r="593" spans="1:8" x14ac:dyDescent="0.2">
      <c r="A593" s="37">
        <v>1</v>
      </c>
      <c r="B593" s="37">
        <v>103029603</v>
      </c>
      <c r="C593" s="38" t="s">
        <v>57</v>
      </c>
      <c r="D593" s="39" t="s">
        <v>17</v>
      </c>
      <c r="E593" s="75">
        <v>489803</v>
      </c>
      <c r="F593" s="78">
        <v>1009153.4299999999</v>
      </c>
      <c r="G593" s="78">
        <v>1498956.43</v>
      </c>
      <c r="H593" s="77">
        <v>1415513.34</v>
      </c>
    </row>
    <row r="594" spans="1:8" x14ac:dyDescent="0.2">
      <c r="A594" s="37">
        <v>4</v>
      </c>
      <c r="B594" s="37">
        <v>126513020</v>
      </c>
      <c r="C594" s="38" t="s">
        <v>691</v>
      </c>
      <c r="D594" s="39" t="s">
        <v>457</v>
      </c>
      <c r="E594" s="75">
        <v>76136</v>
      </c>
      <c r="F594" s="76">
        <v>0</v>
      </c>
      <c r="G594" s="76">
        <v>76136</v>
      </c>
      <c r="H594" s="77">
        <v>0</v>
      </c>
    </row>
    <row r="595" spans="1:8" x14ac:dyDescent="0.2">
      <c r="A595" s="37">
        <v>1</v>
      </c>
      <c r="B595" s="37">
        <v>115508003</v>
      </c>
      <c r="C595" s="38" t="s">
        <v>455</v>
      </c>
      <c r="D595" s="39" t="s">
        <v>452</v>
      </c>
      <c r="E595" s="75">
        <v>394553</v>
      </c>
      <c r="F595" s="78">
        <v>175132</v>
      </c>
      <c r="G595" s="78">
        <v>569685</v>
      </c>
      <c r="H595" s="77">
        <v>0</v>
      </c>
    </row>
    <row r="596" spans="1:8" x14ac:dyDescent="0.2">
      <c r="A596" s="37">
        <v>4</v>
      </c>
      <c r="B596" s="37">
        <v>126510006</v>
      </c>
      <c r="C596" s="38" t="s">
        <v>692</v>
      </c>
      <c r="D596" s="39" t="s">
        <v>457</v>
      </c>
      <c r="E596" s="75">
        <v>52811</v>
      </c>
      <c r="F596" s="76">
        <v>0</v>
      </c>
      <c r="G596" s="76">
        <v>52811</v>
      </c>
      <c r="H596" s="77">
        <v>0</v>
      </c>
    </row>
    <row r="597" spans="1:8" x14ac:dyDescent="0.2">
      <c r="A597" s="37">
        <v>1</v>
      </c>
      <c r="B597" s="37">
        <v>115219002</v>
      </c>
      <c r="C597" s="38" t="s">
        <v>571</v>
      </c>
      <c r="D597" s="39" t="s">
        <v>559</v>
      </c>
      <c r="E597" s="75">
        <v>810789</v>
      </c>
      <c r="F597" s="78">
        <v>4385636.67</v>
      </c>
      <c r="G597" s="78">
        <v>5196425.67</v>
      </c>
      <c r="H597" s="77">
        <v>0</v>
      </c>
    </row>
    <row r="598" spans="1:8" x14ac:dyDescent="0.2">
      <c r="A598" s="37">
        <v>1</v>
      </c>
      <c r="B598" s="37">
        <v>112678503</v>
      </c>
      <c r="C598" s="38" t="s">
        <v>572</v>
      </c>
      <c r="D598" s="39" t="s">
        <v>559</v>
      </c>
      <c r="E598" s="75">
        <v>402398</v>
      </c>
      <c r="F598" s="78">
        <v>856245.37</v>
      </c>
      <c r="G598" s="78">
        <v>1258643.3700000001</v>
      </c>
      <c r="H598" s="77">
        <v>47917.21</v>
      </c>
    </row>
    <row r="599" spans="1:8" x14ac:dyDescent="0.2">
      <c r="A599" s="37">
        <v>1</v>
      </c>
      <c r="B599" s="37">
        <v>127049303</v>
      </c>
      <c r="C599" s="38" t="s">
        <v>79</v>
      </c>
      <c r="D599" s="39" t="s">
        <v>66</v>
      </c>
      <c r="E599" s="75">
        <v>141256</v>
      </c>
      <c r="F599" s="78">
        <v>105565.66</v>
      </c>
      <c r="G599" s="78">
        <v>246821.66</v>
      </c>
      <c r="H599" s="77">
        <v>0</v>
      </c>
    </row>
    <row r="600" spans="1:8" x14ac:dyDescent="0.2">
      <c r="A600" s="37">
        <v>1</v>
      </c>
      <c r="B600" s="37">
        <v>119648903</v>
      </c>
      <c r="C600" s="38" t="s">
        <v>536</v>
      </c>
      <c r="D600" s="39" t="s">
        <v>535</v>
      </c>
      <c r="E600" s="75">
        <v>239366</v>
      </c>
      <c r="F600" s="78">
        <v>50000</v>
      </c>
      <c r="G600" s="78">
        <v>289366</v>
      </c>
      <c r="H600" s="77">
        <v>0</v>
      </c>
    </row>
    <row r="601" spans="1:8" x14ac:dyDescent="0.2">
      <c r="A601" s="37">
        <v>1</v>
      </c>
      <c r="B601" s="37">
        <v>108118503</v>
      </c>
      <c r="C601" s="38" t="s">
        <v>154</v>
      </c>
      <c r="D601" s="39" t="s">
        <v>143</v>
      </c>
      <c r="E601" s="75">
        <v>377493</v>
      </c>
      <c r="F601" s="78">
        <v>1607191.17</v>
      </c>
      <c r="G601" s="78">
        <v>1984684.17</v>
      </c>
      <c r="H601" s="77">
        <v>0</v>
      </c>
    </row>
    <row r="602" spans="1:8" x14ac:dyDescent="0.2">
      <c r="A602" s="37">
        <v>1</v>
      </c>
      <c r="B602" s="37">
        <v>121397803</v>
      </c>
      <c r="C602" s="38" t="s">
        <v>362</v>
      </c>
      <c r="D602" s="39" t="s">
        <v>354</v>
      </c>
      <c r="E602" s="75">
        <v>1014816</v>
      </c>
      <c r="F602" s="78">
        <v>3156699.05</v>
      </c>
      <c r="G602" s="78">
        <v>4171515.05</v>
      </c>
      <c r="H602" s="77">
        <v>0</v>
      </c>
    </row>
    <row r="603" spans="1:8" x14ac:dyDescent="0.2">
      <c r="A603" s="37">
        <v>1</v>
      </c>
      <c r="B603" s="37">
        <v>118408852</v>
      </c>
      <c r="C603" s="38" t="s">
        <v>372</v>
      </c>
      <c r="D603" s="39" t="s">
        <v>364</v>
      </c>
      <c r="E603" s="75">
        <v>1157796</v>
      </c>
      <c r="F603" s="78">
        <v>16777290.689999998</v>
      </c>
      <c r="G603" s="78">
        <v>17935086.689999998</v>
      </c>
      <c r="H603" s="77">
        <v>0</v>
      </c>
    </row>
    <row r="604" spans="1:8" x14ac:dyDescent="0.2">
      <c r="A604" s="37">
        <v>1</v>
      </c>
      <c r="B604" s="37">
        <v>103029803</v>
      </c>
      <c r="C604" s="38" t="s">
        <v>58</v>
      </c>
      <c r="D604" s="39" t="s">
        <v>17</v>
      </c>
      <c r="E604" s="75">
        <v>280424</v>
      </c>
      <c r="F604" s="78">
        <v>50000</v>
      </c>
      <c r="G604" s="78">
        <v>330424</v>
      </c>
      <c r="H604" s="77">
        <v>0</v>
      </c>
    </row>
    <row r="605" spans="1:8" x14ac:dyDescent="0.2">
      <c r="A605" s="37">
        <v>1</v>
      </c>
      <c r="B605" s="37">
        <v>125239652</v>
      </c>
      <c r="C605" s="38" t="s">
        <v>246</v>
      </c>
      <c r="D605" s="39" t="s">
        <v>232</v>
      </c>
      <c r="E605" s="75">
        <v>1129826</v>
      </c>
      <c r="F605" s="78">
        <v>6331224.4000000004</v>
      </c>
      <c r="G605" s="78">
        <v>7461050.4000000004</v>
      </c>
      <c r="H605" s="77">
        <v>2431723.1800000002</v>
      </c>
    </row>
    <row r="606" spans="1:8" x14ac:dyDescent="0.2">
      <c r="A606" s="37">
        <v>1</v>
      </c>
      <c r="B606" s="37">
        <v>129548803</v>
      </c>
      <c r="C606" s="38" t="s">
        <v>479</v>
      </c>
      <c r="D606" s="39" t="s">
        <v>468</v>
      </c>
      <c r="E606" s="75">
        <v>228949</v>
      </c>
      <c r="F606" s="78">
        <v>716118.91</v>
      </c>
      <c r="G606" s="78">
        <v>945067.91</v>
      </c>
      <c r="H606" s="77">
        <v>0</v>
      </c>
    </row>
    <row r="607" spans="1:8" x14ac:dyDescent="0.2">
      <c r="A607" s="37">
        <v>1</v>
      </c>
      <c r="B607" s="37">
        <v>108079004</v>
      </c>
      <c r="C607" s="38" t="s">
        <v>112</v>
      </c>
      <c r="D607" s="39" t="s">
        <v>106</v>
      </c>
      <c r="E607" s="75">
        <v>102791</v>
      </c>
      <c r="F607" s="78">
        <v>592869.69999999995</v>
      </c>
      <c r="G607" s="78">
        <v>695660.7</v>
      </c>
      <c r="H607" s="77">
        <v>0</v>
      </c>
    </row>
    <row r="608" spans="1:8" x14ac:dyDescent="0.2">
      <c r="A608" s="37">
        <v>1</v>
      </c>
      <c r="B608" s="37">
        <v>117417202</v>
      </c>
      <c r="C608" s="38" t="s">
        <v>383</v>
      </c>
      <c r="D608" s="39" t="s">
        <v>376</v>
      </c>
      <c r="E608" s="75">
        <v>989521</v>
      </c>
      <c r="F608" s="78">
        <v>3604109.76</v>
      </c>
      <c r="G608" s="78">
        <v>4593630.76</v>
      </c>
      <c r="H608" s="77">
        <v>0</v>
      </c>
    </row>
    <row r="609" spans="1:8" x14ac:dyDescent="0.2">
      <c r="A609" s="37">
        <v>1</v>
      </c>
      <c r="B609" s="37">
        <v>104378003</v>
      </c>
      <c r="C609" s="38" t="s">
        <v>345</v>
      </c>
      <c r="D609" s="39" t="s">
        <v>338</v>
      </c>
      <c r="E609" s="75">
        <v>219259</v>
      </c>
      <c r="F609" s="78">
        <v>140811.06</v>
      </c>
      <c r="G609" s="78">
        <v>360070.06</v>
      </c>
      <c r="H609" s="77">
        <v>0</v>
      </c>
    </row>
    <row r="610" spans="1:8" x14ac:dyDescent="0.2">
      <c r="A610" s="37">
        <v>1</v>
      </c>
      <c r="B610" s="37">
        <v>114069103</v>
      </c>
      <c r="C610" s="38" t="s">
        <v>103</v>
      </c>
      <c r="D610" s="39" t="s">
        <v>87</v>
      </c>
      <c r="E610" s="75">
        <v>579495</v>
      </c>
      <c r="F610" s="78">
        <v>3885675.66</v>
      </c>
      <c r="G610" s="78">
        <v>4465170.66</v>
      </c>
      <c r="H610" s="77">
        <v>0</v>
      </c>
    </row>
    <row r="611" spans="1:8" x14ac:dyDescent="0.2">
      <c r="A611" s="37">
        <v>1</v>
      </c>
      <c r="B611" s="37">
        <v>120488603</v>
      </c>
      <c r="C611" s="38" t="s">
        <v>443</v>
      </c>
      <c r="D611" s="39" t="s">
        <v>436</v>
      </c>
      <c r="E611" s="75">
        <v>313967</v>
      </c>
      <c r="F611" s="78">
        <v>1971932.0699999998</v>
      </c>
      <c r="G611" s="78">
        <v>2285899.0699999998</v>
      </c>
      <c r="H611" s="77">
        <v>0</v>
      </c>
    </row>
    <row r="612" spans="1:8" x14ac:dyDescent="0.2">
      <c r="A612" s="37">
        <v>1</v>
      </c>
      <c r="B612" s="37">
        <v>108569103</v>
      </c>
      <c r="C612" s="38" t="s">
        <v>494</v>
      </c>
      <c r="D612" s="39" t="s">
        <v>484</v>
      </c>
      <c r="E612" s="75">
        <v>241701</v>
      </c>
      <c r="F612" s="78">
        <v>1063932.58</v>
      </c>
      <c r="G612" s="78">
        <v>1305633.58</v>
      </c>
      <c r="H612" s="77">
        <v>0</v>
      </c>
    </row>
    <row r="613" spans="1:8" x14ac:dyDescent="0.2">
      <c r="A613" s="37">
        <v>4</v>
      </c>
      <c r="B613" s="37">
        <v>126510007</v>
      </c>
      <c r="C613" s="38" t="s">
        <v>693</v>
      </c>
      <c r="D613" s="39" t="s">
        <v>457</v>
      </c>
      <c r="E613" s="75">
        <v>37460</v>
      </c>
      <c r="F613" s="76">
        <v>0</v>
      </c>
      <c r="G613" s="76">
        <v>37460</v>
      </c>
      <c r="H613" s="77">
        <v>0</v>
      </c>
    </row>
    <row r="614" spans="1:8" x14ac:dyDescent="0.2">
      <c r="A614" s="37">
        <v>1</v>
      </c>
      <c r="B614" s="37">
        <v>123469303</v>
      </c>
      <c r="C614" s="38" t="s">
        <v>432</v>
      </c>
      <c r="D614" s="39" t="s">
        <v>411</v>
      </c>
      <c r="E614" s="75">
        <v>157053</v>
      </c>
      <c r="F614" s="78">
        <v>50000</v>
      </c>
      <c r="G614" s="78">
        <v>207053</v>
      </c>
      <c r="H614" s="77">
        <v>0</v>
      </c>
    </row>
    <row r="615" spans="1:8" x14ac:dyDescent="0.2">
      <c r="A615" s="37">
        <v>1</v>
      </c>
      <c r="B615" s="37">
        <v>103029902</v>
      </c>
      <c r="C615" s="38" t="s">
        <v>59</v>
      </c>
      <c r="D615" s="39" t="s">
        <v>17</v>
      </c>
      <c r="E615" s="75">
        <v>736447</v>
      </c>
      <c r="F615" s="78">
        <v>3304816.42</v>
      </c>
      <c r="G615" s="78">
        <v>4041263.42</v>
      </c>
      <c r="H615" s="77">
        <v>872976.5</v>
      </c>
    </row>
    <row r="616" spans="1:8" x14ac:dyDescent="0.2">
      <c r="A616" s="37">
        <v>1</v>
      </c>
      <c r="B616" s="37">
        <v>117089003</v>
      </c>
      <c r="C616" s="38" t="s">
        <v>120</v>
      </c>
      <c r="D616" s="39" t="s">
        <v>114</v>
      </c>
      <c r="E616" s="75">
        <v>231038</v>
      </c>
      <c r="F616" s="78">
        <v>953254.37</v>
      </c>
      <c r="G616" s="78">
        <v>1184292.3700000001</v>
      </c>
      <c r="H616" s="77">
        <v>0</v>
      </c>
    </row>
    <row r="617" spans="1:8" x14ac:dyDescent="0.2">
      <c r="A617" s="37">
        <v>1</v>
      </c>
      <c r="B617" s="37">
        <v>118409203</v>
      </c>
      <c r="C617" s="38" t="s">
        <v>373</v>
      </c>
      <c r="D617" s="39" t="s">
        <v>364</v>
      </c>
      <c r="E617" s="75">
        <v>357527</v>
      </c>
      <c r="F617" s="78">
        <v>540388.67999999993</v>
      </c>
      <c r="G617" s="78">
        <v>897915.67999999993</v>
      </c>
      <c r="H617" s="77">
        <v>0</v>
      </c>
    </row>
    <row r="618" spans="1:8" x14ac:dyDescent="0.2">
      <c r="A618" s="37">
        <v>1</v>
      </c>
      <c r="B618" s="37">
        <v>118409302</v>
      </c>
      <c r="C618" s="38" t="s">
        <v>374</v>
      </c>
      <c r="D618" s="39" t="s">
        <v>364</v>
      </c>
      <c r="E618" s="75">
        <v>893171</v>
      </c>
      <c r="F618" s="78">
        <v>9244827.1099999994</v>
      </c>
      <c r="G618" s="78">
        <v>10137998.109999999</v>
      </c>
      <c r="H618" s="77">
        <v>0</v>
      </c>
    </row>
    <row r="619" spans="1:8" x14ac:dyDescent="0.2">
      <c r="A619" s="37">
        <v>1</v>
      </c>
      <c r="B619" s="37">
        <v>114069353</v>
      </c>
      <c r="C619" s="38" t="s">
        <v>104</v>
      </c>
      <c r="D619" s="39" t="s">
        <v>87</v>
      </c>
      <c r="E619" s="75">
        <v>139739</v>
      </c>
      <c r="F619" s="78">
        <v>50000</v>
      </c>
      <c r="G619" s="78">
        <v>189739</v>
      </c>
      <c r="H619" s="77">
        <v>0</v>
      </c>
    </row>
    <row r="620" spans="1:8" x14ac:dyDescent="0.2">
      <c r="A620" s="37">
        <v>4</v>
      </c>
      <c r="B620" s="37">
        <v>189670676</v>
      </c>
      <c r="C620" s="38" t="s">
        <v>701</v>
      </c>
      <c r="D620" s="39" t="s">
        <v>559</v>
      </c>
      <c r="E620" s="75">
        <v>18960</v>
      </c>
      <c r="F620" s="76">
        <v>0</v>
      </c>
      <c r="G620" s="76">
        <v>18960</v>
      </c>
      <c r="H620" s="77">
        <v>0</v>
      </c>
    </row>
    <row r="621" spans="1:8" x14ac:dyDescent="0.2">
      <c r="A621" s="37">
        <v>1</v>
      </c>
      <c r="B621" s="37">
        <v>112679002</v>
      </c>
      <c r="C621" s="38" t="s">
        <v>573</v>
      </c>
      <c r="D621" s="39" t="s">
        <v>559</v>
      </c>
      <c r="E621" s="75">
        <v>1566041</v>
      </c>
      <c r="F621" s="78">
        <v>12912779.960000001</v>
      </c>
      <c r="G621" s="78">
        <v>14478820.960000001</v>
      </c>
      <c r="H621" s="77">
        <v>2671915.66</v>
      </c>
    </row>
    <row r="622" spans="1:8" x14ac:dyDescent="0.2">
      <c r="A622" s="37">
        <v>1</v>
      </c>
      <c r="B622" s="37">
        <v>112679403</v>
      </c>
      <c r="C622" s="38" t="s">
        <v>574</v>
      </c>
      <c r="D622" s="39" t="s">
        <v>559</v>
      </c>
      <c r="E622" s="75">
        <v>171965</v>
      </c>
      <c r="F622" s="78">
        <v>657231.14999999991</v>
      </c>
      <c r="G622" s="78">
        <v>829196.14999999991</v>
      </c>
      <c r="H622" s="77">
        <v>0</v>
      </c>
    </row>
    <row r="623" spans="1:8" x14ac:dyDescent="0.2">
      <c r="A623" s="37">
        <v>1</v>
      </c>
      <c r="B623" s="37">
        <v>107658903</v>
      </c>
      <c r="C623" s="38" t="s">
        <v>554</v>
      </c>
      <c r="D623" s="39" t="s">
        <v>538</v>
      </c>
      <c r="E623" s="75">
        <v>401277</v>
      </c>
      <c r="F623" s="78">
        <v>1153919.94</v>
      </c>
      <c r="G623" s="78">
        <v>1555196.94</v>
      </c>
      <c r="H623" s="77">
        <v>0</v>
      </c>
    </row>
    <row r="624" spans="1:8" x14ac:dyDescent="0.2">
      <c r="A624" s="37">
        <v>4</v>
      </c>
      <c r="B624" s="37">
        <v>126513250</v>
      </c>
      <c r="C624" s="38" t="s">
        <v>694</v>
      </c>
      <c r="D624" s="39" t="s">
        <v>457</v>
      </c>
      <c r="E624" s="75">
        <v>20968</v>
      </c>
      <c r="F624" s="76">
        <v>0</v>
      </c>
      <c r="G624" s="76">
        <v>20968</v>
      </c>
      <c r="H624" s="77">
        <v>0</v>
      </c>
    </row>
    <row r="625" spans="1:8" x14ac:dyDescent="0.2">
      <c r="A625" s="37">
        <v>4</v>
      </c>
      <c r="B625" s="37">
        <v>126518547</v>
      </c>
      <c r="C625" s="38" t="s">
        <v>695</v>
      </c>
      <c r="D625" s="39" t="s">
        <v>457</v>
      </c>
      <c r="E625" s="75">
        <v>66001</v>
      </c>
      <c r="F625" s="76">
        <v>0</v>
      </c>
      <c r="G625" s="76">
        <v>66001</v>
      </c>
      <c r="H625" s="77">
        <v>0</v>
      </c>
    </row>
    <row r="626" spans="1:8" x14ac:dyDescent="0.2">
      <c r="A626" s="37">
        <v>4</v>
      </c>
      <c r="B626" s="37">
        <v>110140001</v>
      </c>
      <c r="C626" s="38" t="s">
        <v>601</v>
      </c>
      <c r="D626" s="39" t="s">
        <v>164</v>
      </c>
      <c r="E626" s="75">
        <v>4350</v>
      </c>
      <c r="F626" s="76">
        <v>0</v>
      </c>
      <c r="G626" s="76">
        <v>4350</v>
      </c>
      <c r="H626" s="77">
        <v>0</v>
      </c>
    </row>
    <row r="627" spans="1:8" x14ac:dyDescent="0.2">
      <c r="A627" s="37">
        <v>4</v>
      </c>
      <c r="B627" s="37">
        <v>103025206</v>
      </c>
      <c r="C627" s="38" t="s">
        <v>593</v>
      </c>
      <c r="D627" s="39" t="s">
        <v>17</v>
      </c>
      <c r="E627" s="75">
        <v>12403</v>
      </c>
      <c r="F627" s="76">
        <v>0</v>
      </c>
      <c r="G627" s="76">
        <v>12403</v>
      </c>
      <c r="H627" s="77">
        <v>0</v>
      </c>
    </row>
    <row r="628" spans="1:8" s="38" customFormat="1" x14ac:dyDescent="0.2">
      <c r="A628" s="37">
        <v>4</v>
      </c>
      <c r="B628" s="37">
        <v>126512870</v>
      </c>
      <c r="C628" s="38" t="s">
        <v>696</v>
      </c>
      <c r="D628" s="39" t="s">
        <v>457</v>
      </c>
      <c r="E628" s="75">
        <v>15781</v>
      </c>
      <c r="F628" s="76">
        <v>0</v>
      </c>
      <c r="G628" s="76">
        <v>15781</v>
      </c>
      <c r="H628" s="77">
        <v>0</v>
      </c>
    </row>
    <row r="629" spans="1:8" s="38" customFormat="1" x14ac:dyDescent="0.2">
      <c r="A629" s="37"/>
      <c r="B629" s="37"/>
      <c r="D629" s="39"/>
      <c r="E629" s="79">
        <f>SUM(E2:E628)</f>
        <v>292262347</v>
      </c>
      <c r="F629" s="79">
        <f>SUM(F2:F628)</f>
        <v>1026672403.45</v>
      </c>
      <c r="G629" s="79"/>
      <c r="H629" s="79">
        <f>SUM(H2:H628)</f>
        <v>64404000.000000015</v>
      </c>
    </row>
    <row r="631" spans="1:8" x14ac:dyDescent="0.2">
      <c r="F631" s="81"/>
      <c r="G631" s="81"/>
    </row>
    <row r="632" spans="1:8" x14ac:dyDescent="0.2">
      <c r="F632" s="81"/>
      <c r="G632" s="81"/>
    </row>
  </sheetData>
  <autoFilter ref="A1:H629" xr:uid="{0966DFE9-48B0-4F20-A5D0-42D69A563B75}">
    <sortState xmlns:xlrd2="http://schemas.microsoft.com/office/spreadsheetml/2017/richdata2" ref="A2:H629">
      <sortCondition ref="C1"/>
    </sortState>
  </autoFilter>
  <sortState xmlns:xlrd2="http://schemas.microsoft.com/office/spreadsheetml/2017/richdata2" ref="A2:F628">
    <sortCondition ref="A2:A628"/>
    <sortCondition ref="D2:D628"/>
    <sortCondition ref="C2:C628"/>
  </sortState>
  <printOptions horizontalCentered="1"/>
  <pageMargins left="0.2" right="0.2" top="0.75" bottom="0.75" header="0.3" footer="0.3"/>
  <pageSetup orientation="landscape" horizontalDpi="4294967293" verticalDpi="1200" r:id="rId1"/>
  <headerFooter>
    <oddHeader>&amp;C2024-25 Ready to Learn Block Grant, Adequacy Supplement, and Tax Equity Supplement</oddHeader>
    <oddFooter>&amp;LPage &amp;P of &amp;N&amp;RJuly 2024</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82"/>
  <sheetViews>
    <sheetView topLeftCell="A7" workbookViewId="0">
      <selection activeCell="B4" sqref="B4"/>
    </sheetView>
  </sheetViews>
  <sheetFormatPr defaultRowHeight="12.75" x14ac:dyDescent="0.2"/>
  <cols>
    <col min="1" max="1" width="34.5703125" customWidth="1"/>
    <col min="2" max="3" width="10.5703125" customWidth="1"/>
    <col min="4" max="4" width="11.5703125" customWidth="1"/>
    <col min="5" max="5" width="8" customWidth="1"/>
    <col min="6" max="6" width="11.42578125" customWidth="1"/>
    <col min="7" max="7" width="51.42578125" customWidth="1"/>
  </cols>
  <sheetData>
    <row r="1" spans="1:7" ht="18.75" x14ac:dyDescent="0.3">
      <c r="A1" s="100" t="s">
        <v>702</v>
      </c>
      <c r="B1" s="101"/>
      <c r="C1" s="101"/>
      <c r="D1" s="101"/>
      <c r="E1" s="101"/>
      <c r="F1" s="101"/>
      <c r="G1" s="101"/>
    </row>
    <row r="2" spans="1:7" ht="18.75" x14ac:dyDescent="0.3">
      <c r="A2" s="100" t="s">
        <v>703</v>
      </c>
      <c r="B2" s="100"/>
      <c r="C2" s="100"/>
      <c r="D2" s="100"/>
      <c r="E2" s="100"/>
      <c r="F2" s="100"/>
      <c r="G2" s="100"/>
    </row>
    <row r="3" spans="1:7" ht="18.75" x14ac:dyDescent="0.3">
      <c r="A3" s="101" t="s">
        <v>704</v>
      </c>
      <c r="B3" s="101"/>
      <c r="C3" s="101"/>
      <c r="D3" s="101"/>
      <c r="E3" s="101"/>
      <c r="F3" s="101"/>
      <c r="G3" s="101"/>
    </row>
    <row r="4" spans="1:7" ht="12" customHeight="1" x14ac:dyDescent="0.25">
      <c r="A4" s="60"/>
      <c r="B4" s="60"/>
      <c r="C4" s="60"/>
      <c r="D4" s="60"/>
      <c r="E4" s="60"/>
      <c r="F4" s="60"/>
      <c r="G4" s="60"/>
    </row>
    <row r="5" spans="1:7" s="2" customFormat="1" ht="18.75" customHeight="1" x14ac:dyDescent="0.2">
      <c r="A5" s="99" t="s">
        <v>705</v>
      </c>
      <c r="B5" s="99"/>
      <c r="C5" s="99"/>
      <c r="D5" s="99"/>
      <c r="E5" s="99"/>
      <c r="F5" s="99"/>
      <c r="G5" s="99"/>
    </row>
    <row r="6" spans="1:7" s="2" customFormat="1" ht="12.75" customHeight="1" x14ac:dyDescent="0.2">
      <c r="A6" s="59"/>
      <c r="B6" s="61"/>
      <c r="C6" s="61"/>
      <c r="D6" s="61"/>
      <c r="E6" s="61"/>
      <c r="F6" s="61"/>
      <c r="G6" s="62"/>
    </row>
    <row r="7" spans="1:7" s="2" customFormat="1" ht="30.75" customHeight="1" x14ac:dyDescent="0.2">
      <c r="A7" s="99" t="s">
        <v>706</v>
      </c>
      <c r="B7" s="99"/>
      <c r="C7" s="99"/>
      <c r="D7" s="99"/>
      <c r="E7" s="99"/>
      <c r="F7" s="99"/>
      <c r="G7" s="99"/>
    </row>
    <row r="8" spans="1:7" s="2" customFormat="1" ht="12.75" customHeight="1" x14ac:dyDescent="0.2">
      <c r="A8" s="59"/>
      <c r="B8" s="59"/>
      <c r="C8" s="59"/>
      <c r="D8" s="59"/>
      <c r="E8" s="59"/>
      <c r="F8" s="59"/>
      <c r="G8" s="62"/>
    </row>
    <row r="9" spans="1:7" s="2" customFormat="1" ht="24.75" customHeight="1" x14ac:dyDescent="0.2">
      <c r="A9" s="99" t="s">
        <v>707</v>
      </c>
      <c r="B9" s="99"/>
      <c r="C9" s="99"/>
      <c r="D9" s="99"/>
      <c r="E9" s="99"/>
      <c r="F9" s="99"/>
      <c r="G9" s="99"/>
    </row>
    <row r="10" spans="1:7" ht="12.75" customHeight="1" thickBot="1" x14ac:dyDescent="0.25">
      <c r="A10" s="3"/>
      <c r="B10" s="3"/>
      <c r="C10" s="3"/>
      <c r="D10" s="3"/>
      <c r="E10" s="3"/>
      <c r="F10" s="3"/>
    </row>
    <row r="11" spans="1:7" ht="51.75" thickBot="1" x14ac:dyDescent="0.25">
      <c r="A11" s="4" t="s">
        <v>708</v>
      </c>
      <c r="B11" s="5" t="s">
        <v>709</v>
      </c>
      <c r="C11" s="5" t="s">
        <v>710</v>
      </c>
      <c r="D11" s="6" t="s">
        <v>711</v>
      </c>
      <c r="E11" s="6" t="s">
        <v>712</v>
      </c>
      <c r="F11" s="6" t="s">
        <v>713</v>
      </c>
      <c r="G11" s="7" t="s">
        <v>714</v>
      </c>
    </row>
    <row r="12" spans="1:7" x14ac:dyDescent="0.2">
      <c r="B12" s="8"/>
      <c r="C12" s="8"/>
      <c r="E12" s="9"/>
      <c r="G12" s="1"/>
    </row>
    <row r="13" spans="1:7" s="14" customFormat="1" x14ac:dyDescent="0.2">
      <c r="A13" s="10" t="s">
        <v>715</v>
      </c>
      <c r="B13" s="11"/>
      <c r="C13" s="11"/>
      <c r="D13" s="10"/>
      <c r="E13" s="12"/>
      <c r="F13" s="10"/>
      <c r="G13" s="13"/>
    </row>
    <row r="14" spans="1:7" s="17" customFormat="1" ht="25.5" x14ac:dyDescent="0.2">
      <c r="A14" s="15" t="s">
        <v>716</v>
      </c>
      <c r="B14" s="16"/>
      <c r="C14" s="16"/>
      <c r="D14" s="13"/>
      <c r="E14" s="12"/>
      <c r="F14" s="13"/>
      <c r="G14" s="13"/>
    </row>
    <row r="15" spans="1:7" x14ac:dyDescent="0.2">
      <c r="A15" s="63" t="s">
        <v>717</v>
      </c>
      <c r="B15" s="18">
        <v>100</v>
      </c>
      <c r="C15" s="18">
        <v>105</v>
      </c>
      <c r="D15" s="19" t="s">
        <v>718</v>
      </c>
      <c r="E15" s="20"/>
      <c r="F15" s="19" t="s">
        <v>719</v>
      </c>
      <c r="G15" s="64" t="s">
        <v>720</v>
      </c>
    </row>
    <row r="16" spans="1:7" x14ac:dyDescent="0.2">
      <c r="A16" s="63" t="s">
        <v>721</v>
      </c>
      <c r="B16" s="18">
        <v>10</v>
      </c>
      <c r="C16" s="18">
        <v>10</v>
      </c>
      <c r="D16" s="19" t="s">
        <v>722</v>
      </c>
      <c r="E16" s="20"/>
      <c r="F16" s="19" t="s">
        <v>722</v>
      </c>
      <c r="G16" s="64" t="s">
        <v>723</v>
      </c>
    </row>
    <row r="17" spans="1:7" x14ac:dyDescent="0.2">
      <c r="A17" s="21"/>
      <c r="B17" s="22"/>
      <c r="C17" s="22"/>
      <c r="D17" s="23"/>
      <c r="E17" s="20"/>
      <c r="F17" s="23"/>
      <c r="G17" s="24"/>
    </row>
    <row r="18" spans="1:7" x14ac:dyDescent="0.2">
      <c r="A18" s="25" t="s">
        <v>724</v>
      </c>
      <c r="B18" s="26">
        <f>SUM(B15:B17)</f>
        <v>110</v>
      </c>
      <c r="C18" s="26">
        <f>SUM(C15:C17)</f>
        <v>115</v>
      </c>
      <c r="D18" s="19" t="s">
        <v>725</v>
      </c>
      <c r="E18" s="20"/>
      <c r="F18" s="19" t="s">
        <v>725</v>
      </c>
      <c r="G18" s="27" t="s">
        <v>725</v>
      </c>
    </row>
    <row r="19" spans="1:7" x14ac:dyDescent="0.2">
      <c r="A19" s="25"/>
      <c r="B19" s="26"/>
      <c r="C19" s="26"/>
      <c r="D19" s="19"/>
      <c r="E19" s="20"/>
      <c r="F19" s="19"/>
      <c r="G19" s="27"/>
    </row>
    <row r="20" spans="1:7" x14ac:dyDescent="0.2">
      <c r="A20" s="10" t="s">
        <v>726</v>
      </c>
      <c r="B20" s="22"/>
      <c r="C20" s="22"/>
      <c r="D20" s="19"/>
      <c r="E20" s="20"/>
      <c r="F20" s="19"/>
      <c r="G20" s="27"/>
    </row>
    <row r="21" spans="1:7" ht="63.75" x14ac:dyDescent="0.2">
      <c r="A21" s="28" t="s">
        <v>727</v>
      </c>
      <c r="B21" s="22"/>
      <c r="C21" s="22"/>
      <c r="D21" s="19"/>
      <c r="E21" s="20"/>
      <c r="F21" s="19" t="s">
        <v>725</v>
      </c>
      <c r="G21" s="27"/>
    </row>
    <row r="22" spans="1:7" x14ac:dyDescent="0.2">
      <c r="A22" s="29" t="s">
        <v>728</v>
      </c>
      <c r="B22" s="22">
        <v>5</v>
      </c>
      <c r="C22" s="22">
        <v>5</v>
      </c>
      <c r="D22" s="19" t="s">
        <v>718</v>
      </c>
      <c r="E22" s="20"/>
      <c r="F22" s="19" t="s">
        <v>722</v>
      </c>
      <c r="G22" s="27" t="s">
        <v>729</v>
      </c>
    </row>
    <row r="23" spans="1:7" ht="25.5" x14ac:dyDescent="0.2">
      <c r="A23" s="29" t="s">
        <v>730</v>
      </c>
      <c r="B23" s="22">
        <v>7</v>
      </c>
      <c r="C23" s="22">
        <v>7</v>
      </c>
      <c r="D23" s="19" t="s">
        <v>718</v>
      </c>
      <c r="E23" s="20"/>
      <c r="F23" s="19" t="s">
        <v>722</v>
      </c>
      <c r="G23" s="27" t="s">
        <v>731</v>
      </c>
    </row>
    <row r="24" spans="1:7" ht="25.5" x14ac:dyDescent="0.2">
      <c r="A24" s="29" t="s">
        <v>732</v>
      </c>
      <c r="B24" s="22">
        <v>20</v>
      </c>
      <c r="C24" s="22">
        <v>20</v>
      </c>
      <c r="D24" s="19" t="s">
        <v>718</v>
      </c>
      <c r="E24" s="20" t="s">
        <v>733</v>
      </c>
      <c r="F24" s="19" t="s">
        <v>722</v>
      </c>
      <c r="G24" s="27" t="s">
        <v>734</v>
      </c>
    </row>
    <row r="25" spans="1:7" ht="38.25" x14ac:dyDescent="0.2">
      <c r="A25" s="29" t="s">
        <v>735</v>
      </c>
      <c r="B25" s="22">
        <v>52</v>
      </c>
      <c r="C25" s="22">
        <v>52</v>
      </c>
      <c r="D25" s="19" t="s">
        <v>718</v>
      </c>
      <c r="E25" s="20"/>
      <c r="F25" s="19" t="s">
        <v>722</v>
      </c>
      <c r="G25" s="64" t="s">
        <v>736</v>
      </c>
    </row>
    <row r="26" spans="1:7" ht="25.5" x14ac:dyDescent="0.2">
      <c r="A26" s="27" t="s">
        <v>737</v>
      </c>
      <c r="B26" s="22">
        <v>75</v>
      </c>
      <c r="C26" s="22">
        <v>75</v>
      </c>
      <c r="D26" s="19" t="s">
        <v>718</v>
      </c>
      <c r="E26" s="65" t="s">
        <v>738</v>
      </c>
      <c r="F26" s="19" t="s">
        <v>722</v>
      </c>
      <c r="G26" s="64" t="s">
        <v>739</v>
      </c>
    </row>
    <row r="27" spans="1:7" x14ac:dyDescent="0.2">
      <c r="A27" s="29" t="s">
        <v>740</v>
      </c>
      <c r="B27" s="22">
        <v>15</v>
      </c>
      <c r="C27" s="22">
        <v>15</v>
      </c>
      <c r="D27" s="19" t="s">
        <v>718</v>
      </c>
      <c r="E27" s="20"/>
      <c r="F27" s="19" t="s">
        <v>722</v>
      </c>
      <c r="G27" s="64" t="s">
        <v>741</v>
      </c>
    </row>
    <row r="28" spans="1:7" x14ac:dyDescent="0.2">
      <c r="A28" s="29"/>
      <c r="B28" s="22"/>
      <c r="C28" s="22"/>
      <c r="D28" s="19"/>
      <c r="E28" s="20"/>
      <c r="F28" s="19"/>
      <c r="G28" s="64"/>
    </row>
    <row r="29" spans="1:7" x14ac:dyDescent="0.2">
      <c r="A29" s="25" t="s">
        <v>724</v>
      </c>
      <c r="B29" s="26">
        <f>SUM(B22:B27)</f>
        <v>174</v>
      </c>
      <c r="C29" s="26">
        <f>SUM(C22:C27)</f>
        <v>174</v>
      </c>
      <c r="D29" s="19" t="s">
        <v>725</v>
      </c>
      <c r="E29" s="20"/>
      <c r="F29" s="19" t="s">
        <v>725</v>
      </c>
      <c r="G29" s="27" t="s">
        <v>725</v>
      </c>
    </row>
    <row r="30" spans="1:7" x14ac:dyDescent="0.2">
      <c r="A30" s="23"/>
      <c r="B30" s="22"/>
      <c r="C30" s="22"/>
      <c r="D30" s="23"/>
      <c r="E30" s="20"/>
      <c r="F30" s="23"/>
      <c r="G30" s="27"/>
    </row>
    <row r="31" spans="1:7" x14ac:dyDescent="0.2">
      <c r="A31" s="30" t="s">
        <v>742</v>
      </c>
      <c r="B31" s="22"/>
      <c r="C31" s="22"/>
      <c r="D31" s="23"/>
      <c r="E31" s="20"/>
      <c r="F31" s="23"/>
      <c r="G31" s="27"/>
    </row>
    <row r="32" spans="1:7" s="1" customFormat="1" ht="25.5" x14ac:dyDescent="0.2">
      <c r="A32" s="15" t="s">
        <v>743</v>
      </c>
      <c r="B32" s="18"/>
      <c r="C32" s="18"/>
      <c r="D32" s="27"/>
      <c r="E32" s="20"/>
      <c r="F32" s="27"/>
      <c r="G32" s="27"/>
    </row>
    <row r="33" spans="1:7" ht="25.5" x14ac:dyDescent="0.2">
      <c r="A33" s="27" t="s">
        <v>744</v>
      </c>
      <c r="B33" s="31">
        <v>125</v>
      </c>
      <c r="C33" s="31">
        <v>125</v>
      </c>
      <c r="D33" s="19" t="s">
        <v>718</v>
      </c>
      <c r="E33" s="65" t="s">
        <v>745</v>
      </c>
      <c r="F33" s="19" t="s">
        <v>722</v>
      </c>
      <c r="G33" s="64" t="s">
        <v>746</v>
      </c>
    </row>
    <row r="34" spans="1:7" ht="25.5" x14ac:dyDescent="0.2">
      <c r="A34" s="63" t="s">
        <v>747</v>
      </c>
      <c r="B34" s="66">
        <v>54</v>
      </c>
      <c r="C34" s="66">
        <v>54</v>
      </c>
      <c r="D34" s="19" t="s">
        <v>718</v>
      </c>
      <c r="E34" s="65" t="s">
        <v>745</v>
      </c>
      <c r="F34" s="19" t="s">
        <v>722</v>
      </c>
      <c r="G34" s="64" t="s">
        <v>748</v>
      </c>
    </row>
    <row r="35" spans="1:7" ht="25.5" x14ac:dyDescent="0.2">
      <c r="A35" s="27" t="s">
        <v>749</v>
      </c>
      <c r="B35" s="31">
        <v>105</v>
      </c>
      <c r="C35" s="31">
        <v>105</v>
      </c>
      <c r="D35" s="19" t="s">
        <v>718</v>
      </c>
      <c r="E35" s="65" t="s">
        <v>750</v>
      </c>
      <c r="F35" s="19" t="s">
        <v>722</v>
      </c>
      <c r="G35" s="64" t="s">
        <v>751</v>
      </c>
    </row>
    <row r="36" spans="1:7" ht="25.5" x14ac:dyDescent="0.2">
      <c r="A36" s="64" t="s">
        <v>752</v>
      </c>
      <c r="B36" s="22">
        <v>100</v>
      </c>
      <c r="C36" s="22">
        <v>100</v>
      </c>
      <c r="D36" s="19" t="s">
        <v>718</v>
      </c>
      <c r="E36" s="65" t="s">
        <v>750</v>
      </c>
      <c r="F36" s="19" t="s">
        <v>722</v>
      </c>
      <c r="G36" s="64" t="s">
        <v>753</v>
      </c>
    </row>
    <row r="37" spans="1:7" ht="25.5" x14ac:dyDescent="0.2">
      <c r="A37" s="27" t="s">
        <v>754</v>
      </c>
      <c r="B37" s="66">
        <v>300</v>
      </c>
      <c r="C37" s="66">
        <v>300</v>
      </c>
      <c r="D37" s="19" t="s">
        <v>718</v>
      </c>
      <c r="E37" s="65" t="s">
        <v>750</v>
      </c>
      <c r="F37" s="19" t="s">
        <v>722</v>
      </c>
      <c r="G37" s="64" t="s">
        <v>755</v>
      </c>
    </row>
    <row r="38" spans="1:7" x14ac:dyDescent="0.2">
      <c r="A38" s="27" t="s">
        <v>756</v>
      </c>
      <c r="B38" s="22">
        <v>60</v>
      </c>
      <c r="C38" s="22">
        <v>60</v>
      </c>
      <c r="D38" s="19" t="s">
        <v>722</v>
      </c>
      <c r="E38" s="65" t="s">
        <v>757</v>
      </c>
      <c r="F38" s="19" t="s">
        <v>722</v>
      </c>
      <c r="G38" s="64" t="s">
        <v>758</v>
      </c>
    </row>
    <row r="39" spans="1:7" ht="25.5" x14ac:dyDescent="0.2">
      <c r="A39" s="27" t="s">
        <v>759</v>
      </c>
      <c r="B39" s="22">
        <v>100</v>
      </c>
      <c r="C39" s="22">
        <v>100</v>
      </c>
      <c r="D39" s="19" t="s">
        <v>718</v>
      </c>
      <c r="E39" s="65" t="s">
        <v>760</v>
      </c>
      <c r="F39" s="19" t="s">
        <v>722</v>
      </c>
      <c r="G39" s="64" t="s">
        <v>761</v>
      </c>
    </row>
    <row r="40" spans="1:7" ht="25.5" x14ac:dyDescent="0.2">
      <c r="A40" s="27" t="s">
        <v>762</v>
      </c>
      <c r="B40" s="22">
        <v>38</v>
      </c>
      <c r="C40" s="22">
        <v>38</v>
      </c>
      <c r="D40" s="19" t="s">
        <v>722</v>
      </c>
      <c r="E40" s="65" t="s">
        <v>757</v>
      </c>
      <c r="F40" s="19" t="s">
        <v>722</v>
      </c>
      <c r="G40" s="64" t="s">
        <v>763</v>
      </c>
    </row>
    <row r="41" spans="1:7" ht="25.5" x14ac:dyDescent="0.2">
      <c r="A41" s="27" t="s">
        <v>764</v>
      </c>
      <c r="B41" s="22">
        <v>60</v>
      </c>
      <c r="C41" s="22">
        <v>60</v>
      </c>
      <c r="D41" s="19" t="s">
        <v>718</v>
      </c>
      <c r="E41" s="65" t="s">
        <v>750</v>
      </c>
      <c r="F41" s="19" t="s">
        <v>722</v>
      </c>
      <c r="G41" s="64" t="s">
        <v>765</v>
      </c>
    </row>
    <row r="42" spans="1:7" x14ac:dyDescent="0.2">
      <c r="A42" s="27"/>
      <c r="B42" s="22"/>
      <c r="C42" s="22"/>
      <c r="D42" s="19"/>
      <c r="E42" s="65"/>
      <c r="F42" s="19"/>
      <c r="G42" s="64"/>
    </row>
    <row r="43" spans="1:7" x14ac:dyDescent="0.2">
      <c r="A43" s="25" t="s">
        <v>724</v>
      </c>
      <c r="B43" s="26">
        <f>SUM(B33:B41)</f>
        <v>942</v>
      </c>
      <c r="C43" s="26">
        <f>SUM(C33:C41)</f>
        <v>942</v>
      </c>
      <c r="D43" s="19" t="s">
        <v>725</v>
      </c>
      <c r="E43" s="20"/>
      <c r="F43" s="19" t="s">
        <v>725</v>
      </c>
      <c r="G43" s="27" t="s">
        <v>725</v>
      </c>
    </row>
    <row r="44" spans="1:7" x14ac:dyDescent="0.2">
      <c r="A44" s="25" t="s">
        <v>766</v>
      </c>
      <c r="B44" s="26">
        <f>+B43+B29</f>
        <v>1116</v>
      </c>
      <c r="C44" s="26">
        <f>+C43+C29</f>
        <v>1116</v>
      </c>
      <c r="D44" s="19"/>
      <c r="E44" s="20"/>
      <c r="F44" s="19"/>
      <c r="G44" s="27"/>
    </row>
    <row r="45" spans="1:7" x14ac:dyDescent="0.2">
      <c r="A45" s="23"/>
      <c r="B45" s="22"/>
      <c r="C45" s="22"/>
      <c r="D45" s="23"/>
      <c r="E45" s="20"/>
      <c r="F45" s="23"/>
      <c r="G45" s="27"/>
    </row>
    <row r="46" spans="1:7" x14ac:dyDescent="0.2">
      <c r="A46" s="10" t="s">
        <v>767</v>
      </c>
      <c r="B46" s="22"/>
      <c r="C46" s="22"/>
      <c r="D46" s="23"/>
      <c r="E46" s="20"/>
      <c r="F46" s="23"/>
      <c r="G46" s="27"/>
    </row>
    <row r="47" spans="1:7" s="1" customFormat="1" ht="38.25" x14ac:dyDescent="0.2">
      <c r="A47" s="15" t="s">
        <v>768</v>
      </c>
      <c r="B47" s="18"/>
      <c r="C47" s="18"/>
      <c r="D47" s="27"/>
      <c r="E47" s="20"/>
      <c r="F47" s="27"/>
      <c r="G47" s="27"/>
    </row>
    <row r="48" spans="1:7" ht="25.5" x14ac:dyDescent="0.2">
      <c r="A48" s="27" t="s">
        <v>769</v>
      </c>
      <c r="B48" s="22">
        <v>20</v>
      </c>
      <c r="C48" s="22">
        <v>0</v>
      </c>
      <c r="D48" s="19" t="s">
        <v>722</v>
      </c>
      <c r="E48" s="65" t="s">
        <v>733</v>
      </c>
      <c r="F48" s="19" t="s">
        <v>722</v>
      </c>
      <c r="G48" s="64" t="s">
        <v>770</v>
      </c>
    </row>
    <row r="49" spans="1:7" x14ac:dyDescent="0.2">
      <c r="A49" s="27"/>
      <c r="B49" s="22"/>
      <c r="C49" s="22"/>
      <c r="D49" s="19"/>
      <c r="E49" s="65"/>
      <c r="F49" s="19"/>
      <c r="G49" s="64"/>
    </row>
    <row r="50" spans="1:7" x14ac:dyDescent="0.2">
      <c r="A50" s="25" t="s">
        <v>724</v>
      </c>
      <c r="B50" s="26">
        <f>SUM(B26:B48)</f>
        <v>3284</v>
      </c>
      <c r="C50" s="26">
        <f>SUM(C26:C48)</f>
        <v>3264</v>
      </c>
      <c r="D50" s="19" t="s">
        <v>725</v>
      </c>
      <c r="E50" s="20"/>
      <c r="F50" s="19" t="s">
        <v>725</v>
      </c>
      <c r="G50" s="27" t="s">
        <v>725</v>
      </c>
    </row>
    <row r="51" spans="1:7" x14ac:dyDescent="0.2">
      <c r="A51" s="23"/>
      <c r="B51" s="22"/>
      <c r="C51" s="22"/>
      <c r="D51" s="23"/>
      <c r="E51" s="20"/>
      <c r="F51" s="23"/>
      <c r="G51" s="27"/>
    </row>
    <row r="52" spans="1:7" x14ac:dyDescent="0.2">
      <c r="A52" s="23"/>
      <c r="B52" s="22"/>
      <c r="C52" s="22"/>
      <c r="D52" s="23"/>
      <c r="E52" s="20"/>
      <c r="F52" s="23"/>
      <c r="G52" s="27"/>
    </row>
    <row r="53" spans="1:7" x14ac:dyDescent="0.2">
      <c r="A53" s="10" t="s">
        <v>771</v>
      </c>
      <c r="B53" s="22"/>
      <c r="C53" s="22"/>
      <c r="D53" s="23"/>
      <c r="E53" s="20"/>
      <c r="F53" s="23"/>
      <c r="G53" s="27"/>
    </row>
    <row r="54" spans="1:7" x14ac:dyDescent="0.2">
      <c r="A54" s="23"/>
      <c r="B54" s="22"/>
      <c r="C54" s="22"/>
      <c r="D54" s="23"/>
      <c r="E54" s="20"/>
      <c r="F54" s="23"/>
      <c r="G54" s="27"/>
    </row>
    <row r="55" spans="1:7" ht="25.5" x14ac:dyDescent="0.2">
      <c r="A55" s="23" t="s">
        <v>772</v>
      </c>
      <c r="B55" s="31">
        <v>20</v>
      </c>
      <c r="C55" s="31">
        <v>0</v>
      </c>
      <c r="D55" s="19" t="s">
        <v>718</v>
      </c>
      <c r="E55" s="65" t="s">
        <v>750</v>
      </c>
      <c r="F55" s="19" t="s">
        <v>722</v>
      </c>
      <c r="G55" s="64" t="s">
        <v>773</v>
      </c>
    </row>
    <row r="56" spans="1:7" ht="25.5" x14ac:dyDescent="0.2">
      <c r="A56" s="23" t="s">
        <v>774</v>
      </c>
      <c r="B56" s="22">
        <v>400</v>
      </c>
      <c r="C56" s="22">
        <v>400</v>
      </c>
      <c r="D56" s="19" t="s">
        <v>718</v>
      </c>
      <c r="E56" s="65" t="s">
        <v>775</v>
      </c>
      <c r="F56" s="19" t="s">
        <v>722</v>
      </c>
      <c r="G56" s="64" t="s">
        <v>776</v>
      </c>
    </row>
    <row r="57" spans="1:7" ht="25.5" x14ac:dyDescent="0.2">
      <c r="A57" s="23" t="s">
        <v>777</v>
      </c>
      <c r="B57" s="22">
        <v>1000</v>
      </c>
      <c r="C57" s="22">
        <v>1000</v>
      </c>
      <c r="D57" s="19" t="s">
        <v>718</v>
      </c>
      <c r="E57" s="65" t="s">
        <v>775</v>
      </c>
      <c r="F57" s="19" t="s">
        <v>722</v>
      </c>
      <c r="G57" s="64" t="s">
        <v>778</v>
      </c>
    </row>
    <row r="58" spans="1:7" ht="25.5" x14ac:dyDescent="0.2">
      <c r="A58" s="27" t="s">
        <v>779</v>
      </c>
      <c r="B58" s="22">
        <v>47</v>
      </c>
      <c r="C58" s="22">
        <v>47</v>
      </c>
      <c r="D58" s="19" t="s">
        <v>718</v>
      </c>
      <c r="E58" s="65" t="s">
        <v>750</v>
      </c>
      <c r="F58" s="19" t="s">
        <v>722</v>
      </c>
      <c r="G58" s="64" t="s">
        <v>780</v>
      </c>
    </row>
    <row r="59" spans="1:7" ht="25.5" x14ac:dyDescent="0.2">
      <c r="A59" s="27" t="s">
        <v>781</v>
      </c>
      <c r="B59" s="32">
        <v>1000</v>
      </c>
      <c r="C59" s="32">
        <v>1000</v>
      </c>
      <c r="D59" s="19" t="s">
        <v>718</v>
      </c>
      <c r="E59" s="65" t="s">
        <v>750</v>
      </c>
      <c r="F59" s="19" t="s">
        <v>722</v>
      </c>
      <c r="G59" s="64" t="s">
        <v>782</v>
      </c>
    </row>
    <row r="60" spans="1:7" x14ac:dyDescent="0.2">
      <c r="A60" s="25" t="s">
        <v>724</v>
      </c>
      <c r="B60" s="26">
        <f>SUM(B55:B59)</f>
        <v>2467</v>
      </c>
      <c r="C60" s="26">
        <f>SUM(C55:C59)</f>
        <v>2447</v>
      </c>
      <c r="D60" s="19" t="s">
        <v>725</v>
      </c>
      <c r="E60" s="20"/>
      <c r="F60" s="19" t="s">
        <v>725</v>
      </c>
      <c r="G60" s="27" t="s">
        <v>725</v>
      </c>
    </row>
    <row r="61" spans="1:7" x14ac:dyDescent="0.2">
      <c r="A61" s="23"/>
      <c r="B61" s="22"/>
      <c r="C61" s="22"/>
      <c r="D61" s="23"/>
      <c r="E61" s="20"/>
      <c r="F61" s="23"/>
      <c r="G61" s="27"/>
    </row>
    <row r="62" spans="1:7" x14ac:dyDescent="0.2">
      <c r="A62" s="10" t="s">
        <v>783</v>
      </c>
      <c r="B62" s="22"/>
      <c r="C62" s="22"/>
      <c r="D62" s="19" t="s">
        <v>725</v>
      </c>
      <c r="E62" s="20" t="s">
        <v>725</v>
      </c>
      <c r="F62" s="19" t="s">
        <v>725</v>
      </c>
      <c r="G62" s="27" t="s">
        <v>784</v>
      </c>
    </row>
    <row r="63" spans="1:7" ht="38.25" x14ac:dyDescent="0.2">
      <c r="A63" s="15" t="s">
        <v>785</v>
      </c>
      <c r="B63" s="22"/>
      <c r="C63" s="22"/>
      <c r="D63" s="19" t="s">
        <v>725</v>
      </c>
      <c r="E63" s="20" t="s">
        <v>725</v>
      </c>
      <c r="F63" s="19" t="s">
        <v>725</v>
      </c>
      <c r="G63" s="27"/>
    </row>
    <row r="64" spans="1:7" x14ac:dyDescent="0.2">
      <c r="A64" s="64" t="s">
        <v>786</v>
      </c>
      <c r="B64" s="22">
        <v>151</v>
      </c>
      <c r="C64" s="22">
        <v>151</v>
      </c>
      <c r="D64" s="19" t="s">
        <v>718</v>
      </c>
      <c r="E64" s="65" t="s">
        <v>787</v>
      </c>
      <c r="F64" s="19" t="s">
        <v>722</v>
      </c>
      <c r="G64" s="64" t="s">
        <v>788</v>
      </c>
    </row>
    <row r="65" spans="1:7" x14ac:dyDescent="0.2">
      <c r="A65" s="23" t="s">
        <v>789</v>
      </c>
      <c r="B65" s="22">
        <v>250</v>
      </c>
      <c r="C65" s="22">
        <v>250</v>
      </c>
      <c r="D65" s="19" t="s">
        <v>718</v>
      </c>
      <c r="E65" s="65" t="s">
        <v>787</v>
      </c>
      <c r="F65" s="19" t="s">
        <v>722</v>
      </c>
      <c r="G65" s="64" t="s">
        <v>790</v>
      </c>
    </row>
    <row r="66" spans="1:7" x14ac:dyDescent="0.2">
      <c r="A66" s="23" t="s">
        <v>791</v>
      </c>
      <c r="B66" s="22">
        <v>186</v>
      </c>
      <c r="C66" s="22">
        <v>186</v>
      </c>
      <c r="D66" s="19" t="s">
        <v>718</v>
      </c>
      <c r="E66" s="65" t="s">
        <v>787</v>
      </c>
      <c r="F66" s="19" t="s">
        <v>722</v>
      </c>
      <c r="G66" s="64" t="s">
        <v>790</v>
      </c>
    </row>
    <row r="67" spans="1:7" x14ac:dyDescent="0.2">
      <c r="A67" s="23" t="s">
        <v>792</v>
      </c>
      <c r="B67" s="22">
        <v>400</v>
      </c>
      <c r="C67" s="22">
        <v>400</v>
      </c>
      <c r="D67" s="19" t="s">
        <v>718</v>
      </c>
      <c r="E67" s="65" t="s">
        <v>787</v>
      </c>
      <c r="F67" s="19" t="s">
        <v>722</v>
      </c>
      <c r="G67" s="64" t="s">
        <v>793</v>
      </c>
    </row>
    <row r="68" spans="1:7" x14ac:dyDescent="0.2">
      <c r="A68" s="23"/>
      <c r="B68" s="22"/>
      <c r="C68" s="22"/>
      <c r="D68" s="19"/>
      <c r="E68" s="65"/>
      <c r="F68" s="19"/>
      <c r="G68" s="64"/>
    </row>
    <row r="69" spans="1:7" x14ac:dyDescent="0.2">
      <c r="A69" s="25" t="s">
        <v>724</v>
      </c>
      <c r="B69" s="26">
        <f>SUM(B65:B67)</f>
        <v>836</v>
      </c>
      <c r="C69" s="26">
        <f>SUM(C65:C67)</f>
        <v>836</v>
      </c>
      <c r="D69" s="23"/>
      <c r="E69" s="20"/>
      <c r="F69" s="23"/>
      <c r="G69" s="27"/>
    </row>
    <row r="70" spans="1:7" x14ac:dyDescent="0.2">
      <c r="A70" s="25"/>
      <c r="B70" s="26"/>
      <c r="C70" s="26"/>
      <c r="D70" s="19" t="s">
        <v>725</v>
      </c>
      <c r="E70" s="20"/>
      <c r="F70" s="19" t="s">
        <v>725</v>
      </c>
      <c r="G70" s="27" t="s">
        <v>725</v>
      </c>
    </row>
    <row r="71" spans="1:7" x14ac:dyDescent="0.2">
      <c r="A71" s="23"/>
      <c r="B71" s="33"/>
      <c r="C71" s="33"/>
      <c r="D71" s="34"/>
      <c r="E71" s="35"/>
      <c r="F71" s="34"/>
      <c r="G71" s="35"/>
    </row>
    <row r="72" spans="1:7" x14ac:dyDescent="0.2">
      <c r="A72" s="10" t="s">
        <v>794</v>
      </c>
      <c r="B72" s="22"/>
      <c r="C72" s="22"/>
      <c r="D72" s="19"/>
      <c r="E72" s="20"/>
      <c r="F72" s="19"/>
      <c r="G72" s="27"/>
    </row>
    <row r="73" spans="1:7" s="1" customFormat="1" ht="38.25" x14ac:dyDescent="0.2">
      <c r="A73" s="15" t="s">
        <v>795</v>
      </c>
      <c r="B73" s="18"/>
      <c r="C73" s="18"/>
      <c r="D73" s="20"/>
      <c r="E73" s="20"/>
      <c r="F73" s="20"/>
      <c r="G73" s="27"/>
    </row>
    <row r="74" spans="1:7" x14ac:dyDescent="0.2">
      <c r="A74" s="23" t="s">
        <v>796</v>
      </c>
      <c r="B74" s="22">
        <v>300</v>
      </c>
      <c r="C74" s="22">
        <v>350</v>
      </c>
      <c r="D74" s="19"/>
      <c r="E74" s="20"/>
      <c r="F74" s="19"/>
      <c r="G74" s="27" t="s">
        <v>797</v>
      </c>
    </row>
    <row r="75" spans="1:7" x14ac:dyDescent="0.2">
      <c r="A75" s="23" t="s">
        <v>798</v>
      </c>
      <c r="B75" s="22">
        <v>100</v>
      </c>
      <c r="C75" s="22">
        <v>100</v>
      </c>
      <c r="D75" s="19"/>
      <c r="E75" s="20"/>
      <c r="F75" s="19"/>
      <c r="G75" s="27" t="s">
        <v>797</v>
      </c>
    </row>
    <row r="76" spans="1:7" x14ac:dyDescent="0.2">
      <c r="A76" s="23"/>
      <c r="B76" s="22"/>
      <c r="C76" s="22"/>
      <c r="D76" s="19"/>
      <c r="E76" s="20"/>
      <c r="F76" s="19"/>
      <c r="G76" s="27"/>
    </row>
    <row r="77" spans="1:7" x14ac:dyDescent="0.2">
      <c r="A77" s="25" t="s">
        <v>724</v>
      </c>
      <c r="B77" s="26">
        <f>SUM(B74:B75)</f>
        <v>400</v>
      </c>
      <c r="C77" s="26">
        <f>SUM(C74:C75)</f>
        <v>450</v>
      </c>
      <c r="D77" s="19"/>
      <c r="E77" s="20"/>
      <c r="F77" s="19"/>
      <c r="G77" s="27"/>
    </row>
    <row r="78" spans="1:7" x14ac:dyDescent="0.2">
      <c r="A78" s="25" t="s">
        <v>799</v>
      </c>
      <c r="B78" s="26">
        <f>+B77+B69</f>
        <v>1236</v>
      </c>
      <c r="C78" s="26">
        <f>+C77+C69</f>
        <v>1286</v>
      </c>
      <c r="D78" s="19"/>
      <c r="E78" s="20"/>
      <c r="F78" s="19"/>
      <c r="G78" s="27"/>
    </row>
    <row r="79" spans="1:7" x14ac:dyDescent="0.2">
      <c r="A79" s="25"/>
      <c r="B79" s="26"/>
      <c r="C79" s="26"/>
      <c r="D79" s="19"/>
      <c r="E79" s="20"/>
      <c r="F79" s="19"/>
      <c r="G79" s="27"/>
    </row>
    <row r="80" spans="1:7" x14ac:dyDescent="0.2">
      <c r="A80" s="25"/>
      <c r="B80" s="26"/>
      <c r="C80" s="26"/>
      <c r="D80" s="19"/>
      <c r="E80" s="20"/>
      <c r="F80" s="19"/>
      <c r="G80" s="27"/>
    </row>
    <row r="81" spans="1:7" x14ac:dyDescent="0.2">
      <c r="A81" s="25" t="s">
        <v>800</v>
      </c>
      <c r="B81" s="26">
        <f>+B78+B60+B50+B44+B18</f>
        <v>8213</v>
      </c>
      <c r="C81" s="26">
        <f>+C78+C60+C50+C44+C18</f>
        <v>8228</v>
      </c>
      <c r="D81" s="19"/>
      <c r="E81" s="20"/>
      <c r="F81" s="19"/>
      <c r="G81" s="27"/>
    </row>
    <row r="82" spans="1:7" x14ac:dyDescent="0.2">
      <c r="A82" s="23"/>
      <c r="B82" s="22"/>
      <c r="C82" s="22"/>
      <c r="D82" s="19"/>
      <c r="E82" s="20"/>
      <c r="F82" s="19"/>
      <c r="G82" s="27"/>
    </row>
  </sheetData>
  <sheetProtection password="DDAD" sheet="1" objects="1" scenarios="1"/>
  <mergeCells count="6">
    <mergeCell ref="A7:G7"/>
    <mergeCell ref="A9:G9"/>
    <mergeCell ref="A1:G1"/>
    <mergeCell ref="A2:G2"/>
    <mergeCell ref="A3:G3"/>
    <mergeCell ref="A5:G5"/>
  </mergeCells>
  <phoneticPr fontId="6" type="noConversion"/>
  <pageMargins left="0.47" right="0.52" top="0.57999999999999996" bottom="0.5" header="0.3" footer="0.27"/>
  <pageSetup scale="94" fitToHeight="0" orientation="landscape" horizontalDpi="300" verticalDpi="300" r:id="rId1"/>
  <headerFooter alignWithMargins="0">
    <oddFooter>&amp;L&amp;BDEP - Commonwealth of PA Confidential&amp;B&amp;C&amp;D&amp;RPage &amp;P</oddFoot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A4E9D8B9AE294BB8664582FC3229C4" ma:contentTypeVersion="3" ma:contentTypeDescription="Create a new document." ma:contentTypeScope="" ma:versionID="2a2d9ea174ca71e18204fe09cb4b5ba8">
  <xsd:schema xmlns:xsd="http://www.w3.org/2001/XMLSchema" xmlns:xs="http://www.w3.org/2001/XMLSchema" xmlns:p="http://schemas.microsoft.com/office/2006/metadata/properties" xmlns:ns1="http://schemas.microsoft.com/sharepoint/v3" xmlns:ns2="a7af8e22-4aad-4637-bdfe-8881feb25ebc" targetNamespace="http://schemas.microsoft.com/office/2006/metadata/properties" ma:root="true" ma:fieldsID="1e1d1e180fd2d7c84c724596e328884d" ns1:_="" ns2:_="">
    <xsd:import namespace="http://schemas.microsoft.com/sharepoint/v3"/>
    <xsd:import namespace="a7af8e22-4aad-4637-bdfe-8881feb25ebc"/>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af8e22-4aad-4637-bdfe-8881feb25e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a7af8e22-4aad-4637-bdfe-8881feb25ebc">
      <UserInfo>
        <DisplayName/>
        <AccountId xsi:nil="true"/>
        <AccountType/>
      </UserInfo>
    </SharedWithUsers>
  </documentManagement>
</p:properties>
</file>

<file path=customXml/itemProps1.xml><?xml version="1.0" encoding="utf-8"?>
<ds:datastoreItem xmlns:ds="http://schemas.openxmlformats.org/officeDocument/2006/customXml" ds:itemID="{09FDAE32-3C44-4D37-B778-E26B557E078D}">
  <ds:schemaRefs>
    <ds:schemaRef ds:uri="http://schemas.microsoft.com/sharepoint/v3/contenttype/forms"/>
  </ds:schemaRefs>
</ds:datastoreItem>
</file>

<file path=customXml/itemProps2.xml><?xml version="1.0" encoding="utf-8"?>
<ds:datastoreItem xmlns:ds="http://schemas.openxmlformats.org/officeDocument/2006/customXml" ds:itemID="{CA91BA3B-7E67-41D1-BA06-FB278870C2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7af8e22-4aad-4637-bdfe-8881feb25e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466E09-8389-4964-918F-ADEA4FBF5C70}">
  <ds:schemaRef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a7af8e22-4aad-4637-bdfe-8881feb25e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Narrative</vt:lpstr>
      <vt:lpstr>2025-26 est RTL</vt:lpstr>
      <vt:lpstr>SAMPLE</vt:lpstr>
      <vt:lpstr>'2025-26 est RTL'!Print_Titles</vt:lpstr>
      <vt:lpstr>SAMPLE!Print_Titles</vt:lpstr>
    </vt:vector>
  </TitlesOfParts>
  <Manager/>
  <Company>DEP - Commonwealth of 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2025-26 Estimated RTL</dc:title>
  <dc:subject/>
  <dc:creator>dkerstet</dc:creator>
  <cp:keywords/>
  <dc:description/>
  <cp:lastModifiedBy>Heimbach, Bunne</cp:lastModifiedBy>
  <cp:revision/>
  <dcterms:created xsi:type="dcterms:W3CDTF">2009-02-27T19:23:47Z</dcterms:created>
  <dcterms:modified xsi:type="dcterms:W3CDTF">2025-12-11T12:18:40Z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Spend Plan Development Notes for 6 Ledgers FY19.20.xlsx</vt:lpwstr>
  </property>
  <property fmtid="{D5CDD505-2E9C-101B-9397-08002B2CF9AE}" pid="3" name="ContentTypeId">
    <vt:lpwstr>0x01010063A4E9D8B9AE294BB8664582FC3229C4</vt:lpwstr>
  </property>
  <property fmtid="{D5CDD505-2E9C-101B-9397-08002B2CF9AE}" pid="4" name="MigrationSourceURL">
    <vt:lpwstr/>
  </property>
  <property fmtid="{D5CDD505-2E9C-101B-9397-08002B2CF9AE}" pid="5" name="Order">
    <vt:r8>1615400</vt:r8>
  </property>
  <property fmtid="{D5CDD505-2E9C-101B-9397-08002B2CF9AE}" pid="6" name="Category">
    <vt:lpwstr/>
  </property>
  <property fmtid="{D5CDD505-2E9C-101B-9397-08002B2CF9AE}" pid="7" name="xd_Signature">
    <vt:bool>false</vt:bool>
  </property>
  <property fmtid="{D5CDD505-2E9C-101B-9397-08002B2CF9AE}" pid="8" name="xd_ProgID">
    <vt:lpwstr/>
  </property>
  <property fmtid="{D5CDD505-2E9C-101B-9397-08002B2CF9AE}" pid="9" name="TemplateUrl">
    <vt:lpwstr/>
  </property>
</Properties>
</file>