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3892DDB0-25FB-4D63-BBE4-B184641F660C}" xr6:coauthVersionLast="47" xr6:coauthVersionMax="47" xr10:uidLastSave="{00000000-0000-0000-0000-000000000000}"/>
  <workbookProtection workbookAlgorithmName="SHA-512" workbookHashValue="+ptYY2EEC4O3vbxfztBSLIFN2M9mMaTvKUr8jyR7URiyLLwob7i0InuJqkpptZEuMX09eu0V4SuM2KempcHgGQ==" workbookSaltValue="F1Y1W10voVjXJv9kna/wYg==" workbookSpinCount="100000" lockStructure="1"/>
  <bookViews>
    <workbookView xWindow="-23310" yWindow="2025" windowWidth="21600" windowHeight="11385" xr2:uid="{8891CC5D-E2A6-4F69-8BFC-2B949EE81E25}"/>
  </bookViews>
  <sheets>
    <sheet name="Contact Info &amp; Definitions" sheetId="18" r:id="rId1"/>
    <sheet name="Data Point Origins" sheetId="17" r:id="rId2"/>
    <sheet name="Current year, all schools" sheetId="16" r:id="rId3"/>
    <sheet name="21st Century" sheetId="2" r:id="rId4"/>
    <sheet name="Achievement House" sheetId="3" r:id="rId5"/>
    <sheet name="Agora" sheetId="4" r:id="rId6"/>
    <sheet name="Aspira Bilingual" sheetId="5" r:id="rId7"/>
    <sheet name="CPDLF" sheetId="6" r:id="rId8"/>
    <sheet name="CCA" sheetId="7" r:id="rId9"/>
    <sheet name="Esperanza Cyber" sheetId="8" r:id="rId10"/>
    <sheet name="Insight" sheetId="10" r:id="rId11"/>
    <sheet name="PA Cyber" sheetId="11" r:id="rId12"/>
    <sheet name="PA Distance" sheetId="12" r:id="rId13"/>
    <sheet name="PA Leadership" sheetId="13" r:id="rId14"/>
    <sheet name="PA Virtual" sheetId="14" r:id="rId15"/>
    <sheet name="Reach" sheetId="1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6" l="1"/>
  <c r="N27" i="16"/>
  <c r="M28" i="16"/>
  <c r="M27" i="16"/>
  <c r="L28" i="16"/>
  <c r="L27" i="16"/>
  <c r="K28" i="16"/>
  <c r="K27" i="16"/>
  <c r="J28" i="16"/>
  <c r="J27" i="16"/>
  <c r="I28" i="16"/>
  <c r="I27" i="16"/>
  <c r="H28" i="16"/>
  <c r="H27" i="16"/>
  <c r="G28" i="16"/>
  <c r="G27" i="16"/>
  <c r="F28" i="16"/>
  <c r="F27" i="16"/>
  <c r="E28" i="16"/>
  <c r="E27" i="16"/>
  <c r="D28" i="16"/>
  <c r="D27" i="16"/>
  <c r="C28" i="16"/>
  <c r="C27" i="16"/>
  <c r="B28" i="16"/>
  <c r="B27" i="16"/>
  <c r="N23" i="16"/>
  <c r="N24" i="16"/>
  <c r="N22" i="16"/>
  <c r="N21" i="16"/>
  <c r="N15" i="16"/>
  <c r="N16" i="16"/>
  <c r="N17" i="16"/>
  <c r="N18" i="16"/>
  <c r="N19" i="16"/>
  <c r="N20" i="16"/>
  <c r="N14" i="16"/>
  <c r="N4" i="16"/>
  <c r="N5" i="16"/>
  <c r="N6" i="16"/>
  <c r="N7" i="16"/>
  <c r="N8" i="16"/>
  <c r="N9" i="16"/>
  <c r="N10" i="16"/>
  <c r="N11" i="16"/>
  <c r="N12" i="16"/>
  <c r="N13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0" i="16"/>
  <c r="M9" i="16"/>
  <c r="M8" i="16"/>
  <c r="M7" i="16"/>
  <c r="M6" i="16"/>
  <c r="M5" i="16"/>
  <c r="M4" i="16"/>
  <c r="N3" i="16"/>
  <c r="M3" i="16"/>
  <c r="L23" i="16"/>
  <c r="L24" i="16"/>
  <c r="L22" i="16"/>
  <c r="L21" i="16"/>
  <c r="L15" i="16"/>
  <c r="L16" i="16"/>
  <c r="L17" i="16"/>
  <c r="L18" i="16"/>
  <c r="L19" i="16"/>
  <c r="L20" i="16"/>
  <c r="L14" i="16"/>
  <c r="L4" i="16"/>
  <c r="L5" i="16"/>
  <c r="L6" i="16"/>
  <c r="L7" i="16"/>
  <c r="L8" i="16"/>
  <c r="L9" i="16"/>
  <c r="L10" i="16"/>
  <c r="L11" i="16"/>
  <c r="L12" i="16"/>
  <c r="L13" i="16"/>
  <c r="K3" i="16"/>
  <c r="J3" i="16"/>
  <c r="L3" i="16"/>
  <c r="K23" i="16"/>
  <c r="K24" i="16"/>
  <c r="K22" i="16"/>
  <c r="K21" i="16"/>
  <c r="K14" i="16"/>
  <c r="K15" i="16"/>
  <c r="K16" i="16"/>
  <c r="K17" i="16"/>
  <c r="K18" i="16"/>
  <c r="K19" i="16"/>
  <c r="K20" i="16"/>
  <c r="K4" i="16"/>
  <c r="K5" i="16"/>
  <c r="K6" i="16"/>
  <c r="K7" i="16"/>
  <c r="K8" i="16"/>
  <c r="K9" i="16"/>
  <c r="K10" i="16"/>
  <c r="K11" i="16"/>
  <c r="K12" i="16"/>
  <c r="K13" i="16"/>
  <c r="I2" i="16"/>
  <c r="J2" i="16"/>
  <c r="J22" i="16"/>
  <c r="J23" i="16"/>
  <c r="J24" i="16"/>
  <c r="J21" i="16"/>
  <c r="J14" i="16"/>
  <c r="J15" i="16"/>
  <c r="J16" i="16"/>
  <c r="J17" i="16"/>
  <c r="J18" i="16"/>
  <c r="J19" i="16"/>
  <c r="J20" i="16"/>
  <c r="J4" i="16"/>
  <c r="J5" i="16"/>
  <c r="J6" i="16"/>
  <c r="J7" i="16"/>
  <c r="J8" i="16"/>
  <c r="J9" i="16"/>
  <c r="J10" i="16"/>
  <c r="J11" i="16"/>
  <c r="J12" i="16"/>
  <c r="J13" i="16"/>
  <c r="I25" i="16"/>
  <c r="I22" i="16"/>
  <c r="I23" i="16"/>
  <c r="I24" i="16"/>
  <c r="I21" i="16"/>
  <c r="I14" i="16"/>
  <c r="I15" i="16"/>
  <c r="I16" i="16"/>
  <c r="I17" i="16"/>
  <c r="I18" i="16"/>
  <c r="I19" i="16"/>
  <c r="I20" i="16"/>
  <c r="I3" i="16"/>
  <c r="I4" i="16"/>
  <c r="I5" i="16"/>
  <c r="I6" i="16"/>
  <c r="I7" i="16"/>
  <c r="I8" i="16"/>
  <c r="I9" i="16"/>
  <c r="I10" i="16"/>
  <c r="I11" i="16"/>
  <c r="I12" i="16"/>
  <c r="I13" i="16"/>
  <c r="H22" i="16"/>
  <c r="H23" i="16"/>
  <c r="H24" i="16"/>
  <c r="H21" i="16"/>
  <c r="H14" i="16"/>
  <c r="H15" i="16"/>
  <c r="H16" i="16"/>
  <c r="H17" i="16"/>
  <c r="H18" i="16"/>
  <c r="H19" i="16"/>
  <c r="H20" i="16"/>
  <c r="H3" i="16"/>
  <c r="H4" i="16"/>
  <c r="H5" i="16"/>
  <c r="H6" i="16"/>
  <c r="H7" i="16"/>
  <c r="H8" i="16"/>
  <c r="H9" i="16"/>
  <c r="H10" i="16"/>
  <c r="H11" i="16"/>
  <c r="H12" i="16"/>
  <c r="H13" i="16"/>
  <c r="G22" i="16"/>
  <c r="G23" i="16"/>
  <c r="G24" i="16"/>
  <c r="G21" i="16"/>
  <c r="G14" i="16"/>
  <c r="G15" i="16"/>
  <c r="G16" i="16"/>
  <c r="G17" i="16"/>
  <c r="G18" i="16"/>
  <c r="G19" i="16"/>
  <c r="G20" i="16"/>
  <c r="G3" i="16"/>
  <c r="G4" i="16"/>
  <c r="G5" i="16"/>
  <c r="G6" i="16"/>
  <c r="G7" i="16"/>
  <c r="G8" i="16"/>
  <c r="G9" i="16"/>
  <c r="G10" i="16"/>
  <c r="G11" i="16"/>
  <c r="G12" i="16"/>
  <c r="G13" i="16"/>
  <c r="F22" i="16"/>
  <c r="F23" i="16"/>
  <c r="F24" i="16"/>
  <c r="F21" i="16"/>
  <c r="F18" i="16"/>
  <c r="F19" i="16"/>
  <c r="F20" i="16"/>
  <c r="F11" i="16"/>
  <c r="F12" i="16"/>
  <c r="F13" i="16"/>
  <c r="F14" i="16"/>
  <c r="F15" i="16"/>
  <c r="F16" i="16"/>
  <c r="F17" i="16"/>
  <c r="F5" i="16"/>
  <c r="F6" i="16"/>
  <c r="F7" i="16"/>
  <c r="F8" i="16"/>
  <c r="F9" i="16"/>
  <c r="F10" i="16"/>
  <c r="F4" i="16"/>
  <c r="F3" i="16"/>
  <c r="E22" i="16"/>
  <c r="E23" i="16"/>
  <c r="E24" i="16"/>
  <c r="E21" i="16"/>
  <c r="E15" i="16"/>
  <c r="E16" i="16"/>
  <c r="E17" i="16"/>
  <c r="E18" i="16"/>
  <c r="E19" i="16"/>
  <c r="E20" i="16"/>
  <c r="E14" i="16"/>
  <c r="E12" i="16"/>
  <c r="E13" i="16"/>
  <c r="E11" i="16"/>
  <c r="E4" i="16"/>
  <c r="E5" i="16"/>
  <c r="E6" i="16"/>
  <c r="E7" i="16"/>
  <c r="E8" i="16"/>
  <c r="E9" i="16"/>
  <c r="E10" i="16"/>
  <c r="E3" i="16"/>
  <c r="D22" i="16"/>
  <c r="D23" i="16"/>
  <c r="D24" i="16"/>
  <c r="D21" i="16"/>
  <c r="D15" i="16"/>
  <c r="D16" i="16"/>
  <c r="D17" i="16"/>
  <c r="D18" i="16"/>
  <c r="D19" i="16"/>
  <c r="D20" i="16"/>
  <c r="D14" i="16"/>
  <c r="D4" i="16"/>
  <c r="D5" i="16"/>
  <c r="D6" i="16"/>
  <c r="D7" i="16"/>
  <c r="D8" i="16"/>
  <c r="D9" i="16"/>
  <c r="D10" i="16"/>
  <c r="D11" i="16"/>
  <c r="D12" i="16"/>
  <c r="D13" i="16"/>
  <c r="D3" i="16"/>
  <c r="C16" i="16"/>
  <c r="C17" i="16"/>
  <c r="C18" i="16"/>
  <c r="C19" i="16"/>
  <c r="C20" i="16"/>
  <c r="C21" i="16"/>
  <c r="C22" i="16"/>
  <c r="C23" i="16"/>
  <c r="C24" i="16"/>
  <c r="C25" i="16"/>
  <c r="C15" i="16"/>
  <c r="C14" i="16"/>
  <c r="C5" i="16"/>
  <c r="C6" i="16"/>
  <c r="C7" i="16"/>
  <c r="C8" i="16"/>
  <c r="C9" i="16"/>
  <c r="C10" i="16"/>
  <c r="C11" i="16"/>
  <c r="C12" i="16"/>
  <c r="C13" i="16"/>
  <c r="C4" i="16"/>
  <c r="C3" i="16"/>
  <c r="B15" i="16"/>
  <c r="B16" i="16"/>
  <c r="B17" i="16"/>
  <c r="B18" i="16"/>
  <c r="B19" i="16"/>
  <c r="B20" i="16"/>
  <c r="B21" i="16"/>
  <c r="B22" i="16"/>
  <c r="B23" i="16"/>
  <c r="B24" i="16"/>
  <c r="B25" i="16"/>
  <c r="B14" i="16"/>
  <c r="B13" i="16"/>
  <c r="B12" i="16"/>
  <c r="B11" i="16"/>
  <c r="B10" i="16"/>
  <c r="B9" i="16"/>
  <c r="B4" i="16"/>
  <c r="B5" i="16"/>
  <c r="B6" i="16"/>
  <c r="B7" i="16"/>
  <c r="B8" i="16"/>
  <c r="B3" i="16"/>
  <c r="N25" i="16"/>
  <c r="M25" i="16"/>
  <c r="L25" i="16"/>
  <c r="K25" i="16"/>
  <c r="J25" i="16"/>
  <c r="H25" i="16"/>
  <c r="G25" i="16"/>
  <c r="F25" i="16"/>
  <c r="E25" i="16"/>
  <c r="D25" i="16"/>
  <c r="M24" i="16"/>
  <c r="N2" i="16" l="1"/>
  <c r="M2" i="16"/>
  <c r="L2" i="16"/>
  <c r="K2" i="16"/>
  <c r="H2" i="16"/>
  <c r="G2" i="16"/>
  <c r="F2" i="16"/>
  <c r="E2" i="16"/>
  <c r="D2" i="16"/>
  <c r="C2" i="16"/>
  <c r="B2" i="16"/>
  <c r="M11" i="16" l="1"/>
</calcChain>
</file>

<file path=xl/sharedStrings.xml><?xml version="1.0" encoding="utf-8"?>
<sst xmlns="http://schemas.openxmlformats.org/spreadsheetml/2006/main" count="809" uniqueCount="147">
  <si>
    <t>CONTACT INFORMATION:</t>
  </si>
  <si>
    <t>Division of Charter Schools</t>
  </si>
  <si>
    <t> </t>
  </si>
  <si>
    <t>Bureau of School Support</t>
  </si>
  <si>
    <t>PA Department of Education</t>
  </si>
  <si>
    <t>Harrisburg, PA 17120</t>
  </si>
  <si>
    <t>Email: Ra-charterschools@pa.gov</t>
  </si>
  <si>
    <t>NOTES:</t>
  </si>
  <si>
    <t>Due to the unprecedented nature of the COVID-19 pandemic and its affect on the academic year, assessment data for SY 2019-20 and 2020-21 has been removed.</t>
  </si>
  <si>
    <t xml:space="preserve">The following categories are lagging indicators:                                                                                                                                                                                                                                                                                                                                    -Regular Attendance                                                                                                                                                                                                                                                                                                                                                  -5 Year Graduation Cohort Rate                                                                                                                                                                                                                                                                                                                        -Fund Balance                                                                                                                                                                                                                                                                                         -Post Secondary Transition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</si>
  <si>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DEFINITIONS:</t>
  </si>
  <si>
    <t>No Data Available - Data is not available</t>
  </si>
  <si>
    <t>Did Not Meet N Count - Not enough students were tested</t>
  </si>
  <si>
    <t>Data Point</t>
  </si>
  <si>
    <t>Source</t>
  </si>
  <si>
    <t>Enrollment</t>
  </si>
  <si>
    <t>Data Quality – Enrollment Spreadsheet</t>
  </si>
  <si>
    <t>Regular Attendance</t>
  </si>
  <si>
    <t>Future Ready</t>
  </si>
  <si>
    <t>5 Year Graduation Cohort Rate</t>
  </si>
  <si>
    <t>ESSA Combined ELA Proficiency</t>
  </si>
  <si>
    <t>ESSA Combined Math Proficiency</t>
  </si>
  <si>
    <t>ESSA Combined Science Proficiency</t>
  </si>
  <si>
    <t>Academic Growth Index, PSSA, ELA, All Grades</t>
  </si>
  <si>
    <t>PVAAS</t>
  </si>
  <si>
    <t>Academic Growth Index, PSSA, Math, All Grades</t>
  </si>
  <si>
    <t>Academic Growth Index, PSSA, Science, All Grades</t>
  </si>
  <si>
    <t>Pa State Assessment Participation Rate</t>
  </si>
  <si>
    <t>Keystone Algebra Proficiency Rate</t>
  </si>
  <si>
    <t>Keystone Biology Proficiency Rate</t>
  </si>
  <si>
    <t>Keystone Literature Proficiency Rate</t>
  </si>
  <si>
    <t>Academic Growth Index, Keystone Algebra</t>
  </si>
  <si>
    <t>Academic Growth Index, Keystone Biology</t>
  </si>
  <si>
    <t>Academic Growth Index, Keystone Literature</t>
  </si>
  <si>
    <t># Suspensions</t>
  </si>
  <si>
    <t>Safe Schools Report</t>
  </si>
  <si>
    <t># Expulsions</t>
  </si>
  <si>
    <t># Articulation Agreements</t>
  </si>
  <si>
    <t>Charter School Annual Report</t>
  </si>
  <si>
    <t>% Certified Teachers (excludes Special Ed)</t>
  </si>
  <si>
    <t>21st Century</t>
  </si>
  <si>
    <t>Achievement House</t>
  </si>
  <si>
    <t>Agora</t>
  </si>
  <si>
    <t>Aspira Bilingual</t>
  </si>
  <si>
    <t>Central PA Digital Learning Foundation</t>
  </si>
  <si>
    <t>Commonwealth Charter Academy</t>
  </si>
  <si>
    <t>Esperanza Cyber Academy</t>
  </si>
  <si>
    <t xml:space="preserve">Insight </t>
  </si>
  <si>
    <t>Pennsylvania Cyber</t>
  </si>
  <si>
    <t>Pennsylvania Distance Learning</t>
  </si>
  <si>
    <t xml:space="preserve">Pennsylvania Leadership </t>
  </si>
  <si>
    <t>Pennsylvania Virtual</t>
  </si>
  <si>
    <t>Reach Cyber</t>
  </si>
  <si>
    <t xml:space="preserve">Proficient or advanced on Pa State Assessment ELA </t>
  </si>
  <si>
    <t>Proficient or advanced on Pa State Assessment Math</t>
  </si>
  <si>
    <t>Proficient or advanced on Pa State Assessment Science</t>
  </si>
  <si>
    <t>PA State Assessment Participation Rate ELA</t>
  </si>
  <si>
    <t>PA State Assessment Participation Rate Math</t>
  </si>
  <si>
    <t>PA State Assessment Participation Rate Science</t>
  </si>
  <si>
    <t>Academic Growth Index, PSSA, Science, Grade 4</t>
  </si>
  <si>
    <t>Academic Growth Index, PSSA, Science, Grade 8</t>
  </si>
  <si>
    <t>Post Secondary Transition</t>
  </si>
  <si>
    <t>2018-19</t>
  </si>
  <si>
    <t>2019-20</t>
  </si>
  <si>
    <t>2020-21</t>
  </si>
  <si>
    <t>2021-22</t>
  </si>
  <si>
    <t>2022-23</t>
  </si>
  <si>
    <t>No data available</t>
  </si>
  <si>
    <t>$-7.9M</t>
  </si>
  <si>
    <t>$11.2M</t>
  </si>
  <si>
    <t>$1M</t>
  </si>
  <si>
    <t>$4.6M</t>
  </si>
  <si>
    <t>Central PA Digital Lrng Foundation</t>
  </si>
  <si>
    <t>Did not meet N count</t>
  </si>
  <si>
    <t>Did not meet N Count</t>
  </si>
  <si>
    <t>$2.5M</t>
  </si>
  <si>
    <t>$2.4M</t>
  </si>
  <si>
    <t>$2.12M</t>
  </si>
  <si>
    <t>Esperanza Cyber</t>
  </si>
  <si>
    <t>$3.7M</t>
  </si>
  <si>
    <t>$5.9M</t>
  </si>
  <si>
    <t>$13M</t>
  </si>
  <si>
    <t>Insight</t>
  </si>
  <si>
    <t>$2.2M</t>
  </si>
  <si>
    <t>$1.4M</t>
  </si>
  <si>
    <t>Pa Cyber</t>
  </si>
  <si>
    <t>$32.4M</t>
  </si>
  <si>
    <t>$105M</t>
  </si>
  <si>
    <t>Pa Distance</t>
  </si>
  <si>
    <t>$1.43M</t>
  </si>
  <si>
    <t>$1.98M</t>
  </si>
  <si>
    <t>$2M</t>
  </si>
  <si>
    <t>Pa Leadership</t>
  </si>
  <si>
    <t>$1.3M</t>
  </si>
  <si>
    <t>$16.2M</t>
  </si>
  <si>
    <t>$14.1M</t>
  </si>
  <si>
    <t>$33M</t>
  </si>
  <si>
    <t>Pa Virtual</t>
  </si>
  <si>
    <t>$2.6M</t>
  </si>
  <si>
    <t>$16.4M</t>
  </si>
  <si>
    <t>Reach</t>
  </si>
  <si>
    <t>$12.5M</t>
  </si>
  <si>
    <t>Current Fund Balance (Unassigned)</t>
  </si>
  <si>
    <t>$15.2M</t>
  </si>
  <si>
    <t>$-6.1M</t>
  </si>
  <si>
    <t>$1.5M</t>
  </si>
  <si>
    <t>$4.5M</t>
  </si>
  <si>
    <t>$7.8M</t>
  </si>
  <si>
    <t>$1.03M</t>
  </si>
  <si>
    <t>$4.64M</t>
  </si>
  <si>
    <t>$2.93M</t>
  </si>
  <si>
    <t>$4.48M</t>
  </si>
  <si>
    <t>$4.3M</t>
  </si>
  <si>
    <t>$536K</t>
  </si>
  <si>
    <t>$608K</t>
  </si>
  <si>
    <t>$905K</t>
  </si>
  <si>
    <t>$220K</t>
  </si>
  <si>
    <t>$21.5M</t>
  </si>
  <si>
    <t>$36.1M</t>
  </si>
  <si>
    <t>$63.3M</t>
  </si>
  <si>
    <t>$13.8M</t>
  </si>
  <si>
    <t>$31.2M</t>
  </si>
  <si>
    <t>$9.6M</t>
  </si>
  <si>
    <t>$1.8M</t>
  </si>
  <si>
    <t>Data not available*</t>
  </si>
  <si>
    <t xml:space="preserve">*Due to the unprecedented nature of the COVID-19 pandemic and its affect on the academic year, assessment data for SY 2019-20 and 2020-21 has been removed. </t>
  </si>
  <si>
    <t>2023-24</t>
  </si>
  <si>
    <t>AFR Data</t>
  </si>
  <si>
    <t>$9M</t>
  </si>
  <si>
    <t>$5.4M</t>
  </si>
  <si>
    <t>$23M</t>
  </si>
  <si>
    <t>$653K</t>
  </si>
  <si>
    <t>$272K</t>
  </si>
  <si>
    <t>$17.5M</t>
  </si>
  <si>
    <t>$7.5M</t>
  </si>
  <si>
    <t>$100.8M</t>
  </si>
  <si>
    <t>$2.3M</t>
  </si>
  <si>
    <t>$25.7M</t>
  </si>
  <si>
    <t>$24.7M</t>
  </si>
  <si>
    <t>$6.9M</t>
  </si>
  <si>
    <t>There is a spreadsheet titled General Fund Balance: 2013-14 to 2022-23</t>
  </si>
  <si>
    <t>Keystone Exam Results (pa.gov)</t>
  </si>
  <si>
    <t>Early Indicators of Success - Grade 3 Reading</t>
  </si>
  <si>
    <t>Early Indicators of Success - Grade 7 Math</t>
  </si>
  <si>
    <t>Does not meet N count</t>
  </si>
  <si>
    <t xml:space="preserve">Did not meet N count </t>
  </si>
  <si>
    <t>607 South Dr. 4th Floor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</si>
</sst>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.0_);[Red]\(&quot;$&quot;#,##0.0\)"/>
    <numFmt numFmtId="165" formatCode="0.0%"/>
    <numFmt numFmtId="166" formatCode="&quot;$&quot;#,##0.00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</font>
    <font>
      <b/>
      <sz val="11"/>
      <color theme="1"/>
      <name val="Calibri"/>
      <family val="2"/>
      <charset val="1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10" fontId="0" fillId="0" borderId="2" xfId="0" applyNumberFormat="1" applyBorder="1"/>
    <xf numFmtId="10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/>
    <xf numFmtId="0" fontId="0" fillId="0" borderId="9" xfId="0" applyBorder="1"/>
    <xf numFmtId="0" fontId="5" fillId="0" borderId="2" xfId="0" applyFont="1" applyBorder="1"/>
    <xf numFmtId="0" fontId="4" fillId="0" borderId="2" xfId="2" applyBorder="1"/>
    <xf numFmtId="0" fontId="5" fillId="0" borderId="8" xfId="0" applyFont="1" applyBorder="1"/>
    <xf numFmtId="0" fontId="4" fillId="0" borderId="8" xfId="2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0" fillId="3" borderId="8" xfId="0" applyFill="1" applyBorder="1"/>
    <xf numFmtId="0" fontId="6" fillId="0" borderId="0" xfId="0" applyFont="1"/>
    <xf numFmtId="0" fontId="7" fillId="2" borderId="0" xfId="0" applyFont="1" applyFill="1"/>
    <xf numFmtId="0" fontId="1" fillId="3" borderId="8" xfId="0" applyFont="1" applyFill="1" applyBorder="1"/>
    <xf numFmtId="0" fontId="1" fillId="3" borderId="9" xfId="0" applyFont="1" applyFill="1" applyBorder="1"/>
    <xf numFmtId="0" fontId="0" fillId="3" borderId="9" xfId="0" applyFill="1" applyBorder="1"/>
    <xf numFmtId="0" fontId="8" fillId="0" borderId="2" xfId="0" applyFont="1" applyBorder="1"/>
    <xf numFmtId="0" fontId="0" fillId="0" borderId="8" xfId="0" applyBorder="1"/>
    <xf numFmtId="0" fontId="1" fillId="0" borderId="6" xfId="0" applyFont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0" fontId="6" fillId="2" borderId="2" xfId="0" applyFont="1" applyFill="1" applyBorder="1"/>
    <xf numFmtId="0" fontId="1" fillId="3" borderId="14" xfId="0" applyFont="1" applyFill="1" applyBorder="1"/>
    <xf numFmtId="0" fontId="0" fillId="3" borderId="15" xfId="0" applyFill="1" applyBorder="1"/>
    <xf numFmtId="0" fontId="1" fillId="0" borderId="4" xfId="0" applyFont="1" applyBorder="1"/>
    <xf numFmtId="0" fontId="1" fillId="0" borderId="9" xfId="0" applyFont="1" applyBorder="1"/>
    <xf numFmtId="10" fontId="0" fillId="0" borderId="4" xfId="0" applyNumberFormat="1" applyBorder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10" fontId="0" fillId="0" borderId="1" xfId="1" applyNumberFormat="1" applyFont="1" applyFill="1" applyBorder="1" applyAlignment="1">
      <alignment horizontal="right"/>
    </xf>
    <xf numFmtId="10" fontId="0" fillId="0" borderId="1" xfId="1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9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0" fontId="3" fillId="0" borderId="9" xfId="0" applyNumberFormat="1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2" fontId="0" fillId="0" borderId="1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10" fontId="1" fillId="0" borderId="2" xfId="0" applyNumberFormat="1" applyFont="1" applyBorder="1"/>
    <xf numFmtId="10" fontId="0" fillId="0" borderId="0" xfId="0" applyNumberFormat="1"/>
    <xf numFmtId="166" fontId="0" fillId="0" borderId="1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10" fontId="0" fillId="0" borderId="25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20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2" fontId="0" fillId="0" borderId="6" xfId="0" applyNumberFormat="1" applyBorder="1" applyAlignment="1">
      <alignment horizontal="right"/>
    </xf>
    <xf numFmtId="9" fontId="0" fillId="0" borderId="3" xfId="0" applyNumberFormat="1" applyBorder="1" applyAlignment="1">
      <alignment horizontal="right"/>
    </xf>
    <xf numFmtId="0" fontId="0" fillId="0" borderId="1" xfId="0" applyBorder="1"/>
    <xf numFmtId="10" fontId="0" fillId="0" borderId="3" xfId="0" applyNumberFormat="1" applyBorder="1" applyAlignment="1">
      <alignment horizontal="right" vertical="top"/>
    </xf>
    <xf numFmtId="164" fontId="0" fillId="0" borderId="3" xfId="0" applyNumberFormat="1" applyBorder="1" applyAlignment="1">
      <alignment horizontal="right"/>
    </xf>
    <xf numFmtId="6" fontId="0" fillId="0" borderId="3" xfId="0" applyNumberFormat="1" applyBorder="1" applyAlignment="1">
      <alignment horizontal="right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right" vertical="center" wrapText="1"/>
    </xf>
    <xf numFmtId="0" fontId="0" fillId="0" borderId="5" xfId="0" applyBorder="1"/>
    <xf numFmtId="0" fontId="1" fillId="0" borderId="6" xfId="0" applyFont="1" applyBorder="1" applyAlignment="1">
      <alignment horizontal="center" vertical="top" wrapText="1"/>
    </xf>
    <xf numFmtId="0" fontId="0" fillId="0" borderId="6" xfId="0" applyBorder="1"/>
    <xf numFmtId="10" fontId="0" fillId="0" borderId="6" xfId="0" applyNumberFormat="1" applyBorder="1"/>
    <xf numFmtId="10" fontId="0" fillId="0" borderId="3" xfId="1" applyNumberFormat="1" applyFont="1" applyFill="1" applyBorder="1" applyAlignment="1">
      <alignment horizontal="right"/>
    </xf>
    <xf numFmtId="10" fontId="0" fillId="0" borderId="2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1" xfId="0" applyNumberFormat="1" applyFont="1" applyBorder="1" applyAlignment="1">
      <alignment horizontal="left"/>
    </xf>
    <xf numFmtId="0" fontId="11" fillId="0" borderId="27" xfId="0" applyFont="1" applyBorder="1"/>
    <xf numFmtId="0" fontId="6" fillId="4" borderId="6" xfId="0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7" fillId="4" borderId="6" xfId="0" applyFont="1" applyFill="1" applyBorder="1"/>
    <xf numFmtId="0" fontId="7" fillId="4" borderId="10" xfId="0" applyFont="1" applyFill="1" applyBorder="1"/>
    <xf numFmtId="0" fontId="7" fillId="4" borderId="7" xfId="0" applyFont="1" applyFill="1" applyBorder="1"/>
    <xf numFmtId="0" fontId="9" fillId="4" borderId="11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0" fontId="7" fillId="4" borderId="16" xfId="0" applyFont="1" applyFill="1" applyBorder="1" applyAlignment="1">
      <alignment vertical="top" wrapText="1"/>
    </xf>
    <xf numFmtId="0" fontId="7" fillId="4" borderId="17" xfId="0" applyFont="1" applyFill="1" applyBorder="1" applyAlignment="1">
      <alignment vertical="top" wrapText="1"/>
    </xf>
    <xf numFmtId="0" fontId="7" fillId="4" borderId="18" xfId="0" applyFont="1" applyFill="1" applyBorder="1" applyAlignment="1">
      <alignment vertical="top" wrapText="1"/>
    </xf>
    <xf numFmtId="0" fontId="6" fillId="3" borderId="6" xfId="0" applyFont="1" applyFill="1" applyBorder="1"/>
    <xf numFmtId="0" fontId="6" fillId="3" borderId="7" xfId="0" applyFont="1" applyFill="1" applyBorder="1"/>
    <xf numFmtId="0" fontId="1" fillId="0" borderId="0" xfId="0" applyFont="1" applyAlignment="1">
      <alignment horizontal="left"/>
    </xf>
    <xf numFmtId="10" fontId="0" fillId="0" borderId="1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10" fontId="0" fillId="0" borderId="20" xfId="0" applyNumberFormat="1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10" fontId="0" fillId="0" borderId="22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vaas.sas.com/" TargetMode="External"/><Relationship Id="rId13" Type="http://schemas.openxmlformats.org/officeDocument/2006/relationships/hyperlink" Target="https://pvaas.sas.com/" TargetMode="External"/><Relationship Id="rId18" Type="http://schemas.openxmlformats.org/officeDocument/2006/relationships/hyperlink" Target="https://www.safeschools.pa.gov/HistoricV2/Landing.aspx" TargetMode="External"/><Relationship Id="rId3" Type="http://schemas.openxmlformats.org/officeDocument/2006/relationships/hyperlink" Target="https://futurereadypa.org/" TargetMode="External"/><Relationship Id="rId21" Type="http://schemas.openxmlformats.org/officeDocument/2006/relationships/hyperlink" Target="https://www.pa.gov/en/agencies/education/programs-and-services/schools/grants-and-funding/school-finances/financial-data/summary-of-annual-financial-report-data/afr-data-detailed.html" TargetMode="External"/><Relationship Id="rId7" Type="http://schemas.openxmlformats.org/officeDocument/2006/relationships/hyperlink" Target="https://pvaas.sas.com/" TargetMode="External"/><Relationship Id="rId12" Type="http://schemas.openxmlformats.org/officeDocument/2006/relationships/hyperlink" Target="https://www.education.pa.gov/DataAndReporting/Assessments/Pages/Keystone-Exams-Results.aspx" TargetMode="External"/><Relationship Id="rId17" Type="http://schemas.openxmlformats.org/officeDocument/2006/relationships/hyperlink" Target="https://www.safeschools.pa.gov/HistoricV2/Landing.aspx" TargetMode="External"/><Relationship Id="rId2" Type="http://schemas.openxmlformats.org/officeDocument/2006/relationships/hyperlink" Target="https://futurereadypa.org/" TargetMode="External"/><Relationship Id="rId16" Type="http://schemas.openxmlformats.org/officeDocument/2006/relationships/hyperlink" Target="https://futurereadypa.org/" TargetMode="External"/><Relationship Id="rId20" Type="http://schemas.openxmlformats.org/officeDocument/2006/relationships/hyperlink" Target="https://www.education.pa.gov/K-12/Charter%20Schools/Pages/Charter-School-Annual-Reports.aspx" TargetMode="External"/><Relationship Id="rId1" Type="http://schemas.openxmlformats.org/officeDocument/2006/relationships/hyperlink" Target="https://futurereadypa.org/" TargetMode="External"/><Relationship Id="rId6" Type="http://schemas.openxmlformats.org/officeDocument/2006/relationships/hyperlink" Target="https://pvaas.sas.com/" TargetMode="External"/><Relationship Id="rId11" Type="http://schemas.openxmlformats.org/officeDocument/2006/relationships/hyperlink" Target="https://www.education.pa.gov/DataAndReporting/Assessments/Pages/Keystone-Exams-Results.aspx" TargetMode="External"/><Relationship Id="rId5" Type="http://schemas.openxmlformats.org/officeDocument/2006/relationships/hyperlink" Target="https://futurereadypa.org/" TargetMode="External"/><Relationship Id="rId15" Type="http://schemas.openxmlformats.org/officeDocument/2006/relationships/hyperlink" Target="https://pvaas.sas.com/" TargetMode="External"/><Relationship Id="rId23" Type="http://schemas.openxmlformats.org/officeDocument/2006/relationships/hyperlink" Target="https://futurereadypa.org/" TargetMode="External"/><Relationship Id="rId10" Type="http://schemas.openxmlformats.org/officeDocument/2006/relationships/hyperlink" Target="https://www.education.pa.gov/DataAndReporting/Assessments/Pages/Keystone-Exams-Results.aspx" TargetMode="External"/><Relationship Id="rId19" Type="http://schemas.openxmlformats.org/officeDocument/2006/relationships/hyperlink" Target="https://www.education.pa.gov/K-12/Charter%20Schools/Pages/Charter-School-Annual-Reports.aspx" TargetMode="External"/><Relationship Id="rId4" Type="http://schemas.openxmlformats.org/officeDocument/2006/relationships/hyperlink" Target="https://futurereadypa.org/" TargetMode="External"/><Relationship Id="rId9" Type="http://schemas.openxmlformats.org/officeDocument/2006/relationships/hyperlink" Target="https://futurereadypa.org/" TargetMode="External"/><Relationship Id="rId14" Type="http://schemas.openxmlformats.org/officeDocument/2006/relationships/hyperlink" Target="https://pvaas.sas.com/" TargetMode="External"/><Relationship Id="rId22" Type="http://schemas.openxmlformats.org/officeDocument/2006/relationships/hyperlink" Target="https://www.pa.gov/en/agencies/education/data-and-reporting/enrollment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B9B68-E3D3-4BF8-B7AE-C1E9B0F79C9B}">
  <dimension ref="A1:K27"/>
  <sheetViews>
    <sheetView tabSelected="1" workbookViewId="0">
      <selection activeCell="B10" sqref="B10"/>
    </sheetView>
  </sheetViews>
  <sheetFormatPr defaultRowHeight="15" x14ac:dyDescent="0.25"/>
  <cols>
    <col min="1" max="1" width="24.28515625" customWidth="1"/>
    <col min="2" max="2" width="27.140625" customWidth="1"/>
  </cols>
  <sheetData>
    <row r="1" spans="1:11" x14ac:dyDescent="0.25">
      <c r="A1" s="40" t="s">
        <v>0</v>
      </c>
      <c r="B1" s="22"/>
      <c r="C1" s="22"/>
      <c r="D1" s="22"/>
      <c r="E1" s="22"/>
    </row>
    <row r="2" spans="1:11" x14ac:dyDescent="0.25">
      <c r="A2" s="24"/>
      <c r="B2" s="22"/>
      <c r="C2" s="22"/>
      <c r="D2" s="22"/>
      <c r="E2" s="22"/>
    </row>
    <row r="3" spans="1:11" x14ac:dyDescent="0.25">
      <c r="A3" s="32" t="s">
        <v>1</v>
      </c>
      <c r="B3" s="33"/>
      <c r="C3" s="33"/>
      <c r="D3" s="33" t="s">
        <v>2</v>
      </c>
      <c r="E3" s="34" t="s">
        <v>2</v>
      </c>
    </row>
    <row r="4" spans="1:11" x14ac:dyDescent="0.25">
      <c r="A4" s="35" t="s">
        <v>3</v>
      </c>
      <c r="B4" s="25"/>
      <c r="C4" s="25"/>
      <c r="D4" s="25"/>
      <c r="E4" s="36"/>
    </row>
    <row r="5" spans="1:11" x14ac:dyDescent="0.25">
      <c r="A5" s="35" t="s">
        <v>4</v>
      </c>
      <c r="B5" s="25"/>
      <c r="C5" s="25" t="s">
        <v>2</v>
      </c>
      <c r="D5" s="25" t="s">
        <v>2</v>
      </c>
      <c r="E5" s="36" t="s">
        <v>2</v>
      </c>
    </row>
    <row r="6" spans="1:11" x14ac:dyDescent="0.25">
      <c r="A6" s="35" t="s">
        <v>146</v>
      </c>
      <c r="B6" s="25"/>
      <c r="C6" s="25" t="s">
        <v>2</v>
      </c>
      <c r="D6" s="25" t="s">
        <v>2</v>
      </c>
      <c r="E6" s="36" t="s">
        <v>2</v>
      </c>
    </row>
    <row r="7" spans="1:11" x14ac:dyDescent="0.25">
      <c r="A7" s="35" t="s">
        <v>5</v>
      </c>
      <c r="B7" s="25"/>
      <c r="C7" s="25"/>
      <c r="D7" s="25" t="s">
        <v>2</v>
      </c>
      <c r="E7" s="36" t="s">
        <v>2</v>
      </c>
    </row>
    <row r="8" spans="1:11" x14ac:dyDescent="0.25">
      <c r="A8" s="37" t="s">
        <v>6</v>
      </c>
      <c r="B8" s="38"/>
      <c r="C8" s="38"/>
      <c r="D8" s="38"/>
      <c r="E8" s="39" t="s">
        <v>2</v>
      </c>
    </row>
    <row r="12" spans="1:11" x14ac:dyDescent="0.25">
      <c r="A12" s="96" t="s">
        <v>7</v>
      </c>
      <c r="B12" s="97"/>
      <c r="C12" s="97"/>
      <c r="D12" s="98"/>
    </row>
    <row r="15" spans="1:11" x14ac:dyDescent="0.25">
      <c r="A15" s="99" t="s">
        <v>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1"/>
    </row>
    <row r="18" spans="1:11" x14ac:dyDescent="0.25">
      <c r="A18" s="102" t="s">
        <v>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4"/>
    </row>
    <row r="19" spans="1:11" x14ac:dyDescent="0.25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7"/>
    </row>
    <row r="20" spans="1:11" ht="42" customHeight="1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10"/>
    </row>
    <row r="23" spans="1:11" x14ac:dyDescent="0.25">
      <c r="A23" s="111" t="s">
        <v>10</v>
      </c>
      <c r="B23" s="112"/>
    </row>
    <row r="25" spans="1:11" x14ac:dyDescent="0.25">
      <c r="A25" s="26" t="s">
        <v>11</v>
      </c>
      <c r="B25" s="23"/>
    </row>
    <row r="26" spans="1:11" x14ac:dyDescent="0.25">
      <c r="A26" s="41"/>
      <c r="B26" s="42"/>
    </row>
    <row r="27" spans="1:11" x14ac:dyDescent="0.25">
      <c r="A27" s="27" t="s">
        <v>12</v>
      </c>
      <c r="B27" s="28"/>
    </row>
  </sheetData>
  <mergeCells count="4">
    <mergeCell ref="A12:D12"/>
    <mergeCell ref="A15:K15"/>
    <mergeCell ref="A18:K20"/>
    <mergeCell ref="A23:B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CE1E-6751-4DA6-AB26-F290B5A3292B}">
  <dimension ref="A1:G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5" width="19.42578125" bestFit="1" customWidth="1"/>
    <col min="6" max="6" width="20" bestFit="1" customWidth="1"/>
    <col min="7" max="7" width="19.42578125" bestFit="1" customWidth="1"/>
  </cols>
  <sheetData>
    <row r="1" spans="1:7" x14ac:dyDescent="0.25">
      <c r="A1" s="46" t="s">
        <v>78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332</v>
      </c>
      <c r="C2" s="50">
        <v>445</v>
      </c>
      <c r="D2" s="50">
        <v>786</v>
      </c>
      <c r="E2" s="50">
        <v>919</v>
      </c>
      <c r="F2" s="70">
        <v>990</v>
      </c>
      <c r="G2" s="50">
        <v>1116</v>
      </c>
    </row>
    <row r="3" spans="1:7" x14ac:dyDescent="0.25">
      <c r="A3" s="7" t="s">
        <v>17</v>
      </c>
      <c r="B3" s="51">
        <v>0.67700000000000005</v>
      </c>
      <c r="C3" s="51">
        <v>0.71399999999999997</v>
      </c>
      <c r="D3" s="51">
        <v>0.84</v>
      </c>
      <c r="E3" s="51">
        <v>0.60099999999999998</v>
      </c>
      <c r="F3" s="73">
        <v>0.54200000000000004</v>
      </c>
      <c r="G3" s="84">
        <v>0.67500000000000004</v>
      </c>
    </row>
    <row r="4" spans="1:7" x14ac:dyDescent="0.25">
      <c r="A4" s="7" t="s">
        <v>19</v>
      </c>
      <c r="B4" s="47">
        <v>0.54500000000000004</v>
      </c>
      <c r="C4" s="47">
        <v>0.68799999999999994</v>
      </c>
      <c r="D4" s="48">
        <v>0.627</v>
      </c>
      <c r="E4" s="48">
        <v>0.49299999999999999</v>
      </c>
      <c r="F4" s="73">
        <v>0.54300000000000004</v>
      </c>
      <c r="G4" s="84">
        <v>0.56299999999999994</v>
      </c>
    </row>
    <row r="5" spans="1:7" x14ac:dyDescent="0.25">
      <c r="A5" s="31" t="s">
        <v>53</v>
      </c>
      <c r="B5" s="11">
        <v>0.28699999999999998</v>
      </c>
      <c r="C5" s="117" t="s">
        <v>124</v>
      </c>
      <c r="D5" s="118"/>
      <c r="E5" s="11">
        <v>0.122</v>
      </c>
      <c r="F5" s="73">
        <v>8.2000000000000003E-2</v>
      </c>
      <c r="G5" s="84">
        <v>0.13300000000000001</v>
      </c>
    </row>
    <row r="6" spans="1:7" x14ac:dyDescent="0.25">
      <c r="A6" s="31" t="s">
        <v>54</v>
      </c>
      <c r="B6" s="11">
        <v>3.6999999999999998E-2</v>
      </c>
      <c r="C6" s="119"/>
      <c r="D6" s="120"/>
      <c r="E6" s="11">
        <v>2.1000000000000001E-2</v>
      </c>
      <c r="F6" s="73">
        <v>2.1000000000000001E-2</v>
      </c>
      <c r="G6" s="84">
        <v>3.7999999999999999E-2</v>
      </c>
    </row>
    <row r="7" spans="1:7" x14ac:dyDescent="0.25">
      <c r="A7" s="31" t="s">
        <v>55</v>
      </c>
      <c r="B7" s="11">
        <v>0.23699999999999999</v>
      </c>
      <c r="C7" s="119"/>
      <c r="D7" s="120"/>
      <c r="E7" s="11">
        <v>0.16600000000000001</v>
      </c>
      <c r="F7" s="73">
        <v>6.0999999999999999E-2</v>
      </c>
      <c r="G7" s="84">
        <v>0.151</v>
      </c>
    </row>
    <row r="8" spans="1:7" x14ac:dyDescent="0.25">
      <c r="A8" s="7" t="s">
        <v>56</v>
      </c>
      <c r="B8" s="11">
        <v>0.94699999999999995</v>
      </c>
      <c r="C8" s="119"/>
      <c r="D8" s="120"/>
      <c r="E8" s="11">
        <v>0.94399999999999995</v>
      </c>
      <c r="F8" s="73">
        <v>0.92</v>
      </c>
      <c r="G8" s="84">
        <v>0.88300000000000001</v>
      </c>
    </row>
    <row r="9" spans="1:7" x14ac:dyDescent="0.25">
      <c r="A9" s="7" t="s">
        <v>57</v>
      </c>
      <c r="B9" s="11">
        <v>0.95599999999999996</v>
      </c>
      <c r="C9" s="119"/>
      <c r="D9" s="120"/>
      <c r="E9" s="11">
        <v>0.96099999999999997</v>
      </c>
      <c r="F9" s="73">
        <v>0.92</v>
      </c>
      <c r="G9" s="84">
        <v>0.90900000000000003</v>
      </c>
    </row>
    <row r="10" spans="1:7" x14ac:dyDescent="0.25">
      <c r="A10" s="7" t="s">
        <v>58</v>
      </c>
      <c r="B10" s="11">
        <v>0.96699999999999997</v>
      </c>
      <c r="C10" s="119"/>
      <c r="D10" s="120"/>
      <c r="E10" s="11">
        <v>0.96</v>
      </c>
      <c r="F10" s="73">
        <v>0.92300000000000004</v>
      </c>
      <c r="G10" s="84">
        <v>0.90300000000000002</v>
      </c>
    </row>
    <row r="11" spans="1:7" x14ac:dyDescent="0.25">
      <c r="A11" s="7" t="s">
        <v>28</v>
      </c>
      <c r="B11" s="11">
        <v>0.13600000000000001</v>
      </c>
      <c r="C11" s="119"/>
      <c r="D11" s="120"/>
      <c r="E11" s="11">
        <v>3.7999999999999999E-2</v>
      </c>
      <c r="F11" s="73">
        <v>1.4999999999999999E-2</v>
      </c>
      <c r="G11" s="84">
        <v>0.10100000000000001</v>
      </c>
    </row>
    <row r="12" spans="1:7" x14ac:dyDescent="0.25">
      <c r="A12" s="7" t="s">
        <v>29</v>
      </c>
      <c r="B12" s="11">
        <v>0.18099999999999999</v>
      </c>
      <c r="C12" s="119"/>
      <c r="D12" s="120"/>
      <c r="E12" s="11">
        <v>0.16300000000000001</v>
      </c>
      <c r="F12" s="73">
        <v>5.5E-2</v>
      </c>
      <c r="G12" s="84">
        <v>0.153</v>
      </c>
    </row>
    <row r="13" spans="1:7" x14ac:dyDescent="0.25">
      <c r="A13" s="7" t="s">
        <v>30</v>
      </c>
      <c r="B13" s="11">
        <v>0.36399999999999999</v>
      </c>
      <c r="C13" s="119"/>
      <c r="D13" s="120"/>
      <c r="E13" s="11">
        <v>0.13600000000000001</v>
      </c>
      <c r="F13" s="73">
        <v>0.217</v>
      </c>
      <c r="G13" s="84">
        <v>0.25</v>
      </c>
    </row>
    <row r="14" spans="1:7" x14ac:dyDescent="0.25">
      <c r="A14" s="7" t="s">
        <v>23</v>
      </c>
      <c r="B14" s="63">
        <v>2.08</v>
      </c>
      <c r="C14" s="119"/>
      <c r="D14" s="120"/>
      <c r="E14" s="50">
        <v>-0.8</v>
      </c>
      <c r="F14" s="70">
        <v>-2.39</v>
      </c>
      <c r="G14" s="79">
        <v>-1.63</v>
      </c>
    </row>
    <row r="15" spans="1:7" x14ac:dyDescent="0.25">
      <c r="A15" s="7" t="s">
        <v>25</v>
      </c>
      <c r="B15" s="50">
        <v>-0.9</v>
      </c>
      <c r="C15" s="119"/>
      <c r="D15" s="120"/>
      <c r="E15" s="50">
        <v>-0.69</v>
      </c>
      <c r="F15" s="70">
        <v>-2.12</v>
      </c>
      <c r="G15" s="79">
        <v>-4.2</v>
      </c>
    </row>
    <row r="16" spans="1:7" x14ac:dyDescent="0.25">
      <c r="A16" s="7" t="s">
        <v>59</v>
      </c>
      <c r="B16" s="50" t="s">
        <v>67</v>
      </c>
      <c r="C16" s="119"/>
      <c r="D16" s="120"/>
      <c r="E16" s="50" t="s">
        <v>67</v>
      </c>
      <c r="F16" s="70">
        <v>-3.19</v>
      </c>
      <c r="G16" s="79">
        <v>-3.48</v>
      </c>
    </row>
    <row r="17" spans="1:7" x14ac:dyDescent="0.25">
      <c r="A17" s="7" t="s">
        <v>60</v>
      </c>
      <c r="B17" s="50">
        <v>0.65</v>
      </c>
      <c r="C17" s="119"/>
      <c r="D17" s="120"/>
      <c r="E17" s="50">
        <v>-0.54</v>
      </c>
      <c r="F17" s="70">
        <v>0.89</v>
      </c>
      <c r="G17" s="79">
        <v>0.26</v>
      </c>
    </row>
    <row r="18" spans="1:7" x14ac:dyDescent="0.25">
      <c r="A18" s="7" t="s">
        <v>31</v>
      </c>
      <c r="B18" s="50">
        <v>1.96</v>
      </c>
      <c r="C18" s="119"/>
      <c r="D18" s="120"/>
      <c r="E18" s="50">
        <v>-2.4500000000000002</v>
      </c>
      <c r="F18" s="70">
        <v>-3.62</v>
      </c>
      <c r="G18" s="79">
        <v>0.31</v>
      </c>
    </row>
    <row r="19" spans="1:7" x14ac:dyDescent="0.25">
      <c r="A19" s="7" t="s">
        <v>32</v>
      </c>
      <c r="B19" s="50">
        <v>-0.05</v>
      </c>
      <c r="C19" s="119"/>
      <c r="D19" s="120"/>
      <c r="E19" s="63">
        <v>0.9</v>
      </c>
      <c r="F19" s="70">
        <v>2.62</v>
      </c>
      <c r="G19" s="79">
        <v>1.78</v>
      </c>
    </row>
    <row r="20" spans="1:7" x14ac:dyDescent="0.25">
      <c r="A20" s="7" t="s">
        <v>33</v>
      </c>
      <c r="B20" s="50">
        <v>1.01</v>
      </c>
      <c r="C20" s="121"/>
      <c r="D20" s="122"/>
      <c r="E20" s="50">
        <v>-1.27</v>
      </c>
      <c r="F20" s="70">
        <v>-0.36</v>
      </c>
      <c r="G20" s="79">
        <v>-0.02</v>
      </c>
    </row>
    <row r="21" spans="1:7" x14ac:dyDescent="0.25">
      <c r="A21" s="31" t="s">
        <v>61</v>
      </c>
      <c r="B21" s="11">
        <v>0.59299999999999997</v>
      </c>
      <c r="C21" s="11">
        <v>0.68200000000000005</v>
      </c>
      <c r="D21" s="11">
        <v>0.58099999999999996</v>
      </c>
      <c r="E21" s="11">
        <v>0.51200000000000001</v>
      </c>
      <c r="F21" s="73">
        <v>0.5</v>
      </c>
      <c r="G21" s="84">
        <v>0.46800000000000003</v>
      </c>
    </row>
    <row r="22" spans="1:7" x14ac:dyDescent="0.25">
      <c r="A22" s="7" t="s">
        <v>34</v>
      </c>
      <c r="B22" s="50">
        <v>6</v>
      </c>
      <c r="C22" s="50">
        <v>1</v>
      </c>
      <c r="D22" s="50">
        <v>0</v>
      </c>
      <c r="E22" s="50">
        <v>0</v>
      </c>
      <c r="F22" s="70">
        <v>0</v>
      </c>
      <c r="G22" s="79">
        <v>0</v>
      </c>
    </row>
    <row r="23" spans="1:7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7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1</v>
      </c>
      <c r="G24" s="79">
        <v>1</v>
      </c>
    </row>
    <row r="25" spans="1:7" x14ac:dyDescent="0.25">
      <c r="A25" s="7" t="s">
        <v>39</v>
      </c>
      <c r="B25" s="50" t="s">
        <v>67</v>
      </c>
      <c r="C25" s="50" t="s">
        <v>67</v>
      </c>
      <c r="D25" s="52">
        <v>0.92</v>
      </c>
      <c r="E25" s="52">
        <v>1</v>
      </c>
      <c r="F25" s="73">
        <v>0.96299999999999997</v>
      </c>
      <c r="G25" s="83">
        <v>1</v>
      </c>
    </row>
    <row r="26" spans="1:7" x14ac:dyDescent="0.25">
      <c r="A26" s="7" t="s">
        <v>102</v>
      </c>
      <c r="B26" s="56" t="s">
        <v>123</v>
      </c>
      <c r="C26" s="50" t="s">
        <v>79</v>
      </c>
      <c r="D26" s="50" t="s">
        <v>80</v>
      </c>
      <c r="E26" s="50" t="s">
        <v>81</v>
      </c>
      <c r="F26" s="70" t="s">
        <v>133</v>
      </c>
      <c r="G26" s="79"/>
    </row>
    <row r="27" spans="1:7" x14ac:dyDescent="0.25">
      <c r="A27" s="3" t="s">
        <v>142</v>
      </c>
      <c r="B27" s="79" t="s">
        <v>73</v>
      </c>
      <c r="C27" s="79" t="s">
        <v>73</v>
      </c>
      <c r="D27" s="79" t="s">
        <v>73</v>
      </c>
      <c r="E27" s="79" t="s">
        <v>73</v>
      </c>
      <c r="F27" s="79" t="s">
        <v>145</v>
      </c>
      <c r="G27" s="79" t="s">
        <v>73</v>
      </c>
    </row>
    <row r="28" spans="1:7" x14ac:dyDescent="0.25">
      <c r="A28" s="3" t="s">
        <v>143</v>
      </c>
      <c r="B28" s="84">
        <v>8.6999999999999994E-2</v>
      </c>
      <c r="C28" s="84">
        <v>8.6999999999999994E-2</v>
      </c>
      <c r="D28" s="84">
        <v>4.2000000000000003E-2</v>
      </c>
      <c r="E28" s="84">
        <v>1.7999999999999999E-2</v>
      </c>
      <c r="F28" s="84">
        <v>3.3000000000000002E-2</v>
      </c>
      <c r="G28" s="84">
        <v>4.4999999999999998E-2</v>
      </c>
    </row>
    <row r="31" spans="1:7" x14ac:dyDescent="0.25">
      <c r="A31" s="113" t="s">
        <v>125</v>
      </c>
      <c r="B31" s="113"/>
      <c r="C31" s="113"/>
      <c r="D31" s="113"/>
      <c r="E31" s="113"/>
      <c r="F31" s="113"/>
      <c r="G31" s="113"/>
    </row>
  </sheetData>
  <mergeCells count="2">
    <mergeCell ref="C5:D20"/>
    <mergeCell ref="A31:G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02E8-CB39-4E83-91A6-B2F172F85334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2" width="15.7109375" customWidth="1"/>
    <col min="3" max="3" width="20.42578125" bestFit="1" customWidth="1"/>
    <col min="4" max="4" width="19.7109375" customWidth="1"/>
    <col min="5" max="5" width="16" customWidth="1"/>
    <col min="6" max="6" width="16" bestFit="1" customWidth="1"/>
  </cols>
  <sheetData>
    <row r="1" spans="1:7" x14ac:dyDescent="0.25">
      <c r="A1" s="46" t="s">
        <v>82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1626</v>
      </c>
      <c r="C2" s="50">
        <v>1852</v>
      </c>
      <c r="D2" s="50">
        <v>3911</v>
      </c>
      <c r="E2" s="50">
        <v>3616</v>
      </c>
      <c r="F2" s="70">
        <v>3639</v>
      </c>
      <c r="G2" s="50">
        <v>3588</v>
      </c>
    </row>
    <row r="3" spans="1:7" x14ac:dyDescent="0.25">
      <c r="A3" s="7" t="s">
        <v>17</v>
      </c>
      <c r="B3" s="51">
        <v>0.67400000000000004</v>
      </c>
      <c r="C3" s="51">
        <v>0.75700000000000001</v>
      </c>
      <c r="D3" s="51">
        <v>0.82499999999999996</v>
      </c>
      <c r="E3" s="51">
        <v>0.80800000000000005</v>
      </c>
      <c r="F3" s="73">
        <v>0.72399999999999998</v>
      </c>
      <c r="G3" s="84">
        <v>0.58899999999999997</v>
      </c>
    </row>
    <row r="4" spans="1:7" x14ac:dyDescent="0.25">
      <c r="A4" s="7" t="s">
        <v>19</v>
      </c>
      <c r="B4" s="47" t="s">
        <v>67</v>
      </c>
      <c r="C4" s="47" t="s">
        <v>74</v>
      </c>
      <c r="D4" s="48">
        <v>0.21299999999999999</v>
      </c>
      <c r="E4" s="48">
        <v>0.505</v>
      </c>
      <c r="F4" s="73">
        <v>0.57999999999999996</v>
      </c>
      <c r="G4" s="84">
        <v>0.68500000000000005</v>
      </c>
    </row>
    <row r="5" spans="1:7" x14ac:dyDescent="0.25">
      <c r="A5" s="31" t="s">
        <v>53</v>
      </c>
      <c r="B5" s="11">
        <v>0.28520000000000001</v>
      </c>
      <c r="C5" s="117" t="s">
        <v>124</v>
      </c>
      <c r="D5" s="118"/>
      <c r="E5" s="11">
        <v>0.22439999999999999</v>
      </c>
      <c r="F5" s="73">
        <v>0.23</v>
      </c>
      <c r="G5" s="84">
        <v>0.2</v>
      </c>
    </row>
    <row r="6" spans="1:7" x14ac:dyDescent="0.25">
      <c r="A6" s="31" t="s">
        <v>54</v>
      </c>
      <c r="B6" s="11">
        <v>7.6300000000000007E-2</v>
      </c>
      <c r="C6" s="119"/>
      <c r="D6" s="120"/>
      <c r="E6" s="11">
        <v>4.6399999999999997E-2</v>
      </c>
      <c r="F6" s="73">
        <v>4.2000000000000003E-2</v>
      </c>
      <c r="G6" s="84">
        <v>4.3999999999999997E-2</v>
      </c>
    </row>
    <row r="7" spans="1:7" x14ac:dyDescent="0.25">
      <c r="A7" s="31" t="s">
        <v>55</v>
      </c>
      <c r="B7" s="11">
        <v>0.28799999999999998</v>
      </c>
      <c r="C7" s="119"/>
      <c r="D7" s="120"/>
      <c r="E7" s="11">
        <v>0.22439999999999999</v>
      </c>
      <c r="F7" s="73">
        <v>0.23499999999999999</v>
      </c>
      <c r="G7" s="84">
        <v>0.248</v>
      </c>
    </row>
    <row r="8" spans="1:7" x14ac:dyDescent="0.25">
      <c r="A8" s="7" t="s">
        <v>56</v>
      </c>
      <c r="B8" s="11">
        <v>0.80800000000000005</v>
      </c>
      <c r="C8" s="119"/>
      <c r="D8" s="120"/>
      <c r="E8" s="11">
        <v>0.62</v>
      </c>
      <c r="F8" s="73">
        <v>0.68700000000000006</v>
      </c>
      <c r="G8" s="84">
        <v>0.72699999999999998</v>
      </c>
    </row>
    <row r="9" spans="1:7" x14ac:dyDescent="0.25">
      <c r="A9" s="7" t="s">
        <v>57</v>
      </c>
      <c r="B9" s="11">
        <v>0.80900000000000005</v>
      </c>
      <c r="C9" s="119"/>
      <c r="D9" s="120"/>
      <c r="E9" s="11">
        <v>0.64900000000000002</v>
      </c>
      <c r="F9" s="73">
        <v>0.68200000000000005</v>
      </c>
      <c r="G9" s="84">
        <v>0.72499999999999998</v>
      </c>
    </row>
    <row r="10" spans="1:7" x14ac:dyDescent="0.25">
      <c r="A10" s="7" t="s">
        <v>58</v>
      </c>
      <c r="B10" s="11">
        <v>0.82</v>
      </c>
      <c r="C10" s="119"/>
      <c r="D10" s="120"/>
      <c r="E10" s="11">
        <v>0.57399999999999995</v>
      </c>
      <c r="F10" s="73">
        <v>0.70199999999999996</v>
      </c>
      <c r="G10" s="84">
        <v>0.72899999999999998</v>
      </c>
    </row>
    <row r="11" spans="1:7" x14ac:dyDescent="0.25">
      <c r="A11" s="7" t="s">
        <v>28</v>
      </c>
      <c r="B11" s="11">
        <v>0.44600000000000001</v>
      </c>
      <c r="C11" s="119"/>
      <c r="D11" s="120"/>
      <c r="E11" s="11">
        <v>0.27500000000000002</v>
      </c>
      <c r="F11" s="73">
        <v>7.3999999999999996E-2</v>
      </c>
      <c r="G11" s="84">
        <v>0.10100000000000001</v>
      </c>
    </row>
    <row r="12" spans="1:7" x14ac:dyDescent="0.25">
      <c r="A12" s="7" t="s">
        <v>29</v>
      </c>
      <c r="B12" s="11">
        <v>0.40600000000000003</v>
      </c>
      <c r="C12" s="119"/>
      <c r="D12" s="120"/>
      <c r="E12" s="59">
        <v>0.32500000000000001</v>
      </c>
      <c r="F12" s="73">
        <v>0.23400000000000001</v>
      </c>
      <c r="G12" s="84">
        <v>0.23300000000000001</v>
      </c>
    </row>
    <row r="13" spans="1:7" x14ac:dyDescent="0.25">
      <c r="A13" s="7" t="s">
        <v>30</v>
      </c>
      <c r="B13" s="11">
        <v>0.60899999999999999</v>
      </c>
      <c r="C13" s="119"/>
      <c r="D13" s="120"/>
      <c r="E13" s="11">
        <v>0.436</v>
      </c>
      <c r="F13" s="73">
        <v>0.52800000000000002</v>
      </c>
      <c r="G13" s="84">
        <v>0.34499999999999997</v>
      </c>
    </row>
    <row r="14" spans="1:7" x14ac:dyDescent="0.25">
      <c r="A14" s="7" t="s">
        <v>23</v>
      </c>
      <c r="B14" s="50">
        <v>-8.77</v>
      </c>
      <c r="C14" s="119"/>
      <c r="D14" s="120"/>
      <c r="E14" s="50">
        <v>-0.54</v>
      </c>
      <c r="F14" s="70">
        <v>-1.71</v>
      </c>
      <c r="G14" s="79">
        <v>-1.7</v>
      </c>
    </row>
    <row r="15" spans="1:7" x14ac:dyDescent="0.25">
      <c r="A15" s="7" t="s">
        <v>25</v>
      </c>
      <c r="B15" s="50">
        <v>-10.57</v>
      </c>
      <c r="C15" s="119"/>
      <c r="D15" s="120"/>
      <c r="E15" s="50">
        <v>-3.63</v>
      </c>
      <c r="F15" s="75">
        <v>-4.9000000000000004</v>
      </c>
      <c r="G15" s="79">
        <v>-2.06</v>
      </c>
    </row>
    <row r="16" spans="1:7" x14ac:dyDescent="0.25">
      <c r="A16" s="7" t="s">
        <v>59</v>
      </c>
      <c r="B16" s="50">
        <v>-5.0599999999999996</v>
      </c>
      <c r="C16" s="119"/>
      <c r="D16" s="120"/>
      <c r="E16" s="50">
        <v>0.56000000000000005</v>
      </c>
      <c r="F16" s="70">
        <v>-2.69</v>
      </c>
      <c r="G16" s="79">
        <v>-2.92</v>
      </c>
    </row>
    <row r="17" spans="1:8" x14ac:dyDescent="0.25">
      <c r="A17" s="7" t="s">
        <v>60</v>
      </c>
      <c r="B17" s="50">
        <v>-4.0599999999999996</v>
      </c>
      <c r="C17" s="119"/>
      <c r="D17" s="120"/>
      <c r="E17" s="50">
        <v>2.29</v>
      </c>
      <c r="F17" s="70">
        <v>1.56</v>
      </c>
      <c r="G17" s="79">
        <v>3.01</v>
      </c>
    </row>
    <row r="18" spans="1:8" x14ac:dyDescent="0.25">
      <c r="A18" s="7" t="s">
        <v>31</v>
      </c>
      <c r="B18" s="50">
        <v>-7.17</v>
      </c>
      <c r="C18" s="119"/>
      <c r="D18" s="120"/>
      <c r="E18" s="50">
        <v>-3.08</v>
      </c>
      <c r="F18" s="70">
        <v>-6.53</v>
      </c>
      <c r="G18" s="79">
        <v>-8.27</v>
      </c>
    </row>
    <row r="19" spans="1:8" x14ac:dyDescent="0.25">
      <c r="A19" s="7" t="s">
        <v>32</v>
      </c>
      <c r="B19" s="50">
        <v>-7.92</v>
      </c>
      <c r="C19" s="119"/>
      <c r="D19" s="120"/>
      <c r="E19" s="50">
        <v>-2.46</v>
      </c>
      <c r="F19" s="70">
        <v>1.56</v>
      </c>
      <c r="G19" s="79">
        <v>-2.56</v>
      </c>
    </row>
    <row r="20" spans="1:8" x14ac:dyDescent="0.25">
      <c r="A20" s="7" t="s">
        <v>33</v>
      </c>
      <c r="B20" s="50">
        <v>-3.13</v>
      </c>
      <c r="C20" s="121"/>
      <c r="D20" s="122"/>
      <c r="E20" s="50">
        <v>0.23</v>
      </c>
      <c r="F20" s="75">
        <v>2.5</v>
      </c>
      <c r="G20" s="79">
        <v>-0.02</v>
      </c>
    </row>
    <row r="21" spans="1:8" x14ac:dyDescent="0.25">
      <c r="A21" s="31" t="s">
        <v>61</v>
      </c>
      <c r="B21" s="11" t="s">
        <v>67</v>
      </c>
      <c r="C21" s="11" t="s">
        <v>74</v>
      </c>
      <c r="D21" s="11" t="s">
        <v>74</v>
      </c>
      <c r="E21" s="11">
        <v>0.38800000000000001</v>
      </c>
      <c r="F21" s="73">
        <v>0.60499999999999998</v>
      </c>
      <c r="G21" s="84">
        <v>0.56999999999999995</v>
      </c>
    </row>
    <row r="22" spans="1:8" x14ac:dyDescent="0.25">
      <c r="A22" s="7" t="s">
        <v>34</v>
      </c>
      <c r="B22" s="50">
        <v>1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1</v>
      </c>
      <c r="G24" s="79">
        <v>1</v>
      </c>
    </row>
    <row r="25" spans="1:8" x14ac:dyDescent="0.25">
      <c r="A25" s="7" t="s">
        <v>39</v>
      </c>
      <c r="B25" s="50" t="s">
        <v>67</v>
      </c>
      <c r="C25" s="50" t="s">
        <v>67</v>
      </c>
      <c r="D25" s="52">
        <v>1</v>
      </c>
      <c r="E25" s="52">
        <v>1</v>
      </c>
      <c r="F25" s="73">
        <v>0.98399999999999999</v>
      </c>
      <c r="G25" s="84">
        <v>0.98199999999999998</v>
      </c>
    </row>
    <row r="26" spans="1:8" x14ac:dyDescent="0.25">
      <c r="A26" s="7" t="s">
        <v>102</v>
      </c>
      <c r="B26" s="50" t="s">
        <v>83</v>
      </c>
      <c r="C26" s="50" t="s">
        <v>84</v>
      </c>
      <c r="D26" s="50" t="s">
        <v>117</v>
      </c>
      <c r="E26" s="50" t="s">
        <v>118</v>
      </c>
      <c r="F26" s="70" t="s">
        <v>134</v>
      </c>
      <c r="G26" s="79"/>
    </row>
    <row r="27" spans="1:8" x14ac:dyDescent="0.25">
      <c r="A27" s="3" t="s">
        <v>142</v>
      </c>
      <c r="B27" s="84">
        <v>0.27800000000000002</v>
      </c>
      <c r="C27" s="84">
        <v>0.27800000000000002</v>
      </c>
      <c r="D27" s="84">
        <v>0.65200000000000002</v>
      </c>
      <c r="E27" s="84">
        <v>0.15</v>
      </c>
      <c r="F27" s="84">
        <v>0.187</v>
      </c>
      <c r="G27" s="84">
        <v>0.16800000000000001</v>
      </c>
    </row>
    <row r="28" spans="1:8" x14ac:dyDescent="0.25">
      <c r="A28" s="3" t="s">
        <v>143</v>
      </c>
      <c r="B28" s="84">
        <v>5.2999999999999999E-2</v>
      </c>
      <c r="C28" s="84">
        <v>5.2999999999999999E-2</v>
      </c>
      <c r="D28" s="84">
        <v>7.3999999999999996E-2</v>
      </c>
      <c r="E28" s="84">
        <v>1.9E-2</v>
      </c>
      <c r="F28" s="84">
        <v>0.05</v>
      </c>
      <c r="G28" s="84">
        <v>2.3E-2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81AF-BB79-43A1-8881-E8FA183AE51C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6" width="16" style="13" bestFit="1" customWidth="1"/>
  </cols>
  <sheetData>
    <row r="1" spans="1:7" x14ac:dyDescent="0.25">
      <c r="A1" s="46" t="s">
        <v>85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10110</v>
      </c>
      <c r="C2" s="50">
        <v>9856</v>
      </c>
      <c r="D2" s="50">
        <v>10917</v>
      </c>
      <c r="E2" s="50">
        <v>10469</v>
      </c>
      <c r="F2" s="70">
        <v>9856</v>
      </c>
      <c r="G2" s="50">
        <v>10379</v>
      </c>
    </row>
    <row r="3" spans="1:7" x14ac:dyDescent="0.25">
      <c r="A3" s="7" t="s">
        <v>17</v>
      </c>
      <c r="B3" s="51">
        <v>0.84399999999999997</v>
      </c>
      <c r="C3" s="51">
        <v>0.83899999999999997</v>
      </c>
      <c r="D3" s="51">
        <v>0.874</v>
      </c>
      <c r="E3" s="51">
        <v>0.879</v>
      </c>
      <c r="F3" s="73">
        <v>0.86099999999999999</v>
      </c>
      <c r="G3" s="84">
        <v>0.83299999999999996</v>
      </c>
    </row>
    <row r="4" spans="1:7" x14ac:dyDescent="0.25">
      <c r="A4" s="7" t="s">
        <v>19</v>
      </c>
      <c r="B4" s="11">
        <v>0.59299999999999997</v>
      </c>
      <c r="C4" s="47">
        <v>0.56499999999999995</v>
      </c>
      <c r="D4" s="47">
        <v>0.58899999999999997</v>
      </c>
      <c r="E4" s="47">
        <v>0.627</v>
      </c>
      <c r="F4" s="90">
        <v>0.65200000000000002</v>
      </c>
      <c r="G4" s="84">
        <v>0.69499999999999995</v>
      </c>
    </row>
    <row r="5" spans="1:7" x14ac:dyDescent="0.25">
      <c r="A5" s="31" t="s">
        <v>53</v>
      </c>
      <c r="B5" s="11">
        <v>0.42499999999999999</v>
      </c>
      <c r="C5" s="117" t="s">
        <v>124</v>
      </c>
      <c r="D5" s="118"/>
      <c r="E5" s="11">
        <v>0.29520000000000002</v>
      </c>
      <c r="F5" s="73">
        <v>0.31</v>
      </c>
      <c r="G5" s="84">
        <v>0.27400000000000002</v>
      </c>
    </row>
    <row r="6" spans="1:7" x14ac:dyDescent="0.25">
      <c r="A6" s="31" t="s">
        <v>54</v>
      </c>
      <c r="B6" s="11">
        <v>0.219</v>
      </c>
      <c r="C6" s="119"/>
      <c r="D6" s="120"/>
      <c r="E6" s="11">
        <v>0.1241</v>
      </c>
      <c r="F6" s="73">
        <v>0.128</v>
      </c>
      <c r="G6" s="84">
        <v>0.125</v>
      </c>
    </row>
    <row r="7" spans="1:7" x14ac:dyDescent="0.25">
      <c r="A7" s="31" t="s">
        <v>55</v>
      </c>
      <c r="B7" s="11">
        <v>0.42949999999999999</v>
      </c>
      <c r="C7" s="119"/>
      <c r="D7" s="120"/>
      <c r="E7" s="11">
        <v>0.27200000000000002</v>
      </c>
      <c r="F7" s="73">
        <v>0.34899999999999998</v>
      </c>
      <c r="G7" s="84">
        <v>0.309</v>
      </c>
    </row>
    <row r="8" spans="1:7" x14ac:dyDescent="0.25">
      <c r="A8" s="7" t="s">
        <v>56</v>
      </c>
      <c r="B8" s="11">
        <v>0.79500000000000004</v>
      </c>
      <c r="C8" s="119"/>
      <c r="D8" s="120"/>
      <c r="E8" s="11">
        <v>0.56999999999999995</v>
      </c>
      <c r="F8" s="73">
        <v>0.65100000000000002</v>
      </c>
      <c r="G8" s="84">
        <v>0.65600000000000003</v>
      </c>
    </row>
    <row r="9" spans="1:7" x14ac:dyDescent="0.25">
      <c r="A9" s="7" t="s">
        <v>57</v>
      </c>
      <c r="B9" s="11">
        <v>0.79400000000000004</v>
      </c>
      <c r="C9" s="119"/>
      <c r="D9" s="120"/>
      <c r="E9" s="11">
        <v>0.55200000000000005</v>
      </c>
      <c r="F9" s="73">
        <v>0.64400000000000002</v>
      </c>
      <c r="G9" s="84">
        <v>0.65900000000000003</v>
      </c>
    </row>
    <row r="10" spans="1:7" x14ac:dyDescent="0.25">
      <c r="A10" s="7" t="s">
        <v>58</v>
      </c>
      <c r="B10" s="11">
        <v>0.82599999999999996</v>
      </c>
      <c r="C10" s="119"/>
      <c r="D10" s="120"/>
      <c r="E10" s="11">
        <v>0.55800000000000005</v>
      </c>
      <c r="F10" s="73">
        <v>0.70099999999999996</v>
      </c>
      <c r="G10" s="84">
        <v>0.68799999999999994</v>
      </c>
    </row>
    <row r="11" spans="1:7" x14ac:dyDescent="0.25">
      <c r="A11" s="7" t="s">
        <v>28</v>
      </c>
      <c r="B11" s="11">
        <v>0.40300000000000002</v>
      </c>
      <c r="C11" s="119"/>
      <c r="D11" s="120"/>
      <c r="E11" s="11">
        <v>0.39900000000000002</v>
      </c>
      <c r="F11" s="73">
        <v>0.25</v>
      </c>
      <c r="G11" s="84">
        <v>0.24</v>
      </c>
    </row>
    <row r="12" spans="1:7" x14ac:dyDescent="0.25">
      <c r="A12" s="7" t="s">
        <v>29</v>
      </c>
      <c r="B12" s="11">
        <v>0.41899999999999998</v>
      </c>
      <c r="C12" s="119"/>
      <c r="D12" s="120"/>
      <c r="E12" s="11">
        <v>0.27900000000000003</v>
      </c>
      <c r="F12" s="73">
        <v>0.372</v>
      </c>
      <c r="G12" s="84">
        <v>0.31900000000000001</v>
      </c>
    </row>
    <row r="13" spans="1:7" x14ac:dyDescent="0.25">
      <c r="A13" s="7" t="s">
        <v>30</v>
      </c>
      <c r="B13" s="11">
        <v>0.57999999999999996</v>
      </c>
      <c r="C13" s="119"/>
      <c r="D13" s="120"/>
      <c r="E13" s="11">
        <v>0.628</v>
      </c>
      <c r="F13" s="73">
        <v>0.56499999999999995</v>
      </c>
      <c r="G13" s="84">
        <v>0.498</v>
      </c>
    </row>
    <row r="14" spans="1:7" x14ac:dyDescent="0.25">
      <c r="A14" s="7" t="s">
        <v>23</v>
      </c>
      <c r="B14" s="50">
        <v>-5.56</v>
      </c>
      <c r="C14" s="119"/>
      <c r="D14" s="120"/>
      <c r="E14" s="50">
        <v>-7.89</v>
      </c>
      <c r="F14" s="70">
        <v>-6.31</v>
      </c>
      <c r="G14" s="79">
        <v>-3.73</v>
      </c>
    </row>
    <row r="15" spans="1:7" x14ac:dyDescent="0.25">
      <c r="A15" s="7" t="s">
        <v>25</v>
      </c>
      <c r="B15" s="50">
        <v>-7.56</v>
      </c>
      <c r="C15" s="119"/>
      <c r="D15" s="120"/>
      <c r="E15" s="50">
        <v>-8.7100000000000009</v>
      </c>
      <c r="F15" s="70">
        <v>-5.13</v>
      </c>
      <c r="G15" s="79">
        <v>-5.25</v>
      </c>
    </row>
    <row r="16" spans="1:7" x14ac:dyDescent="0.25">
      <c r="A16" s="7" t="s">
        <v>59</v>
      </c>
      <c r="B16" s="50">
        <v>5.69</v>
      </c>
      <c r="C16" s="119"/>
      <c r="D16" s="120"/>
      <c r="E16" s="50">
        <v>3.46</v>
      </c>
      <c r="F16" s="70">
        <v>6.58</v>
      </c>
      <c r="G16" s="79">
        <v>4.28</v>
      </c>
    </row>
    <row r="17" spans="1:8" x14ac:dyDescent="0.25">
      <c r="A17" s="7" t="s">
        <v>60</v>
      </c>
      <c r="B17" s="50">
        <v>5.33</v>
      </c>
      <c r="C17" s="119"/>
      <c r="D17" s="120"/>
      <c r="E17" s="50">
        <v>3.95</v>
      </c>
      <c r="F17" s="70">
        <v>2.0699999999999998</v>
      </c>
      <c r="G17" s="79">
        <v>3.39</v>
      </c>
    </row>
    <row r="18" spans="1:8" x14ac:dyDescent="0.25">
      <c r="A18" s="7" t="s">
        <v>31</v>
      </c>
      <c r="B18" s="50">
        <v>-4.7</v>
      </c>
      <c r="C18" s="119"/>
      <c r="D18" s="120"/>
      <c r="E18" s="50">
        <v>0.42</v>
      </c>
      <c r="F18" s="70">
        <v>-7.06</v>
      </c>
      <c r="G18" s="79">
        <v>-9.8000000000000007</v>
      </c>
    </row>
    <row r="19" spans="1:8" x14ac:dyDescent="0.25">
      <c r="A19" s="7" t="s">
        <v>32</v>
      </c>
      <c r="B19" s="50">
        <v>-7.56</v>
      </c>
      <c r="C19" s="119"/>
      <c r="D19" s="120"/>
      <c r="E19" s="50">
        <v>-5.0599999999999996</v>
      </c>
      <c r="F19" s="70">
        <v>-9.6300000000000008</v>
      </c>
      <c r="G19" s="79">
        <v>-12.55</v>
      </c>
    </row>
    <row r="20" spans="1:8" x14ac:dyDescent="0.25">
      <c r="A20" s="7" t="s">
        <v>33</v>
      </c>
      <c r="B20" s="50">
        <v>3.28</v>
      </c>
      <c r="C20" s="121"/>
      <c r="D20" s="122"/>
      <c r="E20" s="50">
        <v>4.82</v>
      </c>
      <c r="F20" s="70">
        <v>3.98</v>
      </c>
      <c r="G20" s="79">
        <v>1.1299999999999999</v>
      </c>
    </row>
    <row r="21" spans="1:8" x14ac:dyDescent="0.25">
      <c r="A21" s="31" t="s">
        <v>61</v>
      </c>
      <c r="B21" s="11">
        <v>0.64800000000000002</v>
      </c>
      <c r="C21" s="11">
        <v>0.624</v>
      </c>
      <c r="D21" s="11">
        <v>0.59799999999999998</v>
      </c>
      <c r="E21" s="11">
        <v>0.60899999999999999</v>
      </c>
      <c r="F21" s="73">
        <v>0.56599999999999995</v>
      </c>
      <c r="G21" s="84">
        <v>0.56899999999999995</v>
      </c>
    </row>
    <row r="22" spans="1:8" x14ac:dyDescent="0.25">
      <c r="A22" s="7" t="s">
        <v>34</v>
      </c>
      <c r="B22" s="50">
        <v>0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2</v>
      </c>
      <c r="G24" s="79">
        <v>3</v>
      </c>
    </row>
    <row r="25" spans="1:8" x14ac:dyDescent="0.25">
      <c r="A25" s="7" t="s">
        <v>39</v>
      </c>
      <c r="B25" s="11" t="s">
        <v>67</v>
      </c>
      <c r="C25" s="11" t="s">
        <v>67</v>
      </c>
      <c r="D25" s="11">
        <v>0.996</v>
      </c>
      <c r="E25" s="11">
        <v>0.996</v>
      </c>
      <c r="F25" s="73">
        <v>0.996</v>
      </c>
      <c r="G25" s="84">
        <v>0.99399999999999999</v>
      </c>
    </row>
    <row r="26" spans="1:8" x14ac:dyDescent="0.25">
      <c r="A26" s="7" t="s">
        <v>102</v>
      </c>
      <c r="B26" s="50" t="s">
        <v>120</v>
      </c>
      <c r="C26" s="50" t="s">
        <v>86</v>
      </c>
      <c r="D26" s="50" t="s">
        <v>119</v>
      </c>
      <c r="E26" s="50" t="s">
        <v>87</v>
      </c>
      <c r="F26" s="70" t="s">
        <v>135</v>
      </c>
      <c r="G26" s="79"/>
    </row>
    <row r="27" spans="1:8" x14ac:dyDescent="0.25">
      <c r="A27" s="3" t="s">
        <v>142</v>
      </c>
      <c r="B27" s="11">
        <v>0.36099999999999999</v>
      </c>
      <c r="C27" s="11">
        <v>0.36099999999999999</v>
      </c>
      <c r="D27" s="11">
        <v>0.53200000000000003</v>
      </c>
      <c r="E27" s="11">
        <v>0.222</v>
      </c>
      <c r="F27" s="11">
        <v>0.26300000000000001</v>
      </c>
      <c r="G27" s="84">
        <v>0.25800000000000001</v>
      </c>
    </row>
    <row r="28" spans="1:8" x14ac:dyDescent="0.25">
      <c r="A28" s="3" t="s">
        <v>143</v>
      </c>
      <c r="B28" s="11">
        <v>0.155</v>
      </c>
      <c r="C28" s="11">
        <v>0.155</v>
      </c>
      <c r="D28" s="11">
        <v>0.152</v>
      </c>
      <c r="E28" s="11">
        <v>8.5000000000000006E-2</v>
      </c>
      <c r="F28" s="11">
        <v>9.6000000000000002E-2</v>
      </c>
      <c r="G28" s="84">
        <v>7.8E-2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04B8-4195-47E3-AFBE-8541F79C9A2A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6" width="16" bestFit="1" customWidth="1"/>
  </cols>
  <sheetData>
    <row r="1" spans="1:7" x14ac:dyDescent="0.25">
      <c r="A1" s="46" t="s">
        <v>88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843</v>
      </c>
      <c r="C2" s="50">
        <v>811</v>
      </c>
      <c r="D2" s="50">
        <v>1412</v>
      </c>
      <c r="E2" s="50">
        <v>1396</v>
      </c>
      <c r="F2" s="70">
        <v>1229</v>
      </c>
      <c r="G2" s="79">
        <v>1170</v>
      </c>
    </row>
    <row r="3" spans="1:7" x14ac:dyDescent="0.25">
      <c r="A3" s="7" t="s">
        <v>17</v>
      </c>
      <c r="B3" s="51">
        <v>0.81899999999999995</v>
      </c>
      <c r="C3" s="51">
        <v>0.80300000000000005</v>
      </c>
      <c r="D3" s="51">
        <v>0.89100000000000001</v>
      </c>
      <c r="E3" s="51">
        <v>0.83499999999999996</v>
      </c>
      <c r="F3" s="73">
        <v>0.84</v>
      </c>
      <c r="G3" s="84">
        <v>0.76</v>
      </c>
    </row>
    <row r="4" spans="1:7" x14ac:dyDescent="0.25">
      <c r="A4" s="7" t="s">
        <v>19</v>
      </c>
      <c r="B4" s="48">
        <v>0.753</v>
      </c>
      <c r="C4" s="48">
        <v>0.61299999999999999</v>
      </c>
      <c r="D4" s="48">
        <v>0.57399999999999995</v>
      </c>
      <c r="E4" s="48">
        <v>0.58299999999999996</v>
      </c>
      <c r="F4" s="73">
        <v>0.60699999999999998</v>
      </c>
      <c r="G4" s="84">
        <v>0.63100000000000001</v>
      </c>
    </row>
    <row r="5" spans="1:7" x14ac:dyDescent="0.25">
      <c r="A5" s="31" t="s">
        <v>53</v>
      </c>
      <c r="B5" s="11">
        <v>0.30199999999999999</v>
      </c>
      <c r="C5" s="117" t="s">
        <v>124</v>
      </c>
      <c r="D5" s="118"/>
      <c r="E5" s="11">
        <v>0.252</v>
      </c>
      <c r="F5" s="73">
        <v>0.218</v>
      </c>
      <c r="G5" s="84">
        <v>0.216</v>
      </c>
    </row>
    <row r="6" spans="1:7" x14ac:dyDescent="0.25">
      <c r="A6" s="31" t="s">
        <v>54</v>
      </c>
      <c r="B6" s="11">
        <v>0.10199999999999999</v>
      </c>
      <c r="C6" s="119"/>
      <c r="D6" s="120"/>
      <c r="E6" s="11">
        <v>4.9000000000000002E-2</v>
      </c>
      <c r="F6" s="73">
        <v>7.5999999999999998E-2</v>
      </c>
      <c r="G6" s="84">
        <v>8.2000000000000003E-2</v>
      </c>
    </row>
    <row r="7" spans="1:7" x14ac:dyDescent="0.25">
      <c r="A7" s="31" t="s">
        <v>55</v>
      </c>
      <c r="B7" s="11">
        <v>0.32329999999999998</v>
      </c>
      <c r="C7" s="119"/>
      <c r="D7" s="120"/>
      <c r="E7" s="11">
        <v>0.26</v>
      </c>
      <c r="F7" s="73">
        <v>0.24</v>
      </c>
      <c r="G7" s="84">
        <v>0.313</v>
      </c>
    </row>
    <row r="8" spans="1:7" x14ac:dyDescent="0.25">
      <c r="A8" s="7" t="s">
        <v>56</v>
      </c>
      <c r="B8" s="11">
        <v>0.93799999999999994</v>
      </c>
      <c r="C8" s="119"/>
      <c r="D8" s="120"/>
      <c r="E8" s="11">
        <v>0.871</v>
      </c>
      <c r="F8" s="73">
        <v>0.88800000000000001</v>
      </c>
      <c r="G8" s="84">
        <v>0.88400000000000001</v>
      </c>
    </row>
    <row r="9" spans="1:7" x14ac:dyDescent="0.25">
      <c r="A9" s="7" t="s">
        <v>57</v>
      </c>
      <c r="B9" s="11">
        <v>0.94499999999999995</v>
      </c>
      <c r="C9" s="119"/>
      <c r="D9" s="120"/>
      <c r="E9" s="11">
        <v>0.88</v>
      </c>
      <c r="F9" s="73">
        <v>0.89300000000000002</v>
      </c>
      <c r="G9" s="84">
        <v>0.88400000000000001</v>
      </c>
    </row>
    <row r="10" spans="1:7" x14ac:dyDescent="0.25">
      <c r="A10" s="7" t="s">
        <v>58</v>
      </c>
      <c r="B10" s="11">
        <v>0.96</v>
      </c>
      <c r="C10" s="119"/>
      <c r="D10" s="120"/>
      <c r="E10" s="11">
        <v>0.90400000000000003</v>
      </c>
      <c r="F10" s="73">
        <v>0.89200000000000002</v>
      </c>
      <c r="G10" s="84">
        <v>0.90100000000000002</v>
      </c>
    </row>
    <row r="11" spans="1:7" x14ac:dyDescent="0.25">
      <c r="A11" s="7" t="s">
        <v>28</v>
      </c>
      <c r="B11" s="11">
        <v>0.29199999999999998</v>
      </c>
      <c r="C11" s="119"/>
      <c r="D11" s="120"/>
      <c r="E11" s="11">
        <v>0.245</v>
      </c>
      <c r="F11" s="73">
        <v>0.113</v>
      </c>
      <c r="G11" s="84">
        <v>0.13700000000000001</v>
      </c>
    </row>
    <row r="12" spans="1:7" x14ac:dyDescent="0.25">
      <c r="A12" s="7" t="s">
        <v>29</v>
      </c>
      <c r="B12" s="11">
        <v>0.36199999999999999</v>
      </c>
      <c r="C12" s="119"/>
      <c r="D12" s="120"/>
      <c r="E12" s="11">
        <v>0.10199999999999999</v>
      </c>
      <c r="F12" s="73">
        <v>0.26600000000000001</v>
      </c>
      <c r="G12" s="84">
        <v>0.32400000000000001</v>
      </c>
    </row>
    <row r="13" spans="1:7" x14ac:dyDescent="0.25">
      <c r="A13" s="7" t="s">
        <v>30</v>
      </c>
      <c r="B13" s="11">
        <v>0.56499999999999995</v>
      </c>
      <c r="C13" s="119"/>
      <c r="D13" s="120"/>
      <c r="E13" s="11">
        <v>0.45</v>
      </c>
      <c r="F13" s="73">
        <v>0.53</v>
      </c>
      <c r="G13" s="84">
        <v>0.49299999999999999</v>
      </c>
    </row>
    <row r="14" spans="1:7" x14ac:dyDescent="0.25">
      <c r="A14" s="7" t="s">
        <v>23</v>
      </c>
      <c r="B14" s="50">
        <v>-0.93</v>
      </c>
      <c r="C14" s="119"/>
      <c r="D14" s="120"/>
      <c r="E14" s="50">
        <v>-1.98</v>
      </c>
      <c r="F14" s="70">
        <v>-5.23</v>
      </c>
      <c r="G14" s="79">
        <v>-2.0699999999999998</v>
      </c>
    </row>
    <row r="15" spans="1:7" x14ac:dyDescent="0.25">
      <c r="A15" s="7" t="s">
        <v>25</v>
      </c>
      <c r="B15" s="50">
        <v>-4.88</v>
      </c>
      <c r="C15" s="119"/>
      <c r="D15" s="120"/>
      <c r="E15" s="50">
        <v>-3.11</v>
      </c>
      <c r="F15" s="70">
        <v>-1.1100000000000001</v>
      </c>
      <c r="G15" s="79">
        <v>0.65</v>
      </c>
    </row>
    <row r="16" spans="1:7" x14ac:dyDescent="0.25">
      <c r="A16" s="7" t="s">
        <v>59</v>
      </c>
      <c r="B16" s="50">
        <v>-0.14000000000000001</v>
      </c>
      <c r="C16" s="119"/>
      <c r="D16" s="120"/>
      <c r="E16" s="50">
        <v>-0.03</v>
      </c>
      <c r="F16" s="70">
        <v>-1.38</v>
      </c>
      <c r="G16" s="79">
        <v>-1.1599999999999999</v>
      </c>
    </row>
    <row r="17" spans="1:8" x14ac:dyDescent="0.25">
      <c r="A17" s="7" t="s">
        <v>60</v>
      </c>
      <c r="B17" s="50">
        <v>1.37</v>
      </c>
      <c r="C17" s="119"/>
      <c r="D17" s="120"/>
      <c r="E17" s="50">
        <v>2.82</v>
      </c>
      <c r="F17" s="70">
        <v>-1.78</v>
      </c>
      <c r="G17" s="79">
        <v>0.11</v>
      </c>
    </row>
    <row r="18" spans="1:8" x14ac:dyDescent="0.25">
      <c r="A18" s="7" t="s">
        <v>31</v>
      </c>
      <c r="B18" s="50">
        <v>-3.83</v>
      </c>
      <c r="C18" s="119"/>
      <c r="D18" s="120"/>
      <c r="E18" s="50">
        <v>-0.66</v>
      </c>
      <c r="F18" s="70">
        <v>-5.56</v>
      </c>
      <c r="G18" s="79">
        <v>-6.02</v>
      </c>
    </row>
    <row r="19" spans="1:8" x14ac:dyDescent="0.25">
      <c r="A19" s="7" t="s">
        <v>32</v>
      </c>
      <c r="B19" s="50">
        <v>-4.01</v>
      </c>
      <c r="C19" s="119"/>
      <c r="D19" s="120"/>
      <c r="E19" s="50">
        <v>3.58</v>
      </c>
      <c r="F19" s="70">
        <v>-2.2599999999999998</v>
      </c>
      <c r="G19" s="79">
        <v>-0.95</v>
      </c>
    </row>
    <row r="20" spans="1:8" x14ac:dyDescent="0.25">
      <c r="A20" s="7" t="s">
        <v>33</v>
      </c>
      <c r="B20" s="50">
        <v>-0.49</v>
      </c>
      <c r="C20" s="121"/>
      <c r="D20" s="122"/>
      <c r="E20" s="63">
        <v>3.1</v>
      </c>
      <c r="F20" s="70">
        <v>-1.98</v>
      </c>
      <c r="G20" s="79">
        <v>-1.78</v>
      </c>
    </row>
    <row r="21" spans="1:8" x14ac:dyDescent="0.25">
      <c r="A21" s="31" t="s">
        <v>61</v>
      </c>
      <c r="B21" s="11">
        <v>0.51400000000000001</v>
      </c>
      <c r="C21" s="11">
        <v>0.65600000000000003</v>
      </c>
      <c r="D21" s="11">
        <v>0.47499999999999998</v>
      </c>
      <c r="E21" s="11">
        <v>0.53800000000000003</v>
      </c>
      <c r="F21" s="73">
        <v>0.53600000000000003</v>
      </c>
      <c r="G21" s="84">
        <v>0.51800000000000002</v>
      </c>
    </row>
    <row r="22" spans="1:8" x14ac:dyDescent="0.25">
      <c r="A22" s="7" t="s">
        <v>34</v>
      </c>
      <c r="B22" s="50">
        <v>0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2</v>
      </c>
      <c r="G24" s="79">
        <v>5</v>
      </c>
    </row>
    <row r="25" spans="1:8" x14ac:dyDescent="0.25">
      <c r="A25" s="7" t="s">
        <v>39</v>
      </c>
      <c r="B25" s="50" t="s">
        <v>67</v>
      </c>
      <c r="C25" s="50" t="s">
        <v>67</v>
      </c>
      <c r="D25" s="52">
        <v>1</v>
      </c>
      <c r="E25" s="52">
        <v>1</v>
      </c>
      <c r="F25" s="78">
        <v>1</v>
      </c>
      <c r="G25" s="84">
        <v>0.99399999999999999</v>
      </c>
    </row>
    <row r="26" spans="1:8" x14ac:dyDescent="0.25">
      <c r="A26" s="7" t="s">
        <v>102</v>
      </c>
      <c r="B26" s="68">
        <v>997000</v>
      </c>
      <c r="C26" s="50" t="s">
        <v>89</v>
      </c>
      <c r="D26" s="50" t="s">
        <v>90</v>
      </c>
      <c r="E26" s="50" t="s">
        <v>91</v>
      </c>
      <c r="F26" s="70" t="s">
        <v>136</v>
      </c>
      <c r="G26" s="79"/>
    </row>
    <row r="27" spans="1:8" x14ac:dyDescent="0.25">
      <c r="A27" s="3" t="s">
        <v>142</v>
      </c>
      <c r="B27" s="84">
        <v>0.22500000000000001</v>
      </c>
      <c r="C27" s="84">
        <v>0.22500000000000001</v>
      </c>
      <c r="D27" s="84">
        <v>0.32800000000000001</v>
      </c>
      <c r="E27" s="84">
        <v>0.127</v>
      </c>
      <c r="F27" s="84">
        <v>0.26500000000000001</v>
      </c>
      <c r="G27" s="84">
        <v>0.17499999999999999</v>
      </c>
    </row>
    <row r="28" spans="1:8" x14ac:dyDescent="0.25">
      <c r="A28" s="3" t="s">
        <v>143</v>
      </c>
      <c r="B28" s="84">
        <v>5.6000000000000001E-2</v>
      </c>
      <c r="C28" s="84">
        <v>5.6000000000000001E-2</v>
      </c>
      <c r="D28" s="84">
        <v>5.7000000000000002E-2</v>
      </c>
      <c r="E28" s="84">
        <v>8.9999999999999993E-3</v>
      </c>
      <c r="F28" s="84">
        <v>7.0999999999999994E-2</v>
      </c>
      <c r="G28" s="84">
        <v>5.8999999999999997E-2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F51A3-AC38-4A11-99EF-D024F28A9A0F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6" width="16" bestFit="1" customWidth="1"/>
  </cols>
  <sheetData>
    <row r="1" spans="1:7" x14ac:dyDescent="0.25">
      <c r="A1" s="46" t="s">
        <v>92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2927</v>
      </c>
      <c r="C2" s="50">
        <v>3055</v>
      </c>
      <c r="D2" s="50">
        <v>5071</v>
      </c>
      <c r="E2" s="50">
        <v>3939</v>
      </c>
      <c r="F2" s="70">
        <v>3284</v>
      </c>
      <c r="G2" s="79">
        <v>3178</v>
      </c>
    </row>
    <row r="3" spans="1:7" x14ac:dyDescent="0.25">
      <c r="A3" s="7" t="s">
        <v>17</v>
      </c>
      <c r="B3" s="51">
        <v>0.92200000000000004</v>
      </c>
      <c r="C3" s="51">
        <v>0.94299999999999995</v>
      </c>
      <c r="D3" s="51">
        <v>0.95</v>
      </c>
      <c r="E3" s="51">
        <v>0.95899999999999996</v>
      </c>
      <c r="F3" s="73">
        <v>0.94799999999999995</v>
      </c>
      <c r="G3" s="84">
        <v>0.93700000000000006</v>
      </c>
    </row>
    <row r="4" spans="1:7" x14ac:dyDescent="0.25">
      <c r="A4" s="7" t="s">
        <v>19</v>
      </c>
      <c r="B4" s="48">
        <v>0.77500000000000002</v>
      </c>
      <c r="C4" s="48">
        <v>0.79600000000000004</v>
      </c>
      <c r="D4" s="48">
        <v>0.84899999999999998</v>
      </c>
      <c r="E4" s="48">
        <v>0.76600000000000001</v>
      </c>
      <c r="F4" s="73">
        <v>0.82599999999999996</v>
      </c>
      <c r="G4" s="84">
        <v>0.82499999999999996</v>
      </c>
    </row>
    <row r="5" spans="1:7" x14ac:dyDescent="0.25">
      <c r="A5" s="31" t="s">
        <v>53</v>
      </c>
      <c r="B5" s="11">
        <v>0.56320000000000003</v>
      </c>
      <c r="C5" s="117" t="s">
        <v>124</v>
      </c>
      <c r="D5" s="118"/>
      <c r="E5" s="11">
        <v>0.43319999999999997</v>
      </c>
      <c r="F5" s="73">
        <v>0.49199999999999999</v>
      </c>
      <c r="G5" s="84">
        <v>0.46899999999999997</v>
      </c>
    </row>
    <row r="6" spans="1:7" x14ac:dyDescent="0.25">
      <c r="A6" s="31" t="s">
        <v>54</v>
      </c>
      <c r="B6" s="11">
        <v>0.30709999999999998</v>
      </c>
      <c r="C6" s="119"/>
      <c r="D6" s="120"/>
      <c r="E6" s="11">
        <v>0.23599999999999999</v>
      </c>
      <c r="F6" s="73">
        <v>0.24099999999999999</v>
      </c>
      <c r="G6" s="84">
        <v>0.27400000000000002</v>
      </c>
    </row>
    <row r="7" spans="1:7" x14ac:dyDescent="0.25">
      <c r="A7" s="31" t="s">
        <v>55</v>
      </c>
      <c r="B7" s="11">
        <v>0.56399999999999995</v>
      </c>
      <c r="C7" s="119"/>
      <c r="D7" s="120"/>
      <c r="E7" s="11">
        <v>0.48630000000000001</v>
      </c>
      <c r="F7" s="73">
        <v>0.50700000000000001</v>
      </c>
      <c r="G7" s="84">
        <v>0.53400000000000003</v>
      </c>
    </row>
    <row r="8" spans="1:7" x14ac:dyDescent="0.25">
      <c r="A8" s="7" t="s">
        <v>56</v>
      </c>
      <c r="B8" s="11">
        <v>0.85799999999999998</v>
      </c>
      <c r="C8" s="119"/>
      <c r="D8" s="120"/>
      <c r="E8" s="11">
        <v>0.64700000000000002</v>
      </c>
      <c r="F8" s="73">
        <v>0.72399999999999998</v>
      </c>
      <c r="G8" s="84">
        <v>0.76400000000000001</v>
      </c>
    </row>
    <row r="9" spans="1:7" x14ac:dyDescent="0.25">
      <c r="A9" s="7" t="s">
        <v>57</v>
      </c>
      <c r="B9" s="11">
        <v>0.86399999999999999</v>
      </c>
      <c r="C9" s="119"/>
      <c r="D9" s="120"/>
      <c r="E9" s="11">
        <v>0.66400000000000003</v>
      </c>
      <c r="F9" s="73">
        <v>0.71299999999999997</v>
      </c>
      <c r="G9" s="84">
        <v>0.76600000000000001</v>
      </c>
    </row>
    <row r="10" spans="1:7" x14ac:dyDescent="0.25">
      <c r="A10" s="7" t="s">
        <v>58</v>
      </c>
      <c r="B10" s="11">
        <v>0.86399999999999999</v>
      </c>
      <c r="C10" s="119"/>
      <c r="D10" s="120"/>
      <c r="E10" s="11">
        <v>0.67200000000000004</v>
      </c>
      <c r="F10" s="73">
        <v>0.748</v>
      </c>
      <c r="G10" s="84">
        <v>0.80600000000000005</v>
      </c>
    </row>
    <row r="11" spans="1:7" x14ac:dyDescent="0.25">
      <c r="A11" s="7" t="s">
        <v>28</v>
      </c>
      <c r="B11" s="11">
        <v>0.52600000000000002</v>
      </c>
      <c r="C11" s="119"/>
      <c r="D11" s="120"/>
      <c r="E11" s="11">
        <v>0.58899999999999997</v>
      </c>
      <c r="F11" s="73">
        <v>0.34</v>
      </c>
      <c r="G11" s="84">
        <v>0.39900000000000002</v>
      </c>
    </row>
    <row r="12" spans="1:7" x14ac:dyDescent="0.25">
      <c r="A12" s="7" t="s">
        <v>29</v>
      </c>
      <c r="B12" s="11">
        <v>0.57199999999999995</v>
      </c>
      <c r="C12" s="119"/>
      <c r="D12" s="120"/>
      <c r="E12" s="11">
        <v>0.59699999999999998</v>
      </c>
      <c r="F12" s="73">
        <v>0.53900000000000003</v>
      </c>
      <c r="G12" s="84">
        <v>0.51</v>
      </c>
    </row>
    <row r="13" spans="1:7" x14ac:dyDescent="0.25">
      <c r="A13" s="7" t="s">
        <v>30</v>
      </c>
      <c r="B13" s="11">
        <v>0.74</v>
      </c>
      <c r="C13" s="119"/>
      <c r="D13" s="120"/>
      <c r="E13" s="11">
        <v>0.71399999999999997</v>
      </c>
      <c r="F13" s="73">
        <v>0.72099999999999997</v>
      </c>
      <c r="G13" s="84">
        <v>0.64700000000000002</v>
      </c>
    </row>
    <row r="14" spans="1:7" x14ac:dyDescent="0.25">
      <c r="A14" s="7" t="s">
        <v>23</v>
      </c>
      <c r="B14" s="50">
        <v>-3.54</v>
      </c>
      <c r="C14" s="119"/>
      <c r="D14" s="120"/>
      <c r="E14" s="50">
        <v>-3.46</v>
      </c>
      <c r="F14" s="70">
        <v>-2.35</v>
      </c>
      <c r="G14" s="79">
        <v>-3.86</v>
      </c>
    </row>
    <row r="15" spans="1:7" x14ac:dyDescent="0.25">
      <c r="A15" s="7" t="s">
        <v>25</v>
      </c>
      <c r="B15" s="50">
        <v>-5.61</v>
      </c>
      <c r="C15" s="119"/>
      <c r="D15" s="120"/>
      <c r="E15" s="50">
        <v>-8.43</v>
      </c>
      <c r="F15" s="70">
        <v>-5.25</v>
      </c>
      <c r="G15" s="79">
        <v>-1.26</v>
      </c>
    </row>
    <row r="16" spans="1:7" x14ac:dyDescent="0.25">
      <c r="A16" s="7" t="s">
        <v>59</v>
      </c>
      <c r="B16" s="50">
        <v>-2.35</v>
      </c>
      <c r="C16" s="119"/>
      <c r="D16" s="120"/>
      <c r="E16" s="50">
        <v>-0.85</v>
      </c>
      <c r="F16" s="70">
        <v>-0.67</v>
      </c>
      <c r="G16" s="79">
        <v>7.0000000000000007E-2</v>
      </c>
    </row>
    <row r="17" spans="1:8" x14ac:dyDescent="0.25">
      <c r="A17" s="7" t="s">
        <v>60</v>
      </c>
      <c r="B17" s="50">
        <v>4.29</v>
      </c>
      <c r="C17" s="119"/>
      <c r="D17" s="120"/>
      <c r="E17" s="50">
        <v>6.69</v>
      </c>
      <c r="F17" s="70">
        <v>7.11</v>
      </c>
      <c r="G17" s="79">
        <v>8.7200000000000006</v>
      </c>
    </row>
    <row r="18" spans="1:8" x14ac:dyDescent="0.25">
      <c r="A18" s="7" t="s">
        <v>31</v>
      </c>
      <c r="B18" s="50">
        <v>-2.23</v>
      </c>
      <c r="C18" s="119"/>
      <c r="D18" s="120"/>
      <c r="E18" s="50">
        <v>1.49</v>
      </c>
      <c r="F18" s="70">
        <v>-3.07</v>
      </c>
      <c r="G18" s="79">
        <v>-2.81</v>
      </c>
    </row>
    <row r="19" spans="1:8" x14ac:dyDescent="0.25">
      <c r="A19" s="7" t="s">
        <v>32</v>
      </c>
      <c r="B19" s="63">
        <v>-1.73</v>
      </c>
      <c r="C19" s="119"/>
      <c r="D19" s="120"/>
      <c r="E19" s="50">
        <v>3.08</v>
      </c>
      <c r="F19" s="70">
        <v>1.72</v>
      </c>
      <c r="G19" s="79">
        <v>3.69</v>
      </c>
    </row>
    <row r="20" spans="1:8" x14ac:dyDescent="0.25">
      <c r="A20" s="7" t="s">
        <v>33</v>
      </c>
      <c r="B20" s="50">
        <v>-0.22</v>
      </c>
      <c r="C20" s="121"/>
      <c r="D20" s="122"/>
      <c r="E20" s="50">
        <v>1.63</v>
      </c>
      <c r="F20" s="70">
        <v>0.32</v>
      </c>
      <c r="G20" s="79">
        <v>-1.47</v>
      </c>
    </row>
    <row r="21" spans="1:8" x14ac:dyDescent="0.25">
      <c r="A21" s="31" t="s">
        <v>61</v>
      </c>
      <c r="B21" s="11">
        <v>0.67200000000000004</v>
      </c>
      <c r="C21" s="11">
        <v>0.70399999999999996</v>
      </c>
      <c r="D21" s="11">
        <v>0.68400000000000005</v>
      </c>
      <c r="E21" s="11">
        <v>0.68</v>
      </c>
      <c r="F21" s="73">
        <v>0.65900000000000003</v>
      </c>
      <c r="G21" s="84">
        <v>0.72599999999999998</v>
      </c>
    </row>
    <row r="22" spans="1:8" x14ac:dyDescent="0.25">
      <c r="A22" s="7" t="s">
        <v>34</v>
      </c>
      <c r="B22" s="50">
        <v>0</v>
      </c>
      <c r="C22" s="50">
        <v>1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0</v>
      </c>
      <c r="G24" s="79">
        <v>5</v>
      </c>
    </row>
    <row r="25" spans="1:8" x14ac:dyDescent="0.25">
      <c r="A25" s="7" t="s">
        <v>39</v>
      </c>
      <c r="B25" s="50" t="s">
        <v>67</v>
      </c>
      <c r="C25" s="50" t="s">
        <v>67</v>
      </c>
      <c r="D25" s="11">
        <v>0.96499999999999997</v>
      </c>
      <c r="E25" s="52">
        <v>1</v>
      </c>
      <c r="F25" s="73">
        <v>0.96799999999999997</v>
      </c>
      <c r="G25" s="84">
        <v>0.96799999999999997</v>
      </c>
    </row>
    <row r="26" spans="1:8" x14ac:dyDescent="0.25">
      <c r="A26" s="7" t="s">
        <v>102</v>
      </c>
      <c r="B26" s="50" t="s">
        <v>93</v>
      </c>
      <c r="C26" s="50" t="s">
        <v>94</v>
      </c>
      <c r="D26" s="50" t="s">
        <v>95</v>
      </c>
      <c r="E26" s="50" t="s">
        <v>96</v>
      </c>
      <c r="F26" s="70" t="s">
        <v>137</v>
      </c>
      <c r="G26" s="79"/>
    </row>
    <row r="27" spans="1:8" x14ac:dyDescent="0.25">
      <c r="A27" s="3" t="s">
        <v>142</v>
      </c>
      <c r="B27" s="84">
        <v>0.47099999999999997</v>
      </c>
      <c r="C27" s="84">
        <v>0.47099999999999997</v>
      </c>
      <c r="D27" s="84">
        <v>0.72099999999999997</v>
      </c>
      <c r="E27" s="84">
        <v>0.28100000000000003</v>
      </c>
      <c r="F27" s="84">
        <v>0.4</v>
      </c>
      <c r="G27" s="84">
        <v>0.36099999999999999</v>
      </c>
    </row>
    <row r="28" spans="1:8" x14ac:dyDescent="0.25">
      <c r="A28" s="3" t="s">
        <v>143</v>
      </c>
      <c r="B28" s="84">
        <v>0.34100000000000003</v>
      </c>
      <c r="C28" s="84">
        <v>0.34100000000000003</v>
      </c>
      <c r="D28" s="84">
        <v>0.33</v>
      </c>
      <c r="E28" s="84">
        <v>0.17199999999999999</v>
      </c>
      <c r="F28" s="84">
        <v>0.248</v>
      </c>
      <c r="G28" s="84">
        <v>0.22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59A2-EC26-492C-8537-AA5E7290B85B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6" width="16" bestFit="1" customWidth="1"/>
  </cols>
  <sheetData>
    <row r="1" spans="1:7" x14ac:dyDescent="0.25">
      <c r="A1" s="46" t="s">
        <v>97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2118</v>
      </c>
      <c r="C2" s="50">
        <v>1996</v>
      </c>
      <c r="D2" s="50">
        <v>2714</v>
      </c>
      <c r="E2" s="50">
        <v>2963</v>
      </c>
      <c r="F2" s="70">
        <v>2962</v>
      </c>
      <c r="G2" s="79">
        <v>2955</v>
      </c>
    </row>
    <row r="3" spans="1:7" x14ac:dyDescent="0.25">
      <c r="A3" s="7" t="s">
        <v>17</v>
      </c>
      <c r="B3" s="51">
        <v>0.95</v>
      </c>
      <c r="C3" s="51">
        <v>0.95899999999999996</v>
      </c>
      <c r="D3" s="51">
        <v>0.96799999999999997</v>
      </c>
      <c r="E3" s="51">
        <v>0.94299999999999995</v>
      </c>
      <c r="F3" s="73">
        <v>0.91600000000000004</v>
      </c>
      <c r="G3" s="84">
        <v>0.88100000000000001</v>
      </c>
    </row>
    <row r="4" spans="1:7" x14ac:dyDescent="0.25">
      <c r="A4" s="7" t="s">
        <v>19</v>
      </c>
      <c r="B4" s="48">
        <v>0.72399999999999998</v>
      </c>
      <c r="C4" s="48">
        <v>0.85299999999999998</v>
      </c>
      <c r="D4" s="48">
        <v>0.84099999999999997</v>
      </c>
      <c r="E4" s="48">
        <v>0.83799999999999997</v>
      </c>
      <c r="F4" s="73">
        <v>0.89400000000000002</v>
      </c>
      <c r="G4" s="84">
        <v>0.92600000000000005</v>
      </c>
    </row>
    <row r="5" spans="1:7" x14ac:dyDescent="0.25">
      <c r="A5" s="31" t="s">
        <v>53</v>
      </c>
      <c r="B5" s="11">
        <v>0.49709999999999999</v>
      </c>
      <c r="C5" s="117" t="s">
        <v>124</v>
      </c>
      <c r="D5" s="118"/>
      <c r="E5" s="11">
        <v>0.37619999999999998</v>
      </c>
      <c r="F5" s="73">
        <v>0.34699999999999998</v>
      </c>
      <c r="G5" s="84">
        <v>0.34499999999999997</v>
      </c>
    </row>
    <row r="6" spans="1:7" x14ac:dyDescent="0.25">
      <c r="A6" s="31" t="s">
        <v>54</v>
      </c>
      <c r="B6" s="11">
        <v>0.245</v>
      </c>
      <c r="C6" s="119"/>
      <c r="D6" s="120"/>
      <c r="E6" s="11">
        <v>0.16700000000000001</v>
      </c>
      <c r="F6" s="73">
        <v>0.13700000000000001</v>
      </c>
      <c r="G6" s="84">
        <v>0.16</v>
      </c>
    </row>
    <row r="7" spans="1:7" x14ac:dyDescent="0.25">
      <c r="A7" s="31" t="s">
        <v>55</v>
      </c>
      <c r="B7" s="11">
        <v>0.50800000000000001</v>
      </c>
      <c r="C7" s="119"/>
      <c r="D7" s="120"/>
      <c r="E7" s="11">
        <v>0.39100000000000001</v>
      </c>
      <c r="F7" s="73">
        <v>0.39900000000000002</v>
      </c>
      <c r="G7" s="84">
        <v>0.42299999999999999</v>
      </c>
    </row>
    <row r="8" spans="1:7" x14ac:dyDescent="0.25">
      <c r="A8" s="7" t="s">
        <v>56</v>
      </c>
      <c r="B8" s="11">
        <v>0.81</v>
      </c>
      <c r="C8" s="119"/>
      <c r="D8" s="120"/>
      <c r="E8" s="11">
        <v>0.629</v>
      </c>
      <c r="F8" s="73">
        <v>0.66900000000000004</v>
      </c>
      <c r="G8" s="84">
        <v>0.70399999999999996</v>
      </c>
    </row>
    <row r="9" spans="1:7" x14ac:dyDescent="0.25">
      <c r="A9" s="7" t="s">
        <v>57</v>
      </c>
      <c r="B9" s="11">
        <v>0.82</v>
      </c>
      <c r="C9" s="119"/>
      <c r="D9" s="120"/>
      <c r="E9" s="11">
        <v>0.628</v>
      </c>
      <c r="F9" s="73">
        <v>0.65900000000000003</v>
      </c>
      <c r="G9" s="84">
        <v>0.70099999999999996</v>
      </c>
    </row>
    <row r="10" spans="1:7" x14ac:dyDescent="0.25">
      <c r="A10" s="7" t="s">
        <v>58</v>
      </c>
      <c r="B10" s="11">
        <v>0.81399999999999995</v>
      </c>
      <c r="C10" s="119"/>
      <c r="D10" s="120"/>
      <c r="E10" s="11">
        <v>0.625</v>
      </c>
      <c r="F10" s="73">
        <v>0.69699999999999995</v>
      </c>
      <c r="G10" s="84">
        <v>0.73499999999999999</v>
      </c>
    </row>
    <row r="11" spans="1:7" x14ac:dyDescent="0.25">
      <c r="A11" s="7" t="s">
        <v>28</v>
      </c>
      <c r="B11" s="11">
        <v>0.40600000000000003</v>
      </c>
      <c r="C11" s="119"/>
      <c r="D11" s="120"/>
      <c r="E11" s="11">
        <v>0.46800000000000003</v>
      </c>
      <c r="F11" s="73">
        <v>0.254</v>
      </c>
      <c r="G11" s="84">
        <v>0.36099999999999999</v>
      </c>
    </row>
    <row r="12" spans="1:7" x14ac:dyDescent="0.25">
      <c r="A12" s="7" t="s">
        <v>29</v>
      </c>
      <c r="B12" s="11">
        <v>0.36799999999999999</v>
      </c>
      <c r="C12" s="119"/>
      <c r="D12" s="120"/>
      <c r="E12" s="11">
        <v>0.42099999999999999</v>
      </c>
      <c r="F12" s="73">
        <v>0.436</v>
      </c>
      <c r="G12" s="84">
        <v>0.47799999999999998</v>
      </c>
    </row>
    <row r="13" spans="1:7" x14ac:dyDescent="0.25">
      <c r="A13" s="7" t="s">
        <v>30</v>
      </c>
      <c r="B13" s="11">
        <v>0.64900000000000002</v>
      </c>
      <c r="C13" s="119"/>
      <c r="D13" s="120"/>
      <c r="E13" s="11">
        <v>0.59499999999999997</v>
      </c>
      <c r="F13" s="73">
        <v>0.622</v>
      </c>
      <c r="G13" s="84">
        <v>0.65100000000000002</v>
      </c>
    </row>
    <row r="14" spans="1:7" x14ac:dyDescent="0.25">
      <c r="A14" s="7" t="s">
        <v>23</v>
      </c>
      <c r="B14" s="50">
        <v>-1.74</v>
      </c>
      <c r="C14" s="119"/>
      <c r="D14" s="120"/>
      <c r="E14" s="50">
        <v>-3.62</v>
      </c>
      <c r="F14" s="70">
        <v>-0.92</v>
      </c>
      <c r="G14" s="79">
        <v>-1.03</v>
      </c>
    </row>
    <row r="15" spans="1:7" x14ac:dyDescent="0.25">
      <c r="A15" s="7" t="s">
        <v>25</v>
      </c>
      <c r="B15" s="50">
        <v>-4.0199999999999996</v>
      </c>
      <c r="C15" s="119"/>
      <c r="D15" s="120"/>
      <c r="E15" s="50">
        <v>-4.1500000000000004</v>
      </c>
      <c r="F15" s="70">
        <v>-2.73</v>
      </c>
      <c r="G15" s="79">
        <v>-4.79</v>
      </c>
    </row>
    <row r="16" spans="1:7" x14ac:dyDescent="0.25">
      <c r="A16" s="7" t="s">
        <v>59</v>
      </c>
      <c r="B16" s="50">
        <v>0.8</v>
      </c>
      <c r="C16" s="119"/>
      <c r="D16" s="120"/>
      <c r="E16" s="50">
        <v>-2.69</v>
      </c>
      <c r="F16" s="70">
        <v>-0.83</v>
      </c>
      <c r="G16" s="79">
        <v>0.85</v>
      </c>
    </row>
    <row r="17" spans="1:8" x14ac:dyDescent="0.25">
      <c r="A17" s="7" t="s">
        <v>60</v>
      </c>
      <c r="B17" s="50">
        <v>7.89</v>
      </c>
      <c r="C17" s="119"/>
      <c r="D17" s="120"/>
      <c r="E17" s="63">
        <v>4.5999999999999996</v>
      </c>
      <c r="F17" s="75">
        <v>2.7</v>
      </c>
      <c r="G17" s="79">
        <v>2.83</v>
      </c>
    </row>
    <row r="18" spans="1:8" x14ac:dyDescent="0.25">
      <c r="A18" s="7" t="s">
        <v>31</v>
      </c>
      <c r="B18" s="50">
        <v>1.66</v>
      </c>
      <c r="C18" s="119"/>
      <c r="D18" s="120"/>
      <c r="E18" s="50">
        <v>2.57</v>
      </c>
      <c r="F18" s="75">
        <v>1.4</v>
      </c>
      <c r="G18" s="79">
        <v>-4.84</v>
      </c>
    </row>
    <row r="19" spans="1:8" x14ac:dyDescent="0.25">
      <c r="A19" s="7" t="s">
        <v>32</v>
      </c>
      <c r="B19" s="63">
        <v>0.23</v>
      </c>
      <c r="C19" s="119"/>
      <c r="D19" s="120"/>
      <c r="E19" s="50">
        <v>1.71</v>
      </c>
      <c r="F19" s="70">
        <v>1.68</v>
      </c>
      <c r="G19" s="79">
        <v>0.13</v>
      </c>
    </row>
    <row r="20" spans="1:8" x14ac:dyDescent="0.25">
      <c r="A20" s="7" t="s">
        <v>33</v>
      </c>
      <c r="B20" s="50">
        <v>1.97</v>
      </c>
      <c r="C20" s="121"/>
      <c r="D20" s="122"/>
      <c r="E20" s="63">
        <v>2.7</v>
      </c>
      <c r="F20" s="70">
        <v>1.96</v>
      </c>
      <c r="G20" s="79">
        <v>1.2</v>
      </c>
    </row>
    <row r="21" spans="1:8" x14ac:dyDescent="0.25">
      <c r="A21" s="31" t="s">
        <v>61</v>
      </c>
      <c r="B21" s="11">
        <v>0.69299999999999995</v>
      </c>
      <c r="C21" s="11">
        <v>0.57399999999999995</v>
      </c>
      <c r="D21" s="11">
        <v>0.69599999999999995</v>
      </c>
      <c r="E21" s="11">
        <v>0.59</v>
      </c>
      <c r="F21" s="73">
        <v>0.55700000000000005</v>
      </c>
      <c r="G21" s="84">
        <v>0.55500000000000005</v>
      </c>
    </row>
    <row r="22" spans="1:8" x14ac:dyDescent="0.25">
      <c r="A22" s="7" t="s">
        <v>34</v>
      </c>
      <c r="B22" s="50">
        <v>1</v>
      </c>
      <c r="C22" s="50">
        <v>0</v>
      </c>
      <c r="D22" s="50">
        <v>3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1</v>
      </c>
      <c r="G24" s="79">
        <v>1</v>
      </c>
    </row>
    <row r="25" spans="1:8" x14ac:dyDescent="0.25">
      <c r="A25" s="7" t="s">
        <v>39</v>
      </c>
      <c r="B25" s="50" t="s">
        <v>67</v>
      </c>
      <c r="C25" s="50" t="s">
        <v>67</v>
      </c>
      <c r="D25" s="52">
        <v>1</v>
      </c>
      <c r="E25" s="11">
        <v>0.98650000000000004</v>
      </c>
      <c r="F25" s="78">
        <v>1</v>
      </c>
      <c r="G25" s="83">
        <v>1</v>
      </c>
    </row>
    <row r="26" spans="1:8" x14ac:dyDescent="0.25">
      <c r="A26" s="7" t="s">
        <v>102</v>
      </c>
      <c r="B26" s="50" t="s">
        <v>76</v>
      </c>
      <c r="C26" s="50" t="s">
        <v>71</v>
      </c>
      <c r="D26" s="50" t="s">
        <v>98</v>
      </c>
      <c r="E26" s="50" t="s">
        <v>99</v>
      </c>
      <c r="F26" s="70" t="s">
        <v>138</v>
      </c>
      <c r="G26" s="79"/>
    </row>
    <row r="27" spans="1:8" x14ac:dyDescent="0.25">
      <c r="A27" s="3" t="s">
        <v>142</v>
      </c>
      <c r="B27" s="84">
        <v>0.44700000000000001</v>
      </c>
      <c r="C27" s="84">
        <v>0.44700000000000001</v>
      </c>
      <c r="D27" s="84">
        <v>0.52100000000000002</v>
      </c>
      <c r="E27" s="84">
        <v>0.255</v>
      </c>
      <c r="F27" s="84">
        <v>0.33900000000000002</v>
      </c>
      <c r="G27" s="84">
        <v>0.33700000000000002</v>
      </c>
    </row>
    <row r="28" spans="1:8" x14ac:dyDescent="0.25">
      <c r="A28" s="3" t="s">
        <v>143</v>
      </c>
      <c r="B28" s="84">
        <v>0.24</v>
      </c>
      <c r="C28" s="84">
        <v>0.24</v>
      </c>
      <c r="D28" s="84">
        <v>0.16200000000000001</v>
      </c>
      <c r="E28" s="84">
        <v>0.128</v>
      </c>
      <c r="F28" s="84">
        <v>0.159</v>
      </c>
      <c r="G28" s="84">
        <v>7.0999999999999994E-2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E9F-9DE7-418B-A185-891B811A75A8}">
  <dimension ref="A1:H831"/>
  <sheetViews>
    <sheetView zoomScale="120" zoomScaleNormal="120" workbookViewId="0">
      <selection activeCell="B29" sqref="B29"/>
    </sheetView>
  </sheetViews>
  <sheetFormatPr defaultRowHeight="15" x14ac:dyDescent="0.25"/>
  <cols>
    <col min="1" max="1" width="51.42578125" bestFit="1" customWidth="1"/>
    <col min="2" max="3" width="20.28515625" style="13" bestFit="1" customWidth="1"/>
    <col min="4" max="6" width="16" style="13" bestFit="1" customWidth="1"/>
    <col min="7" max="7" width="8.85546875" style="79"/>
  </cols>
  <sheetData>
    <row r="1" spans="1:7" x14ac:dyDescent="0.25">
      <c r="A1" s="46" t="s">
        <v>100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2759</v>
      </c>
      <c r="C2" s="50">
        <v>3393</v>
      </c>
      <c r="D2" s="50">
        <v>8138</v>
      </c>
      <c r="E2" s="50">
        <v>6979</v>
      </c>
      <c r="F2" s="70">
        <v>6919</v>
      </c>
      <c r="G2" s="79">
        <v>6152</v>
      </c>
    </row>
    <row r="3" spans="1:7" x14ac:dyDescent="0.25">
      <c r="A3" s="7" t="s">
        <v>17</v>
      </c>
      <c r="B3" s="51">
        <v>0.88400000000000001</v>
      </c>
      <c r="C3" s="51">
        <v>0.88100000000000001</v>
      </c>
      <c r="D3" s="51">
        <v>0.9</v>
      </c>
      <c r="E3" s="51">
        <v>0.85499999999999998</v>
      </c>
      <c r="F3" s="73">
        <v>0.80700000000000005</v>
      </c>
      <c r="G3" s="84">
        <v>0.879</v>
      </c>
    </row>
    <row r="4" spans="1:7" x14ac:dyDescent="0.25">
      <c r="A4" s="7" t="s">
        <v>19</v>
      </c>
      <c r="B4" s="48" t="s">
        <v>73</v>
      </c>
      <c r="C4" s="48">
        <v>0.48599999999999999</v>
      </c>
      <c r="D4" s="48">
        <v>0.747</v>
      </c>
      <c r="E4" s="48">
        <v>0.755</v>
      </c>
      <c r="F4" s="73">
        <v>0.88700000000000001</v>
      </c>
      <c r="G4" s="84">
        <v>0.88100000000000001</v>
      </c>
    </row>
    <row r="5" spans="1:7" x14ac:dyDescent="0.25">
      <c r="A5" s="31" t="s">
        <v>53</v>
      </c>
      <c r="B5" s="11">
        <v>0.38200000000000001</v>
      </c>
      <c r="C5" s="117" t="s">
        <v>124</v>
      </c>
      <c r="D5" s="118"/>
      <c r="E5" s="11">
        <v>0.28100000000000003</v>
      </c>
      <c r="F5" s="73">
        <v>0.25900000000000001</v>
      </c>
      <c r="G5" s="84">
        <v>0.193</v>
      </c>
    </row>
    <row r="6" spans="1:7" x14ac:dyDescent="0.25">
      <c r="A6" s="31" t="s">
        <v>54</v>
      </c>
      <c r="B6" s="11">
        <v>0.14199999999999999</v>
      </c>
      <c r="C6" s="119"/>
      <c r="D6" s="120"/>
      <c r="E6" s="11">
        <v>7.5999999999999998E-2</v>
      </c>
      <c r="F6" s="73">
        <v>7.8E-2</v>
      </c>
      <c r="G6" s="84">
        <v>6.3E-2</v>
      </c>
    </row>
    <row r="7" spans="1:7" x14ac:dyDescent="0.25">
      <c r="A7" s="31" t="s">
        <v>55</v>
      </c>
      <c r="B7" s="11">
        <v>0.372</v>
      </c>
      <c r="C7" s="119"/>
      <c r="D7" s="120"/>
      <c r="E7" s="11">
        <v>0.26600000000000001</v>
      </c>
      <c r="F7" s="73">
        <v>0.307</v>
      </c>
      <c r="G7" s="84">
        <v>0.24199999999999999</v>
      </c>
    </row>
    <row r="8" spans="1:7" x14ac:dyDescent="0.25">
      <c r="A8" s="7" t="s">
        <v>56</v>
      </c>
      <c r="B8" s="11">
        <v>0.86299999999999999</v>
      </c>
      <c r="C8" s="119"/>
      <c r="D8" s="120"/>
      <c r="E8" s="11">
        <v>0.65800000000000003</v>
      </c>
      <c r="F8" s="73">
        <v>0.71899999999999997</v>
      </c>
      <c r="G8" s="84">
        <v>0.72499999999999998</v>
      </c>
    </row>
    <row r="9" spans="1:7" x14ac:dyDescent="0.25">
      <c r="A9" s="7" t="s">
        <v>57</v>
      </c>
      <c r="B9" s="11">
        <v>0.86399999999999999</v>
      </c>
      <c r="C9" s="119"/>
      <c r="D9" s="120"/>
      <c r="E9" s="11">
        <v>0.64600000000000002</v>
      </c>
      <c r="F9" s="73">
        <v>0.71799999999999997</v>
      </c>
      <c r="G9" s="84">
        <v>0.72699999999999998</v>
      </c>
    </row>
    <row r="10" spans="1:7" x14ac:dyDescent="0.25">
      <c r="A10" s="7" t="s">
        <v>58</v>
      </c>
      <c r="B10" s="11">
        <v>0.86899999999999999</v>
      </c>
      <c r="C10" s="119"/>
      <c r="D10" s="120"/>
      <c r="E10" s="11">
        <v>0.63800000000000001</v>
      </c>
      <c r="F10" s="73">
        <v>0.752</v>
      </c>
      <c r="G10" s="84">
        <v>0.752</v>
      </c>
    </row>
    <row r="11" spans="1:7" x14ac:dyDescent="0.25">
      <c r="A11" s="7" t="s">
        <v>28</v>
      </c>
      <c r="B11" s="11">
        <v>0.34899999999999998</v>
      </c>
      <c r="C11" s="119"/>
      <c r="D11" s="120"/>
      <c r="E11" s="11">
        <v>0.24099999999999999</v>
      </c>
      <c r="F11" s="73">
        <v>0.16500000000000001</v>
      </c>
      <c r="G11" s="84">
        <v>9.0999999999999998E-2</v>
      </c>
    </row>
    <row r="12" spans="1:7" x14ac:dyDescent="0.25">
      <c r="A12" s="7" t="s">
        <v>29</v>
      </c>
      <c r="B12" s="11">
        <v>0.33100000000000002</v>
      </c>
      <c r="C12" s="119"/>
      <c r="D12" s="120"/>
      <c r="E12" s="11">
        <v>0.191</v>
      </c>
      <c r="F12" s="73">
        <v>0.23</v>
      </c>
      <c r="G12" s="84">
        <v>0.17799999999999999</v>
      </c>
    </row>
    <row r="13" spans="1:7" x14ac:dyDescent="0.25">
      <c r="A13" s="7" t="s">
        <v>30</v>
      </c>
      <c r="B13" s="11">
        <v>0.57199999999999995</v>
      </c>
      <c r="C13" s="119"/>
      <c r="D13" s="120"/>
      <c r="E13" s="59">
        <v>0.50900000000000001</v>
      </c>
      <c r="F13" s="73">
        <v>0.48199999999999998</v>
      </c>
      <c r="G13" s="84">
        <v>0.41499999999999998</v>
      </c>
    </row>
    <row r="14" spans="1:7" x14ac:dyDescent="0.25">
      <c r="A14" s="7" t="s">
        <v>23</v>
      </c>
      <c r="B14" s="50">
        <v>-6.87</v>
      </c>
      <c r="C14" s="119"/>
      <c r="D14" s="120"/>
      <c r="E14" s="50">
        <v>-5.34</v>
      </c>
      <c r="F14" s="70">
        <v>-5.1100000000000003</v>
      </c>
      <c r="G14" s="79">
        <v>-9.52</v>
      </c>
    </row>
    <row r="15" spans="1:7" x14ac:dyDescent="0.25">
      <c r="A15" s="7" t="s">
        <v>25</v>
      </c>
      <c r="B15" s="50">
        <v>-9.4</v>
      </c>
      <c r="C15" s="119"/>
      <c r="D15" s="120"/>
      <c r="E15" s="63">
        <v>-11</v>
      </c>
      <c r="F15" s="70">
        <v>-6.23</v>
      </c>
      <c r="G15" s="79">
        <v>-2.19</v>
      </c>
    </row>
    <row r="16" spans="1:7" x14ac:dyDescent="0.25">
      <c r="A16" s="7" t="s">
        <v>59</v>
      </c>
      <c r="B16" s="50">
        <v>-1</v>
      </c>
      <c r="C16" s="119"/>
      <c r="D16" s="120"/>
      <c r="E16" s="63">
        <v>-2.33</v>
      </c>
      <c r="F16" s="75">
        <v>-0.3</v>
      </c>
      <c r="G16" s="79">
        <v>-0.56000000000000005</v>
      </c>
    </row>
    <row r="17" spans="1:8" x14ac:dyDescent="0.25">
      <c r="A17" s="7" t="s">
        <v>60</v>
      </c>
      <c r="B17" s="63">
        <v>-0.81</v>
      </c>
      <c r="C17" s="119"/>
      <c r="D17" s="120"/>
      <c r="E17" s="50">
        <v>2.71</v>
      </c>
      <c r="F17" s="70">
        <v>4.3899999999999997</v>
      </c>
      <c r="G17" s="79">
        <v>7.22</v>
      </c>
    </row>
    <row r="18" spans="1:8" x14ac:dyDescent="0.25">
      <c r="A18" s="7" t="s">
        <v>31</v>
      </c>
      <c r="B18" s="50">
        <v>-10.57</v>
      </c>
      <c r="C18" s="119"/>
      <c r="D18" s="120"/>
      <c r="E18" s="50">
        <v>-7.52</v>
      </c>
      <c r="F18" s="70">
        <v>-7.86</v>
      </c>
      <c r="G18" s="79">
        <v>-14.15</v>
      </c>
    </row>
    <row r="19" spans="1:8" x14ac:dyDescent="0.25">
      <c r="A19" s="7" t="s">
        <v>32</v>
      </c>
      <c r="B19" s="50">
        <v>-9.68</v>
      </c>
      <c r="C19" s="119"/>
      <c r="D19" s="120"/>
      <c r="E19" s="50">
        <v>-7.72</v>
      </c>
      <c r="F19" s="70">
        <v>-9.94</v>
      </c>
      <c r="G19" s="79">
        <v>-11.09</v>
      </c>
    </row>
    <row r="20" spans="1:8" x14ac:dyDescent="0.25">
      <c r="A20" s="7" t="s">
        <v>33</v>
      </c>
      <c r="B20" s="50">
        <v>0.48</v>
      </c>
      <c r="C20" s="121"/>
      <c r="D20" s="122"/>
      <c r="E20" s="50">
        <v>-0.19</v>
      </c>
      <c r="F20" s="70">
        <v>-2.04</v>
      </c>
      <c r="G20" s="79">
        <v>-5.17</v>
      </c>
    </row>
    <row r="21" spans="1:8" x14ac:dyDescent="0.25">
      <c r="A21" s="31" t="s">
        <v>61</v>
      </c>
      <c r="B21" s="11" t="s">
        <v>73</v>
      </c>
      <c r="C21" s="11" t="s">
        <v>73</v>
      </c>
      <c r="D21" s="11">
        <v>0.43</v>
      </c>
      <c r="E21" s="11">
        <v>0.441</v>
      </c>
      <c r="F21" s="73">
        <v>0.54500000000000004</v>
      </c>
      <c r="G21" s="84">
        <v>0.54100000000000004</v>
      </c>
    </row>
    <row r="22" spans="1:8" x14ac:dyDescent="0.25">
      <c r="A22" s="7" t="s">
        <v>34</v>
      </c>
      <c r="B22" s="50">
        <v>0</v>
      </c>
      <c r="C22" s="50">
        <v>2</v>
      </c>
      <c r="D22" s="50">
        <v>0</v>
      </c>
      <c r="E22" s="50">
        <v>1</v>
      </c>
      <c r="F22" s="70">
        <v>1</v>
      </c>
      <c r="G22" s="79">
        <v>4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5</v>
      </c>
      <c r="G24" s="79">
        <v>5</v>
      </c>
    </row>
    <row r="25" spans="1:8" x14ac:dyDescent="0.25">
      <c r="A25" s="7" t="s">
        <v>39</v>
      </c>
      <c r="B25" s="50" t="s">
        <v>67</v>
      </c>
      <c r="C25" s="50" t="s">
        <v>67</v>
      </c>
      <c r="D25" s="52">
        <v>1</v>
      </c>
      <c r="E25" s="52">
        <v>1</v>
      </c>
      <c r="F25" s="78">
        <v>1</v>
      </c>
      <c r="G25" s="83">
        <v>1</v>
      </c>
    </row>
    <row r="26" spans="1:8" x14ac:dyDescent="0.25">
      <c r="A26" s="7" t="s">
        <v>102</v>
      </c>
      <c r="B26" s="50" t="s">
        <v>71</v>
      </c>
      <c r="C26" s="50" t="s">
        <v>101</v>
      </c>
      <c r="D26" s="50" t="s">
        <v>121</v>
      </c>
      <c r="E26" s="50" t="s">
        <v>122</v>
      </c>
      <c r="F26" s="70" t="s">
        <v>139</v>
      </c>
    </row>
    <row r="27" spans="1:8" x14ac:dyDescent="0.25">
      <c r="A27" s="3" t="s">
        <v>142</v>
      </c>
      <c r="B27" s="11">
        <v>0.26400000000000001</v>
      </c>
      <c r="C27" s="11">
        <v>0.26400000000000001</v>
      </c>
      <c r="D27" s="11">
        <v>0.53300000000000003</v>
      </c>
      <c r="E27" s="11">
        <v>0.21299999999999999</v>
      </c>
      <c r="F27" s="11">
        <v>0.14899999999999999</v>
      </c>
      <c r="G27" s="84">
        <v>0.17100000000000001</v>
      </c>
    </row>
    <row r="28" spans="1:8" x14ac:dyDescent="0.25">
      <c r="A28" s="3" t="s">
        <v>143</v>
      </c>
      <c r="B28" s="11">
        <v>0.125</v>
      </c>
      <c r="C28" s="11">
        <v>0.125</v>
      </c>
      <c r="D28" s="11">
        <v>0.20799999999999999</v>
      </c>
      <c r="E28" s="11">
        <v>3.7999999999999999E-2</v>
      </c>
      <c r="F28" s="11">
        <v>7.0999999999999994E-2</v>
      </c>
      <c r="G28" s="84">
        <v>0.06</v>
      </c>
    </row>
    <row r="29" spans="1:8" x14ac:dyDescent="0.25">
      <c r="G29"/>
    </row>
    <row r="30" spans="1:8" x14ac:dyDescent="0.25">
      <c r="G30"/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  <row r="32" spans="1:8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 s="86"/>
    </row>
    <row r="831" spans="7:7" x14ac:dyDescent="0.25">
      <c r="G831" s="86"/>
    </row>
  </sheetData>
  <mergeCells count="2">
    <mergeCell ref="A31:H31"/>
    <mergeCell ref="C5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A359-F61D-46B2-88A6-40A47A7BB28A}">
  <dimension ref="A1:B26"/>
  <sheetViews>
    <sheetView workbookViewId="0">
      <selection activeCell="B23" sqref="B23"/>
    </sheetView>
  </sheetViews>
  <sheetFormatPr defaultRowHeight="15" x14ac:dyDescent="0.25"/>
  <cols>
    <col min="1" max="1" width="47" bestFit="1" customWidth="1"/>
    <col min="2" max="2" width="127" bestFit="1" customWidth="1"/>
  </cols>
  <sheetData>
    <row r="1" spans="1:2" x14ac:dyDescent="0.25">
      <c r="A1" s="20" t="s">
        <v>13</v>
      </c>
      <c r="B1" s="21" t="s">
        <v>14</v>
      </c>
    </row>
    <row r="2" spans="1:2" x14ac:dyDescent="0.25">
      <c r="A2" s="16" t="s">
        <v>15</v>
      </c>
      <c r="B2" s="17" t="s">
        <v>16</v>
      </c>
    </row>
    <row r="3" spans="1:2" x14ac:dyDescent="0.25">
      <c r="A3" s="16" t="s">
        <v>17</v>
      </c>
      <c r="B3" s="17" t="s">
        <v>18</v>
      </c>
    </row>
    <row r="4" spans="1:2" x14ac:dyDescent="0.25">
      <c r="A4" s="16" t="s">
        <v>19</v>
      </c>
      <c r="B4" s="17" t="s">
        <v>18</v>
      </c>
    </row>
    <row r="5" spans="1:2" x14ac:dyDescent="0.25">
      <c r="A5" s="16" t="s">
        <v>20</v>
      </c>
      <c r="B5" s="17" t="s">
        <v>18</v>
      </c>
    </row>
    <row r="6" spans="1:2" x14ac:dyDescent="0.25">
      <c r="A6" s="16" t="s">
        <v>21</v>
      </c>
      <c r="B6" s="17" t="s">
        <v>18</v>
      </c>
    </row>
    <row r="7" spans="1:2" x14ac:dyDescent="0.25">
      <c r="A7" s="16" t="s">
        <v>22</v>
      </c>
      <c r="B7" s="17" t="s">
        <v>18</v>
      </c>
    </row>
    <row r="8" spans="1:2" x14ac:dyDescent="0.25">
      <c r="A8" s="16" t="s">
        <v>23</v>
      </c>
      <c r="B8" s="17" t="s">
        <v>24</v>
      </c>
    </row>
    <row r="9" spans="1:2" x14ac:dyDescent="0.25">
      <c r="A9" s="16" t="s">
        <v>25</v>
      </c>
      <c r="B9" s="17" t="s">
        <v>24</v>
      </c>
    </row>
    <row r="10" spans="1:2" x14ac:dyDescent="0.25">
      <c r="A10" s="16" t="s">
        <v>26</v>
      </c>
      <c r="B10" s="17" t="s">
        <v>24</v>
      </c>
    </row>
    <row r="11" spans="1:2" x14ac:dyDescent="0.25">
      <c r="A11" s="16" t="s">
        <v>27</v>
      </c>
      <c r="B11" s="17" t="s">
        <v>18</v>
      </c>
    </row>
    <row r="12" spans="1:2" x14ac:dyDescent="0.25">
      <c r="A12" s="16" t="s">
        <v>28</v>
      </c>
      <c r="B12" s="17" t="s">
        <v>141</v>
      </c>
    </row>
    <row r="13" spans="1:2" x14ac:dyDescent="0.25">
      <c r="A13" s="16" t="s">
        <v>29</v>
      </c>
      <c r="B13" s="17" t="s">
        <v>141</v>
      </c>
    </row>
    <row r="14" spans="1:2" x14ac:dyDescent="0.25">
      <c r="A14" s="16" t="s">
        <v>30</v>
      </c>
      <c r="B14" s="17" t="s">
        <v>141</v>
      </c>
    </row>
    <row r="15" spans="1:2" x14ac:dyDescent="0.25">
      <c r="A15" s="16" t="s">
        <v>31</v>
      </c>
      <c r="B15" s="17" t="s">
        <v>24</v>
      </c>
    </row>
    <row r="16" spans="1:2" x14ac:dyDescent="0.25">
      <c r="A16" s="16" t="s">
        <v>32</v>
      </c>
      <c r="B16" s="17" t="s">
        <v>24</v>
      </c>
    </row>
    <row r="17" spans="1:2" x14ac:dyDescent="0.25">
      <c r="A17" s="16" t="s">
        <v>33</v>
      </c>
      <c r="B17" s="17" t="s">
        <v>24</v>
      </c>
    </row>
    <row r="18" spans="1:2" x14ac:dyDescent="0.25">
      <c r="A18" s="16" t="s">
        <v>61</v>
      </c>
      <c r="B18" s="17" t="s">
        <v>18</v>
      </c>
    </row>
    <row r="19" spans="1:2" x14ac:dyDescent="0.25">
      <c r="A19" s="16" t="s">
        <v>34</v>
      </c>
      <c r="B19" s="17" t="s">
        <v>35</v>
      </c>
    </row>
    <row r="20" spans="1:2" x14ac:dyDescent="0.25">
      <c r="A20" s="16" t="s">
        <v>36</v>
      </c>
      <c r="B20" s="17" t="s">
        <v>35</v>
      </c>
    </row>
    <row r="21" spans="1:2" x14ac:dyDescent="0.25">
      <c r="A21" s="16" t="s">
        <v>37</v>
      </c>
      <c r="B21" s="17" t="s">
        <v>38</v>
      </c>
    </row>
    <row r="22" spans="1:2" x14ac:dyDescent="0.25">
      <c r="A22" s="16" t="s">
        <v>39</v>
      </c>
      <c r="B22" s="17" t="s">
        <v>38</v>
      </c>
    </row>
    <row r="23" spans="1:2" x14ac:dyDescent="0.25">
      <c r="A23" s="18" t="s">
        <v>102</v>
      </c>
      <c r="B23" s="19" t="s">
        <v>127</v>
      </c>
    </row>
    <row r="24" spans="1:2" x14ac:dyDescent="0.25">
      <c r="A24" s="15"/>
      <c r="B24" s="95" t="s">
        <v>140</v>
      </c>
    </row>
    <row r="25" spans="1:2" x14ac:dyDescent="0.25">
      <c r="A25" s="94" t="s">
        <v>142</v>
      </c>
      <c r="B25" s="17" t="s">
        <v>18</v>
      </c>
    </row>
    <row r="26" spans="1:2" x14ac:dyDescent="0.25">
      <c r="A26" s="94" t="s">
        <v>143</v>
      </c>
      <c r="B26" s="17" t="s">
        <v>18</v>
      </c>
    </row>
  </sheetData>
  <hyperlinks>
    <hyperlink ref="B3" r:id="rId1" xr:uid="{B6AD4C71-5769-469B-B714-F812A3E37E92}"/>
    <hyperlink ref="B4" r:id="rId2" xr:uid="{9B352FF2-B83A-4EC1-AC1B-BC505EA8E694}"/>
    <hyperlink ref="B5" r:id="rId3" xr:uid="{DAA4851C-6FDC-4FAA-9424-6EBF075A2AE0}"/>
    <hyperlink ref="B6" r:id="rId4" xr:uid="{EA450841-78DC-4F36-9AFD-93FA2CB281A6}"/>
    <hyperlink ref="B7" r:id="rId5" xr:uid="{57F16DE0-3818-4F8F-A8D3-221CA05D1210}"/>
    <hyperlink ref="B8" r:id="rId6" xr:uid="{561B2408-8556-4635-9DD3-4F630C274B6D}"/>
    <hyperlink ref="B9" r:id="rId7" xr:uid="{29692FC8-976C-4033-BC4B-718EFD0E7BAC}"/>
    <hyperlink ref="B10" r:id="rId8" xr:uid="{05806079-B8B8-4AF1-B518-F2CA8585477B}"/>
    <hyperlink ref="B11" r:id="rId9" xr:uid="{16A59468-58B5-4389-95FC-78CD5779E2B2}"/>
    <hyperlink ref="B12" r:id="rId10" display="Keystone Exams Results (pa.gov)" xr:uid="{E54DAC89-7C3D-4620-A6B9-89A61AA5A83B}"/>
    <hyperlink ref="B13" r:id="rId11" display="Keystone Exams Results (pa.gov)" xr:uid="{971D920D-EA1C-4E76-81E4-F4CCE0E8508F}"/>
    <hyperlink ref="B14" r:id="rId12" display="Keystone Exams Results (pa.gov)" xr:uid="{A31CC260-D8C2-4C45-90FE-78FDB2F2E5A8}"/>
    <hyperlink ref="B15" r:id="rId13" xr:uid="{89E12155-DBB4-4B27-83B6-407FD1970A9C}"/>
    <hyperlink ref="B16" r:id="rId14" xr:uid="{7254372C-B34C-4B3C-BEFE-946AEEE5C0CC}"/>
    <hyperlink ref="B17" r:id="rId15" xr:uid="{F02A9716-0558-4760-A587-837F45B0481B}"/>
    <hyperlink ref="B18" r:id="rId16" xr:uid="{BDFF73A2-0E38-439B-81BA-CFCBE95028EC}"/>
    <hyperlink ref="B19" r:id="rId17" xr:uid="{1EC3E853-2195-4014-B046-914BC2F5387F}"/>
    <hyperlink ref="B20" r:id="rId18" xr:uid="{109EADBC-CECF-4BC9-BB31-AF7D8FC915FB}"/>
    <hyperlink ref="B21" r:id="rId19" xr:uid="{5CAEDF50-9D64-479D-AF84-B2C2F46EF6AE}"/>
    <hyperlink ref="B22" r:id="rId20" xr:uid="{1ADAA18E-CFD0-41F7-8BE1-97490B27E108}"/>
    <hyperlink ref="B23" r:id="rId21" xr:uid="{7EBACE38-0ECD-480C-BCF3-9356021B331F}"/>
    <hyperlink ref="B2" r:id="rId22" location="accordion-cb5f3bee47-item-9b3fcf9ab9" xr:uid="{F174DA59-6F52-4743-A943-342272158501}"/>
    <hyperlink ref="B25:B26" r:id="rId23" display="Future Ready" xr:uid="{D6AB249E-31E5-4D11-9AE6-04BC0D7DFCF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8208-BAD9-4E28-86D6-88FD4B915579}">
  <dimension ref="A1:Q68"/>
  <sheetViews>
    <sheetView zoomScale="120" zoomScaleNormal="12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A27" sqref="A27:A28"/>
    </sheetView>
  </sheetViews>
  <sheetFormatPr defaultRowHeight="15" x14ac:dyDescent="0.25"/>
  <cols>
    <col min="1" max="1" width="48.85546875" style="2" customWidth="1"/>
    <col min="2" max="13" width="19.7109375" customWidth="1"/>
    <col min="14" max="14" width="19.7109375" style="79" customWidth="1"/>
  </cols>
  <sheetData>
    <row r="1" spans="1:17" s="4" customFormat="1" ht="30" customHeight="1" x14ac:dyDescent="0.25">
      <c r="A1" s="8"/>
      <c r="B1" s="8" t="s">
        <v>40</v>
      </c>
      <c r="C1" s="8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8" t="s">
        <v>46</v>
      </c>
      <c r="I1" s="8" t="s">
        <v>47</v>
      </c>
      <c r="J1" s="8" t="s">
        <v>48</v>
      </c>
      <c r="K1" s="8" t="s">
        <v>49</v>
      </c>
      <c r="L1" s="8" t="s">
        <v>50</v>
      </c>
      <c r="M1" s="87" t="s">
        <v>51</v>
      </c>
      <c r="N1" s="5" t="s">
        <v>52</v>
      </c>
    </row>
    <row r="2" spans="1:17" x14ac:dyDescent="0.25">
      <c r="A2" s="9" t="s">
        <v>15</v>
      </c>
      <c r="B2" s="6">
        <f>'21st Century'!G2</f>
        <v>1103</v>
      </c>
      <c r="C2" s="6">
        <f>'Achievement House'!G2</f>
        <v>1083</v>
      </c>
      <c r="D2" s="6">
        <f>Agora!G2</f>
        <v>4443</v>
      </c>
      <c r="E2" s="6">
        <f>'Aspira Bilingual'!G2</f>
        <v>958</v>
      </c>
      <c r="F2" s="6">
        <f>CPDLF!G2</f>
        <v>193</v>
      </c>
      <c r="G2" s="6">
        <f>CCA!G2</f>
        <v>23595</v>
      </c>
      <c r="H2" s="6">
        <f>'Esperanza Cyber'!G2</f>
        <v>1116</v>
      </c>
      <c r="I2" s="6">
        <f>Insight!G2</f>
        <v>3588</v>
      </c>
      <c r="J2" s="6">
        <f>'PA Cyber'!G2</f>
        <v>10379</v>
      </c>
      <c r="K2" s="6">
        <f>'PA Distance'!G2</f>
        <v>1170</v>
      </c>
      <c r="L2" s="6">
        <f>'PA Leadership'!G2</f>
        <v>3178</v>
      </c>
      <c r="M2" s="88">
        <f>'PA Virtual'!G2</f>
        <v>2955</v>
      </c>
      <c r="N2" s="79">
        <f>Reach!G2</f>
        <v>6152</v>
      </c>
    </row>
    <row r="3" spans="1:17" x14ac:dyDescent="0.25">
      <c r="A3" s="9" t="s">
        <v>17</v>
      </c>
      <c r="B3" s="10">
        <f>'21st Century'!G3</f>
        <v>0.90800000000000003</v>
      </c>
      <c r="C3" s="10">
        <f>'Achievement House'!G3</f>
        <v>0.65100000000000002</v>
      </c>
      <c r="D3" s="10">
        <f>Agora!G3</f>
        <v>0.63400000000000001</v>
      </c>
      <c r="E3" s="10">
        <f>'Aspira Bilingual'!G3</f>
        <v>0.40500000000000003</v>
      </c>
      <c r="F3" s="10">
        <f>CPDLF!G3</f>
        <v>0.5</v>
      </c>
      <c r="G3" s="10">
        <f>CCA!G3</f>
        <v>0.88600000000000001</v>
      </c>
      <c r="H3" s="10">
        <f>'Esperanza Cyber'!G3</f>
        <v>0.67500000000000004</v>
      </c>
      <c r="I3" s="10">
        <f>Insight!G3</f>
        <v>0.58899999999999997</v>
      </c>
      <c r="J3" s="10">
        <f>'PA Cyber'!G3</f>
        <v>0.83299999999999996</v>
      </c>
      <c r="K3" s="10">
        <f>'PA Distance'!G3</f>
        <v>0.76</v>
      </c>
      <c r="L3" s="10">
        <f>'PA Leadership'!G3</f>
        <v>0.93700000000000006</v>
      </c>
      <c r="M3" s="89">
        <f>'PA Virtual'!G3</f>
        <v>0.88100000000000001</v>
      </c>
      <c r="N3" s="84">
        <f>Reach!G3</f>
        <v>0.879</v>
      </c>
    </row>
    <row r="4" spans="1:17" x14ac:dyDescent="0.25">
      <c r="A4" s="9" t="s">
        <v>19</v>
      </c>
      <c r="B4" s="10">
        <f>'21st Century'!G4</f>
        <v>0.751</v>
      </c>
      <c r="C4" s="10">
        <f>'Achievement House'!G4</f>
        <v>0.66300000000000003</v>
      </c>
      <c r="D4" s="10">
        <f>Agora!G4</f>
        <v>0.60799999999999998</v>
      </c>
      <c r="E4" s="10">
        <f>'Aspira Bilingual'!G4</f>
        <v>0.6</v>
      </c>
      <c r="F4" s="10">
        <f>CPDLF!G4</f>
        <v>0.90500000000000003</v>
      </c>
      <c r="G4" s="10">
        <f>CCA!G4</f>
        <v>0.70299999999999996</v>
      </c>
      <c r="H4" s="10">
        <f>'Esperanza Cyber'!G4</f>
        <v>0.56299999999999994</v>
      </c>
      <c r="I4" s="10">
        <f>Insight!G4</f>
        <v>0.68500000000000005</v>
      </c>
      <c r="J4" s="10">
        <f>'PA Cyber'!G4</f>
        <v>0.69499999999999995</v>
      </c>
      <c r="K4" s="10">
        <f>'PA Distance'!G4</f>
        <v>0.63100000000000001</v>
      </c>
      <c r="L4" s="10">
        <f>'PA Leadership'!G4</f>
        <v>0.82499999999999996</v>
      </c>
      <c r="M4" s="89">
        <f>'PA Virtual'!G4</f>
        <v>0.92600000000000005</v>
      </c>
      <c r="N4" s="84">
        <f>Reach!G4</f>
        <v>0.88100000000000001</v>
      </c>
    </row>
    <row r="5" spans="1:17" x14ac:dyDescent="0.25">
      <c r="A5" s="9" t="s">
        <v>53</v>
      </c>
      <c r="B5" s="10">
        <f>'21st Century'!G5</f>
        <v>0.47499999999999998</v>
      </c>
      <c r="C5" s="10">
        <f>'Achievement House'!G5</f>
        <v>0.28000000000000003</v>
      </c>
      <c r="D5" s="10">
        <f>Agora!G5</f>
        <v>0.247</v>
      </c>
      <c r="E5" s="10">
        <f>'Aspira Bilingual'!G5</f>
        <v>0.09</v>
      </c>
      <c r="F5" s="10">
        <f>CPDLF!G5</f>
        <v>0.19800000000000001</v>
      </c>
      <c r="G5" s="10">
        <f>CCA!G5</f>
        <v>0.11</v>
      </c>
      <c r="H5" s="10">
        <f>'Esperanza Cyber'!G5</f>
        <v>0.13300000000000001</v>
      </c>
      <c r="I5" s="10">
        <f>Insight!G5</f>
        <v>0.2</v>
      </c>
      <c r="J5" s="10">
        <f>'PA Cyber'!G5</f>
        <v>0.27400000000000002</v>
      </c>
      <c r="K5" s="10">
        <f>'PA Distance'!G5</f>
        <v>0.216</v>
      </c>
      <c r="L5" s="10">
        <f>'PA Leadership'!G5</f>
        <v>0.46899999999999997</v>
      </c>
      <c r="M5" s="89">
        <f>'PA Virtual'!G5</f>
        <v>0.34499999999999997</v>
      </c>
      <c r="N5" s="84">
        <f>Reach!G5</f>
        <v>0.193</v>
      </c>
    </row>
    <row r="6" spans="1:17" x14ac:dyDescent="0.25">
      <c r="A6" s="9" t="s">
        <v>54</v>
      </c>
      <c r="B6" s="10">
        <f>'21st Century'!G6</f>
        <v>0.255</v>
      </c>
      <c r="C6" s="10">
        <f>'Achievement House'!G6</f>
        <v>3.3000000000000002E-2</v>
      </c>
      <c r="D6" s="10">
        <f>Agora!G6</f>
        <v>7.1999999999999995E-2</v>
      </c>
      <c r="E6" s="10">
        <f>'Aspira Bilingual'!G6</f>
        <v>1.7999999999999999E-2</v>
      </c>
      <c r="F6" s="10">
        <f>CPDLF!G6</f>
        <v>7.0999999999999994E-2</v>
      </c>
      <c r="G6" s="10">
        <f>CCA!G6</f>
        <v>4.7E-2</v>
      </c>
      <c r="H6" s="10">
        <f>'Esperanza Cyber'!G6</f>
        <v>3.7999999999999999E-2</v>
      </c>
      <c r="I6" s="10">
        <f>Insight!G6</f>
        <v>4.3999999999999997E-2</v>
      </c>
      <c r="J6" s="10">
        <f>'PA Cyber'!G6</f>
        <v>0.125</v>
      </c>
      <c r="K6" s="10">
        <f>'PA Distance'!G6</f>
        <v>8.2000000000000003E-2</v>
      </c>
      <c r="L6" s="10">
        <f>'PA Leadership'!G6</f>
        <v>0.27400000000000002</v>
      </c>
      <c r="M6" s="89">
        <f>'PA Virtual'!G6</f>
        <v>0.16</v>
      </c>
      <c r="N6" s="84">
        <f>Reach!G6</f>
        <v>6.3E-2</v>
      </c>
    </row>
    <row r="7" spans="1:17" x14ac:dyDescent="0.25">
      <c r="A7" s="9" t="s">
        <v>55</v>
      </c>
      <c r="B7" s="10">
        <f>'21st Century'!G7</f>
        <v>0.438</v>
      </c>
      <c r="C7" s="10">
        <f>'Achievement House'!G7</f>
        <v>0.109</v>
      </c>
      <c r="D7" s="10">
        <f>Agora!G7</f>
        <v>0.34799999999999998</v>
      </c>
      <c r="E7" s="10">
        <f>'Aspira Bilingual'!G7</f>
        <v>6.7000000000000004E-2</v>
      </c>
      <c r="F7" s="10">
        <f>CPDLF!G7</f>
        <v>0.17499999999999999</v>
      </c>
      <c r="G7" s="10">
        <f>CCA!G7</f>
        <v>0.13200000000000001</v>
      </c>
      <c r="H7" s="10">
        <f>'Esperanza Cyber'!G7</f>
        <v>0.151</v>
      </c>
      <c r="I7" s="10">
        <f>Insight!G7</f>
        <v>0.248</v>
      </c>
      <c r="J7" s="10">
        <f>'PA Cyber'!G7</f>
        <v>0.309</v>
      </c>
      <c r="K7" s="10">
        <f>'PA Distance'!G7</f>
        <v>0.313</v>
      </c>
      <c r="L7" s="10">
        <f>'PA Leadership'!G7</f>
        <v>0.53400000000000003</v>
      </c>
      <c r="M7" s="89">
        <f>'PA Virtual'!G7</f>
        <v>0.42299999999999999</v>
      </c>
      <c r="N7" s="84">
        <f>Reach!G7</f>
        <v>0.24199999999999999</v>
      </c>
      <c r="O7" s="13"/>
      <c r="P7" s="13"/>
      <c r="Q7" s="13"/>
    </row>
    <row r="8" spans="1:17" x14ac:dyDescent="0.25">
      <c r="A8" s="9" t="s">
        <v>56</v>
      </c>
      <c r="B8" s="10">
        <f>'21st Century'!G8</f>
        <v>0.69099999999999995</v>
      </c>
      <c r="C8" s="10">
        <f>'Achievement House'!G8</f>
        <v>0.95599999999999996</v>
      </c>
      <c r="D8" s="10">
        <f>Agora!G8</f>
        <v>0.78300000000000003</v>
      </c>
      <c r="E8" s="10">
        <f>'Aspira Bilingual'!G8</f>
        <v>0.89500000000000002</v>
      </c>
      <c r="F8" s="10">
        <f>CPDLF!G8</f>
        <v>0.82399999999999995</v>
      </c>
      <c r="G8" s="10">
        <f>CCA!G8</f>
        <v>0.246</v>
      </c>
      <c r="H8" s="10">
        <f>'Esperanza Cyber'!G8</f>
        <v>0.88300000000000001</v>
      </c>
      <c r="I8" s="10">
        <f>Insight!G8</f>
        <v>0.72699999999999998</v>
      </c>
      <c r="J8" s="10">
        <f>'PA Cyber'!G8</f>
        <v>0.65600000000000003</v>
      </c>
      <c r="K8" s="10">
        <f>'PA Distance'!G8</f>
        <v>0.88400000000000001</v>
      </c>
      <c r="L8" s="10">
        <f>'PA Leadership'!G8</f>
        <v>0.76400000000000001</v>
      </c>
      <c r="M8" s="89">
        <f>'PA Virtual'!G8</f>
        <v>0.70399999999999996</v>
      </c>
      <c r="N8" s="84">
        <f>Reach!G8</f>
        <v>0.72499999999999998</v>
      </c>
    </row>
    <row r="9" spans="1:17" x14ac:dyDescent="0.25">
      <c r="A9" s="9" t="s">
        <v>57</v>
      </c>
      <c r="B9" s="10">
        <f>'21st Century'!G9</f>
        <v>0.71699999999999997</v>
      </c>
      <c r="C9" s="10">
        <f>'Achievement House'!G9</f>
        <v>0.95099999999999996</v>
      </c>
      <c r="D9" s="10">
        <f>Agora!G9</f>
        <v>0.77500000000000002</v>
      </c>
      <c r="E9" s="10">
        <f>'Aspira Bilingual'!G9</f>
        <v>0.89900000000000002</v>
      </c>
      <c r="F9" s="10">
        <f>CPDLF!G9</f>
        <v>0.78900000000000003</v>
      </c>
      <c r="G9" s="10">
        <f>CCA!G9</f>
        <v>0.25900000000000001</v>
      </c>
      <c r="H9" s="10">
        <f>'Esperanza Cyber'!G9</f>
        <v>0.90900000000000003</v>
      </c>
      <c r="I9" s="10">
        <f>Insight!G9</f>
        <v>0.72499999999999998</v>
      </c>
      <c r="J9" s="10">
        <f>'PA Cyber'!G9</f>
        <v>0.65900000000000003</v>
      </c>
      <c r="K9" s="10">
        <f>'PA Distance'!G9</f>
        <v>0.88400000000000001</v>
      </c>
      <c r="L9" s="10">
        <f>'PA Leadership'!G9</f>
        <v>0.76600000000000001</v>
      </c>
      <c r="M9" s="89">
        <f>'PA Virtual'!G9</f>
        <v>0.70099999999999996</v>
      </c>
      <c r="N9" s="84">
        <f>Reach!G9</f>
        <v>0.72699999999999998</v>
      </c>
    </row>
    <row r="10" spans="1:17" x14ac:dyDescent="0.25">
      <c r="A10" s="9" t="s">
        <v>58</v>
      </c>
      <c r="B10" s="10">
        <f>'21st Century'!G10</f>
        <v>0.72599999999999998</v>
      </c>
      <c r="C10" s="10">
        <f>'Achievement House'!G10</f>
        <v>0.95299999999999996</v>
      </c>
      <c r="D10" s="10">
        <f>Agora!G10</f>
        <v>0.82099999999999995</v>
      </c>
      <c r="E10" s="10">
        <f>'Aspira Bilingual'!G10</f>
        <v>0.748</v>
      </c>
      <c r="F10" s="10">
        <f>CPDLF!G10</f>
        <v>0.8</v>
      </c>
      <c r="G10" s="10">
        <f>CCA!G10</f>
        <v>0.34200000000000003</v>
      </c>
      <c r="H10" s="10">
        <f>'Esperanza Cyber'!G10</f>
        <v>0.90300000000000002</v>
      </c>
      <c r="I10" s="10">
        <f>Insight!G10</f>
        <v>0.72899999999999998</v>
      </c>
      <c r="J10" s="10">
        <f>'PA Cyber'!G10</f>
        <v>0.68799999999999994</v>
      </c>
      <c r="K10" s="10">
        <f>'PA Distance'!G10</f>
        <v>0.90100000000000002</v>
      </c>
      <c r="L10" s="10">
        <f>'PA Leadership'!G10</f>
        <v>0.80600000000000005</v>
      </c>
      <c r="M10" s="89">
        <f>'PA Virtual'!G10</f>
        <v>0.73499999999999999</v>
      </c>
      <c r="N10" s="84">
        <f>Reach!G10</f>
        <v>0.752</v>
      </c>
    </row>
    <row r="11" spans="1:17" x14ac:dyDescent="0.25">
      <c r="A11" s="44" t="s">
        <v>28</v>
      </c>
      <c r="B11" s="10">
        <f>'21st Century'!G11</f>
        <v>0.35499999999999998</v>
      </c>
      <c r="C11" s="10">
        <f>'Achievement House'!G11</f>
        <v>2.9000000000000001E-2</v>
      </c>
      <c r="D11" s="10">
        <f>Agora!G11</f>
        <v>0.16</v>
      </c>
      <c r="E11" s="10">
        <f>'Aspira Bilingual'!G11</f>
        <v>1.7999999999999999E-2</v>
      </c>
      <c r="F11" s="10">
        <f>CPDLF!G11</f>
        <v>9.4E-2</v>
      </c>
      <c r="G11" s="10">
        <f>CCA!G11</f>
        <v>0.17599999999999999</v>
      </c>
      <c r="H11" s="10">
        <f>'Esperanza Cyber'!G11</f>
        <v>0.10100000000000001</v>
      </c>
      <c r="I11" s="10">
        <f>Insight!G11</f>
        <v>0.10100000000000001</v>
      </c>
      <c r="J11" s="10">
        <f>'PA Cyber'!G11</f>
        <v>0.24</v>
      </c>
      <c r="K11" s="10">
        <f>'PA Distance'!G11</f>
        <v>0.13700000000000001</v>
      </c>
      <c r="L11" s="10">
        <f>'PA Leadership'!G11</f>
        <v>0.39900000000000002</v>
      </c>
      <c r="M11" s="89">
        <f>'PA Virtual'!F11</f>
        <v>0.254</v>
      </c>
      <c r="N11" s="84">
        <f>Reach!G11</f>
        <v>9.0999999999999998E-2</v>
      </c>
    </row>
    <row r="12" spans="1:17" x14ac:dyDescent="0.25">
      <c r="A12" s="9" t="s">
        <v>29</v>
      </c>
      <c r="B12" s="10">
        <f>'21st Century'!G12</f>
        <v>0.53600000000000003</v>
      </c>
      <c r="C12" s="10">
        <f>'Achievement House'!G12</f>
        <v>0.106</v>
      </c>
      <c r="D12" s="10">
        <f>Agora!G12</f>
        <v>0.36499999999999999</v>
      </c>
      <c r="E12" s="10">
        <f>'Aspira Bilingual'!G12</f>
        <v>2.7E-2</v>
      </c>
      <c r="F12" s="10">
        <f>CPDLF!G12</f>
        <v>0.121</v>
      </c>
      <c r="G12" s="10">
        <f>CCA!G12</f>
        <v>0.26400000000000001</v>
      </c>
      <c r="H12" s="10">
        <f>'Esperanza Cyber'!G12</f>
        <v>0.153</v>
      </c>
      <c r="I12" s="10">
        <f>Insight!G12</f>
        <v>0.23300000000000001</v>
      </c>
      <c r="J12" s="10">
        <f>'PA Cyber'!G12</f>
        <v>0.31900000000000001</v>
      </c>
      <c r="K12" s="10">
        <f>'PA Distance'!G12</f>
        <v>0.32400000000000001</v>
      </c>
      <c r="L12" s="10">
        <f>'PA Leadership'!G12</f>
        <v>0.51</v>
      </c>
      <c r="M12" s="89">
        <f>'PA Virtual'!G12</f>
        <v>0.47799999999999998</v>
      </c>
      <c r="N12" s="84">
        <f>Reach!G12</f>
        <v>0.17799999999999999</v>
      </c>
    </row>
    <row r="13" spans="1:17" x14ac:dyDescent="0.25">
      <c r="A13" s="9" t="s">
        <v>30</v>
      </c>
      <c r="B13" s="10">
        <f>'21st Century'!G13</f>
        <v>0.69799999999999995</v>
      </c>
      <c r="C13" s="10">
        <f>'Achievement House'!G13</f>
        <v>0.315</v>
      </c>
      <c r="D13" s="10">
        <f>Agora!G13</f>
        <v>0.44400000000000001</v>
      </c>
      <c r="E13" s="10">
        <f>'Aspira Bilingual'!G13</f>
        <v>0.17100000000000001</v>
      </c>
      <c r="F13" s="10">
        <f>CPDLF!G13</f>
        <v>0.27300000000000002</v>
      </c>
      <c r="G13" s="10">
        <f>CCA!G13</f>
        <v>0.432</v>
      </c>
      <c r="H13" s="10">
        <f>'Esperanza Cyber'!G13</f>
        <v>0.25</v>
      </c>
      <c r="I13" s="10">
        <f>Insight!G13</f>
        <v>0.34499999999999997</v>
      </c>
      <c r="J13" s="10">
        <f>'PA Cyber'!G13</f>
        <v>0.498</v>
      </c>
      <c r="K13" s="10">
        <f>'PA Distance'!G13</f>
        <v>0.49299999999999999</v>
      </c>
      <c r="L13" s="10">
        <f>'PA Leadership'!G13</f>
        <v>0.64700000000000002</v>
      </c>
      <c r="M13" s="89">
        <f>'PA Virtual'!G13</f>
        <v>0.65100000000000002</v>
      </c>
      <c r="N13" s="84">
        <f>Reach!G13</f>
        <v>0.41499999999999998</v>
      </c>
    </row>
    <row r="14" spans="1:17" x14ac:dyDescent="0.25">
      <c r="A14" s="3" t="s">
        <v>23</v>
      </c>
      <c r="B14" s="6">
        <f>'21st Century'!G14</f>
        <v>1</v>
      </c>
      <c r="C14" s="6">
        <f>'Achievement House'!G14</f>
        <v>2.13</v>
      </c>
      <c r="D14" s="6">
        <f>Agora!G14</f>
        <v>0.97</v>
      </c>
      <c r="E14" s="6">
        <f>'Aspira Bilingual'!G14</f>
        <v>-2.5299999999999998</v>
      </c>
      <c r="F14" s="10" t="str">
        <f>CPDLF!G14</f>
        <v>Did not meet N count</v>
      </c>
      <c r="G14" s="6">
        <f>CCA!G14</f>
        <v>-6.25</v>
      </c>
      <c r="H14" s="6">
        <f>'Esperanza Cyber'!G14</f>
        <v>-1.63</v>
      </c>
      <c r="I14" s="6">
        <f>Insight!G14</f>
        <v>-1.7</v>
      </c>
      <c r="J14" s="6">
        <f>'PA Cyber'!G14</f>
        <v>-3.73</v>
      </c>
      <c r="K14" s="6">
        <f>'PA Distance'!G14</f>
        <v>-2.0699999999999998</v>
      </c>
      <c r="L14" s="6">
        <f>'PA Leadership'!G14</f>
        <v>-3.86</v>
      </c>
      <c r="M14" s="88">
        <f>'PA Virtual'!G14</f>
        <v>-1.03</v>
      </c>
      <c r="N14" s="79">
        <f>Reach!G14</f>
        <v>-9.52</v>
      </c>
    </row>
    <row r="15" spans="1:17" x14ac:dyDescent="0.25">
      <c r="A15" s="3" t="s">
        <v>25</v>
      </c>
      <c r="B15" s="6">
        <f>'21st Century'!G15</f>
        <v>-0.6</v>
      </c>
      <c r="C15" s="6">
        <f>'Achievement House'!G15</f>
        <v>-0.28000000000000003</v>
      </c>
      <c r="D15" s="6">
        <f>Agora!G15</f>
        <v>-0.92</v>
      </c>
      <c r="E15" s="6">
        <f>'Aspira Bilingual'!G15</f>
        <v>-2.37</v>
      </c>
      <c r="F15" s="10" t="str">
        <f>CPDLF!G15</f>
        <v>Did not meet N count</v>
      </c>
      <c r="G15" s="6">
        <f>CCA!G15</f>
        <v>-10.87</v>
      </c>
      <c r="H15" s="6">
        <f>'Esperanza Cyber'!G15</f>
        <v>-4.2</v>
      </c>
      <c r="I15" s="6">
        <f>Insight!G15</f>
        <v>-2.06</v>
      </c>
      <c r="J15" s="6">
        <f>'PA Cyber'!G15</f>
        <v>-5.25</v>
      </c>
      <c r="K15" s="6">
        <f>'PA Distance'!G15</f>
        <v>0.65</v>
      </c>
      <c r="L15" s="6">
        <f>'PA Leadership'!G15</f>
        <v>-1.26</v>
      </c>
      <c r="M15" s="88">
        <f>'PA Virtual'!G15</f>
        <v>-4.79</v>
      </c>
      <c r="N15" s="79">
        <f>Reach!G15</f>
        <v>-2.19</v>
      </c>
    </row>
    <row r="16" spans="1:17" x14ac:dyDescent="0.25">
      <c r="A16" s="43" t="s">
        <v>59</v>
      </c>
      <c r="B16" s="6" t="str">
        <f>'21st Century'!G16</f>
        <v>No data available</v>
      </c>
      <c r="C16" s="6" t="str">
        <f>'Achievement House'!G16</f>
        <v>No data available</v>
      </c>
      <c r="D16" s="6">
        <f>Agora!G16</f>
        <v>0.31</v>
      </c>
      <c r="E16" s="6">
        <f>'Aspira Bilingual'!G16</f>
        <v>-0.85</v>
      </c>
      <c r="F16" s="10" t="str">
        <f>CPDLF!G16</f>
        <v>Did not meet N count</v>
      </c>
      <c r="G16" s="6">
        <f>CCA!G16</f>
        <v>0.28999999999999998</v>
      </c>
      <c r="H16" s="6">
        <f>'Esperanza Cyber'!G16</f>
        <v>-3.48</v>
      </c>
      <c r="I16" s="6">
        <f>Insight!G16</f>
        <v>-2.92</v>
      </c>
      <c r="J16" s="6">
        <f>'PA Cyber'!G16</f>
        <v>4.28</v>
      </c>
      <c r="K16" s="6">
        <f>'PA Distance'!G16</f>
        <v>-1.1599999999999999</v>
      </c>
      <c r="L16" s="6">
        <f>'PA Leadership'!G16</f>
        <v>7.0000000000000007E-2</v>
      </c>
      <c r="M16" s="88">
        <f>'PA Virtual'!G16</f>
        <v>0.85</v>
      </c>
      <c r="N16" s="79">
        <f>Reach!G16</f>
        <v>-0.56000000000000005</v>
      </c>
    </row>
    <row r="17" spans="1:14" x14ac:dyDescent="0.25">
      <c r="A17" s="43" t="s">
        <v>60</v>
      </c>
      <c r="B17" s="6">
        <f>'21st Century'!G17</f>
        <v>3.15</v>
      </c>
      <c r="C17" s="6">
        <f>'Achievement House'!G17</f>
        <v>-0.61</v>
      </c>
      <c r="D17" s="6">
        <f>Agora!G17</f>
        <v>7.02</v>
      </c>
      <c r="E17" s="6">
        <f>'Aspira Bilingual'!G17</f>
        <v>1.94</v>
      </c>
      <c r="F17" s="10" t="str">
        <f>CPDLF!G17</f>
        <v>Did not meet N count</v>
      </c>
      <c r="G17" s="6">
        <f>CCA!G17</f>
        <v>4.2</v>
      </c>
      <c r="H17" s="6">
        <f>'Esperanza Cyber'!G17</f>
        <v>0.26</v>
      </c>
      <c r="I17" s="6">
        <f>Insight!G17</f>
        <v>3.01</v>
      </c>
      <c r="J17" s="6">
        <f>'PA Cyber'!G17</f>
        <v>3.39</v>
      </c>
      <c r="K17" s="6">
        <f>'PA Distance'!G17</f>
        <v>0.11</v>
      </c>
      <c r="L17" s="6">
        <f>'PA Leadership'!G17</f>
        <v>8.7200000000000006</v>
      </c>
      <c r="M17" s="88">
        <f>'PA Virtual'!G17</f>
        <v>2.83</v>
      </c>
      <c r="N17" s="79">
        <f>Reach!G17</f>
        <v>7.22</v>
      </c>
    </row>
    <row r="18" spans="1:14" x14ac:dyDescent="0.25">
      <c r="A18" s="7" t="s">
        <v>31</v>
      </c>
      <c r="B18" s="6">
        <f>'21st Century'!G18</f>
        <v>-3.88</v>
      </c>
      <c r="C18" s="6">
        <f>'Achievement House'!G18</f>
        <v>-6.9</v>
      </c>
      <c r="D18" s="6">
        <f>Agora!G18</f>
        <v>-8.43</v>
      </c>
      <c r="E18" s="6">
        <f>'Aspira Bilingual'!G18</f>
        <v>-4.34</v>
      </c>
      <c r="F18" s="6">
        <f>CPDLF!G18</f>
        <v>-2.81</v>
      </c>
      <c r="G18" s="6">
        <f>CCA!G18</f>
        <v>-17.46</v>
      </c>
      <c r="H18" s="6">
        <f>'Esperanza Cyber'!G18</f>
        <v>0.31</v>
      </c>
      <c r="I18" s="6">
        <f>Insight!G18</f>
        <v>-8.27</v>
      </c>
      <c r="J18" s="6">
        <f>'PA Cyber'!G18</f>
        <v>-9.8000000000000007</v>
      </c>
      <c r="K18" s="6">
        <f>'PA Distance'!G18</f>
        <v>-6.02</v>
      </c>
      <c r="L18" s="6">
        <f>'PA Leadership'!G18</f>
        <v>-2.81</v>
      </c>
      <c r="M18" s="88">
        <f>'PA Virtual'!G18</f>
        <v>-4.84</v>
      </c>
      <c r="N18" s="79">
        <f>Reach!G18</f>
        <v>-14.15</v>
      </c>
    </row>
    <row r="19" spans="1:14" x14ac:dyDescent="0.25">
      <c r="A19" s="7" t="s">
        <v>32</v>
      </c>
      <c r="B19" s="6">
        <f>'21st Century'!G19</f>
        <v>1.84</v>
      </c>
      <c r="C19" s="6">
        <f>'Achievement House'!G19</f>
        <v>0.53</v>
      </c>
      <c r="D19" s="6">
        <f>Agora!G19</f>
        <v>4.5199999999999996</v>
      </c>
      <c r="E19" s="6">
        <f>'Aspira Bilingual'!G19</f>
        <v>0.41</v>
      </c>
      <c r="F19" s="6">
        <f>CPDLF!G19</f>
        <v>-0.81</v>
      </c>
      <c r="G19" s="6">
        <f>CCA!G19</f>
        <v>-14.13</v>
      </c>
      <c r="H19" s="6">
        <f>'Esperanza Cyber'!G19</f>
        <v>1.78</v>
      </c>
      <c r="I19" s="6">
        <f>Insight!G19</f>
        <v>-2.56</v>
      </c>
      <c r="J19" s="6">
        <f>'PA Cyber'!G19</f>
        <v>-12.55</v>
      </c>
      <c r="K19" s="6">
        <f>'PA Distance'!G19</f>
        <v>-0.95</v>
      </c>
      <c r="L19" s="6">
        <f>'PA Leadership'!G19</f>
        <v>3.69</v>
      </c>
      <c r="M19" s="88">
        <f>'PA Virtual'!G19</f>
        <v>0.13</v>
      </c>
      <c r="N19" s="79">
        <f>Reach!G19</f>
        <v>-11.09</v>
      </c>
    </row>
    <row r="20" spans="1:14" x14ac:dyDescent="0.25">
      <c r="A20" s="7" t="s">
        <v>33</v>
      </c>
      <c r="B20" s="6">
        <f>'21st Century'!G20</f>
        <v>1.03</v>
      </c>
      <c r="C20" s="6">
        <f>'Achievement House'!G20</f>
        <v>2.06</v>
      </c>
      <c r="D20" s="6">
        <f>Agora!G20</f>
        <v>-0.53</v>
      </c>
      <c r="E20" s="6">
        <f>'Aspira Bilingual'!G20</f>
        <v>-3.82</v>
      </c>
      <c r="F20" s="6">
        <f>CPDLF!G20</f>
        <v>-1.78</v>
      </c>
      <c r="G20" s="6">
        <f>CCA!G20</f>
        <v>-3.01</v>
      </c>
      <c r="H20" s="6">
        <f>'Esperanza Cyber'!G20</f>
        <v>-0.02</v>
      </c>
      <c r="I20" s="6">
        <f>Insight!G20</f>
        <v>-0.02</v>
      </c>
      <c r="J20" s="6">
        <f>'PA Cyber'!G20</f>
        <v>1.1299999999999999</v>
      </c>
      <c r="K20" s="6">
        <f>'PA Distance'!G20</f>
        <v>-1.78</v>
      </c>
      <c r="L20" s="6">
        <f>'PA Leadership'!G20</f>
        <v>-1.47</v>
      </c>
      <c r="M20" s="88">
        <f>'PA Virtual'!G20</f>
        <v>1.2</v>
      </c>
      <c r="N20" s="79">
        <f>Reach!G20</f>
        <v>-5.17</v>
      </c>
    </row>
    <row r="21" spans="1:14" x14ac:dyDescent="0.25">
      <c r="A21" s="9" t="s">
        <v>61</v>
      </c>
      <c r="B21" s="10">
        <f>'21st Century'!G21</f>
        <v>0.67800000000000005</v>
      </c>
      <c r="C21" s="10">
        <f>'Achievement House'!G21</f>
        <v>0.64500000000000002</v>
      </c>
      <c r="D21" s="10">
        <f>Agora!G21</f>
        <v>0.51700000000000002</v>
      </c>
      <c r="E21" s="10">
        <f>'Aspira Bilingual'!G21</f>
        <v>0.56699999999999995</v>
      </c>
      <c r="F21" s="10">
        <f>CPDLF!G21</f>
        <v>0.36399999999999999</v>
      </c>
      <c r="G21" s="10">
        <f>CCA!G21</f>
        <v>0.57699999999999996</v>
      </c>
      <c r="H21" s="10">
        <f>'Esperanza Cyber'!G21</f>
        <v>0.46800000000000003</v>
      </c>
      <c r="I21" s="10">
        <f>Insight!G21</f>
        <v>0.56999999999999995</v>
      </c>
      <c r="J21" s="10">
        <f>'PA Cyber'!G21</f>
        <v>0.56899999999999995</v>
      </c>
      <c r="K21" s="10">
        <f>'PA Distance'!G21</f>
        <v>0.51800000000000002</v>
      </c>
      <c r="L21" s="10">
        <f>'PA Leadership'!G21</f>
        <v>0.72599999999999998</v>
      </c>
      <c r="M21" s="89">
        <f>'PA Virtual'!G21</f>
        <v>0.55500000000000005</v>
      </c>
      <c r="N21" s="84">
        <f>Reach!G21</f>
        <v>0.54100000000000004</v>
      </c>
    </row>
    <row r="22" spans="1:14" x14ac:dyDescent="0.25">
      <c r="A22" s="9" t="s">
        <v>34</v>
      </c>
      <c r="B22" s="6">
        <f>'21st Century'!G22</f>
        <v>0</v>
      </c>
      <c r="C22" s="6">
        <f>'Achievement House'!G22</f>
        <v>0</v>
      </c>
      <c r="D22" s="6">
        <f>Agora!G22</f>
        <v>2</v>
      </c>
      <c r="E22" s="6">
        <f>'Aspira Bilingual'!G22</f>
        <v>0</v>
      </c>
      <c r="F22" s="6">
        <f>CPDLF!G22</f>
        <v>0</v>
      </c>
      <c r="G22" s="6">
        <f>CCA!G22</f>
        <v>0</v>
      </c>
      <c r="H22" s="6">
        <f>'Esperanza Cyber'!G22</f>
        <v>0</v>
      </c>
      <c r="I22" s="6">
        <f>Insight!G22</f>
        <v>0</v>
      </c>
      <c r="J22" s="6">
        <f>'PA Cyber'!G22</f>
        <v>0</v>
      </c>
      <c r="K22" s="6">
        <f>'PA Distance'!G22</f>
        <v>0</v>
      </c>
      <c r="L22" s="6">
        <f>'PA Leadership'!G22</f>
        <v>0</v>
      </c>
      <c r="M22" s="88">
        <f>'PA Virtual'!G22</f>
        <v>0</v>
      </c>
      <c r="N22" s="79">
        <f>Reach!G22</f>
        <v>4</v>
      </c>
    </row>
    <row r="23" spans="1:14" x14ac:dyDescent="0.25">
      <c r="A23" s="9" t="s">
        <v>36</v>
      </c>
      <c r="B23" s="6">
        <f>'21st Century'!G23</f>
        <v>0</v>
      </c>
      <c r="C23" s="6">
        <f>'Achievement House'!G23</f>
        <v>0</v>
      </c>
      <c r="D23" s="6">
        <f>Agora!G23</f>
        <v>0</v>
      </c>
      <c r="E23" s="6">
        <f>'Aspira Bilingual'!G23</f>
        <v>0</v>
      </c>
      <c r="F23" s="6">
        <f>CPDLF!G23</f>
        <v>0</v>
      </c>
      <c r="G23" s="6">
        <f>CCA!G23</f>
        <v>0</v>
      </c>
      <c r="H23" s="6">
        <f>'Esperanza Cyber'!G23</f>
        <v>0</v>
      </c>
      <c r="I23" s="6">
        <f>Insight!G23</f>
        <v>0</v>
      </c>
      <c r="J23" s="6">
        <f>'PA Cyber'!G23</f>
        <v>0</v>
      </c>
      <c r="K23" s="6">
        <f>'PA Distance'!G23</f>
        <v>0</v>
      </c>
      <c r="L23" s="6">
        <f>'PA Leadership'!G23</f>
        <v>0</v>
      </c>
      <c r="M23" s="88">
        <f>'PA Virtual'!G23</f>
        <v>0</v>
      </c>
      <c r="N23" s="79">
        <f>Reach!G23</f>
        <v>0</v>
      </c>
    </row>
    <row r="24" spans="1:14" x14ac:dyDescent="0.25">
      <c r="A24" s="9" t="s">
        <v>37</v>
      </c>
      <c r="B24" s="6">
        <f>'21st Century'!G24</f>
        <v>3</v>
      </c>
      <c r="C24" s="6">
        <f>'Achievement House'!G24</f>
        <v>0</v>
      </c>
      <c r="D24" s="6">
        <f>Agora!G24</f>
        <v>0</v>
      </c>
      <c r="E24" s="6">
        <f>'Aspira Bilingual'!G24</f>
        <v>1</v>
      </c>
      <c r="F24" s="6">
        <f>CPDLF!G24</f>
        <v>2</v>
      </c>
      <c r="G24" s="6">
        <f>CCA!G24</f>
        <v>33</v>
      </c>
      <c r="H24" s="6">
        <f>'Esperanza Cyber'!G24</f>
        <v>1</v>
      </c>
      <c r="I24" s="6">
        <f>Insight!G24</f>
        <v>1</v>
      </c>
      <c r="J24" s="6">
        <f>'PA Cyber'!G24</f>
        <v>3</v>
      </c>
      <c r="K24" s="6">
        <f>'PA Distance'!G24</f>
        <v>5</v>
      </c>
      <c r="L24" s="6">
        <f>'PA Leadership'!G24</f>
        <v>5</v>
      </c>
      <c r="M24" s="88">
        <f>'PA Virtual'!G24</f>
        <v>1</v>
      </c>
      <c r="N24" s="79">
        <f>Reach!G24</f>
        <v>5</v>
      </c>
    </row>
    <row r="25" spans="1:14" s="66" customFormat="1" x14ac:dyDescent="0.25">
      <c r="A25" s="65" t="s">
        <v>39</v>
      </c>
      <c r="B25" s="10">
        <f>'21st Century'!G25</f>
        <v>1</v>
      </c>
      <c r="C25" s="10">
        <f>'Achievement House'!G25</f>
        <v>1</v>
      </c>
      <c r="D25" s="10">
        <f>Agora!G25</f>
        <v>1</v>
      </c>
      <c r="E25" s="10">
        <f>'Aspira Bilingual'!G25</f>
        <v>0.95</v>
      </c>
      <c r="F25" s="10">
        <f>CPDLF!G25</f>
        <v>1</v>
      </c>
      <c r="G25" s="10">
        <f>CCA!G25</f>
        <v>0.97299999999999998</v>
      </c>
      <c r="H25" s="10">
        <f>'Esperanza Cyber'!G25</f>
        <v>1</v>
      </c>
      <c r="I25" s="10">
        <f>Insight!G25</f>
        <v>0.98199999999999998</v>
      </c>
      <c r="J25" s="10">
        <f>'PA Cyber'!G25</f>
        <v>0.99399999999999999</v>
      </c>
      <c r="K25" s="10">
        <f>'PA Distance'!G25</f>
        <v>0.99399999999999999</v>
      </c>
      <c r="L25" s="10">
        <f>'PA Leadership'!G25</f>
        <v>0.96799999999999997</v>
      </c>
      <c r="M25" s="89">
        <f xml:space="preserve"> 'PA Virtual'!G25</f>
        <v>1</v>
      </c>
      <c r="N25" s="84">
        <f xml:space="preserve"> Reach!G25</f>
        <v>1</v>
      </c>
    </row>
    <row r="26" spans="1:14" x14ac:dyDescent="0.25">
      <c r="A26" s="9" t="s">
        <v>102</v>
      </c>
      <c r="B26" s="10"/>
      <c r="C26" s="6"/>
      <c r="D26" s="6"/>
      <c r="E26" s="6"/>
      <c r="F26" s="6"/>
      <c r="G26" s="6"/>
      <c r="H26" s="6"/>
      <c r="I26" s="6"/>
      <c r="J26" s="6"/>
      <c r="K26" s="6"/>
      <c r="L26" s="6"/>
      <c r="M26" s="88"/>
    </row>
    <row r="27" spans="1:14" s="93" customFormat="1" x14ac:dyDescent="0.25">
      <c r="A27" s="94" t="s">
        <v>142</v>
      </c>
      <c r="B27" s="91" t="str">
        <f>'21st Century'!G27</f>
        <v>No data available</v>
      </c>
      <c r="C27" s="91" t="str">
        <f>'Achievement House'!G27</f>
        <v>No data available</v>
      </c>
      <c r="D27" s="91">
        <f>Agora!G27</f>
        <v>0.184</v>
      </c>
      <c r="E27" s="91">
        <f>'Aspira Bilingual'!G27</f>
        <v>3.6999999999999998E-2</v>
      </c>
      <c r="F27" s="91" t="str">
        <f>CPDLF!G27</f>
        <v>Did not meet N count</v>
      </c>
      <c r="G27" s="91">
        <f>CCA!G27</f>
        <v>6.7000000000000004E-2</v>
      </c>
      <c r="H27" s="91" t="str">
        <f>'Esperanza Cyber'!G27</f>
        <v>Did not meet N count</v>
      </c>
      <c r="I27" s="91">
        <f>Insight!G27</f>
        <v>0.16800000000000001</v>
      </c>
      <c r="J27" s="91">
        <f>'PA Cyber'!G27</f>
        <v>0.25800000000000001</v>
      </c>
      <c r="K27" s="91">
        <f>'PA Distance'!G27</f>
        <v>0.17499999999999999</v>
      </c>
      <c r="L27" s="91">
        <f>'PA Leadership'!G27</f>
        <v>0.36099999999999999</v>
      </c>
      <c r="M27" s="92">
        <f>'PA Virtual'!G27</f>
        <v>0.33700000000000002</v>
      </c>
      <c r="N27" s="11">
        <f>Reach!G27</f>
        <v>0.17100000000000001</v>
      </c>
    </row>
    <row r="28" spans="1:14" s="93" customFormat="1" x14ac:dyDescent="0.25">
      <c r="A28" s="94" t="s">
        <v>143</v>
      </c>
      <c r="B28" s="91">
        <f>'21st Century'!G28</f>
        <v>0.185</v>
      </c>
      <c r="C28" s="91" t="str">
        <f>'Achievement House'!G27</f>
        <v>No data available</v>
      </c>
      <c r="D28" s="91">
        <f>Agora!G28</f>
        <v>3.6999999999999998E-2</v>
      </c>
      <c r="E28" s="91">
        <f>'Aspira Bilingual'!G28</f>
        <v>3.4000000000000002E-2</v>
      </c>
      <c r="F28" s="91" t="str">
        <f>CPDLF!G28</f>
        <v>Did not meet N count</v>
      </c>
      <c r="G28" s="91">
        <f>CCA!G28</f>
        <v>2.1999999999999999E-2</v>
      </c>
      <c r="H28" s="91">
        <f>'Esperanza Cyber'!G28</f>
        <v>4.4999999999999998E-2</v>
      </c>
      <c r="I28" s="91">
        <f>Insight!G28</f>
        <v>2.3E-2</v>
      </c>
      <c r="J28" s="91">
        <f>'PA Cyber'!G28</f>
        <v>7.8E-2</v>
      </c>
      <c r="K28" s="91">
        <f>'PA Distance'!G28</f>
        <v>5.8999999999999997E-2</v>
      </c>
      <c r="L28" s="91">
        <f>'PA Leadership'!G28</f>
        <v>0.22</v>
      </c>
      <c r="M28" s="92">
        <f>'PA Virtual'!G28</f>
        <v>7.0999999999999994E-2</v>
      </c>
      <c r="N28" s="11">
        <f>Reach!G28</f>
        <v>0.06</v>
      </c>
    </row>
    <row r="29" spans="1:14" x14ac:dyDescent="0.25">
      <c r="A29" s="2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88"/>
    </row>
    <row r="30" spans="1:14" x14ac:dyDescent="0.25">
      <c r="A30" s="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88"/>
    </row>
    <row r="31" spans="1:14" x14ac:dyDescent="0.25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88"/>
    </row>
    <row r="32" spans="1:14" x14ac:dyDescent="0.25">
      <c r="A32" s="9"/>
      <c r="B32" s="30"/>
      <c r="C32" s="6"/>
      <c r="D32" s="6"/>
      <c r="E32" s="6"/>
      <c r="F32" s="6"/>
      <c r="G32" s="6"/>
      <c r="H32" s="6"/>
      <c r="I32" s="6"/>
      <c r="J32" s="6"/>
      <c r="K32" s="6"/>
      <c r="L32" s="6"/>
      <c r="M32" s="88"/>
    </row>
    <row r="33" spans="1:13" x14ac:dyDescent="0.25">
      <c r="A33" s="31"/>
      <c r="B33" s="6"/>
      <c r="C33" s="14"/>
      <c r="D33" s="6"/>
      <c r="E33" s="6"/>
      <c r="F33" s="6"/>
      <c r="G33" s="6"/>
      <c r="H33" s="6"/>
      <c r="I33" s="6"/>
      <c r="J33" s="6"/>
      <c r="K33" s="6"/>
      <c r="L33" s="6"/>
      <c r="M33" s="88"/>
    </row>
    <row r="34" spans="1:13" x14ac:dyDescent="0.25">
      <c r="A34" s="9"/>
      <c r="B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88"/>
    </row>
    <row r="35" spans="1:13" x14ac:dyDescent="0.25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88"/>
    </row>
    <row r="36" spans="1:13" x14ac:dyDescent="0.25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88"/>
    </row>
    <row r="37" spans="1:13" x14ac:dyDescent="0.25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88"/>
    </row>
    <row r="38" spans="1:13" x14ac:dyDescent="0.25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88"/>
    </row>
    <row r="39" spans="1:13" x14ac:dyDescent="0.25">
      <c r="A39" s="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88"/>
    </row>
    <row r="40" spans="1:13" x14ac:dyDescent="0.25">
      <c r="A40" s="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88"/>
    </row>
    <row r="41" spans="1:13" x14ac:dyDescent="0.25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88"/>
    </row>
    <row r="42" spans="1:13" x14ac:dyDescent="0.25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88"/>
    </row>
    <row r="43" spans="1:13" x14ac:dyDescent="0.25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88"/>
    </row>
    <row r="44" spans="1:13" x14ac:dyDescent="0.25">
      <c r="A44" s="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88"/>
    </row>
    <row r="45" spans="1:13" x14ac:dyDescent="0.25">
      <c r="A45" s="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8"/>
    </row>
    <row r="46" spans="1:13" x14ac:dyDescent="0.25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88"/>
    </row>
    <row r="47" spans="1:13" x14ac:dyDescent="0.25">
      <c r="A47" s="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8"/>
    </row>
    <row r="48" spans="1:13" x14ac:dyDescent="0.2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8"/>
    </row>
    <row r="49" spans="1:13" x14ac:dyDescent="0.25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88"/>
    </row>
    <row r="50" spans="1:13" x14ac:dyDescent="0.25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88"/>
    </row>
    <row r="51" spans="1:13" x14ac:dyDescent="0.2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88"/>
    </row>
    <row r="52" spans="1:13" x14ac:dyDescent="0.25">
      <c r="A52" s="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88"/>
    </row>
    <row r="53" spans="1:13" x14ac:dyDescent="0.25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88"/>
    </row>
    <row r="54" spans="1:13" x14ac:dyDescent="0.25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8"/>
    </row>
    <row r="55" spans="1:13" x14ac:dyDescent="0.25">
      <c r="A55" s="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8"/>
    </row>
    <row r="56" spans="1:13" x14ac:dyDescent="0.25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8"/>
    </row>
    <row r="57" spans="1:13" x14ac:dyDescent="0.25">
      <c r="A57" s="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8"/>
    </row>
    <row r="58" spans="1:13" x14ac:dyDescent="0.2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8"/>
    </row>
    <row r="59" spans="1:13" x14ac:dyDescent="0.25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8"/>
    </row>
    <row r="60" spans="1:13" x14ac:dyDescent="0.2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8"/>
    </row>
    <row r="61" spans="1:13" x14ac:dyDescent="0.25">
      <c r="A61" s="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8"/>
    </row>
    <row r="62" spans="1:13" x14ac:dyDescent="0.25">
      <c r="A62" s="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8"/>
    </row>
    <row r="63" spans="1:13" x14ac:dyDescent="0.2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8"/>
    </row>
    <row r="64" spans="1:13" x14ac:dyDescent="0.25">
      <c r="A64" s="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8"/>
    </row>
    <row r="65" spans="1:13" x14ac:dyDescent="0.25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8"/>
    </row>
    <row r="66" spans="1:13" x14ac:dyDescent="0.25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8"/>
    </row>
    <row r="67" spans="1:13" x14ac:dyDescent="0.25">
      <c r="A67" s="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8"/>
    </row>
    <row r="68" spans="1:13" x14ac:dyDescent="0.2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2425-A948-4570-82B3-FEA0A19DBD1C}">
  <dimension ref="A1:I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style="2" bestFit="1" customWidth="1"/>
    <col min="2" max="6" width="16" style="13" bestFit="1" customWidth="1"/>
    <col min="7" max="7" width="16" bestFit="1" customWidth="1"/>
  </cols>
  <sheetData>
    <row r="1" spans="1:9" s="2" customFormat="1" ht="14.45" customHeight="1" x14ac:dyDescent="0.25">
      <c r="A1" s="5" t="s">
        <v>40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9" ht="14.45" customHeight="1" x14ac:dyDescent="0.25">
      <c r="A2" s="3" t="s">
        <v>15</v>
      </c>
      <c r="B2" s="50">
        <v>1235</v>
      </c>
      <c r="C2" s="50">
        <v>1270</v>
      </c>
      <c r="D2" s="50">
        <v>2503</v>
      </c>
      <c r="E2" s="50">
        <v>1538</v>
      </c>
      <c r="F2" s="70">
        <v>1241</v>
      </c>
      <c r="G2" s="85">
        <v>1103</v>
      </c>
      <c r="H2" s="1"/>
      <c r="I2" s="1"/>
    </row>
    <row r="3" spans="1:9" ht="14.45" customHeight="1" x14ac:dyDescent="0.25">
      <c r="A3" s="7" t="s">
        <v>17</v>
      </c>
      <c r="B3" s="60">
        <v>0.998</v>
      </c>
      <c r="C3" s="60">
        <v>0.995</v>
      </c>
      <c r="D3" s="60">
        <v>0.995</v>
      </c>
      <c r="E3" s="61">
        <v>1</v>
      </c>
      <c r="F3" s="71">
        <v>0.89600000000000002</v>
      </c>
      <c r="G3" s="84">
        <v>0.90800000000000003</v>
      </c>
    </row>
    <row r="4" spans="1:9" ht="14.45" customHeight="1" x14ac:dyDescent="0.25">
      <c r="A4" s="7" t="s">
        <v>19</v>
      </c>
      <c r="B4" s="54">
        <v>0.63300000000000001</v>
      </c>
      <c r="C4" s="54">
        <v>0.623</v>
      </c>
      <c r="D4" s="54">
        <v>0.66300000000000003</v>
      </c>
      <c r="E4" s="54">
        <v>0.69</v>
      </c>
      <c r="F4" s="72">
        <v>0.752</v>
      </c>
      <c r="G4" s="84">
        <v>0.751</v>
      </c>
    </row>
    <row r="5" spans="1:9" ht="14.45" customHeight="1" x14ac:dyDescent="0.25">
      <c r="A5" s="3" t="s">
        <v>53</v>
      </c>
      <c r="B5" s="55">
        <v>0.61809999999999998</v>
      </c>
      <c r="C5" s="114" t="s">
        <v>124</v>
      </c>
      <c r="D5" s="114"/>
      <c r="E5" s="55">
        <v>0.50170000000000003</v>
      </c>
      <c r="F5" s="73">
        <v>0.49199999999999999</v>
      </c>
      <c r="G5" s="84">
        <v>0.47499999999999998</v>
      </c>
    </row>
    <row r="6" spans="1:9" ht="14.45" customHeight="1" x14ac:dyDescent="0.25">
      <c r="A6" s="3" t="s">
        <v>54</v>
      </c>
      <c r="B6" s="11">
        <v>0.38900000000000001</v>
      </c>
      <c r="C6" s="115"/>
      <c r="D6" s="115"/>
      <c r="E6" s="11">
        <v>0.2</v>
      </c>
      <c r="F6" s="73">
        <v>0.20599999999999999</v>
      </c>
      <c r="G6" s="84">
        <v>0.255</v>
      </c>
    </row>
    <row r="7" spans="1:9" ht="14.45" customHeight="1" x14ac:dyDescent="0.25">
      <c r="A7" s="3" t="s">
        <v>55</v>
      </c>
      <c r="B7" s="11">
        <v>0.55820000000000003</v>
      </c>
      <c r="C7" s="115"/>
      <c r="D7" s="115"/>
      <c r="E7" s="11">
        <v>0.3871</v>
      </c>
      <c r="F7" s="73">
        <v>0.443</v>
      </c>
      <c r="G7" s="84">
        <v>0.438</v>
      </c>
    </row>
    <row r="8" spans="1:9" ht="14.45" customHeight="1" x14ac:dyDescent="0.25">
      <c r="A8" s="3" t="s">
        <v>56</v>
      </c>
      <c r="B8" s="11">
        <v>0.82399999999999995</v>
      </c>
      <c r="C8" s="115"/>
      <c r="D8" s="115"/>
      <c r="E8" s="11">
        <v>0.65700000000000003</v>
      </c>
      <c r="F8" s="73">
        <v>0.70599999999999996</v>
      </c>
      <c r="G8" s="84">
        <v>0.69099999999999995</v>
      </c>
    </row>
    <row r="9" spans="1:9" ht="14.45" customHeight="1" x14ac:dyDescent="0.25">
      <c r="A9" s="3" t="s">
        <v>57</v>
      </c>
      <c r="B9" s="11">
        <v>0.83899999999999997</v>
      </c>
      <c r="C9" s="115"/>
      <c r="D9" s="115"/>
      <c r="E9" s="11">
        <v>0.63700000000000001</v>
      </c>
      <c r="F9" s="73">
        <v>0.70699999999999996</v>
      </c>
      <c r="G9" s="84">
        <v>0.71699999999999997</v>
      </c>
    </row>
    <row r="10" spans="1:9" ht="14.45" customHeight="1" x14ac:dyDescent="0.25">
      <c r="A10" s="3" t="s">
        <v>58</v>
      </c>
      <c r="B10" s="11">
        <v>0.86299999999999999</v>
      </c>
      <c r="C10" s="115"/>
      <c r="D10" s="115"/>
      <c r="E10" s="11">
        <v>0.68600000000000005</v>
      </c>
      <c r="F10" s="73">
        <v>0.746</v>
      </c>
      <c r="G10" s="84">
        <v>0.72599999999999998</v>
      </c>
    </row>
    <row r="11" spans="1:9" ht="14.45" customHeight="1" x14ac:dyDescent="0.25">
      <c r="A11" s="3" t="s">
        <v>28</v>
      </c>
      <c r="B11" s="11">
        <v>0.63</v>
      </c>
      <c r="C11" s="115"/>
      <c r="D11" s="115"/>
      <c r="E11" s="11">
        <v>0.42499999999999999</v>
      </c>
      <c r="F11" s="73">
        <v>0.33500000000000002</v>
      </c>
      <c r="G11" s="84">
        <v>0.35499999999999998</v>
      </c>
    </row>
    <row r="12" spans="1:9" ht="14.45" customHeight="1" x14ac:dyDescent="0.25">
      <c r="A12" s="3" t="s">
        <v>29</v>
      </c>
      <c r="B12" s="11">
        <v>0.60299999999999998</v>
      </c>
      <c r="C12" s="115"/>
      <c r="D12" s="115"/>
      <c r="E12" s="11">
        <v>0.435</v>
      </c>
      <c r="F12" s="73">
        <v>0.495</v>
      </c>
      <c r="G12" s="84">
        <v>0.53600000000000003</v>
      </c>
    </row>
    <row r="13" spans="1:9" ht="14.45" customHeight="1" x14ac:dyDescent="0.25">
      <c r="A13" s="3" t="s">
        <v>30</v>
      </c>
      <c r="B13" s="45">
        <v>0.754</v>
      </c>
      <c r="C13" s="115"/>
      <c r="D13" s="115"/>
      <c r="E13" s="45">
        <v>0.749</v>
      </c>
      <c r="F13" s="74">
        <v>0.72</v>
      </c>
      <c r="G13" s="84">
        <v>0.69799999999999995</v>
      </c>
    </row>
    <row r="14" spans="1:9" ht="14.45" customHeight="1" x14ac:dyDescent="0.25">
      <c r="A14" s="3" t="s">
        <v>23</v>
      </c>
      <c r="B14" s="50">
        <v>-1.58</v>
      </c>
      <c r="C14" s="115"/>
      <c r="D14" s="115"/>
      <c r="E14" s="50">
        <v>-1.1499999999999999</v>
      </c>
      <c r="F14" s="70">
        <v>-2.4300000000000002</v>
      </c>
      <c r="G14" s="79">
        <v>1</v>
      </c>
    </row>
    <row r="15" spans="1:9" ht="14.45" customHeight="1" x14ac:dyDescent="0.25">
      <c r="A15" s="3" t="s">
        <v>25</v>
      </c>
      <c r="B15" s="63">
        <v>-4.17</v>
      </c>
      <c r="C15" s="115"/>
      <c r="D15" s="115"/>
      <c r="E15" s="50">
        <v>-2.48</v>
      </c>
      <c r="F15" s="70">
        <v>-1.37</v>
      </c>
      <c r="G15" s="79">
        <v>-0.6</v>
      </c>
    </row>
    <row r="16" spans="1:9" ht="14.45" customHeight="1" x14ac:dyDescent="0.25">
      <c r="A16" s="3" t="s">
        <v>59</v>
      </c>
      <c r="B16" s="50" t="s">
        <v>67</v>
      </c>
      <c r="C16" s="115"/>
      <c r="D16" s="115"/>
      <c r="E16" s="50" t="s">
        <v>67</v>
      </c>
      <c r="F16" s="70" t="s">
        <v>67</v>
      </c>
      <c r="G16" s="79" t="s">
        <v>67</v>
      </c>
    </row>
    <row r="17" spans="1:8" ht="14.45" customHeight="1" x14ac:dyDescent="0.25">
      <c r="A17" s="3" t="s">
        <v>60</v>
      </c>
      <c r="B17" s="50">
        <v>-0.12</v>
      </c>
      <c r="C17" s="115"/>
      <c r="D17" s="115"/>
      <c r="E17" s="50">
        <v>3.06</v>
      </c>
      <c r="F17" s="75">
        <v>2.6</v>
      </c>
      <c r="G17" s="79">
        <v>3.15</v>
      </c>
    </row>
    <row r="18" spans="1:8" ht="14.45" customHeight="1" x14ac:dyDescent="0.25">
      <c r="A18" s="7" t="s">
        <v>31</v>
      </c>
      <c r="B18" s="64">
        <v>-1.1599999999999999</v>
      </c>
      <c r="C18" s="115"/>
      <c r="D18" s="115"/>
      <c r="E18" s="12">
        <v>0.28999999999999998</v>
      </c>
      <c r="F18" s="76">
        <v>-4.08</v>
      </c>
      <c r="G18" s="79">
        <v>-3.88</v>
      </c>
    </row>
    <row r="19" spans="1:8" ht="14.45" customHeight="1" x14ac:dyDescent="0.25">
      <c r="A19" s="7" t="s">
        <v>32</v>
      </c>
      <c r="B19" s="12">
        <v>-2.91</v>
      </c>
      <c r="C19" s="115"/>
      <c r="D19" s="115"/>
      <c r="E19" s="12">
        <v>-0.28000000000000003</v>
      </c>
      <c r="F19" s="77">
        <v>0</v>
      </c>
      <c r="G19" s="79">
        <v>1.84</v>
      </c>
    </row>
    <row r="20" spans="1:8" ht="14.45" customHeight="1" x14ac:dyDescent="0.25">
      <c r="A20" s="7" t="s">
        <v>33</v>
      </c>
      <c r="B20" s="12">
        <v>-0.78</v>
      </c>
      <c r="C20" s="116"/>
      <c r="D20" s="116"/>
      <c r="E20" s="12">
        <v>3.13</v>
      </c>
      <c r="F20" s="76">
        <v>3.32</v>
      </c>
      <c r="G20" s="79">
        <v>1.03</v>
      </c>
    </row>
    <row r="21" spans="1:8" ht="14.45" customHeight="1" x14ac:dyDescent="0.25">
      <c r="A21" s="9" t="s">
        <v>61</v>
      </c>
      <c r="B21" s="11">
        <v>0.73899999999999999</v>
      </c>
      <c r="C21" s="11">
        <v>0.71799999999999997</v>
      </c>
      <c r="D21" s="11">
        <v>0.69899999999999995</v>
      </c>
      <c r="E21" s="11">
        <v>0.68500000000000005</v>
      </c>
      <c r="F21" s="73">
        <v>0.64100000000000001</v>
      </c>
      <c r="G21" s="84">
        <v>0.67800000000000005</v>
      </c>
    </row>
    <row r="22" spans="1:8" ht="14.45" customHeight="1" x14ac:dyDescent="0.25">
      <c r="A22" s="3" t="s">
        <v>34</v>
      </c>
      <c r="B22" s="50">
        <v>2</v>
      </c>
      <c r="C22" s="50">
        <v>0</v>
      </c>
      <c r="D22" s="50">
        <v>0</v>
      </c>
      <c r="E22" s="50">
        <v>4</v>
      </c>
      <c r="F22" s="70">
        <v>4</v>
      </c>
      <c r="G22" s="79">
        <v>0</v>
      </c>
    </row>
    <row r="23" spans="1:8" ht="14.45" customHeight="1" x14ac:dyDescent="0.25">
      <c r="A23" s="3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ht="14.45" customHeight="1" x14ac:dyDescent="0.25">
      <c r="A24" s="3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7</v>
      </c>
      <c r="G24" s="79">
        <v>3</v>
      </c>
    </row>
    <row r="25" spans="1:8" ht="14.45" customHeight="1" x14ac:dyDescent="0.25">
      <c r="A25" s="3" t="s">
        <v>39</v>
      </c>
      <c r="B25" s="55" t="s">
        <v>67</v>
      </c>
      <c r="C25" s="55" t="s">
        <v>67</v>
      </c>
      <c r="D25" s="52">
        <v>1</v>
      </c>
      <c r="E25" s="52">
        <v>1</v>
      </c>
      <c r="F25" s="78">
        <v>1</v>
      </c>
      <c r="G25" s="83">
        <v>1</v>
      </c>
    </row>
    <row r="26" spans="1:8" ht="14.45" customHeight="1" x14ac:dyDescent="0.25">
      <c r="A26" s="3" t="s">
        <v>102</v>
      </c>
      <c r="B26" s="67">
        <v>17762</v>
      </c>
      <c r="C26" s="67">
        <v>628000</v>
      </c>
      <c r="D26" s="67" t="s">
        <v>84</v>
      </c>
      <c r="E26" s="67" t="s">
        <v>112</v>
      </c>
      <c r="F26" s="82" t="s">
        <v>128</v>
      </c>
      <c r="G26" s="79"/>
    </row>
    <row r="27" spans="1:8" x14ac:dyDescent="0.25">
      <c r="A27" s="3" t="s">
        <v>142</v>
      </c>
      <c r="B27" s="50" t="s">
        <v>67</v>
      </c>
      <c r="C27" s="50" t="s">
        <v>67</v>
      </c>
      <c r="D27" s="50" t="s">
        <v>67</v>
      </c>
      <c r="E27" s="50" t="s">
        <v>67</v>
      </c>
      <c r="F27" s="50" t="s">
        <v>67</v>
      </c>
      <c r="G27" s="79" t="s">
        <v>67</v>
      </c>
    </row>
    <row r="28" spans="1:8" x14ac:dyDescent="0.25">
      <c r="A28" s="3" t="s">
        <v>143</v>
      </c>
      <c r="B28" s="11">
        <v>0.31900000000000001</v>
      </c>
      <c r="C28" s="11">
        <v>0.31900000000000001</v>
      </c>
      <c r="D28" s="11">
        <v>0.27600000000000002</v>
      </c>
      <c r="E28" s="11">
        <v>0.185</v>
      </c>
      <c r="F28" s="11">
        <v>0.127</v>
      </c>
      <c r="G28" s="84">
        <v>0.185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A027-BE58-4053-9B9A-EE2BC949AE38}">
  <dimension ref="A1:H31"/>
  <sheetViews>
    <sheetView zoomScale="120" zoomScaleNormal="120" workbookViewId="0">
      <selection activeCell="G27" sqref="G27"/>
    </sheetView>
  </sheetViews>
  <sheetFormatPr defaultRowHeight="15" x14ac:dyDescent="0.25"/>
  <cols>
    <col min="1" max="1" width="51.42578125" bestFit="1" customWidth="1"/>
    <col min="2" max="6" width="21" style="13" bestFit="1" customWidth="1"/>
    <col min="7" max="7" width="21" bestFit="1" customWidth="1"/>
  </cols>
  <sheetData>
    <row r="1" spans="1:7" x14ac:dyDescent="0.25">
      <c r="A1" s="46" t="s">
        <v>41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494</v>
      </c>
      <c r="C2" s="50">
        <v>588</v>
      </c>
      <c r="D2" s="50">
        <v>928</v>
      </c>
      <c r="E2" s="50">
        <v>907</v>
      </c>
      <c r="F2" s="70">
        <v>958</v>
      </c>
      <c r="G2" s="50">
        <v>1083</v>
      </c>
    </row>
    <row r="3" spans="1:7" x14ac:dyDescent="0.25">
      <c r="A3" s="7" t="s">
        <v>17</v>
      </c>
      <c r="B3" s="51">
        <v>0.622</v>
      </c>
      <c r="C3" s="51">
        <v>0.57199999999999995</v>
      </c>
      <c r="D3" s="51">
        <v>0.624</v>
      </c>
      <c r="E3" s="51">
        <v>0.71599999999999997</v>
      </c>
      <c r="F3" s="73">
        <v>0.66300000000000003</v>
      </c>
      <c r="G3" s="84">
        <v>0.65100000000000002</v>
      </c>
    </row>
    <row r="4" spans="1:7" x14ac:dyDescent="0.25">
      <c r="A4" s="7" t="s">
        <v>19</v>
      </c>
      <c r="B4" s="48">
        <v>0.52700000000000002</v>
      </c>
      <c r="C4" s="48">
        <v>0.56399999999999995</v>
      </c>
      <c r="D4" s="48">
        <v>0.56799999999999995</v>
      </c>
      <c r="E4" s="48">
        <v>0.59699999999999998</v>
      </c>
      <c r="F4" s="73">
        <v>0.58099999999999996</v>
      </c>
      <c r="G4" s="84">
        <v>0.66300000000000003</v>
      </c>
    </row>
    <row r="5" spans="1:7" x14ac:dyDescent="0.25">
      <c r="A5" s="31" t="s">
        <v>53</v>
      </c>
      <c r="B5" s="11">
        <v>0.371</v>
      </c>
      <c r="C5" s="117" t="s">
        <v>124</v>
      </c>
      <c r="D5" s="118"/>
      <c r="E5" s="11">
        <v>0.36799999999999999</v>
      </c>
      <c r="F5" s="73">
        <v>0.36899999999999999</v>
      </c>
      <c r="G5" s="84">
        <v>0.28000000000000003</v>
      </c>
    </row>
    <row r="6" spans="1:7" x14ac:dyDescent="0.25">
      <c r="A6" s="31" t="s">
        <v>54</v>
      </c>
      <c r="B6" s="11">
        <v>0.16900000000000001</v>
      </c>
      <c r="C6" s="119"/>
      <c r="D6" s="120"/>
      <c r="E6" s="11">
        <v>6.4000000000000001E-2</v>
      </c>
      <c r="F6" s="73">
        <v>6.6000000000000003E-2</v>
      </c>
      <c r="G6" s="84">
        <v>3.3000000000000002E-2</v>
      </c>
    </row>
    <row r="7" spans="1:7" x14ac:dyDescent="0.25">
      <c r="A7" s="31" t="s">
        <v>55</v>
      </c>
      <c r="B7" s="11">
        <v>0.27</v>
      </c>
      <c r="C7" s="119"/>
      <c r="D7" s="120"/>
      <c r="E7" s="11">
        <v>0.21210000000000001</v>
      </c>
      <c r="F7" s="73">
        <v>0.187</v>
      </c>
      <c r="G7" s="84">
        <v>0.109</v>
      </c>
    </row>
    <row r="8" spans="1:7" x14ac:dyDescent="0.25">
      <c r="A8" s="7" t="s">
        <v>56</v>
      </c>
      <c r="B8" s="11">
        <v>0.95899999999999996</v>
      </c>
      <c r="C8" s="119"/>
      <c r="D8" s="120"/>
      <c r="E8" s="11">
        <v>0.94499999999999995</v>
      </c>
      <c r="F8" s="73">
        <v>0.96199999999999997</v>
      </c>
      <c r="G8" s="84">
        <v>0.95599999999999996</v>
      </c>
    </row>
    <row r="9" spans="1:7" x14ac:dyDescent="0.25">
      <c r="A9" s="7" t="s">
        <v>57</v>
      </c>
      <c r="B9" s="11">
        <v>0.97299999999999998</v>
      </c>
      <c r="C9" s="119"/>
      <c r="D9" s="120"/>
      <c r="E9" s="11">
        <v>0.93899999999999995</v>
      </c>
      <c r="F9" s="73">
        <v>0.95799999999999996</v>
      </c>
      <c r="G9" s="84">
        <v>0.95099999999999996</v>
      </c>
    </row>
    <row r="10" spans="1:7" x14ac:dyDescent="0.25">
      <c r="A10" s="7" t="s">
        <v>58</v>
      </c>
      <c r="B10" s="11">
        <v>0.98399999999999999</v>
      </c>
      <c r="C10" s="119"/>
      <c r="D10" s="120"/>
      <c r="E10" s="11">
        <v>0.95899999999999996</v>
      </c>
      <c r="F10" s="73">
        <v>0.95699999999999996</v>
      </c>
      <c r="G10" s="84">
        <v>0.95299999999999996</v>
      </c>
    </row>
    <row r="11" spans="1:7" x14ac:dyDescent="0.25">
      <c r="A11" s="7" t="s">
        <v>28</v>
      </c>
      <c r="B11" s="11">
        <v>0.16300000000000001</v>
      </c>
      <c r="C11" s="119"/>
      <c r="D11" s="120"/>
      <c r="E11" s="11">
        <v>0.108</v>
      </c>
      <c r="F11" s="73">
        <v>7.5999999999999998E-2</v>
      </c>
      <c r="G11" s="84">
        <v>2.9000000000000001E-2</v>
      </c>
    </row>
    <row r="12" spans="1:7" x14ac:dyDescent="0.25">
      <c r="A12" s="7" t="s">
        <v>29</v>
      </c>
      <c r="B12" s="11">
        <v>0.16300000000000001</v>
      </c>
      <c r="C12" s="119"/>
      <c r="D12" s="120"/>
      <c r="E12" s="11">
        <v>0.16500000000000001</v>
      </c>
      <c r="F12" s="73">
        <v>0.13600000000000001</v>
      </c>
      <c r="G12" s="84">
        <v>0.106</v>
      </c>
    </row>
    <row r="13" spans="1:7" x14ac:dyDescent="0.25">
      <c r="A13" s="7" t="s">
        <v>30</v>
      </c>
      <c r="B13" s="11">
        <v>0.35899999999999999</v>
      </c>
      <c r="C13" s="119"/>
      <c r="D13" s="120"/>
      <c r="E13" s="11">
        <v>0.39300000000000002</v>
      </c>
      <c r="F13" s="73">
        <v>0.38200000000000001</v>
      </c>
      <c r="G13" s="84">
        <v>0.315</v>
      </c>
    </row>
    <row r="14" spans="1:7" x14ac:dyDescent="0.25">
      <c r="A14" s="7" t="s">
        <v>23</v>
      </c>
      <c r="B14" s="50">
        <v>1.5</v>
      </c>
      <c r="C14" s="119"/>
      <c r="D14" s="120"/>
      <c r="E14" s="50">
        <v>-0.68</v>
      </c>
      <c r="F14" s="70">
        <v>-0.09</v>
      </c>
      <c r="G14" s="79">
        <v>2.13</v>
      </c>
    </row>
    <row r="15" spans="1:7" x14ac:dyDescent="0.25">
      <c r="A15" s="7" t="s">
        <v>25</v>
      </c>
      <c r="B15" s="50">
        <v>-3.85</v>
      </c>
      <c r="C15" s="119"/>
      <c r="D15" s="120"/>
      <c r="E15" s="50">
        <v>0.55000000000000004</v>
      </c>
      <c r="F15" s="70">
        <v>-3.74</v>
      </c>
      <c r="G15" s="79">
        <v>-0.28000000000000003</v>
      </c>
    </row>
    <row r="16" spans="1:7" x14ac:dyDescent="0.25">
      <c r="A16" s="7" t="s">
        <v>59</v>
      </c>
      <c r="B16" s="50" t="s">
        <v>67</v>
      </c>
      <c r="C16" s="119"/>
      <c r="D16" s="120"/>
      <c r="E16" s="50" t="s">
        <v>67</v>
      </c>
      <c r="F16" s="70" t="s">
        <v>67</v>
      </c>
      <c r="G16" s="79" t="s">
        <v>67</v>
      </c>
    </row>
    <row r="17" spans="1:8" x14ac:dyDescent="0.25">
      <c r="A17" s="7" t="s">
        <v>60</v>
      </c>
      <c r="B17" s="50">
        <v>-0.47</v>
      </c>
      <c r="C17" s="119"/>
      <c r="D17" s="120"/>
      <c r="E17" s="50">
        <v>0.68</v>
      </c>
      <c r="F17" s="70">
        <v>7.0000000000000007E-2</v>
      </c>
      <c r="G17" s="79">
        <v>-0.61</v>
      </c>
    </row>
    <row r="18" spans="1:8" x14ac:dyDescent="0.25">
      <c r="A18" s="7" t="s">
        <v>31</v>
      </c>
      <c r="B18" s="50">
        <v>-4.1900000000000004</v>
      </c>
      <c r="C18" s="119"/>
      <c r="D18" s="120"/>
      <c r="E18" s="50">
        <v>-2.76</v>
      </c>
      <c r="F18" s="70">
        <v>-3.23</v>
      </c>
      <c r="G18" s="79">
        <v>-6.9</v>
      </c>
    </row>
    <row r="19" spans="1:8" x14ac:dyDescent="0.25">
      <c r="A19" s="7" t="s">
        <v>32</v>
      </c>
      <c r="B19" s="50">
        <v>-2.31</v>
      </c>
      <c r="C19" s="119"/>
      <c r="D19" s="120"/>
      <c r="E19" s="50">
        <v>-3.5</v>
      </c>
      <c r="F19" s="70">
        <v>-3.87</v>
      </c>
      <c r="G19" s="79">
        <v>0.53</v>
      </c>
    </row>
    <row r="20" spans="1:8" x14ac:dyDescent="0.25">
      <c r="A20" s="7" t="s">
        <v>33</v>
      </c>
      <c r="B20" s="50">
        <v>-1.23</v>
      </c>
      <c r="C20" s="121"/>
      <c r="D20" s="122"/>
      <c r="E20" s="50">
        <v>2.11</v>
      </c>
      <c r="F20" s="70">
        <v>0.96</v>
      </c>
      <c r="G20" s="79">
        <v>2.06</v>
      </c>
    </row>
    <row r="21" spans="1:8" x14ac:dyDescent="0.25">
      <c r="A21" s="31" t="s">
        <v>61</v>
      </c>
      <c r="B21" s="11">
        <v>0.52300000000000002</v>
      </c>
      <c r="C21" s="11">
        <v>0.624</v>
      </c>
      <c r="D21" s="11">
        <v>0.52</v>
      </c>
      <c r="E21" s="11">
        <v>0.5</v>
      </c>
      <c r="F21" s="73">
        <v>0.58199999999999996</v>
      </c>
      <c r="G21" s="84">
        <v>0.64500000000000002</v>
      </c>
    </row>
    <row r="22" spans="1:8" x14ac:dyDescent="0.25">
      <c r="A22" s="7" t="s">
        <v>34</v>
      </c>
      <c r="B22" s="50">
        <v>0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0</v>
      </c>
      <c r="G24" s="79">
        <v>0</v>
      </c>
    </row>
    <row r="25" spans="1:8" x14ac:dyDescent="0.25">
      <c r="A25" s="7" t="s">
        <v>39</v>
      </c>
      <c r="B25" s="11" t="s">
        <v>67</v>
      </c>
      <c r="C25" s="11" t="s">
        <v>67</v>
      </c>
      <c r="D25" s="50">
        <v>100</v>
      </c>
      <c r="E25" s="50">
        <v>100</v>
      </c>
      <c r="F25" s="78">
        <v>1</v>
      </c>
      <c r="G25" s="83">
        <v>1</v>
      </c>
    </row>
    <row r="26" spans="1:8" x14ac:dyDescent="0.25">
      <c r="A26" s="7" t="s">
        <v>102</v>
      </c>
      <c r="B26" s="53" t="s">
        <v>108</v>
      </c>
      <c r="C26" s="50" t="s">
        <v>109</v>
      </c>
      <c r="D26" s="50" t="s">
        <v>110</v>
      </c>
      <c r="E26" s="50" t="s">
        <v>111</v>
      </c>
      <c r="F26" s="70" t="s">
        <v>129</v>
      </c>
      <c r="G26" s="79"/>
    </row>
    <row r="27" spans="1:8" x14ac:dyDescent="0.25">
      <c r="A27" s="3" t="s">
        <v>142</v>
      </c>
      <c r="B27" s="50" t="s">
        <v>67</v>
      </c>
      <c r="C27" s="50" t="s">
        <v>67</v>
      </c>
      <c r="D27" s="50" t="s">
        <v>67</v>
      </c>
      <c r="E27" s="50" t="s">
        <v>67</v>
      </c>
      <c r="F27" s="50" t="s">
        <v>67</v>
      </c>
      <c r="G27" s="50" t="s">
        <v>67</v>
      </c>
    </row>
    <row r="28" spans="1:8" x14ac:dyDescent="0.25">
      <c r="A28" s="3" t="s">
        <v>143</v>
      </c>
      <c r="B28" s="50" t="s">
        <v>144</v>
      </c>
      <c r="C28" s="50" t="s">
        <v>144</v>
      </c>
      <c r="D28" s="50" t="s">
        <v>144</v>
      </c>
      <c r="E28" s="50" t="s">
        <v>144</v>
      </c>
      <c r="F28" s="50" t="s">
        <v>144</v>
      </c>
      <c r="G28" s="79" t="s">
        <v>144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E205-A143-4ABB-A4FF-F59EADCE8864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6" width="16" bestFit="1" customWidth="1"/>
  </cols>
  <sheetData>
    <row r="1" spans="1:7" ht="14.45" customHeight="1" x14ac:dyDescent="0.25">
      <c r="A1" s="46" t="s">
        <v>42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ht="14.45" customHeight="1" x14ac:dyDescent="0.25">
      <c r="A2" s="7" t="s">
        <v>15</v>
      </c>
      <c r="B2" s="50">
        <v>5505</v>
      </c>
      <c r="C2" s="50">
        <v>5143</v>
      </c>
      <c r="D2" s="50">
        <v>7345</v>
      </c>
      <c r="E2" s="50">
        <v>5211</v>
      </c>
      <c r="F2" s="70">
        <v>4966</v>
      </c>
      <c r="G2" s="79">
        <v>4443</v>
      </c>
    </row>
    <row r="3" spans="1:7" ht="14.45" customHeight="1" x14ac:dyDescent="0.25">
      <c r="A3" s="7" t="s">
        <v>17</v>
      </c>
      <c r="B3" s="51">
        <v>0.63</v>
      </c>
      <c r="C3" s="51">
        <v>0.60899999999999999</v>
      </c>
      <c r="D3" s="51">
        <v>0.66700000000000004</v>
      </c>
      <c r="E3" s="51">
        <v>0.68600000000000005</v>
      </c>
      <c r="F3" s="73">
        <v>0.66200000000000003</v>
      </c>
      <c r="G3" s="84">
        <v>0.63400000000000001</v>
      </c>
    </row>
    <row r="4" spans="1:7" ht="14.45" customHeight="1" x14ac:dyDescent="0.25">
      <c r="A4" s="7" t="s">
        <v>19</v>
      </c>
      <c r="B4" s="47">
        <v>0.53700000000000003</v>
      </c>
      <c r="C4" s="47">
        <v>0.56100000000000005</v>
      </c>
      <c r="D4" s="48">
        <v>0.55400000000000005</v>
      </c>
      <c r="E4" s="48">
        <v>0.57899999999999996</v>
      </c>
      <c r="F4" s="73">
        <v>0.60399999999999998</v>
      </c>
      <c r="G4" s="84">
        <v>0.60799999999999998</v>
      </c>
    </row>
    <row r="5" spans="1:7" ht="14.45" customHeight="1" x14ac:dyDescent="0.25">
      <c r="A5" s="31" t="s">
        <v>53</v>
      </c>
      <c r="B5" s="11">
        <v>0.34</v>
      </c>
      <c r="C5" s="117" t="s">
        <v>124</v>
      </c>
      <c r="D5" s="118"/>
      <c r="E5" s="11">
        <v>0.28599999999999998</v>
      </c>
      <c r="F5" s="73">
        <v>0.247</v>
      </c>
      <c r="G5" s="84">
        <v>0.247</v>
      </c>
    </row>
    <row r="6" spans="1:7" ht="14.45" customHeight="1" x14ac:dyDescent="0.25">
      <c r="A6" s="31" t="s">
        <v>54</v>
      </c>
      <c r="B6" s="11">
        <v>0.10639999999999999</v>
      </c>
      <c r="C6" s="119"/>
      <c r="D6" s="120"/>
      <c r="E6" s="11">
        <v>6.4000000000000001E-2</v>
      </c>
      <c r="F6" s="73">
        <v>6.2E-2</v>
      </c>
      <c r="G6" s="84">
        <v>7.1999999999999995E-2</v>
      </c>
    </row>
    <row r="7" spans="1:7" ht="14.45" customHeight="1" x14ac:dyDescent="0.25">
      <c r="A7" s="31" t="s">
        <v>55</v>
      </c>
      <c r="B7" s="11">
        <v>0.34399999999999997</v>
      </c>
      <c r="C7" s="119"/>
      <c r="D7" s="120"/>
      <c r="E7" s="11">
        <v>0.32500000000000001</v>
      </c>
      <c r="F7" s="73">
        <v>0.313</v>
      </c>
      <c r="G7" s="84">
        <v>0.34799999999999998</v>
      </c>
    </row>
    <row r="8" spans="1:7" ht="14.45" customHeight="1" x14ac:dyDescent="0.25">
      <c r="A8" s="7" t="s">
        <v>56</v>
      </c>
      <c r="B8" s="11">
        <v>0.86499999999999999</v>
      </c>
      <c r="C8" s="119"/>
      <c r="D8" s="120"/>
      <c r="E8" s="11">
        <v>0.71799999999999997</v>
      </c>
      <c r="F8" s="73">
        <v>0.75600000000000001</v>
      </c>
      <c r="G8" s="84">
        <v>0.78300000000000003</v>
      </c>
    </row>
    <row r="9" spans="1:7" ht="14.45" customHeight="1" x14ac:dyDescent="0.25">
      <c r="A9" s="7" t="s">
        <v>57</v>
      </c>
      <c r="B9" s="11">
        <v>0.87</v>
      </c>
      <c r="C9" s="119"/>
      <c r="D9" s="120"/>
      <c r="E9" s="11">
        <v>0.70599999999999996</v>
      </c>
      <c r="F9" s="73">
        <v>0.752</v>
      </c>
      <c r="G9" s="84">
        <v>0.77500000000000002</v>
      </c>
    </row>
    <row r="10" spans="1:7" ht="14.45" customHeight="1" x14ac:dyDescent="0.25">
      <c r="A10" s="7" t="s">
        <v>58</v>
      </c>
      <c r="B10" s="11">
        <v>0.88200000000000001</v>
      </c>
      <c r="C10" s="119"/>
      <c r="D10" s="120"/>
      <c r="E10" s="11">
        <v>0.70899999999999996</v>
      </c>
      <c r="F10" s="73">
        <v>0.76700000000000002</v>
      </c>
      <c r="G10" s="84">
        <v>0.82099999999999995</v>
      </c>
    </row>
    <row r="11" spans="1:7" ht="14.45" customHeight="1" x14ac:dyDescent="0.25">
      <c r="A11" s="7" t="s">
        <v>28</v>
      </c>
      <c r="B11" s="11">
        <v>0.215</v>
      </c>
      <c r="C11" s="119"/>
      <c r="D11" s="120"/>
      <c r="E11" s="11">
        <v>0.19</v>
      </c>
      <c r="F11" s="73">
        <v>0.11700000000000001</v>
      </c>
      <c r="G11" s="84">
        <v>0.16</v>
      </c>
    </row>
    <row r="12" spans="1:7" ht="14.45" customHeight="1" x14ac:dyDescent="0.25">
      <c r="A12" s="7" t="s">
        <v>29</v>
      </c>
      <c r="B12" s="11">
        <v>0.29199999999999998</v>
      </c>
      <c r="C12" s="119"/>
      <c r="D12" s="120"/>
      <c r="E12" s="11">
        <v>0.36899999999999999</v>
      </c>
      <c r="F12" s="73">
        <v>0.36299999999999999</v>
      </c>
      <c r="G12" s="84">
        <v>0.36499999999999999</v>
      </c>
    </row>
    <row r="13" spans="1:7" ht="14.45" customHeight="1" x14ac:dyDescent="0.25">
      <c r="A13" s="7" t="s">
        <v>30</v>
      </c>
      <c r="B13" s="11">
        <v>0.47299999999999998</v>
      </c>
      <c r="C13" s="119"/>
      <c r="D13" s="120"/>
      <c r="E13" s="11">
        <v>0.51100000000000001</v>
      </c>
      <c r="F13" s="73">
        <v>0.49199999999999999</v>
      </c>
      <c r="G13" s="84">
        <v>0.44400000000000001</v>
      </c>
    </row>
    <row r="14" spans="1:7" ht="14.45" customHeight="1" x14ac:dyDescent="0.25">
      <c r="A14" s="7" t="s">
        <v>23</v>
      </c>
      <c r="B14" s="50">
        <v>-2.93</v>
      </c>
      <c r="C14" s="119"/>
      <c r="D14" s="120"/>
      <c r="E14" s="63">
        <v>-1.3</v>
      </c>
      <c r="F14" s="75">
        <v>-3.2</v>
      </c>
      <c r="G14" s="79">
        <v>0.97</v>
      </c>
    </row>
    <row r="15" spans="1:7" ht="14.45" customHeight="1" x14ac:dyDescent="0.25">
      <c r="A15" s="7" t="s">
        <v>25</v>
      </c>
      <c r="B15" s="50">
        <v>-7.38</v>
      </c>
      <c r="C15" s="119"/>
      <c r="D15" s="120"/>
      <c r="E15" s="50">
        <v>-7.17</v>
      </c>
      <c r="F15" s="70">
        <v>-2.97</v>
      </c>
      <c r="G15" s="79">
        <v>-0.92</v>
      </c>
    </row>
    <row r="16" spans="1:7" ht="14.45" customHeight="1" x14ac:dyDescent="0.25">
      <c r="A16" s="7" t="s">
        <v>59</v>
      </c>
      <c r="B16" s="63">
        <v>-0.62</v>
      </c>
      <c r="C16" s="119"/>
      <c r="D16" s="120"/>
      <c r="E16" s="50">
        <v>-0.17</v>
      </c>
      <c r="F16" s="75">
        <v>-2.5</v>
      </c>
      <c r="G16" s="79">
        <v>0.31</v>
      </c>
    </row>
    <row r="17" spans="1:8" ht="14.45" customHeight="1" x14ac:dyDescent="0.25">
      <c r="A17" s="7" t="s">
        <v>60</v>
      </c>
      <c r="B17" s="50">
        <v>5.61</v>
      </c>
      <c r="C17" s="119"/>
      <c r="D17" s="120"/>
      <c r="E17" s="50">
        <v>8.66</v>
      </c>
      <c r="F17" s="70">
        <v>2.96</v>
      </c>
      <c r="G17" s="79">
        <v>7.02</v>
      </c>
    </row>
    <row r="18" spans="1:8" ht="14.45" customHeight="1" x14ac:dyDescent="0.25">
      <c r="A18" s="7" t="s">
        <v>31</v>
      </c>
      <c r="B18" s="50">
        <v>-5.46</v>
      </c>
      <c r="C18" s="119"/>
      <c r="D18" s="120"/>
      <c r="E18" s="50">
        <v>-0.66</v>
      </c>
      <c r="F18" s="70">
        <v>-7.32</v>
      </c>
      <c r="G18" s="79">
        <v>-8.43</v>
      </c>
    </row>
    <row r="19" spans="1:8" ht="14.45" customHeight="1" x14ac:dyDescent="0.25">
      <c r="A19" s="7" t="s">
        <v>32</v>
      </c>
      <c r="B19" s="50">
        <v>0.38</v>
      </c>
      <c r="C19" s="119"/>
      <c r="D19" s="120"/>
      <c r="E19" s="50">
        <v>8.69</v>
      </c>
      <c r="F19" s="70">
        <v>5.04</v>
      </c>
      <c r="G19" s="79">
        <v>4.5199999999999996</v>
      </c>
    </row>
    <row r="20" spans="1:8" ht="14.45" customHeight="1" x14ac:dyDescent="0.25">
      <c r="A20" s="7" t="s">
        <v>33</v>
      </c>
      <c r="B20" s="50">
        <v>0.86</v>
      </c>
      <c r="C20" s="121"/>
      <c r="D20" s="122"/>
      <c r="E20" s="50">
        <v>5.25</v>
      </c>
      <c r="F20" s="70">
        <v>-0.43</v>
      </c>
      <c r="G20" s="79">
        <v>-0.53</v>
      </c>
    </row>
    <row r="21" spans="1:8" ht="14.45" customHeight="1" x14ac:dyDescent="0.25">
      <c r="A21" s="31" t="s">
        <v>61</v>
      </c>
      <c r="B21" s="11">
        <v>0.59599999999999997</v>
      </c>
      <c r="C21" s="11">
        <v>0.53200000000000003</v>
      </c>
      <c r="D21" s="11">
        <v>0.54500000000000004</v>
      </c>
      <c r="E21" s="11">
        <v>0.55500000000000005</v>
      </c>
      <c r="F21" s="73">
        <v>0.501</v>
      </c>
      <c r="G21" s="84">
        <v>0.51700000000000002</v>
      </c>
    </row>
    <row r="22" spans="1:8" ht="14.45" customHeight="1" x14ac:dyDescent="0.25">
      <c r="A22" s="7" t="s">
        <v>34</v>
      </c>
      <c r="B22" s="50">
        <v>2</v>
      </c>
      <c r="C22" s="50">
        <v>2</v>
      </c>
      <c r="D22" s="50">
        <v>3</v>
      </c>
      <c r="E22" s="50">
        <v>2</v>
      </c>
      <c r="F22" s="70">
        <v>2</v>
      </c>
      <c r="G22" s="79">
        <v>2</v>
      </c>
    </row>
    <row r="23" spans="1:8" ht="14.45" customHeight="1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ht="14.45" customHeight="1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0</v>
      </c>
      <c r="G24" s="79">
        <v>0</v>
      </c>
    </row>
    <row r="25" spans="1:8" ht="14.45" customHeight="1" x14ac:dyDescent="0.25">
      <c r="A25" s="7" t="s">
        <v>39</v>
      </c>
      <c r="B25" s="50" t="s">
        <v>67</v>
      </c>
      <c r="C25" s="50" t="s">
        <v>67</v>
      </c>
      <c r="D25" s="52">
        <v>1</v>
      </c>
      <c r="E25" s="52">
        <v>1</v>
      </c>
      <c r="F25" s="78">
        <v>1</v>
      </c>
      <c r="G25" s="83">
        <v>1</v>
      </c>
    </row>
    <row r="26" spans="1:8" ht="14.45" customHeight="1" x14ac:dyDescent="0.25">
      <c r="A26" s="7" t="s">
        <v>102</v>
      </c>
      <c r="B26" s="50" t="s">
        <v>68</v>
      </c>
      <c r="C26" s="50" t="s">
        <v>104</v>
      </c>
      <c r="D26" s="50" t="s">
        <v>69</v>
      </c>
      <c r="E26" s="50" t="s">
        <v>103</v>
      </c>
      <c r="F26" s="70" t="s">
        <v>130</v>
      </c>
      <c r="G26" s="79"/>
    </row>
    <row r="27" spans="1:8" x14ac:dyDescent="0.25">
      <c r="A27" s="3" t="s">
        <v>142</v>
      </c>
      <c r="B27" s="84">
        <v>0.74199999999999999</v>
      </c>
      <c r="C27" s="84">
        <v>0.74199999999999999</v>
      </c>
      <c r="D27" s="84">
        <v>0.85399999999999998</v>
      </c>
      <c r="E27" s="84">
        <v>0.17499999999999999</v>
      </c>
      <c r="F27" s="84">
        <v>0.151</v>
      </c>
      <c r="G27" s="84">
        <v>0.184</v>
      </c>
    </row>
    <row r="28" spans="1:8" x14ac:dyDescent="0.25">
      <c r="A28" s="3" t="s">
        <v>143</v>
      </c>
      <c r="B28" s="84">
        <v>7.9000000000000001E-2</v>
      </c>
      <c r="C28" s="84">
        <v>7.9000000000000001E-2</v>
      </c>
      <c r="D28" s="84">
        <v>8.3000000000000004E-2</v>
      </c>
      <c r="E28" s="84">
        <v>3.7999999999999999E-2</v>
      </c>
      <c r="F28" s="84">
        <v>6.9000000000000006E-2</v>
      </c>
      <c r="G28" s="84">
        <v>3.6999999999999998E-2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A31:H31"/>
    <mergeCell ref="C5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9A5-FA90-4217-B232-F94A1081C094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3" width="19.42578125" bestFit="1" customWidth="1"/>
    <col min="4" max="6" width="16" bestFit="1" customWidth="1"/>
  </cols>
  <sheetData>
    <row r="1" spans="1:7" x14ac:dyDescent="0.25">
      <c r="A1" s="46" t="s">
        <v>43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365</v>
      </c>
      <c r="C2" s="50">
        <v>345</v>
      </c>
      <c r="D2" s="50">
        <v>450</v>
      </c>
      <c r="E2" s="50">
        <v>529</v>
      </c>
      <c r="F2" s="70">
        <v>876</v>
      </c>
      <c r="G2" s="50">
        <v>958</v>
      </c>
    </row>
    <row r="3" spans="1:7" x14ac:dyDescent="0.25">
      <c r="A3" s="7" t="s">
        <v>17</v>
      </c>
      <c r="B3" s="51">
        <v>0.68100000000000005</v>
      </c>
      <c r="C3" s="57">
        <v>0.6</v>
      </c>
      <c r="D3" s="51">
        <v>0.71299999999999997</v>
      </c>
      <c r="E3" s="51">
        <v>0.60399999999999998</v>
      </c>
      <c r="F3" s="80">
        <v>0.51100000000000001</v>
      </c>
      <c r="G3" s="84">
        <v>0.40500000000000003</v>
      </c>
    </row>
    <row r="4" spans="1:7" x14ac:dyDescent="0.25">
      <c r="A4" s="7" t="s">
        <v>19</v>
      </c>
      <c r="B4" s="48">
        <v>0.59699999999999998</v>
      </c>
      <c r="C4" s="48">
        <v>0.621</v>
      </c>
      <c r="D4" s="48">
        <v>0.76</v>
      </c>
      <c r="E4" s="48">
        <v>0.82599999999999996</v>
      </c>
      <c r="F4" s="73">
        <v>0.754</v>
      </c>
      <c r="G4" s="84">
        <v>0.6</v>
      </c>
    </row>
    <row r="5" spans="1:7" x14ac:dyDescent="0.25">
      <c r="A5" s="31" t="s">
        <v>53</v>
      </c>
      <c r="B5" s="11">
        <v>0.111</v>
      </c>
      <c r="C5" s="117" t="s">
        <v>124</v>
      </c>
      <c r="D5" s="118"/>
      <c r="E5" s="11">
        <v>7.2999999999999995E-2</v>
      </c>
      <c r="F5" s="73">
        <v>9.7000000000000003E-2</v>
      </c>
      <c r="G5" s="84">
        <v>0.09</v>
      </c>
    </row>
    <row r="6" spans="1:7" x14ac:dyDescent="0.25">
      <c r="A6" s="31" t="s">
        <v>54</v>
      </c>
      <c r="B6" s="11">
        <v>4.9000000000000002E-2</v>
      </c>
      <c r="C6" s="119"/>
      <c r="D6" s="120"/>
      <c r="E6" s="11">
        <v>2.1000000000000001E-2</v>
      </c>
      <c r="F6" s="73">
        <v>2.5000000000000001E-2</v>
      </c>
      <c r="G6" s="84">
        <v>1.7999999999999999E-2</v>
      </c>
    </row>
    <row r="7" spans="1:7" x14ac:dyDescent="0.25">
      <c r="A7" s="31" t="s">
        <v>55</v>
      </c>
      <c r="B7" s="11">
        <v>9.1999999999999998E-2</v>
      </c>
      <c r="C7" s="119"/>
      <c r="D7" s="120"/>
      <c r="E7" s="11">
        <v>3.5000000000000003E-2</v>
      </c>
      <c r="F7" s="73">
        <v>8.5000000000000006E-2</v>
      </c>
      <c r="G7" s="84">
        <v>6.7000000000000004E-2</v>
      </c>
    </row>
    <row r="8" spans="1:7" x14ac:dyDescent="0.25">
      <c r="A8" s="7" t="s">
        <v>56</v>
      </c>
      <c r="B8" s="11">
        <v>0.89500000000000002</v>
      </c>
      <c r="C8" s="119"/>
      <c r="D8" s="120"/>
      <c r="E8" s="11">
        <v>0.70599999999999996</v>
      </c>
      <c r="F8" s="73">
        <v>0.82699999999999996</v>
      </c>
      <c r="G8" s="84">
        <v>0.89500000000000002</v>
      </c>
    </row>
    <row r="9" spans="1:7" x14ac:dyDescent="0.25">
      <c r="A9" s="7" t="s">
        <v>57</v>
      </c>
      <c r="B9" s="11">
        <v>0.92400000000000004</v>
      </c>
      <c r="C9" s="119"/>
      <c r="D9" s="120"/>
      <c r="E9" s="11">
        <v>0.73099999999999998</v>
      </c>
      <c r="F9" s="73">
        <v>0.86799999999999999</v>
      </c>
      <c r="G9" s="84">
        <v>0.89900000000000002</v>
      </c>
    </row>
    <row r="10" spans="1:7" x14ac:dyDescent="0.25">
      <c r="A10" s="7" t="s">
        <v>58</v>
      </c>
      <c r="B10" s="11">
        <v>0.83699999999999997</v>
      </c>
      <c r="C10" s="119"/>
      <c r="D10" s="120"/>
      <c r="E10" s="11">
        <v>0.70599999999999996</v>
      </c>
      <c r="F10" s="73">
        <v>0.88200000000000001</v>
      </c>
      <c r="G10" s="84">
        <v>0.748</v>
      </c>
    </row>
    <row r="11" spans="1:7" x14ac:dyDescent="0.25">
      <c r="A11" s="7" t="s">
        <v>28</v>
      </c>
      <c r="B11" s="11">
        <v>0.13700000000000001</v>
      </c>
      <c r="C11" s="119"/>
      <c r="D11" s="120"/>
      <c r="E11" s="11">
        <v>0</v>
      </c>
      <c r="F11" s="73">
        <v>0.03</v>
      </c>
      <c r="G11" s="84">
        <v>1.7999999999999999E-2</v>
      </c>
    </row>
    <row r="12" spans="1:7" x14ac:dyDescent="0.25">
      <c r="A12" s="7" t="s">
        <v>29</v>
      </c>
      <c r="B12" s="11">
        <v>4.4999999999999998E-2</v>
      </c>
      <c r="C12" s="119"/>
      <c r="D12" s="120"/>
      <c r="E12" s="11">
        <v>2.9000000000000001E-2</v>
      </c>
      <c r="F12" s="73">
        <v>0.04</v>
      </c>
      <c r="G12" s="84">
        <v>2.7E-2</v>
      </c>
    </row>
    <row r="13" spans="1:7" x14ac:dyDescent="0.25">
      <c r="A13" s="7" t="s">
        <v>30</v>
      </c>
      <c r="B13" s="11">
        <v>0.34100000000000003</v>
      </c>
      <c r="C13" s="119"/>
      <c r="D13" s="120"/>
      <c r="E13" s="11">
        <v>8.5999999999999993E-2</v>
      </c>
      <c r="F13" s="73">
        <v>0.112</v>
      </c>
      <c r="G13" s="84">
        <v>0.17100000000000001</v>
      </c>
    </row>
    <row r="14" spans="1:7" x14ac:dyDescent="0.25">
      <c r="A14" s="7" t="s">
        <v>23</v>
      </c>
      <c r="B14" s="50">
        <v>3.66</v>
      </c>
      <c r="C14" s="119"/>
      <c r="D14" s="120"/>
      <c r="E14" s="50">
        <v>0.68</v>
      </c>
      <c r="F14" s="75">
        <v>0.9</v>
      </c>
      <c r="G14" s="79">
        <v>-2.5299999999999998</v>
      </c>
    </row>
    <row r="15" spans="1:7" x14ac:dyDescent="0.25">
      <c r="A15" s="7" t="s">
        <v>25</v>
      </c>
      <c r="B15" s="50">
        <v>3.15</v>
      </c>
      <c r="C15" s="119"/>
      <c r="D15" s="120"/>
      <c r="E15" s="50">
        <v>-1.29</v>
      </c>
      <c r="F15" s="70">
        <v>-1.39</v>
      </c>
      <c r="G15" s="79">
        <v>-2.37</v>
      </c>
    </row>
    <row r="16" spans="1:7" x14ac:dyDescent="0.25">
      <c r="A16" s="7" t="s">
        <v>59</v>
      </c>
      <c r="B16" s="50" t="s">
        <v>67</v>
      </c>
      <c r="C16" s="119"/>
      <c r="D16" s="120"/>
      <c r="E16" s="50" t="s">
        <v>67</v>
      </c>
      <c r="F16" s="70">
        <v>-0.28999999999999998</v>
      </c>
      <c r="G16" s="79">
        <v>-0.85</v>
      </c>
    </row>
    <row r="17" spans="1:8" x14ac:dyDescent="0.25">
      <c r="A17" s="7" t="s">
        <v>60</v>
      </c>
      <c r="B17" s="50">
        <v>2.13</v>
      </c>
      <c r="C17" s="119"/>
      <c r="D17" s="120"/>
      <c r="E17" s="50">
        <v>0.61</v>
      </c>
      <c r="F17" s="70">
        <v>1.58</v>
      </c>
      <c r="G17" s="79">
        <v>1.94</v>
      </c>
    </row>
    <row r="18" spans="1:8" x14ac:dyDescent="0.25">
      <c r="A18" s="7" t="s">
        <v>31</v>
      </c>
      <c r="B18" s="50">
        <v>-0.82</v>
      </c>
      <c r="C18" s="119"/>
      <c r="D18" s="120"/>
      <c r="E18" s="50">
        <v>-2.15</v>
      </c>
      <c r="F18" s="70">
        <v>-3.94</v>
      </c>
      <c r="G18" s="79">
        <v>-4.34</v>
      </c>
    </row>
    <row r="19" spans="1:8" x14ac:dyDescent="0.25">
      <c r="A19" s="7" t="s">
        <v>32</v>
      </c>
      <c r="B19" s="50">
        <v>-1.24</v>
      </c>
      <c r="C19" s="119"/>
      <c r="D19" s="120"/>
      <c r="E19" s="50">
        <v>0.13</v>
      </c>
      <c r="F19" s="70">
        <v>0.61</v>
      </c>
      <c r="G19" s="79">
        <v>0.41</v>
      </c>
    </row>
    <row r="20" spans="1:8" x14ac:dyDescent="0.25">
      <c r="A20" s="7" t="s">
        <v>33</v>
      </c>
      <c r="B20" s="50">
        <v>0.52</v>
      </c>
      <c r="C20" s="121"/>
      <c r="D20" s="122"/>
      <c r="E20" s="50">
        <v>-4.08</v>
      </c>
      <c r="F20" s="70">
        <v>-2.46</v>
      </c>
      <c r="G20" s="79">
        <v>-3.82</v>
      </c>
    </row>
    <row r="21" spans="1:8" x14ac:dyDescent="0.25">
      <c r="A21" s="31" t="s">
        <v>61</v>
      </c>
      <c r="B21" s="11">
        <v>0.47199999999999998</v>
      </c>
      <c r="C21" s="11">
        <v>0.48899999999999999</v>
      </c>
      <c r="D21" s="11">
        <v>0.36199999999999999</v>
      </c>
      <c r="E21" s="11">
        <v>0.52100000000000002</v>
      </c>
      <c r="F21" s="73">
        <v>0.44400000000000001</v>
      </c>
      <c r="G21" s="84">
        <v>0.56699999999999995</v>
      </c>
    </row>
    <row r="22" spans="1:8" x14ac:dyDescent="0.25">
      <c r="A22" s="7" t="s">
        <v>34</v>
      </c>
      <c r="B22" s="50">
        <v>0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2</v>
      </c>
      <c r="G24" s="79">
        <v>1</v>
      </c>
    </row>
    <row r="25" spans="1:8" x14ac:dyDescent="0.25">
      <c r="A25" s="7" t="s">
        <v>39</v>
      </c>
      <c r="B25" s="50" t="s">
        <v>67</v>
      </c>
      <c r="C25" s="50" t="s">
        <v>67</v>
      </c>
      <c r="D25" s="11">
        <v>0.9375</v>
      </c>
      <c r="E25" s="11">
        <v>0.94</v>
      </c>
      <c r="F25" s="73">
        <v>0.9</v>
      </c>
      <c r="G25" s="84">
        <v>0.95</v>
      </c>
    </row>
    <row r="26" spans="1:8" x14ac:dyDescent="0.25">
      <c r="A26" s="7" t="s">
        <v>102</v>
      </c>
      <c r="B26" s="58" t="s">
        <v>70</v>
      </c>
      <c r="C26" s="58" t="s">
        <v>105</v>
      </c>
      <c r="D26" s="58" t="s">
        <v>106</v>
      </c>
      <c r="E26" s="58" t="s">
        <v>107</v>
      </c>
      <c r="F26" s="81" t="s">
        <v>107</v>
      </c>
      <c r="G26" s="79"/>
    </row>
    <row r="27" spans="1:8" x14ac:dyDescent="0.25">
      <c r="A27" s="3" t="s">
        <v>142</v>
      </c>
      <c r="B27" s="79" t="s">
        <v>73</v>
      </c>
      <c r="C27" s="79" t="s">
        <v>73</v>
      </c>
      <c r="D27" s="84">
        <v>7.0999999999999994E-2</v>
      </c>
      <c r="E27" s="84">
        <v>0.14799999999999999</v>
      </c>
      <c r="F27" s="84">
        <v>0.20799999999999999</v>
      </c>
      <c r="G27" s="84">
        <v>3.6999999999999998E-2</v>
      </c>
    </row>
    <row r="28" spans="1:8" x14ac:dyDescent="0.25">
      <c r="A28" s="3" t="s">
        <v>143</v>
      </c>
      <c r="B28" s="84">
        <v>8.1000000000000003E-2</v>
      </c>
      <c r="C28" s="84">
        <v>8.1000000000000003E-2</v>
      </c>
      <c r="D28" s="84">
        <v>0</v>
      </c>
      <c r="E28" s="84">
        <v>0</v>
      </c>
      <c r="F28" s="84">
        <v>0</v>
      </c>
      <c r="G28" s="84">
        <v>3.4000000000000002E-2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C5:D20"/>
    <mergeCell ref="A31:H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12B9-E145-488B-8FF4-FF510C55F868}">
  <dimension ref="A1:G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2" width="19.5703125" bestFit="1" customWidth="1"/>
    <col min="3" max="4" width="19.7109375" bestFit="1" customWidth="1"/>
    <col min="5" max="6" width="19.5703125" bestFit="1" customWidth="1"/>
    <col min="7" max="7" width="19.42578125" bestFit="1" customWidth="1"/>
  </cols>
  <sheetData>
    <row r="1" spans="1:7" x14ac:dyDescent="0.25">
      <c r="A1" s="62" t="s">
        <v>72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139</v>
      </c>
      <c r="C2" s="50">
        <v>142</v>
      </c>
      <c r="D2" s="50">
        <v>182</v>
      </c>
      <c r="E2" s="50">
        <v>135</v>
      </c>
      <c r="F2" s="70">
        <v>148</v>
      </c>
      <c r="G2" s="50">
        <v>193</v>
      </c>
    </row>
    <row r="3" spans="1:7" x14ac:dyDescent="0.25">
      <c r="A3" s="7" t="s">
        <v>17</v>
      </c>
      <c r="B3" s="51">
        <v>0.433</v>
      </c>
      <c r="C3" s="51">
        <v>0.82199999999999995</v>
      </c>
      <c r="D3" s="51">
        <v>0.71099999999999997</v>
      </c>
      <c r="E3" s="51">
        <v>0.71</v>
      </c>
      <c r="F3" s="73">
        <v>0.65500000000000003</v>
      </c>
      <c r="G3" s="84">
        <v>0.5</v>
      </c>
    </row>
    <row r="4" spans="1:7" x14ac:dyDescent="0.25">
      <c r="A4" s="7" t="s">
        <v>19</v>
      </c>
      <c r="B4" s="47">
        <v>0.76</v>
      </c>
      <c r="C4" s="47" t="s">
        <v>74</v>
      </c>
      <c r="D4" s="47">
        <v>0.66700000000000004</v>
      </c>
      <c r="E4" s="47">
        <v>0.7</v>
      </c>
      <c r="F4" s="73" t="s">
        <v>73</v>
      </c>
      <c r="G4" s="84">
        <v>0.90500000000000003</v>
      </c>
    </row>
    <row r="5" spans="1:7" x14ac:dyDescent="0.25">
      <c r="A5" s="31" t="s">
        <v>53</v>
      </c>
      <c r="B5" s="11">
        <v>0.34499999999999997</v>
      </c>
      <c r="C5" s="117" t="s">
        <v>124</v>
      </c>
      <c r="D5" s="118"/>
      <c r="E5" s="11">
        <v>0.35</v>
      </c>
      <c r="F5" s="73">
        <v>0.27600000000000002</v>
      </c>
      <c r="G5" s="84">
        <v>0.19800000000000001</v>
      </c>
    </row>
    <row r="6" spans="1:7" x14ac:dyDescent="0.25">
      <c r="A6" s="31" t="s">
        <v>54</v>
      </c>
      <c r="B6" s="11">
        <v>0.20699999999999999</v>
      </c>
      <c r="C6" s="119"/>
      <c r="D6" s="120"/>
      <c r="E6" s="11">
        <v>0.10299999999999999</v>
      </c>
      <c r="F6" s="73">
        <v>5.2999999999999999E-2</v>
      </c>
      <c r="G6" s="84">
        <v>7.0999999999999994E-2</v>
      </c>
    </row>
    <row r="7" spans="1:7" x14ac:dyDescent="0.25">
      <c r="A7" s="31" t="s">
        <v>55</v>
      </c>
      <c r="B7" s="11">
        <v>0.47499999999999998</v>
      </c>
      <c r="C7" s="119"/>
      <c r="D7" s="120"/>
      <c r="E7" s="11">
        <v>0.47399999999999998</v>
      </c>
      <c r="F7" s="73">
        <v>0.29599999999999999</v>
      </c>
      <c r="G7" s="84">
        <v>0.17499999999999999</v>
      </c>
    </row>
    <row r="8" spans="1:7" x14ac:dyDescent="0.25">
      <c r="A8" s="7" t="s">
        <v>56</v>
      </c>
      <c r="B8" s="11">
        <v>0.79</v>
      </c>
      <c r="C8" s="119"/>
      <c r="D8" s="120"/>
      <c r="E8" s="11">
        <v>0.86</v>
      </c>
      <c r="F8" s="73">
        <v>0.74199999999999999</v>
      </c>
      <c r="G8" s="84">
        <v>0.82399999999999995</v>
      </c>
    </row>
    <row r="9" spans="1:7" x14ac:dyDescent="0.25">
      <c r="A9" s="7" t="s">
        <v>57</v>
      </c>
      <c r="B9" s="11">
        <v>0.79</v>
      </c>
      <c r="C9" s="119"/>
      <c r="D9" s="120"/>
      <c r="E9" s="11">
        <v>0.85699999999999998</v>
      </c>
      <c r="F9" s="73">
        <v>0.71699999999999997</v>
      </c>
      <c r="G9" s="84">
        <v>0.78900000000000003</v>
      </c>
    </row>
    <row r="10" spans="1:7" x14ac:dyDescent="0.25">
      <c r="A10" s="7" t="s">
        <v>58</v>
      </c>
      <c r="B10" s="11">
        <v>0.88400000000000001</v>
      </c>
      <c r="C10" s="119"/>
      <c r="D10" s="120"/>
      <c r="E10" s="11">
        <v>0.81</v>
      </c>
      <c r="F10" s="73">
        <v>0.58599999999999997</v>
      </c>
      <c r="G10" s="84">
        <v>0.8</v>
      </c>
    </row>
    <row r="11" spans="1:7" x14ac:dyDescent="0.25">
      <c r="A11" s="7" t="s">
        <v>28</v>
      </c>
      <c r="B11" s="11">
        <v>0.40699999999999997</v>
      </c>
      <c r="C11" s="119"/>
      <c r="D11" s="120"/>
      <c r="E11" s="50" t="s">
        <v>73</v>
      </c>
      <c r="F11" s="70" t="s">
        <v>73</v>
      </c>
      <c r="G11" s="84">
        <v>9.4E-2</v>
      </c>
    </row>
    <row r="12" spans="1:7" x14ac:dyDescent="0.25">
      <c r="A12" s="7" t="s">
        <v>29</v>
      </c>
      <c r="B12" s="11">
        <v>0.37</v>
      </c>
      <c r="C12" s="119"/>
      <c r="D12" s="120"/>
      <c r="E12" s="50" t="s">
        <v>73</v>
      </c>
      <c r="F12" s="70" t="s">
        <v>73</v>
      </c>
      <c r="G12" s="84">
        <v>0.121</v>
      </c>
    </row>
    <row r="13" spans="1:7" x14ac:dyDescent="0.25">
      <c r="A13" s="7" t="s">
        <v>30</v>
      </c>
      <c r="B13" s="11">
        <v>0.42299999999999999</v>
      </c>
      <c r="C13" s="119"/>
      <c r="D13" s="120"/>
      <c r="E13" s="50" t="s">
        <v>73</v>
      </c>
      <c r="F13" s="70" t="s">
        <v>73</v>
      </c>
      <c r="G13" s="84">
        <v>0.27300000000000002</v>
      </c>
    </row>
    <row r="14" spans="1:7" x14ac:dyDescent="0.25">
      <c r="A14" s="7" t="s">
        <v>23</v>
      </c>
      <c r="B14" s="50" t="s">
        <v>73</v>
      </c>
      <c r="C14" s="119"/>
      <c r="D14" s="120"/>
      <c r="E14" s="50" t="s">
        <v>73</v>
      </c>
      <c r="F14" s="70" t="s">
        <v>73</v>
      </c>
      <c r="G14" s="50" t="s">
        <v>73</v>
      </c>
    </row>
    <row r="15" spans="1:7" x14ac:dyDescent="0.25">
      <c r="A15" s="7" t="s">
        <v>25</v>
      </c>
      <c r="B15" s="50" t="s">
        <v>73</v>
      </c>
      <c r="C15" s="119"/>
      <c r="D15" s="120"/>
      <c r="E15" s="50" t="s">
        <v>73</v>
      </c>
      <c r="F15" s="70" t="s">
        <v>73</v>
      </c>
      <c r="G15" s="50" t="s">
        <v>73</v>
      </c>
    </row>
    <row r="16" spans="1:7" x14ac:dyDescent="0.25">
      <c r="A16" s="7" t="s">
        <v>59</v>
      </c>
      <c r="B16" s="50" t="s">
        <v>73</v>
      </c>
      <c r="C16" s="119"/>
      <c r="D16" s="120"/>
      <c r="E16" s="50" t="s">
        <v>73</v>
      </c>
      <c r="F16" s="70" t="s">
        <v>73</v>
      </c>
      <c r="G16" s="50" t="s">
        <v>73</v>
      </c>
    </row>
    <row r="17" spans="1:7" x14ac:dyDescent="0.25">
      <c r="A17" s="7" t="s">
        <v>60</v>
      </c>
      <c r="B17" s="50" t="s">
        <v>73</v>
      </c>
      <c r="C17" s="119"/>
      <c r="D17" s="120"/>
      <c r="E17" s="50" t="s">
        <v>73</v>
      </c>
      <c r="F17" s="70" t="s">
        <v>73</v>
      </c>
      <c r="G17" s="50" t="s">
        <v>73</v>
      </c>
    </row>
    <row r="18" spans="1:7" x14ac:dyDescent="0.25">
      <c r="A18" s="7" t="s">
        <v>31</v>
      </c>
      <c r="B18" s="50">
        <v>-2.14</v>
      </c>
      <c r="C18" s="119"/>
      <c r="D18" s="120"/>
      <c r="E18" s="50">
        <v>-1.0900000000000001</v>
      </c>
      <c r="F18" s="70">
        <v>-2.19</v>
      </c>
      <c r="G18" s="79">
        <v>-2.81</v>
      </c>
    </row>
    <row r="19" spans="1:7" x14ac:dyDescent="0.25">
      <c r="A19" s="7" t="s">
        <v>32</v>
      </c>
      <c r="B19" s="50">
        <v>-0.32</v>
      </c>
      <c r="C19" s="119"/>
      <c r="D19" s="120"/>
      <c r="E19" s="50">
        <v>0.28000000000000003</v>
      </c>
      <c r="F19" s="70">
        <v>-1.84</v>
      </c>
      <c r="G19" s="79">
        <v>-0.81</v>
      </c>
    </row>
    <row r="20" spans="1:7" x14ac:dyDescent="0.25">
      <c r="A20" s="7" t="s">
        <v>33</v>
      </c>
      <c r="B20" s="50">
        <v>-1.92</v>
      </c>
      <c r="C20" s="121"/>
      <c r="D20" s="122"/>
      <c r="E20" s="50">
        <v>-0.87</v>
      </c>
      <c r="F20" s="70">
        <v>-2.2799999999999998</v>
      </c>
      <c r="G20" s="79">
        <v>-1.78</v>
      </c>
    </row>
    <row r="21" spans="1:7" x14ac:dyDescent="0.25">
      <c r="A21" s="31" t="s">
        <v>61</v>
      </c>
      <c r="B21" s="11" t="s">
        <v>73</v>
      </c>
      <c r="C21" s="11" t="s">
        <v>74</v>
      </c>
      <c r="D21" s="11" t="s">
        <v>74</v>
      </c>
      <c r="E21" s="11">
        <v>0.56699999999999995</v>
      </c>
      <c r="F21" s="73" t="s">
        <v>73</v>
      </c>
      <c r="G21" s="84">
        <v>0.36399999999999999</v>
      </c>
    </row>
    <row r="22" spans="1:7" x14ac:dyDescent="0.25">
      <c r="A22" s="7" t="s">
        <v>34</v>
      </c>
      <c r="B22" s="50">
        <v>0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7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7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2</v>
      </c>
      <c r="G24" s="79">
        <v>2</v>
      </c>
    </row>
    <row r="25" spans="1:7" x14ac:dyDescent="0.25">
      <c r="A25" s="7" t="s">
        <v>39</v>
      </c>
      <c r="B25" s="50" t="s">
        <v>67</v>
      </c>
      <c r="C25" s="50" t="s">
        <v>67</v>
      </c>
      <c r="D25" s="52">
        <v>1</v>
      </c>
      <c r="E25" s="52">
        <v>1</v>
      </c>
      <c r="F25" s="78">
        <v>1</v>
      </c>
      <c r="G25" s="83">
        <v>1</v>
      </c>
    </row>
    <row r="26" spans="1:7" x14ac:dyDescent="0.25">
      <c r="A26" s="7" t="s">
        <v>102</v>
      </c>
      <c r="B26" s="50" t="s">
        <v>75</v>
      </c>
      <c r="C26" s="50" t="s">
        <v>75</v>
      </c>
      <c r="D26" s="50" t="s">
        <v>76</v>
      </c>
      <c r="E26" s="50" t="s">
        <v>77</v>
      </c>
      <c r="F26" s="70" t="s">
        <v>132</v>
      </c>
      <c r="G26" s="79"/>
    </row>
    <row r="27" spans="1:7" x14ac:dyDescent="0.25">
      <c r="A27" s="3" t="s">
        <v>142</v>
      </c>
      <c r="B27" s="79" t="s">
        <v>73</v>
      </c>
      <c r="C27" s="79" t="s">
        <v>74</v>
      </c>
      <c r="D27" s="79" t="s">
        <v>74</v>
      </c>
      <c r="E27" s="79" t="s">
        <v>73</v>
      </c>
      <c r="F27" s="79" t="s">
        <v>73</v>
      </c>
      <c r="G27" s="79" t="s">
        <v>73</v>
      </c>
    </row>
    <row r="28" spans="1:7" x14ac:dyDescent="0.25">
      <c r="A28" s="3" t="s">
        <v>143</v>
      </c>
      <c r="B28" s="79" t="s">
        <v>73</v>
      </c>
      <c r="C28" s="79" t="s">
        <v>74</v>
      </c>
      <c r="D28" s="79" t="s">
        <v>74</v>
      </c>
      <c r="E28" s="79" t="s">
        <v>73</v>
      </c>
      <c r="F28" s="79" t="s">
        <v>73</v>
      </c>
      <c r="G28" s="79" t="s">
        <v>73</v>
      </c>
    </row>
    <row r="31" spans="1:7" x14ac:dyDescent="0.25">
      <c r="A31" s="113" t="s">
        <v>125</v>
      </c>
      <c r="B31" s="113"/>
      <c r="C31" s="113"/>
      <c r="D31" s="113"/>
      <c r="E31" s="113"/>
      <c r="F31" s="113"/>
      <c r="G31" s="113"/>
    </row>
  </sheetData>
  <mergeCells count="2">
    <mergeCell ref="A31:G31"/>
    <mergeCell ref="C5:D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E05C-BAD3-40FD-9C7A-E4C0BC4F601A}">
  <dimension ref="A1:H31"/>
  <sheetViews>
    <sheetView zoomScale="120" zoomScaleNormal="120" workbookViewId="0">
      <selection activeCell="A27" sqref="A27:A28"/>
    </sheetView>
  </sheetViews>
  <sheetFormatPr defaultRowHeight="15" x14ac:dyDescent="0.25"/>
  <cols>
    <col min="1" max="1" width="51.42578125" bestFit="1" customWidth="1"/>
    <col min="2" max="6" width="16" style="13" bestFit="1" customWidth="1"/>
  </cols>
  <sheetData>
    <row r="1" spans="1:7" x14ac:dyDescent="0.25">
      <c r="A1" s="46" t="s">
        <v>45</v>
      </c>
      <c r="B1" s="49" t="s">
        <v>62</v>
      </c>
      <c r="C1" s="49" t="s">
        <v>63</v>
      </c>
      <c r="D1" s="49" t="s">
        <v>64</v>
      </c>
      <c r="E1" s="49" t="s">
        <v>65</v>
      </c>
      <c r="F1" s="69" t="s">
        <v>66</v>
      </c>
      <c r="G1" s="49" t="s">
        <v>126</v>
      </c>
    </row>
    <row r="2" spans="1:7" x14ac:dyDescent="0.25">
      <c r="A2" s="7" t="s">
        <v>15</v>
      </c>
      <c r="B2" s="50">
        <v>8761</v>
      </c>
      <c r="C2" s="50">
        <v>9294</v>
      </c>
      <c r="D2" s="50">
        <v>16419</v>
      </c>
      <c r="E2" s="50">
        <v>18090</v>
      </c>
      <c r="F2" s="70">
        <v>20358</v>
      </c>
      <c r="G2" s="50">
        <v>23595</v>
      </c>
    </row>
    <row r="3" spans="1:7" x14ac:dyDescent="0.25">
      <c r="A3" s="7" t="s">
        <v>17</v>
      </c>
      <c r="B3" s="51">
        <v>0.90600000000000003</v>
      </c>
      <c r="C3" s="51">
        <v>0.86199999999999999</v>
      </c>
      <c r="D3" s="51">
        <v>0.92100000000000004</v>
      </c>
      <c r="E3" s="51">
        <v>0.92500000000000004</v>
      </c>
      <c r="F3" s="73">
        <v>0.90800000000000003</v>
      </c>
      <c r="G3" s="84">
        <v>0.88600000000000001</v>
      </c>
    </row>
    <row r="4" spans="1:7" x14ac:dyDescent="0.25">
      <c r="A4" s="7" t="s">
        <v>19</v>
      </c>
      <c r="B4" s="47">
        <v>0.78</v>
      </c>
      <c r="C4" s="47">
        <v>0.67</v>
      </c>
      <c r="D4" s="48">
        <v>0.61299999999999999</v>
      </c>
      <c r="E4" s="48">
        <v>0.65500000000000003</v>
      </c>
      <c r="F4" s="73">
        <v>0.66500000000000004</v>
      </c>
      <c r="G4" s="84">
        <v>0.70299999999999996</v>
      </c>
    </row>
    <row r="5" spans="1:7" x14ac:dyDescent="0.25">
      <c r="A5" s="31" t="s">
        <v>53</v>
      </c>
      <c r="B5" s="11">
        <v>0.35709999999999997</v>
      </c>
      <c r="C5" s="117" t="s">
        <v>124</v>
      </c>
      <c r="D5" s="118"/>
      <c r="E5" s="11">
        <v>0.11600000000000001</v>
      </c>
      <c r="F5" s="73">
        <v>0.13800000000000001</v>
      </c>
      <c r="G5" s="84">
        <v>0.11</v>
      </c>
    </row>
    <row r="6" spans="1:7" x14ac:dyDescent="0.25">
      <c r="A6" s="31" t="s">
        <v>54</v>
      </c>
      <c r="B6" s="11">
        <v>0.1353</v>
      </c>
      <c r="C6" s="119"/>
      <c r="D6" s="120"/>
      <c r="E6" s="11">
        <v>4.5999999999999999E-2</v>
      </c>
      <c r="F6" s="73">
        <v>5.3999999999999999E-2</v>
      </c>
      <c r="G6" s="84">
        <v>4.7E-2</v>
      </c>
    </row>
    <row r="7" spans="1:7" x14ac:dyDescent="0.25">
      <c r="A7" s="31" t="s">
        <v>55</v>
      </c>
      <c r="B7" s="11">
        <v>0.35420000000000001</v>
      </c>
      <c r="C7" s="119"/>
      <c r="D7" s="120"/>
      <c r="E7" s="11">
        <v>0.11899999999999999</v>
      </c>
      <c r="F7" s="73">
        <v>0.16500000000000001</v>
      </c>
      <c r="G7" s="84">
        <v>0.13200000000000001</v>
      </c>
    </row>
    <row r="8" spans="1:7" x14ac:dyDescent="0.25">
      <c r="A8" s="7" t="s">
        <v>56</v>
      </c>
      <c r="B8" s="11">
        <v>0.79400000000000004</v>
      </c>
      <c r="C8" s="119"/>
      <c r="D8" s="120"/>
      <c r="E8" s="11">
        <v>0.2</v>
      </c>
      <c r="F8" s="73">
        <v>0.26700000000000002</v>
      </c>
      <c r="G8" s="84">
        <v>0.246</v>
      </c>
    </row>
    <row r="9" spans="1:7" x14ac:dyDescent="0.25">
      <c r="A9" s="7" t="s">
        <v>57</v>
      </c>
      <c r="B9" s="11">
        <v>0.8</v>
      </c>
      <c r="C9" s="119"/>
      <c r="D9" s="120"/>
      <c r="E9" s="11">
        <v>0.17599999999999999</v>
      </c>
      <c r="F9" s="73">
        <v>0.26400000000000001</v>
      </c>
      <c r="G9" s="84">
        <v>0.25900000000000001</v>
      </c>
    </row>
    <row r="10" spans="1:7" x14ac:dyDescent="0.25">
      <c r="A10" s="7" t="s">
        <v>58</v>
      </c>
      <c r="B10" s="11">
        <v>0.82699999999999996</v>
      </c>
      <c r="C10" s="119"/>
      <c r="D10" s="120"/>
      <c r="E10" s="11">
        <v>0.22</v>
      </c>
      <c r="F10" s="73">
        <v>0.35099999999999998</v>
      </c>
      <c r="G10" s="84">
        <v>0.34200000000000003</v>
      </c>
    </row>
    <row r="11" spans="1:7" x14ac:dyDescent="0.25">
      <c r="A11" s="7" t="s">
        <v>28</v>
      </c>
      <c r="B11" s="11">
        <v>0.36</v>
      </c>
      <c r="C11" s="119"/>
      <c r="D11" s="120"/>
      <c r="E11" s="11">
        <v>0.35699999999999998</v>
      </c>
      <c r="F11" s="73">
        <v>0.16400000000000001</v>
      </c>
      <c r="G11" s="84">
        <v>0.17599999999999999</v>
      </c>
    </row>
    <row r="12" spans="1:7" x14ac:dyDescent="0.25">
      <c r="A12" s="7" t="s">
        <v>29</v>
      </c>
      <c r="B12" s="11">
        <v>0.32100000000000001</v>
      </c>
      <c r="C12" s="119"/>
      <c r="D12" s="120"/>
      <c r="E12" s="11">
        <v>0.27600000000000002</v>
      </c>
      <c r="F12" s="73">
        <v>0.33800000000000002</v>
      </c>
      <c r="G12" s="84">
        <v>0.26400000000000001</v>
      </c>
    </row>
    <row r="13" spans="1:7" x14ac:dyDescent="0.25">
      <c r="A13" s="7" t="s">
        <v>30</v>
      </c>
      <c r="B13" s="11">
        <v>0.56200000000000006</v>
      </c>
      <c r="C13" s="119"/>
      <c r="D13" s="120"/>
      <c r="E13" s="11">
        <v>0.51400000000000001</v>
      </c>
      <c r="F13" s="73">
        <v>0.504</v>
      </c>
      <c r="G13" s="84">
        <v>0.432</v>
      </c>
    </row>
    <row r="14" spans="1:7" x14ac:dyDescent="0.25">
      <c r="A14" s="7" t="s">
        <v>23</v>
      </c>
      <c r="B14" s="50">
        <v>11.84</v>
      </c>
      <c r="C14" s="119"/>
      <c r="D14" s="120"/>
      <c r="E14" s="50">
        <v>-4.42</v>
      </c>
      <c r="F14" s="70">
        <v>-5.52</v>
      </c>
      <c r="G14" s="79">
        <v>-6.25</v>
      </c>
    </row>
    <row r="15" spans="1:7" x14ac:dyDescent="0.25">
      <c r="A15" s="7" t="s">
        <v>25</v>
      </c>
      <c r="B15" s="50">
        <v>-14.22</v>
      </c>
      <c r="C15" s="119"/>
      <c r="D15" s="120"/>
      <c r="E15" s="63">
        <v>-9.8000000000000007</v>
      </c>
      <c r="F15" s="70">
        <v>-8.98</v>
      </c>
      <c r="G15" s="79">
        <v>-10.87</v>
      </c>
    </row>
    <row r="16" spans="1:7" x14ac:dyDescent="0.25">
      <c r="A16" s="7" t="s">
        <v>59</v>
      </c>
      <c r="B16" s="50">
        <v>-1.1299999999999999</v>
      </c>
      <c r="C16" s="119"/>
      <c r="D16" s="120"/>
      <c r="E16" s="50">
        <v>-0.54</v>
      </c>
      <c r="F16" s="70">
        <v>1.29</v>
      </c>
      <c r="G16" s="79">
        <v>0.28999999999999998</v>
      </c>
    </row>
    <row r="17" spans="1:8" x14ac:dyDescent="0.25">
      <c r="A17" s="7" t="s">
        <v>60</v>
      </c>
      <c r="B17" s="50">
        <v>4.1399999999999997</v>
      </c>
      <c r="C17" s="119"/>
      <c r="D17" s="120"/>
      <c r="E17" s="50">
        <v>5.46</v>
      </c>
      <c r="F17" s="70">
        <v>3.98</v>
      </c>
      <c r="G17" s="79">
        <v>4.2</v>
      </c>
    </row>
    <row r="18" spans="1:8" x14ac:dyDescent="0.25">
      <c r="A18" s="7" t="s">
        <v>31</v>
      </c>
      <c r="B18" s="50">
        <v>-14.2</v>
      </c>
      <c r="C18" s="119"/>
      <c r="D18" s="120"/>
      <c r="E18" s="50">
        <v>-8.07</v>
      </c>
      <c r="F18" s="75">
        <v>-14.1</v>
      </c>
      <c r="G18" s="79">
        <v>-17.46</v>
      </c>
    </row>
    <row r="19" spans="1:8" x14ac:dyDescent="0.25">
      <c r="A19" s="7" t="s">
        <v>32</v>
      </c>
      <c r="B19" s="50">
        <v>-9.89</v>
      </c>
      <c r="C19" s="119"/>
      <c r="D19" s="120"/>
      <c r="E19" s="50">
        <v>-4.82</v>
      </c>
      <c r="F19" s="70">
        <v>-9.5299999999999994</v>
      </c>
      <c r="G19" s="79">
        <v>-14.13</v>
      </c>
    </row>
    <row r="20" spans="1:8" x14ac:dyDescent="0.25">
      <c r="A20" s="7" t="s">
        <v>33</v>
      </c>
      <c r="B20" s="50">
        <v>-0.56999999999999995</v>
      </c>
      <c r="C20" s="121"/>
      <c r="D20" s="122"/>
      <c r="E20" s="50">
        <v>0.43</v>
      </c>
      <c r="F20" s="70">
        <v>-2.54</v>
      </c>
      <c r="G20" s="79">
        <v>-3.01</v>
      </c>
    </row>
    <row r="21" spans="1:8" x14ac:dyDescent="0.25">
      <c r="A21" s="31" t="s">
        <v>61</v>
      </c>
      <c r="B21" s="11">
        <v>0.61899999999999999</v>
      </c>
      <c r="C21" s="11">
        <v>0.63500000000000001</v>
      </c>
      <c r="D21" s="11">
        <v>0.59599999999999997</v>
      </c>
      <c r="E21" s="11">
        <v>0.55000000000000004</v>
      </c>
      <c r="F21" s="73">
        <v>0.55200000000000005</v>
      </c>
      <c r="G21" s="84">
        <v>0.57699999999999996</v>
      </c>
    </row>
    <row r="22" spans="1:8" x14ac:dyDescent="0.25">
      <c r="A22" s="7" t="s">
        <v>34</v>
      </c>
      <c r="B22" s="50">
        <v>0</v>
      </c>
      <c r="C22" s="50">
        <v>0</v>
      </c>
      <c r="D22" s="50">
        <v>0</v>
      </c>
      <c r="E22" s="50">
        <v>0</v>
      </c>
      <c r="F22" s="70">
        <v>0</v>
      </c>
      <c r="G22" s="79">
        <v>0</v>
      </c>
    </row>
    <row r="23" spans="1:8" x14ac:dyDescent="0.25">
      <c r="A23" s="7" t="s">
        <v>36</v>
      </c>
      <c r="B23" s="50">
        <v>0</v>
      </c>
      <c r="C23" s="50">
        <v>0</v>
      </c>
      <c r="D23" s="50">
        <v>0</v>
      </c>
      <c r="E23" s="50">
        <v>0</v>
      </c>
      <c r="F23" s="70">
        <v>0</v>
      </c>
      <c r="G23" s="79">
        <v>0</v>
      </c>
    </row>
    <row r="24" spans="1:8" x14ac:dyDescent="0.25">
      <c r="A24" s="7" t="s">
        <v>37</v>
      </c>
      <c r="B24" s="50" t="s">
        <v>67</v>
      </c>
      <c r="C24" s="50" t="s">
        <v>67</v>
      </c>
      <c r="D24" s="50" t="s">
        <v>67</v>
      </c>
      <c r="E24" s="50" t="s">
        <v>67</v>
      </c>
      <c r="F24" s="70">
        <v>9</v>
      </c>
      <c r="G24" s="79">
        <v>33</v>
      </c>
    </row>
    <row r="25" spans="1:8" x14ac:dyDescent="0.25">
      <c r="A25" s="7" t="s">
        <v>39</v>
      </c>
      <c r="B25" s="50" t="s">
        <v>67</v>
      </c>
      <c r="C25" s="50" t="s">
        <v>67</v>
      </c>
      <c r="D25" s="52">
        <v>1</v>
      </c>
      <c r="E25" s="11">
        <v>1</v>
      </c>
      <c r="F25" s="73">
        <v>0.997</v>
      </c>
      <c r="G25" s="84">
        <v>0.97299999999999998</v>
      </c>
    </row>
    <row r="26" spans="1:8" x14ac:dyDescent="0.25">
      <c r="A26" s="7" t="s">
        <v>102</v>
      </c>
      <c r="B26" s="50" t="s">
        <v>116</v>
      </c>
      <c r="C26" s="50" t="s">
        <v>115</v>
      </c>
      <c r="D26" s="50" t="s">
        <v>114</v>
      </c>
      <c r="E26" s="50" t="s">
        <v>113</v>
      </c>
      <c r="F26" s="70" t="s">
        <v>131</v>
      </c>
      <c r="G26" s="79"/>
    </row>
    <row r="27" spans="1:8" x14ac:dyDescent="0.25">
      <c r="A27" s="3" t="s">
        <v>142</v>
      </c>
      <c r="B27" s="11">
        <v>0.32100000000000001</v>
      </c>
      <c r="C27" s="11">
        <v>0.32100000000000001</v>
      </c>
      <c r="D27" s="11">
        <v>0.57599999999999996</v>
      </c>
      <c r="E27" s="11">
        <v>8.7999999999999995E-2</v>
      </c>
      <c r="F27" s="11">
        <v>0.11700000000000001</v>
      </c>
      <c r="G27" s="84">
        <v>6.7000000000000004E-2</v>
      </c>
    </row>
    <row r="28" spans="1:8" x14ac:dyDescent="0.25">
      <c r="A28" s="3" t="s">
        <v>143</v>
      </c>
      <c r="B28" s="11">
        <v>0.08</v>
      </c>
      <c r="C28" s="11">
        <v>0.08</v>
      </c>
      <c r="D28" s="11">
        <v>0.20699999999999999</v>
      </c>
      <c r="E28" s="11">
        <v>3.4000000000000002E-2</v>
      </c>
      <c r="F28" s="11">
        <v>3.7999999999999999E-2</v>
      </c>
      <c r="G28" s="84">
        <v>2.1999999999999999E-2</v>
      </c>
    </row>
    <row r="31" spans="1:8" x14ac:dyDescent="0.25">
      <c r="A31" s="113" t="s">
        <v>125</v>
      </c>
      <c r="B31" s="113"/>
      <c r="C31" s="113"/>
      <c r="D31" s="113"/>
      <c r="E31" s="113"/>
      <c r="F31" s="113"/>
      <c r="G31" s="113"/>
      <c r="H31" s="113"/>
    </row>
  </sheetData>
  <mergeCells count="2">
    <mergeCell ref="C5:D20"/>
    <mergeCell ref="A31:H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0ef3ade-7b60-47cb-9c3c-9f8da9ad6481">
      <UserInfo>
        <DisplayName>Lena, Amy</DisplayName>
        <AccountId>21</AccountId>
        <AccountType/>
      </UserInfo>
      <UserInfo>
        <DisplayName>Rejrat, Wallace</DisplayName>
        <AccountId>25</AccountId>
        <AccountType/>
      </UserInfo>
      <UserInfo>
        <DisplayName>Rowe, Carrie</DisplayName>
        <AccountId>20</AccountId>
        <AccountType/>
      </UserInfo>
      <UserInfo>
        <DisplayName>Carretti, Catherine</DisplayName>
        <AccountId>7</AccountId>
        <AccountType/>
      </UserInfo>
      <UserInfo>
        <DisplayName>Fuller, Jeffrey</DisplayName>
        <AccountId>27</AccountId>
        <AccountType/>
      </UserInfo>
      <UserInfo>
        <DisplayName>Hawkins, Keptsia</DisplayName>
        <AccountId>14</AccountId>
        <AccountType/>
      </UserInfo>
      <UserInfo>
        <DisplayName>Snyder, Samantha (PDE)</DisplayName>
        <AccountId>26</AccountId>
        <AccountType/>
      </UserInfo>
      <UserInfo>
        <DisplayName>Baldrige, Chris</DisplayName>
        <AccountId>19</AccountId>
        <AccountType/>
      </UserInfo>
    </SharedWithUsers>
    <TaxCatchAll xmlns="c0ef3ade-7b60-47cb-9c3c-9f8da9ad6481" xsi:nil="true"/>
    <lcf76f155ced4ddcb4097134ff3c332f xmlns="3446c4c5-01a9-4807-ad8d-15251814d0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9E4438D096340B1F0D9D5BA74723C" ma:contentTypeVersion="14" ma:contentTypeDescription="Create a new document." ma:contentTypeScope="" ma:versionID="9d471ccff0e5735c4260d18175b84394">
  <xsd:schema xmlns:xsd="http://www.w3.org/2001/XMLSchema" xmlns:xs="http://www.w3.org/2001/XMLSchema" xmlns:p="http://schemas.microsoft.com/office/2006/metadata/properties" xmlns:ns2="3446c4c5-01a9-4807-ad8d-15251814d0a4" xmlns:ns3="c0ef3ade-7b60-47cb-9c3c-9f8da9ad6481" targetNamespace="http://schemas.microsoft.com/office/2006/metadata/properties" ma:root="true" ma:fieldsID="15c8834a846c141c9d8b0e0f3e050b81" ns2:_="" ns3:_="">
    <xsd:import namespace="3446c4c5-01a9-4807-ad8d-15251814d0a4"/>
    <xsd:import namespace="c0ef3ade-7b60-47cb-9c3c-9f8da9ad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6c4c5-01a9-4807-ad8d-15251814d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f3ade-7b60-47cb-9c3c-9f8da9ad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36ff10f-4926-424b-809d-56672085f5be}" ma:internalName="TaxCatchAll" ma:showField="CatchAllData" ma:web="c0ef3ade-7b60-47cb-9c3c-9f8da9ad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5CF84-EE18-4E54-9930-B21F762ED3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3D58F-9E64-472A-A65A-F97EE32FB99B}">
  <ds:schemaRefs>
    <ds:schemaRef ds:uri="http://schemas.microsoft.com/office/2006/documentManagement/types"/>
    <ds:schemaRef ds:uri="3446c4c5-01a9-4807-ad8d-15251814d0a4"/>
    <ds:schemaRef ds:uri="c0ef3ade-7b60-47cb-9c3c-9f8da9ad6481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8DBDDD-AD1C-4EB6-9C61-BB44B5086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6c4c5-01a9-4807-ad8d-15251814d0a4"/>
    <ds:schemaRef ds:uri="c0ef3ade-7b60-47cb-9c3c-9f8da9ad6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Contact Info &amp; Definitions</vt:lpstr>
      <vt:lpstr>Data Point Origins</vt:lpstr>
      <vt:lpstr>Current year, all schools</vt:lpstr>
      <vt:lpstr>21st Century</vt:lpstr>
      <vt:lpstr>Achievement House</vt:lpstr>
      <vt:lpstr>Agora</vt:lpstr>
      <vt:lpstr>Aspira Bilingual</vt:lpstr>
      <vt:lpstr>CPDLF</vt:lpstr>
      <vt:lpstr>CCA</vt:lpstr>
      <vt:lpstr>Esperanza Cyber</vt:lpstr>
      <vt:lpstr>Insight</vt:lpstr>
      <vt:lpstr>PA Cyber</vt:lpstr>
      <vt:lpstr>PA Distance</vt:lpstr>
      <vt:lpstr>PA Leadership</vt:lpstr>
      <vt:lpstr>PA Virtual</vt:lpstr>
      <vt:lpstr>Reach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Cyber Report</dc:title>
  <dc:subject/>
  <dc:creator>Seely, Randall</dc:creator>
  <cp:keywords/>
  <dc:description/>
  <cp:lastModifiedBy>Heimbach, Bunne</cp:lastModifiedBy>
  <cp:revision/>
  <dcterms:created xsi:type="dcterms:W3CDTF">2023-05-01T19:36:04Z</dcterms:created>
  <dcterms:modified xsi:type="dcterms:W3CDTF">2025-01-15T18:25:07Z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0x0101008F59E4438D096340B1F0D9D5BA74723C</vt:lpwstr>
  </property>
  <property fmtid="{D5CDD505-2E9C-101B-9397-08002B2CF9AE}" pid="3" name="MediaServiceImageTags">
    <vt:lpwstr/>
  </property>
</Properties>
</file>