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pagov.sharepoint.com/sites/st-electionsecurityandtechnology/Shared Documents/Data/Post-Election Website Data/2026 Primary/Final output/"/>
    </mc:Choice>
  </mc:AlternateContent>
  <xr:revisionPtr revIDLastSave="179" documentId="8_{4D3484AB-6AC0-4243-B3A8-B623BB7CBAB6}" xr6:coauthVersionLast="47" xr6:coauthVersionMax="47" xr10:uidLastSave="{B204594A-C89B-4995-8057-D448D7A5CC8F}"/>
  <bookViews>
    <workbookView xWindow="28680" yWindow="-120" windowWidth="29040" windowHeight="15720" firstSheet="6" xr2:uid="{70A1FA58-A0DF-437A-A2DE-977273455DD1}"/>
  </bookViews>
  <sheets>
    <sheet name="Certified provisional totals" sheetId="1" r:id="rId1"/>
    <sheet name="Totals by party" sheetId="3" r:id="rId2"/>
    <sheet name="Totals by age" sheetId="4" r:id="rId3"/>
    <sheet name="Certified provisional reason" sheetId="5" r:id="rId4"/>
    <sheet name="Provisional reason by party" sheetId="6" r:id="rId5"/>
    <sheet name="Provisional reason by age" sheetId="7" r:id="rId6"/>
    <sheet name="Certified rejection reason" sheetId="8" r:id="rId7"/>
    <sheet name="Rejection reason by party" sheetId="9" r:id="rId8"/>
    <sheet name="Rejection reason by age" sheetId="10" r:id="rId9"/>
    <sheet name="Disclaimers" sheetId="11"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3" i="6" l="1"/>
  <c r="L50" i="8"/>
  <c r="Q61" i="8"/>
  <c r="Q53" i="8"/>
  <c r="Q45" i="8"/>
  <c r="Q37" i="8"/>
  <c r="Q29" i="8"/>
  <c r="Q21" i="8"/>
  <c r="Q13" i="8"/>
  <c r="P5" i="8"/>
  <c r="J69" i="8"/>
  <c r="I3" i="5"/>
  <c r="J3" i="5"/>
  <c r="K3" i="5"/>
  <c r="L3" i="5"/>
  <c r="M3" i="5"/>
  <c r="N3" i="5"/>
  <c r="I4" i="5"/>
  <c r="J4" i="5"/>
  <c r="K4" i="5"/>
  <c r="L4" i="5"/>
  <c r="M4" i="5"/>
  <c r="N4" i="5"/>
  <c r="I5" i="5"/>
  <c r="J5" i="5"/>
  <c r="K5" i="5"/>
  <c r="L5" i="5"/>
  <c r="M5" i="5"/>
  <c r="N5" i="5"/>
  <c r="I6" i="5"/>
  <c r="J6" i="5"/>
  <c r="K6" i="5"/>
  <c r="L6" i="5"/>
  <c r="M6" i="5"/>
  <c r="N6" i="5"/>
  <c r="I7" i="5"/>
  <c r="J7" i="5"/>
  <c r="K7" i="5"/>
  <c r="L7" i="5"/>
  <c r="M7" i="5"/>
  <c r="N7" i="5"/>
  <c r="I8" i="5"/>
  <c r="J8" i="5"/>
  <c r="K8" i="5"/>
  <c r="L8" i="5"/>
  <c r="M8" i="5"/>
  <c r="N8" i="5"/>
  <c r="I9" i="5"/>
  <c r="J9" i="5"/>
  <c r="K9" i="5"/>
  <c r="L9" i="5"/>
  <c r="M9" i="5"/>
  <c r="N9" i="5"/>
  <c r="I10" i="5"/>
  <c r="J10" i="5"/>
  <c r="K10" i="5"/>
  <c r="L10" i="5"/>
  <c r="M10" i="5"/>
  <c r="N10" i="5"/>
  <c r="I11" i="5"/>
  <c r="J11" i="5"/>
  <c r="K11" i="5"/>
  <c r="L11" i="5"/>
  <c r="M11" i="5"/>
  <c r="N11" i="5"/>
  <c r="I12" i="5"/>
  <c r="J12" i="5"/>
  <c r="K12" i="5"/>
  <c r="L12" i="5"/>
  <c r="M12" i="5"/>
  <c r="N12" i="5"/>
  <c r="I13" i="5"/>
  <c r="J13" i="5"/>
  <c r="K13" i="5"/>
  <c r="L13" i="5"/>
  <c r="M13" i="5"/>
  <c r="N13" i="5"/>
  <c r="I14" i="5"/>
  <c r="J14" i="5"/>
  <c r="K14" i="5"/>
  <c r="L14" i="5"/>
  <c r="M14" i="5"/>
  <c r="N14" i="5"/>
  <c r="I15" i="5"/>
  <c r="J15" i="5"/>
  <c r="K15" i="5"/>
  <c r="L15" i="5"/>
  <c r="M15" i="5"/>
  <c r="N15" i="5"/>
  <c r="I16" i="5"/>
  <c r="J16" i="5"/>
  <c r="K16" i="5"/>
  <c r="L16" i="5"/>
  <c r="M16" i="5"/>
  <c r="N16" i="5"/>
  <c r="I17" i="5"/>
  <c r="J17" i="5"/>
  <c r="K17" i="5"/>
  <c r="L17" i="5"/>
  <c r="M17" i="5"/>
  <c r="N17" i="5"/>
  <c r="I18" i="5"/>
  <c r="J18" i="5"/>
  <c r="K18" i="5"/>
  <c r="L18" i="5"/>
  <c r="M18" i="5"/>
  <c r="N18" i="5"/>
  <c r="I19" i="5"/>
  <c r="J19" i="5"/>
  <c r="K19" i="5"/>
  <c r="L19" i="5"/>
  <c r="M19" i="5"/>
  <c r="N19" i="5"/>
  <c r="I20" i="5"/>
  <c r="J20" i="5"/>
  <c r="K20" i="5"/>
  <c r="L20" i="5"/>
  <c r="M20" i="5"/>
  <c r="N20" i="5"/>
  <c r="I21" i="5"/>
  <c r="J21" i="5"/>
  <c r="K21" i="5"/>
  <c r="L21" i="5"/>
  <c r="M21" i="5"/>
  <c r="N21" i="5"/>
  <c r="I22" i="5"/>
  <c r="J22" i="5"/>
  <c r="K22" i="5"/>
  <c r="L22" i="5"/>
  <c r="M22" i="5"/>
  <c r="N22" i="5"/>
  <c r="I23" i="5"/>
  <c r="J23" i="5"/>
  <c r="K23" i="5"/>
  <c r="L23" i="5"/>
  <c r="M23" i="5"/>
  <c r="N23" i="5"/>
  <c r="I24" i="5"/>
  <c r="J24" i="5"/>
  <c r="K24" i="5"/>
  <c r="L24" i="5"/>
  <c r="M24" i="5"/>
  <c r="N24" i="5"/>
  <c r="I25" i="5"/>
  <c r="J25" i="5"/>
  <c r="K25" i="5"/>
  <c r="L25" i="5"/>
  <c r="M25" i="5"/>
  <c r="N25" i="5"/>
  <c r="I26" i="5"/>
  <c r="J26" i="5"/>
  <c r="K26" i="5"/>
  <c r="L26" i="5"/>
  <c r="M26" i="5"/>
  <c r="N26" i="5"/>
  <c r="I27" i="5"/>
  <c r="J27" i="5"/>
  <c r="K27" i="5"/>
  <c r="L27" i="5"/>
  <c r="M27" i="5"/>
  <c r="N27" i="5"/>
  <c r="I28" i="5"/>
  <c r="J28" i="5"/>
  <c r="K28" i="5"/>
  <c r="L28" i="5"/>
  <c r="M28" i="5"/>
  <c r="N28" i="5"/>
  <c r="I29" i="5"/>
  <c r="J29" i="5"/>
  <c r="K29" i="5"/>
  <c r="L29" i="5"/>
  <c r="M29" i="5"/>
  <c r="N29" i="5"/>
  <c r="I30" i="5"/>
  <c r="J30" i="5"/>
  <c r="K30" i="5"/>
  <c r="L30" i="5"/>
  <c r="M30" i="5"/>
  <c r="N30" i="5"/>
  <c r="I31" i="5"/>
  <c r="J31" i="5"/>
  <c r="K31" i="5"/>
  <c r="L31" i="5"/>
  <c r="M31" i="5"/>
  <c r="N31" i="5"/>
  <c r="I32" i="5"/>
  <c r="J32" i="5"/>
  <c r="K32" i="5"/>
  <c r="L32" i="5"/>
  <c r="M32" i="5"/>
  <c r="N32" i="5"/>
  <c r="I33" i="5"/>
  <c r="J33" i="5"/>
  <c r="K33" i="5"/>
  <c r="L33" i="5"/>
  <c r="M33" i="5"/>
  <c r="N33" i="5"/>
  <c r="I34" i="5"/>
  <c r="J34" i="5"/>
  <c r="K34" i="5"/>
  <c r="L34" i="5"/>
  <c r="M34" i="5"/>
  <c r="N34" i="5"/>
  <c r="I35" i="5"/>
  <c r="J35" i="5"/>
  <c r="K35" i="5"/>
  <c r="L35" i="5"/>
  <c r="M35" i="5"/>
  <c r="N35" i="5"/>
  <c r="I36" i="5"/>
  <c r="J36" i="5"/>
  <c r="K36" i="5"/>
  <c r="L36" i="5"/>
  <c r="M36" i="5"/>
  <c r="N36" i="5"/>
  <c r="I37" i="5"/>
  <c r="J37" i="5"/>
  <c r="K37" i="5"/>
  <c r="L37" i="5"/>
  <c r="M37" i="5"/>
  <c r="N37" i="5"/>
  <c r="I38" i="5"/>
  <c r="J38" i="5"/>
  <c r="K38" i="5"/>
  <c r="L38" i="5"/>
  <c r="M38" i="5"/>
  <c r="N38" i="5"/>
  <c r="I39" i="5"/>
  <c r="J39" i="5"/>
  <c r="K39" i="5"/>
  <c r="L39" i="5"/>
  <c r="M39" i="5"/>
  <c r="N39" i="5"/>
  <c r="I40" i="5"/>
  <c r="J40" i="5"/>
  <c r="K40" i="5"/>
  <c r="L40" i="5"/>
  <c r="M40" i="5"/>
  <c r="N40" i="5"/>
  <c r="I41" i="5"/>
  <c r="J41" i="5"/>
  <c r="K41" i="5"/>
  <c r="L41" i="5"/>
  <c r="M41" i="5"/>
  <c r="N41" i="5"/>
  <c r="I42" i="5"/>
  <c r="J42" i="5"/>
  <c r="K42" i="5"/>
  <c r="L42" i="5"/>
  <c r="M42" i="5"/>
  <c r="N42" i="5"/>
  <c r="I43" i="5"/>
  <c r="J43" i="5"/>
  <c r="K43" i="5"/>
  <c r="L43" i="5"/>
  <c r="M43" i="5"/>
  <c r="N43" i="5"/>
  <c r="I44" i="5"/>
  <c r="J44" i="5"/>
  <c r="K44" i="5"/>
  <c r="L44" i="5"/>
  <c r="M44" i="5"/>
  <c r="N44" i="5"/>
  <c r="I45" i="5"/>
  <c r="J45" i="5"/>
  <c r="K45" i="5"/>
  <c r="L45" i="5"/>
  <c r="M45" i="5"/>
  <c r="N45" i="5"/>
  <c r="I46" i="5"/>
  <c r="J46" i="5"/>
  <c r="K46" i="5"/>
  <c r="L46" i="5"/>
  <c r="M46" i="5"/>
  <c r="N46" i="5"/>
  <c r="I47" i="5"/>
  <c r="J47" i="5"/>
  <c r="K47" i="5"/>
  <c r="L47" i="5"/>
  <c r="M47" i="5"/>
  <c r="N47" i="5"/>
  <c r="I48" i="5"/>
  <c r="J48" i="5"/>
  <c r="K48" i="5"/>
  <c r="L48" i="5"/>
  <c r="M48" i="5"/>
  <c r="N48" i="5"/>
  <c r="I49" i="5"/>
  <c r="J49" i="5"/>
  <c r="K49" i="5"/>
  <c r="L49" i="5"/>
  <c r="M49" i="5"/>
  <c r="N49" i="5"/>
  <c r="I50" i="5"/>
  <c r="J50" i="5"/>
  <c r="K50" i="5"/>
  <c r="L50" i="5"/>
  <c r="M50" i="5"/>
  <c r="N50" i="5"/>
  <c r="I51" i="5"/>
  <c r="J51" i="5"/>
  <c r="K51" i="5"/>
  <c r="L51" i="5"/>
  <c r="M51" i="5"/>
  <c r="N51" i="5"/>
  <c r="I52" i="5"/>
  <c r="J52" i="5"/>
  <c r="K52" i="5"/>
  <c r="L52" i="5"/>
  <c r="M52" i="5"/>
  <c r="N52" i="5"/>
  <c r="I53" i="5"/>
  <c r="J53" i="5"/>
  <c r="K53" i="5"/>
  <c r="L53" i="5"/>
  <c r="M53" i="5"/>
  <c r="N53" i="5"/>
  <c r="I54" i="5"/>
  <c r="J54" i="5"/>
  <c r="K54" i="5"/>
  <c r="L54" i="5"/>
  <c r="M54" i="5"/>
  <c r="N54" i="5"/>
  <c r="I55" i="5"/>
  <c r="J55" i="5"/>
  <c r="K55" i="5"/>
  <c r="L55" i="5"/>
  <c r="M55" i="5"/>
  <c r="N55" i="5"/>
  <c r="I56" i="5"/>
  <c r="J56" i="5"/>
  <c r="K56" i="5"/>
  <c r="L56" i="5"/>
  <c r="M56" i="5"/>
  <c r="N56" i="5"/>
  <c r="I57" i="5"/>
  <c r="J57" i="5"/>
  <c r="K57" i="5"/>
  <c r="L57" i="5"/>
  <c r="M57" i="5"/>
  <c r="N57" i="5"/>
  <c r="I58" i="5"/>
  <c r="J58" i="5"/>
  <c r="K58" i="5"/>
  <c r="L58" i="5"/>
  <c r="M58" i="5"/>
  <c r="N58" i="5"/>
  <c r="I59" i="5"/>
  <c r="J59" i="5"/>
  <c r="K59" i="5"/>
  <c r="L59" i="5"/>
  <c r="M59" i="5"/>
  <c r="N59" i="5"/>
  <c r="I60" i="5"/>
  <c r="J60" i="5"/>
  <c r="K60" i="5"/>
  <c r="L60" i="5"/>
  <c r="M60" i="5"/>
  <c r="N60" i="5"/>
  <c r="I61" i="5"/>
  <c r="J61" i="5"/>
  <c r="K61" i="5"/>
  <c r="L61" i="5"/>
  <c r="M61" i="5"/>
  <c r="N61" i="5"/>
  <c r="I62" i="5"/>
  <c r="J62" i="5"/>
  <c r="K62" i="5"/>
  <c r="L62" i="5"/>
  <c r="M62" i="5"/>
  <c r="N62" i="5"/>
  <c r="I63" i="5"/>
  <c r="J63" i="5"/>
  <c r="K63" i="5"/>
  <c r="L63" i="5"/>
  <c r="M63" i="5"/>
  <c r="N63" i="5"/>
  <c r="I64" i="5"/>
  <c r="J64" i="5"/>
  <c r="K64" i="5"/>
  <c r="L64" i="5"/>
  <c r="M64" i="5"/>
  <c r="N64" i="5"/>
  <c r="I65" i="5"/>
  <c r="J65" i="5"/>
  <c r="K65" i="5"/>
  <c r="L65" i="5"/>
  <c r="M65" i="5"/>
  <c r="N65" i="5"/>
  <c r="I66" i="5"/>
  <c r="J66" i="5"/>
  <c r="K66" i="5"/>
  <c r="L66" i="5"/>
  <c r="M66" i="5"/>
  <c r="N66" i="5"/>
  <c r="I67" i="5"/>
  <c r="J67" i="5"/>
  <c r="K67" i="5"/>
  <c r="L67" i="5"/>
  <c r="M67" i="5"/>
  <c r="N67" i="5"/>
  <c r="I68" i="5"/>
  <c r="J68" i="5"/>
  <c r="K68" i="5"/>
  <c r="L68" i="5"/>
  <c r="M68" i="5"/>
  <c r="N68" i="5"/>
  <c r="I69" i="5"/>
  <c r="J69" i="5"/>
  <c r="K69" i="5"/>
  <c r="L69" i="5"/>
  <c r="M69" i="5"/>
  <c r="N69" i="5"/>
  <c r="N2" i="5"/>
  <c r="M2" i="5"/>
  <c r="L2" i="5"/>
  <c r="K2" i="5"/>
  <c r="J2" i="5"/>
  <c r="I2" i="5"/>
  <c r="I3" i="6"/>
  <c r="J3" i="6"/>
  <c r="L3" i="6"/>
  <c r="M3" i="6"/>
  <c r="N3" i="6"/>
  <c r="I4" i="6"/>
  <c r="J4" i="6"/>
  <c r="K4" i="6"/>
  <c r="L4" i="6"/>
  <c r="M4" i="6"/>
  <c r="N4" i="6"/>
  <c r="N2" i="6"/>
  <c r="M2" i="6"/>
  <c r="L2" i="6"/>
  <c r="K2" i="6"/>
  <c r="J2" i="6"/>
  <c r="I2" i="6"/>
  <c r="I3" i="7"/>
  <c r="J3" i="7"/>
  <c r="K3" i="7"/>
  <c r="L3" i="7"/>
  <c r="M3" i="7"/>
  <c r="N3" i="7"/>
  <c r="I4" i="7"/>
  <c r="J4" i="7"/>
  <c r="K4" i="7"/>
  <c r="L4" i="7"/>
  <c r="M4" i="7"/>
  <c r="N4" i="7"/>
  <c r="I5" i="7"/>
  <c r="J5" i="7"/>
  <c r="K5" i="7"/>
  <c r="L5" i="7"/>
  <c r="M5" i="7"/>
  <c r="N5" i="7"/>
  <c r="I6" i="7"/>
  <c r="J6" i="7"/>
  <c r="K6" i="7"/>
  <c r="L6" i="7"/>
  <c r="M6" i="7"/>
  <c r="N6" i="7"/>
  <c r="I7" i="7"/>
  <c r="J7" i="7"/>
  <c r="K7" i="7"/>
  <c r="L7" i="7"/>
  <c r="M7" i="7"/>
  <c r="N7" i="7"/>
  <c r="I8" i="7"/>
  <c r="J8" i="7"/>
  <c r="K8" i="7"/>
  <c r="L8" i="7"/>
  <c r="M8" i="7"/>
  <c r="N8" i="7"/>
  <c r="N2" i="7"/>
  <c r="M2" i="7"/>
  <c r="L2" i="7"/>
  <c r="K2" i="7"/>
  <c r="J2" i="7"/>
  <c r="I2" i="7"/>
  <c r="L5" i="10"/>
  <c r="M5" i="10"/>
  <c r="N5" i="10"/>
  <c r="O5" i="10"/>
  <c r="P5" i="10"/>
  <c r="Q5" i="10"/>
  <c r="R5" i="10"/>
  <c r="S5" i="10"/>
  <c r="L6" i="10"/>
  <c r="M6" i="10"/>
  <c r="N6" i="10"/>
  <c r="O6" i="10"/>
  <c r="P6" i="10"/>
  <c r="Q6" i="10"/>
  <c r="R6" i="10"/>
  <c r="S6" i="10"/>
  <c r="L7" i="10"/>
  <c r="M7" i="10"/>
  <c r="N7" i="10"/>
  <c r="O7" i="10"/>
  <c r="P7" i="10"/>
  <c r="Q7" i="10"/>
  <c r="R7" i="10"/>
  <c r="S7" i="10"/>
  <c r="L8" i="10"/>
  <c r="M8" i="10"/>
  <c r="N8" i="10"/>
  <c r="O8" i="10"/>
  <c r="P8" i="10"/>
  <c r="Q8" i="10"/>
  <c r="R8" i="10"/>
  <c r="S8" i="10"/>
  <c r="S4" i="10"/>
  <c r="R4" i="10"/>
  <c r="Q4" i="10"/>
  <c r="P4" i="10"/>
  <c r="O4" i="10"/>
  <c r="N4" i="10"/>
  <c r="M4" i="10"/>
  <c r="L4" i="10"/>
  <c r="S3" i="10"/>
  <c r="R3" i="10"/>
  <c r="Q3" i="10"/>
  <c r="P3" i="10"/>
  <c r="O3" i="10"/>
  <c r="N3" i="10"/>
  <c r="M3" i="10"/>
  <c r="L3" i="10"/>
  <c r="S2" i="10"/>
  <c r="R2" i="10"/>
  <c r="Q2" i="10"/>
  <c r="P2" i="10"/>
  <c r="O2" i="10"/>
  <c r="N2" i="10"/>
  <c r="M2" i="10"/>
  <c r="L2" i="10"/>
  <c r="J3" i="10"/>
  <c r="J4" i="10"/>
  <c r="J5" i="10"/>
  <c r="J6" i="10"/>
  <c r="J7" i="10"/>
  <c r="J8" i="10"/>
  <c r="J2" i="10"/>
  <c r="S4" i="9"/>
  <c r="R4" i="9"/>
  <c r="Q4" i="9"/>
  <c r="P4" i="9"/>
  <c r="O4" i="9"/>
  <c r="N4" i="9"/>
  <c r="M4" i="9"/>
  <c r="L4" i="9"/>
  <c r="S3" i="9"/>
  <c r="R3" i="9"/>
  <c r="Q3" i="9"/>
  <c r="P3" i="9"/>
  <c r="O3" i="9"/>
  <c r="N3" i="9"/>
  <c r="M3" i="9"/>
  <c r="L3" i="9"/>
  <c r="S2" i="9"/>
  <c r="R2" i="9"/>
  <c r="Q2" i="9"/>
  <c r="P2" i="9"/>
  <c r="O2" i="9"/>
  <c r="N2" i="9"/>
  <c r="M2" i="9"/>
  <c r="L2" i="9"/>
  <c r="J3" i="9"/>
  <c r="J4" i="9"/>
  <c r="J2" i="9"/>
  <c r="L3" i="8"/>
  <c r="M3" i="8"/>
  <c r="N3" i="8"/>
  <c r="O3" i="8"/>
  <c r="P3" i="8"/>
  <c r="Q3" i="8"/>
  <c r="R3" i="8"/>
  <c r="S3" i="8"/>
  <c r="L4" i="8"/>
  <c r="M4" i="8"/>
  <c r="N4" i="8"/>
  <c r="O4" i="8"/>
  <c r="P4" i="8"/>
  <c r="Q4" i="8"/>
  <c r="R4" i="8"/>
  <c r="S4" i="8"/>
  <c r="O5" i="8"/>
  <c r="L6" i="8"/>
  <c r="M6" i="8"/>
  <c r="N6" i="8"/>
  <c r="O6" i="8"/>
  <c r="P6" i="8"/>
  <c r="Q6" i="8"/>
  <c r="R6" i="8"/>
  <c r="S6" i="8"/>
  <c r="L7" i="8"/>
  <c r="M7" i="8"/>
  <c r="N7" i="8"/>
  <c r="O7" i="8"/>
  <c r="P7" i="8"/>
  <c r="Q7" i="8"/>
  <c r="R7" i="8"/>
  <c r="S7" i="8"/>
  <c r="L9" i="8"/>
  <c r="M9" i="8"/>
  <c r="N9" i="8"/>
  <c r="O9" i="8"/>
  <c r="P9" i="8"/>
  <c r="Q9" i="8"/>
  <c r="R9" i="8"/>
  <c r="S9" i="8"/>
  <c r="L10" i="8"/>
  <c r="M10" i="8"/>
  <c r="N10" i="8"/>
  <c r="O10" i="8"/>
  <c r="P10" i="8"/>
  <c r="Q10" i="8"/>
  <c r="R10" i="8"/>
  <c r="S10" i="8"/>
  <c r="L11" i="8"/>
  <c r="M11" i="8"/>
  <c r="N11" i="8"/>
  <c r="O11" i="8"/>
  <c r="P11" i="8"/>
  <c r="Q11" i="8"/>
  <c r="R11" i="8"/>
  <c r="S11" i="8"/>
  <c r="L12" i="8"/>
  <c r="M12" i="8"/>
  <c r="N12" i="8"/>
  <c r="O12" i="8"/>
  <c r="P12" i="8"/>
  <c r="Q12" i="8"/>
  <c r="R12" i="8"/>
  <c r="S12" i="8"/>
  <c r="O13" i="8"/>
  <c r="P13" i="8"/>
  <c r="L14" i="8"/>
  <c r="M14" i="8"/>
  <c r="N14" i="8"/>
  <c r="O14" i="8"/>
  <c r="P14" i="8"/>
  <c r="Q14" i="8"/>
  <c r="R14" i="8"/>
  <c r="S14" i="8"/>
  <c r="L15" i="8"/>
  <c r="M15" i="8"/>
  <c r="N15" i="8"/>
  <c r="O15" i="8"/>
  <c r="P15" i="8"/>
  <c r="Q15" i="8"/>
  <c r="R15" i="8"/>
  <c r="S15" i="8"/>
  <c r="L16" i="8"/>
  <c r="M16" i="8"/>
  <c r="N16" i="8"/>
  <c r="O16" i="8"/>
  <c r="P16" i="8"/>
  <c r="Q16" i="8"/>
  <c r="R16" i="8"/>
  <c r="S16" i="8"/>
  <c r="L18" i="8"/>
  <c r="M18" i="8"/>
  <c r="N18" i="8"/>
  <c r="O18" i="8"/>
  <c r="P18" i="8"/>
  <c r="Q18" i="8"/>
  <c r="R18" i="8"/>
  <c r="S18" i="8"/>
  <c r="L19" i="8"/>
  <c r="M19" i="8"/>
  <c r="N19" i="8"/>
  <c r="O19" i="8"/>
  <c r="P19" i="8"/>
  <c r="Q19" i="8"/>
  <c r="R19" i="8"/>
  <c r="S19" i="8"/>
  <c r="L20" i="8"/>
  <c r="M20" i="8"/>
  <c r="N20" i="8"/>
  <c r="O20" i="8"/>
  <c r="P20" i="8"/>
  <c r="Q20" i="8"/>
  <c r="R20" i="8"/>
  <c r="S20" i="8"/>
  <c r="O21" i="8"/>
  <c r="P21" i="8"/>
  <c r="L22" i="8"/>
  <c r="M22" i="8"/>
  <c r="N22" i="8"/>
  <c r="O22" i="8"/>
  <c r="P22" i="8"/>
  <c r="Q22" i="8"/>
  <c r="R22" i="8"/>
  <c r="S22" i="8"/>
  <c r="L23" i="8"/>
  <c r="M23" i="8"/>
  <c r="N23" i="8"/>
  <c r="O23" i="8"/>
  <c r="P23" i="8"/>
  <c r="Q23" i="8"/>
  <c r="R23" i="8"/>
  <c r="S23" i="8"/>
  <c r="L24" i="8"/>
  <c r="M24" i="8"/>
  <c r="N24" i="8"/>
  <c r="O24" i="8"/>
  <c r="P24" i="8"/>
  <c r="Q24" i="8"/>
  <c r="R24" i="8"/>
  <c r="S24" i="8"/>
  <c r="L25" i="8"/>
  <c r="M25" i="8"/>
  <c r="N25" i="8"/>
  <c r="O25" i="8"/>
  <c r="P25" i="8"/>
  <c r="Q25" i="8"/>
  <c r="R25" i="8"/>
  <c r="S25" i="8"/>
  <c r="L26" i="8"/>
  <c r="M26" i="8"/>
  <c r="N26" i="8"/>
  <c r="O26" i="8"/>
  <c r="P26" i="8"/>
  <c r="Q26" i="8"/>
  <c r="R26" i="8"/>
  <c r="S26" i="8"/>
  <c r="L27" i="8"/>
  <c r="M27" i="8"/>
  <c r="N27" i="8"/>
  <c r="O27" i="8"/>
  <c r="P27" i="8"/>
  <c r="Q27" i="8"/>
  <c r="R27" i="8"/>
  <c r="S27" i="8"/>
  <c r="L28" i="8"/>
  <c r="M28" i="8"/>
  <c r="N28" i="8"/>
  <c r="O28" i="8"/>
  <c r="P28" i="8"/>
  <c r="Q28" i="8"/>
  <c r="R28" i="8"/>
  <c r="S28" i="8"/>
  <c r="O29" i="8"/>
  <c r="P29" i="8"/>
  <c r="L32" i="8"/>
  <c r="M32" i="8"/>
  <c r="N32" i="8"/>
  <c r="O32" i="8"/>
  <c r="P32" i="8"/>
  <c r="Q32" i="8"/>
  <c r="R32" i="8"/>
  <c r="S32" i="8"/>
  <c r="L33" i="8"/>
  <c r="M33" i="8"/>
  <c r="N33" i="8"/>
  <c r="O33" i="8"/>
  <c r="P33" i="8"/>
  <c r="Q33" i="8"/>
  <c r="R33" i="8"/>
  <c r="S33" i="8"/>
  <c r="L34" i="8"/>
  <c r="M34" i="8"/>
  <c r="N34" i="8"/>
  <c r="O34" i="8"/>
  <c r="P34" i="8"/>
  <c r="Q34" i="8"/>
  <c r="R34" i="8"/>
  <c r="S34" i="8"/>
  <c r="L35" i="8"/>
  <c r="M35" i="8"/>
  <c r="N35" i="8"/>
  <c r="O35" i="8"/>
  <c r="P35" i="8"/>
  <c r="Q35" i="8"/>
  <c r="R35" i="8"/>
  <c r="S35" i="8"/>
  <c r="L36" i="8"/>
  <c r="M36" i="8"/>
  <c r="N36" i="8"/>
  <c r="O36" i="8"/>
  <c r="P36" i="8"/>
  <c r="Q36" i="8"/>
  <c r="R36" i="8"/>
  <c r="S36" i="8"/>
  <c r="O37" i="8"/>
  <c r="P37" i="8"/>
  <c r="L38" i="8"/>
  <c r="M38" i="8"/>
  <c r="N38" i="8"/>
  <c r="O38" i="8"/>
  <c r="P38" i="8"/>
  <c r="Q38" i="8"/>
  <c r="R38" i="8"/>
  <c r="S38" i="8"/>
  <c r="L39" i="8"/>
  <c r="M39" i="8"/>
  <c r="N39" i="8"/>
  <c r="O39" i="8"/>
  <c r="P39" i="8"/>
  <c r="Q39" i="8"/>
  <c r="R39" i="8"/>
  <c r="S39" i="8"/>
  <c r="L40" i="8"/>
  <c r="M40" i="8"/>
  <c r="N40" i="8"/>
  <c r="O40" i="8"/>
  <c r="P40" i="8"/>
  <c r="Q40" i="8"/>
  <c r="R40" i="8"/>
  <c r="S40" i="8"/>
  <c r="L41" i="8"/>
  <c r="M41" i="8"/>
  <c r="N41" i="8"/>
  <c r="O41" i="8"/>
  <c r="P41" i="8"/>
  <c r="Q41" i="8"/>
  <c r="R41" i="8"/>
  <c r="S41" i="8"/>
  <c r="L42" i="8"/>
  <c r="M42" i="8"/>
  <c r="N42" i="8"/>
  <c r="O42" i="8"/>
  <c r="P42" i="8"/>
  <c r="Q42" i="8"/>
  <c r="R42" i="8"/>
  <c r="S42" i="8"/>
  <c r="L43" i="8"/>
  <c r="M43" i="8"/>
  <c r="N43" i="8"/>
  <c r="O43" i="8"/>
  <c r="P43" i="8"/>
  <c r="Q43" i="8"/>
  <c r="R43" i="8"/>
  <c r="S43" i="8"/>
  <c r="L44" i="8"/>
  <c r="M44" i="8"/>
  <c r="N44" i="8"/>
  <c r="O44" i="8"/>
  <c r="P44" i="8"/>
  <c r="Q44" i="8"/>
  <c r="R44" i="8"/>
  <c r="S44" i="8"/>
  <c r="O45" i="8"/>
  <c r="P45" i="8"/>
  <c r="L46" i="8"/>
  <c r="M46" i="8"/>
  <c r="N46" i="8"/>
  <c r="O46" i="8"/>
  <c r="P46" i="8"/>
  <c r="Q46" i="8"/>
  <c r="R46" i="8"/>
  <c r="S46" i="8"/>
  <c r="L47" i="8"/>
  <c r="M47" i="8"/>
  <c r="N47" i="8"/>
  <c r="O47" i="8"/>
  <c r="P47" i="8"/>
  <c r="Q47" i="8"/>
  <c r="R47" i="8"/>
  <c r="S47" i="8"/>
  <c r="L48" i="8"/>
  <c r="M48" i="8"/>
  <c r="N48" i="8"/>
  <c r="O48" i="8"/>
  <c r="P48" i="8"/>
  <c r="Q48" i="8"/>
  <c r="R48" i="8"/>
  <c r="S48" i="8"/>
  <c r="L49" i="8"/>
  <c r="M49" i="8"/>
  <c r="N49" i="8"/>
  <c r="O49" i="8"/>
  <c r="P49" i="8"/>
  <c r="Q49" i="8"/>
  <c r="R49" i="8"/>
  <c r="S49" i="8"/>
  <c r="M50" i="8"/>
  <c r="N50" i="8"/>
  <c r="O50" i="8"/>
  <c r="P50" i="8"/>
  <c r="Q50" i="8"/>
  <c r="R50" i="8"/>
  <c r="S50" i="8"/>
  <c r="L51" i="8"/>
  <c r="M51" i="8"/>
  <c r="N51" i="8"/>
  <c r="O51" i="8"/>
  <c r="P51" i="8"/>
  <c r="Q51" i="8"/>
  <c r="R51" i="8"/>
  <c r="S51" i="8"/>
  <c r="L52" i="8"/>
  <c r="M52" i="8"/>
  <c r="N52" i="8"/>
  <c r="O52" i="8"/>
  <c r="P52" i="8"/>
  <c r="Q52" i="8"/>
  <c r="R52" i="8"/>
  <c r="S52" i="8"/>
  <c r="O53" i="8"/>
  <c r="P53" i="8"/>
  <c r="L54" i="8"/>
  <c r="M54" i="8"/>
  <c r="N54" i="8"/>
  <c r="O54" i="8"/>
  <c r="P54" i="8"/>
  <c r="Q54" i="8"/>
  <c r="R54" i="8"/>
  <c r="S54" i="8"/>
  <c r="L55" i="8"/>
  <c r="M55" i="8"/>
  <c r="N55" i="8"/>
  <c r="O55" i="8"/>
  <c r="P55" i="8"/>
  <c r="Q55" i="8"/>
  <c r="R55" i="8"/>
  <c r="S55" i="8"/>
  <c r="L56" i="8"/>
  <c r="M56" i="8"/>
  <c r="N56" i="8"/>
  <c r="O56" i="8"/>
  <c r="P56" i="8"/>
  <c r="Q56" i="8"/>
  <c r="R56" i="8"/>
  <c r="S56" i="8"/>
  <c r="L57" i="8"/>
  <c r="M57" i="8"/>
  <c r="N57" i="8"/>
  <c r="O57" i="8"/>
  <c r="P57" i="8"/>
  <c r="Q57" i="8"/>
  <c r="R57" i="8"/>
  <c r="S57" i="8"/>
  <c r="L59" i="8"/>
  <c r="M59" i="8"/>
  <c r="N59" i="8"/>
  <c r="O59" i="8"/>
  <c r="P59" i="8"/>
  <c r="Q59" i="8"/>
  <c r="R59" i="8"/>
  <c r="S59" i="8"/>
  <c r="L60" i="8"/>
  <c r="M60" i="8"/>
  <c r="N60" i="8"/>
  <c r="O60" i="8"/>
  <c r="P60" i="8"/>
  <c r="Q60" i="8"/>
  <c r="R60" i="8"/>
  <c r="S60" i="8"/>
  <c r="O61" i="8"/>
  <c r="P61" i="8"/>
  <c r="L62" i="8"/>
  <c r="M62" i="8"/>
  <c r="N62" i="8"/>
  <c r="O62" i="8"/>
  <c r="P62" i="8"/>
  <c r="Q62" i="8"/>
  <c r="R62" i="8"/>
  <c r="S62" i="8"/>
  <c r="L63" i="8"/>
  <c r="M63" i="8"/>
  <c r="N63" i="8"/>
  <c r="O63" i="8"/>
  <c r="P63" i="8"/>
  <c r="Q63" i="8"/>
  <c r="R63" i="8"/>
  <c r="S63" i="8"/>
  <c r="L64" i="8"/>
  <c r="M64" i="8"/>
  <c r="N64" i="8"/>
  <c r="O64" i="8"/>
  <c r="P64" i="8"/>
  <c r="Q64" i="8"/>
  <c r="R64" i="8"/>
  <c r="S64" i="8"/>
  <c r="L65" i="8"/>
  <c r="M65" i="8"/>
  <c r="N65" i="8"/>
  <c r="O65" i="8"/>
  <c r="P65" i="8"/>
  <c r="Q65" i="8"/>
  <c r="R65" i="8"/>
  <c r="S65" i="8"/>
  <c r="L66" i="8"/>
  <c r="M66" i="8"/>
  <c r="N66" i="8"/>
  <c r="O66" i="8"/>
  <c r="P66" i="8"/>
  <c r="Q66" i="8"/>
  <c r="R66" i="8"/>
  <c r="S66" i="8"/>
  <c r="L67" i="8"/>
  <c r="M67" i="8"/>
  <c r="N67" i="8"/>
  <c r="O67" i="8"/>
  <c r="P67" i="8"/>
  <c r="Q67" i="8"/>
  <c r="R67" i="8"/>
  <c r="S67" i="8"/>
  <c r="L68" i="8"/>
  <c r="M68" i="8"/>
  <c r="N68" i="8"/>
  <c r="O68" i="8"/>
  <c r="P68" i="8"/>
  <c r="Q68" i="8"/>
  <c r="R68" i="8"/>
  <c r="S68" i="8"/>
  <c r="S2" i="8"/>
  <c r="R2" i="8"/>
  <c r="Q2" i="8"/>
  <c r="P2" i="8"/>
  <c r="O2" i="8"/>
  <c r="H5" i="7"/>
  <c r="H6" i="7"/>
  <c r="H7" i="7"/>
  <c r="H8" i="7"/>
  <c r="H4" i="7"/>
  <c r="H3" i="7"/>
  <c r="H2" i="7"/>
  <c r="H4" i="6"/>
  <c r="H3" i="6"/>
  <c r="H2" i="6"/>
  <c r="H2" i="5"/>
  <c r="C69" i="5"/>
  <c r="D69" i="5"/>
  <c r="E69" i="5"/>
  <c r="F69" i="5"/>
  <c r="G69" i="5"/>
  <c r="H69" i="5"/>
  <c r="B69" i="5"/>
  <c r="C69" i="8"/>
  <c r="D69" i="8"/>
  <c r="E69" i="8"/>
  <c r="F69" i="8"/>
  <c r="G69" i="8"/>
  <c r="H69" i="8"/>
  <c r="I69" i="8"/>
  <c r="B69" i="8"/>
  <c r="J3" i="8"/>
  <c r="J4" i="8"/>
  <c r="J5"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2" i="8"/>
  <c r="E8" i="4"/>
  <c r="F8" i="4" s="1"/>
  <c r="F3" i="4"/>
  <c r="G3" i="4"/>
  <c r="F5" i="4"/>
  <c r="H5" i="4"/>
  <c r="F6" i="4"/>
  <c r="G7" i="4"/>
  <c r="H7" i="4"/>
  <c r="H8" i="4"/>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H3" i="5"/>
  <c r="E7" i="4"/>
  <c r="F7" i="4" s="1"/>
  <c r="E6" i="4"/>
  <c r="G6" i="4" s="1"/>
  <c r="E5" i="4"/>
  <c r="G5" i="4" s="1"/>
  <c r="E4" i="4"/>
  <c r="F4" i="4" s="1"/>
  <c r="E3" i="4"/>
  <c r="H3" i="4" s="1"/>
  <c r="E2" i="4"/>
  <c r="F2" i="4" s="1"/>
  <c r="E4" i="3"/>
  <c r="H4" i="3" s="1"/>
  <c r="G3" i="3"/>
  <c r="F3" i="3"/>
  <c r="E3" i="3"/>
  <c r="H3" i="3" s="1"/>
  <c r="F2" i="3"/>
  <c r="E2" i="3"/>
  <c r="H2" i="3" s="1"/>
  <c r="C69" i="1"/>
  <c r="D69" i="1"/>
  <c r="B69" i="1"/>
  <c r="E69" i="1"/>
  <c r="H68" i="1"/>
  <c r="G68" i="1"/>
  <c r="E68" i="1"/>
  <c r="F68" i="1" s="1"/>
  <c r="E67" i="1"/>
  <c r="H66" i="1"/>
  <c r="G66" i="1"/>
  <c r="F66" i="1"/>
  <c r="E66" i="1"/>
  <c r="E65" i="1"/>
  <c r="H64" i="1"/>
  <c r="G64" i="1"/>
  <c r="F64" i="1"/>
  <c r="E64" i="1"/>
  <c r="E63" i="1"/>
  <c r="H62" i="1"/>
  <c r="G62" i="1"/>
  <c r="F62" i="1"/>
  <c r="E62" i="1"/>
  <c r="E61" i="1"/>
  <c r="H60" i="1"/>
  <c r="G60" i="1"/>
  <c r="F60" i="1"/>
  <c r="E60" i="1"/>
  <c r="E59" i="1"/>
  <c r="H58" i="1"/>
  <c r="G58" i="1"/>
  <c r="F58" i="1"/>
  <c r="E58" i="1"/>
  <c r="E57" i="1"/>
  <c r="H56" i="1"/>
  <c r="G56" i="1"/>
  <c r="F56" i="1"/>
  <c r="E56" i="1"/>
  <c r="E55" i="1"/>
  <c r="H54" i="1"/>
  <c r="G54" i="1"/>
  <c r="F54" i="1"/>
  <c r="E54" i="1"/>
  <c r="E53" i="1"/>
  <c r="H52" i="1"/>
  <c r="G52" i="1"/>
  <c r="F52" i="1"/>
  <c r="E52" i="1"/>
  <c r="E51" i="1"/>
  <c r="H50" i="1"/>
  <c r="G50" i="1"/>
  <c r="F50" i="1"/>
  <c r="E50" i="1"/>
  <c r="E49" i="1"/>
  <c r="H48" i="1"/>
  <c r="G48" i="1"/>
  <c r="F48" i="1"/>
  <c r="E48" i="1"/>
  <c r="E47" i="1"/>
  <c r="H46" i="1"/>
  <c r="G46" i="1"/>
  <c r="F46" i="1"/>
  <c r="E46" i="1"/>
  <c r="E45" i="1"/>
  <c r="H44" i="1"/>
  <c r="G44" i="1"/>
  <c r="F44" i="1"/>
  <c r="E44" i="1"/>
  <c r="E43" i="1"/>
  <c r="H42" i="1"/>
  <c r="G42" i="1"/>
  <c r="F42" i="1"/>
  <c r="E42" i="1"/>
  <c r="E41" i="1"/>
  <c r="H40" i="1"/>
  <c r="G40" i="1"/>
  <c r="F40" i="1"/>
  <c r="E40" i="1"/>
  <c r="E39" i="1"/>
  <c r="H38" i="1"/>
  <c r="G38" i="1"/>
  <c r="F38" i="1"/>
  <c r="E38" i="1"/>
  <c r="E37" i="1"/>
  <c r="H36" i="1"/>
  <c r="G36" i="1"/>
  <c r="F36" i="1"/>
  <c r="E36" i="1"/>
  <c r="E35" i="1"/>
  <c r="H34" i="1"/>
  <c r="G34" i="1"/>
  <c r="F34" i="1"/>
  <c r="E34" i="1"/>
  <c r="E33" i="1"/>
  <c r="H32" i="1"/>
  <c r="G32" i="1"/>
  <c r="F32" i="1"/>
  <c r="E32" i="1"/>
  <c r="E31" i="1"/>
  <c r="H30" i="1"/>
  <c r="G30" i="1"/>
  <c r="F30" i="1"/>
  <c r="E30" i="1"/>
  <c r="F29" i="1"/>
  <c r="E29" i="1"/>
  <c r="H28" i="1"/>
  <c r="G28" i="1"/>
  <c r="F28" i="1"/>
  <c r="E28" i="1"/>
  <c r="F27" i="1"/>
  <c r="E27" i="1"/>
  <c r="H26" i="1"/>
  <c r="G26" i="1"/>
  <c r="F26" i="1"/>
  <c r="E26" i="1"/>
  <c r="E25" i="1"/>
  <c r="F25" i="1" s="1"/>
  <c r="H24" i="1"/>
  <c r="G24" i="1"/>
  <c r="F24" i="1"/>
  <c r="E24" i="1"/>
  <c r="E23" i="1"/>
  <c r="H22" i="1"/>
  <c r="G22" i="1"/>
  <c r="F22" i="1"/>
  <c r="E22" i="1"/>
  <c r="F21" i="1"/>
  <c r="E21" i="1"/>
  <c r="H20" i="1"/>
  <c r="G20" i="1"/>
  <c r="F20" i="1"/>
  <c r="E20" i="1"/>
  <c r="F19" i="1"/>
  <c r="E19" i="1"/>
  <c r="H18" i="1"/>
  <c r="G18" i="1"/>
  <c r="F18" i="1"/>
  <c r="E18" i="1"/>
  <c r="E17" i="1"/>
  <c r="H16" i="1"/>
  <c r="G16" i="1"/>
  <c r="F16" i="1"/>
  <c r="E16" i="1"/>
  <c r="E15" i="1"/>
  <c r="H14" i="1"/>
  <c r="G14" i="1"/>
  <c r="F14" i="1"/>
  <c r="E14" i="1"/>
  <c r="E13" i="1"/>
  <c r="E12" i="1"/>
  <c r="H12" i="1" s="1"/>
  <c r="H11" i="1"/>
  <c r="G11" i="1"/>
  <c r="E11" i="1"/>
  <c r="F11" i="1" s="1"/>
  <c r="G10" i="1"/>
  <c r="E10" i="1"/>
  <c r="H10" i="1" s="1"/>
  <c r="H9" i="1"/>
  <c r="G9" i="1"/>
  <c r="E9" i="1"/>
  <c r="F9" i="1" s="1"/>
  <c r="G8" i="1"/>
  <c r="F8" i="1"/>
  <c r="E8" i="1"/>
  <c r="H8" i="1" s="1"/>
  <c r="H7" i="1"/>
  <c r="G7" i="1"/>
  <c r="E7" i="1"/>
  <c r="F7" i="1" s="1"/>
  <c r="E6" i="1"/>
  <c r="H6" i="1" s="1"/>
  <c r="H5" i="1"/>
  <c r="G5" i="1"/>
  <c r="E5" i="1"/>
  <c r="F5" i="1" s="1"/>
  <c r="E4" i="1"/>
  <c r="H4" i="1" s="1"/>
  <c r="H3" i="1"/>
  <c r="G3" i="1"/>
  <c r="E3" i="1"/>
  <c r="F3" i="1" s="1"/>
  <c r="G2" i="1"/>
  <c r="E2" i="1"/>
  <c r="H2" i="1" s="1"/>
  <c r="Q69" i="8" l="1"/>
  <c r="O69" i="8"/>
  <c r="R69" i="8"/>
  <c r="S69" i="8"/>
  <c r="L69" i="8"/>
  <c r="M69" i="8"/>
  <c r="N69" i="8"/>
  <c r="P69" i="8"/>
  <c r="N37" i="8"/>
  <c r="N29" i="8"/>
  <c r="N21" i="8"/>
  <c r="N13" i="8"/>
  <c r="N5" i="8"/>
  <c r="N61" i="8"/>
  <c r="N45" i="8"/>
  <c r="M61" i="8"/>
  <c r="M53" i="8"/>
  <c r="M45" i="8"/>
  <c r="M37" i="8"/>
  <c r="M29" i="8"/>
  <c r="M21" i="8"/>
  <c r="M13" i="8"/>
  <c r="M5" i="8"/>
  <c r="N53" i="8"/>
  <c r="L61" i="8"/>
  <c r="L53" i="8"/>
  <c r="L45" i="8"/>
  <c r="L37" i="8"/>
  <c r="L29" i="8"/>
  <c r="L21" i="8"/>
  <c r="L13" i="8"/>
  <c r="L5" i="8"/>
  <c r="S61" i="8"/>
  <c r="S53" i="8"/>
  <c r="S45" i="8"/>
  <c r="S37" i="8"/>
  <c r="S29" i="8"/>
  <c r="S21" i="8"/>
  <c r="S13" i="8"/>
  <c r="S5" i="8"/>
  <c r="R61" i="8"/>
  <c r="R53" i="8"/>
  <c r="R45" i="8"/>
  <c r="R37" i="8"/>
  <c r="R29" i="8"/>
  <c r="R21" i="8"/>
  <c r="R13" i="8"/>
  <c r="R5" i="8"/>
  <c r="Q5" i="8"/>
  <c r="N2" i="8"/>
  <c r="M2" i="8"/>
  <c r="L2" i="8"/>
  <c r="H2" i="4"/>
  <c r="G2" i="4"/>
  <c r="H4" i="4"/>
  <c r="G4" i="4"/>
  <c r="H6" i="4"/>
  <c r="G8" i="4"/>
  <c r="F4" i="3"/>
  <c r="G2" i="3"/>
  <c r="G4" i="3"/>
  <c r="H39" i="1"/>
  <c r="G39" i="1"/>
  <c r="F39" i="1"/>
  <c r="H55" i="1"/>
  <c r="G55" i="1"/>
  <c r="F55" i="1"/>
  <c r="F6" i="1"/>
  <c r="G6" i="1"/>
  <c r="H15" i="1"/>
  <c r="G15" i="1"/>
  <c r="H31" i="1"/>
  <c r="G31" i="1"/>
  <c r="F4" i="1"/>
  <c r="F31" i="1"/>
  <c r="H53" i="1"/>
  <c r="G53" i="1"/>
  <c r="F53" i="1"/>
  <c r="G4" i="1"/>
  <c r="G12" i="1"/>
  <c r="H21" i="1"/>
  <c r="G21" i="1"/>
  <c r="H29" i="1"/>
  <c r="G29" i="1"/>
  <c r="H47" i="1"/>
  <c r="G47" i="1"/>
  <c r="F47" i="1"/>
  <c r="H63" i="1"/>
  <c r="G63" i="1"/>
  <c r="F63" i="1"/>
  <c r="H17" i="1"/>
  <c r="G17" i="1"/>
  <c r="H33" i="1"/>
  <c r="G33" i="1"/>
  <c r="F17" i="1"/>
  <c r="F33" i="1"/>
  <c r="H49" i="1"/>
  <c r="G49" i="1"/>
  <c r="F49" i="1"/>
  <c r="H65" i="1"/>
  <c r="G65" i="1"/>
  <c r="F65" i="1"/>
  <c r="H23" i="1"/>
  <c r="G23" i="1"/>
  <c r="H43" i="1"/>
  <c r="G43" i="1"/>
  <c r="F43" i="1"/>
  <c r="H59" i="1"/>
  <c r="G59" i="1"/>
  <c r="F59" i="1"/>
  <c r="F15" i="1"/>
  <c r="F23" i="1"/>
  <c r="F2" i="1"/>
  <c r="F10" i="1"/>
  <c r="H41" i="1"/>
  <c r="G41" i="1"/>
  <c r="F41" i="1"/>
  <c r="H57" i="1"/>
  <c r="G57" i="1"/>
  <c r="F57" i="1"/>
  <c r="H45" i="1"/>
  <c r="G45" i="1"/>
  <c r="F45" i="1"/>
  <c r="H61" i="1"/>
  <c r="G61" i="1"/>
  <c r="F61" i="1"/>
  <c r="H25" i="1"/>
  <c r="G25" i="1"/>
  <c r="F12" i="1"/>
  <c r="H37" i="1"/>
  <c r="G37" i="1"/>
  <c r="F37" i="1"/>
  <c r="H19" i="1"/>
  <c r="G19" i="1"/>
  <c r="H27" i="1"/>
  <c r="G27" i="1"/>
  <c r="H35" i="1"/>
  <c r="G35" i="1"/>
  <c r="F35" i="1"/>
  <c r="H51" i="1"/>
  <c r="G51" i="1"/>
  <c r="F51" i="1"/>
  <c r="H67" i="1"/>
  <c r="G67" i="1"/>
  <c r="F67" i="1"/>
  <c r="H69" i="1"/>
  <c r="G69" i="1"/>
  <c r="F69" i="1"/>
</calcChain>
</file>

<file path=xl/sharedStrings.xml><?xml version="1.0" encoding="utf-8"?>
<sst xmlns="http://schemas.openxmlformats.org/spreadsheetml/2006/main" count="404" uniqueCount="127">
  <si>
    <t>County</t>
  </si>
  <si>
    <t>Counted</t>
  </si>
  <si>
    <t>Partially Counted</t>
  </si>
  <si>
    <t>Rejected</t>
  </si>
  <si>
    <t>Total</t>
  </si>
  <si>
    <t>% Counted</t>
  </si>
  <si>
    <t>% Partially Counted</t>
  </si>
  <si>
    <t>% Rejected</t>
  </si>
  <si>
    <t>Vote History</t>
  </si>
  <si>
    <t>ADAMS</t>
  </si>
  <si>
    <t>ALLEGHENY</t>
  </si>
  <si>
    <t>ARMSTRONG</t>
  </si>
  <si>
    <t>BEAVER</t>
  </si>
  <si>
    <t>BEDFORD</t>
  </si>
  <si>
    <t>BERKS</t>
  </si>
  <si>
    <t>BLAIR</t>
  </si>
  <si>
    <t>BRADFORD</t>
  </si>
  <si>
    <t>BUCKS</t>
  </si>
  <si>
    <t>BUTLER</t>
  </si>
  <si>
    <t>CAMBRIA</t>
  </si>
  <si>
    <t>CAMERON</t>
  </si>
  <si>
    <t>CARBON</t>
  </si>
  <si>
    <t>CENTRE</t>
  </si>
  <si>
    <t>CHESTER</t>
  </si>
  <si>
    <t>CLARION</t>
  </si>
  <si>
    <t>CLEARFIELD</t>
  </si>
  <si>
    <t>CLINTON</t>
  </si>
  <si>
    <t>COLUMBIA</t>
  </si>
  <si>
    <t>CRAWFORD</t>
  </si>
  <si>
    <t>CUMBERLAND</t>
  </si>
  <si>
    <t>DAUPHIN</t>
  </si>
  <si>
    <t>DELAWARE</t>
  </si>
  <si>
    <t>ELK</t>
  </si>
  <si>
    <t>ERIE</t>
  </si>
  <si>
    <t>FAYETTE</t>
  </si>
  <si>
    <t>FOREST</t>
  </si>
  <si>
    <t>FRANKLIN</t>
  </si>
  <si>
    <t>FULTON</t>
  </si>
  <si>
    <t>GREENE</t>
  </si>
  <si>
    <t>HUNTINGDON</t>
  </si>
  <si>
    <t>INDIANA</t>
  </si>
  <si>
    <t>JEFFERSON</t>
  </si>
  <si>
    <t>JUNIATA</t>
  </si>
  <si>
    <t>LACKAWANNA</t>
  </si>
  <si>
    <t>LANCASTER</t>
  </si>
  <si>
    <t>LAWRENCE</t>
  </si>
  <si>
    <t>LEBANON</t>
  </si>
  <si>
    <t>LEHIGH</t>
  </si>
  <si>
    <t>LUZERNE</t>
  </si>
  <si>
    <t>LYCOMING</t>
  </si>
  <si>
    <t>McKEAN</t>
  </si>
  <si>
    <t>MERCER</t>
  </si>
  <si>
    <t>MIFFLIN</t>
  </si>
  <si>
    <t>MONROE</t>
  </si>
  <si>
    <t>MONTGOMERY</t>
  </si>
  <si>
    <t>MONTOUR</t>
  </si>
  <si>
    <t>NORTHAMPTON</t>
  </si>
  <si>
    <t>NORTHUMBERLAND</t>
  </si>
  <si>
    <t>PERRY</t>
  </si>
  <si>
    <t>PHILADELPHIA</t>
  </si>
  <si>
    <t>PIKE</t>
  </si>
  <si>
    <t>POTTER</t>
  </si>
  <si>
    <t>SCHUYLKILL</t>
  </si>
  <si>
    <t>SNYDER</t>
  </si>
  <si>
    <t>SOMERSET</t>
  </si>
  <si>
    <t>SULLIVAN</t>
  </si>
  <si>
    <t>SUSQUEHANNA</t>
  </si>
  <si>
    <t>TIOGA</t>
  </si>
  <si>
    <t>UNION</t>
  </si>
  <si>
    <t>VENANGO</t>
  </si>
  <si>
    <t>WARREN</t>
  </si>
  <si>
    <t>WASHINGTON</t>
  </si>
  <si>
    <t>WAYNE</t>
  </si>
  <si>
    <t>WESTMORELAND</t>
  </si>
  <si>
    <t>WYOMING</t>
  </si>
  <si>
    <t>YORK</t>
  </si>
  <si>
    <t>TOTAL</t>
  </si>
  <si>
    <t>Party</t>
  </si>
  <si>
    <t>Democrat</t>
  </si>
  <si>
    <t>Independent/Other</t>
  </si>
  <si>
    <t>Republican</t>
  </si>
  <si>
    <t>Age Group</t>
  </si>
  <si>
    <t>18 to 24</t>
  </si>
  <si>
    <t>25 to 34</t>
  </si>
  <si>
    <t>35 to 44</t>
  </si>
  <si>
    <t>45 to 54</t>
  </si>
  <si>
    <t>55 to 64</t>
  </si>
  <si>
    <t>65 to 74</t>
  </si>
  <si>
    <t>75+</t>
  </si>
  <si>
    <t>Court order or extension</t>
  </si>
  <si>
    <t>Mail-in or absentee not returned</t>
  </si>
  <si>
    <t>Name not on list</t>
  </si>
  <si>
    <t>ID not supplied</t>
  </si>
  <si>
    <t>Elligibility Challenged</t>
  </si>
  <si>
    <t>Not D/R in Primary</t>
  </si>
  <si>
    <t>Sum of Provisional Reasons</t>
  </si>
  <si>
    <t>% Court order or extension</t>
  </si>
  <si>
    <t>% Mail-in or absentee not returned</t>
  </si>
  <si>
    <t>% Name not on list</t>
  </si>
  <si>
    <t>% ID not supplied</t>
  </si>
  <si>
    <t>% Eligibility Challenged</t>
  </si>
  <si>
    <t>% Not D/R in Primary</t>
  </si>
  <si>
    <t>Duplicate Provisional Ballot Cast</t>
  </si>
  <si>
    <t>Incomplete provisional ballot affidavit envelope</t>
  </si>
  <si>
    <t>Incorrect political party</t>
  </si>
  <si>
    <t>Not Registered</t>
  </si>
  <si>
    <t>Registered in a different county</t>
  </si>
  <si>
    <t>Registered in different election district</t>
  </si>
  <si>
    <t>Signatures are not genuine</t>
  </si>
  <si>
    <t>Voted by conventional alternative or absentee/mail–in</t>
  </si>
  <si>
    <t>Sum of Rejection Reasons</t>
  </si>
  <si>
    <t>Total Provisional Ballots Cast</t>
  </si>
  <si>
    <t>% Duplicate Provisional Ballot Cast</t>
  </si>
  <si>
    <t>% Incomplete provisional ballot affidavit envelope</t>
  </si>
  <si>
    <t>% Incorrect political party</t>
  </si>
  <si>
    <t>% Not Registered</t>
  </si>
  <si>
    <t>% Registered in a different county</t>
  </si>
  <si>
    <t>% Registered in different election district</t>
  </si>
  <si>
    <t>% Signatures are not genuine</t>
  </si>
  <si>
    <t>% Voted by conventional alternative or absentee/mail–in</t>
  </si>
  <si>
    <t>N/A</t>
  </si>
  <si>
    <t>Please keep in mind the following disclaimers, and refer to our website and data handbook for more information.</t>
  </si>
  <si>
    <t>1. All data is entered by counties into SURE. Counties are responsible for the accuracy of the data entered into SURE. Please be aware that counties vary in data entry practices. Please see the Data Handbook for a more information.</t>
  </si>
  <si>
    <t xml:space="preserve">2. Age data is not available for all voters due to security concerns related to protected voters, the provisional voter not providing their birthdate, or the voters' record being older than the SURE system. In the latter cases, when these records were imported into SURE, the date of birth was backfilled with an old date (e.g., 01/01/1900 or 01/01/1800). As such, these dates are filtered from the analysis. </t>
  </si>
  <si>
    <t>3. Counties can enter more than one reason for why a voter cast a provisional ballot and/or why a provisional ballot was rejected. This may cause the total count in the 'Certified rejection reason' or the 'Certified provisional reason' tables to be greater than the total number of provisional ballots the county certified. This may vary by county.</t>
  </si>
  <si>
    <t>4. Party affiliation is pulled from a voter record. If a voter record cannot be connected to a provisonal ballot (e.g., voter not registered), then party affiliation is left blank. Blank party affiliations are included in our 'Independent/Other' category.</t>
  </si>
  <si>
    <t>5. This analysis includes two categories of provisional ballot reasons that each comprise two different data entry options. This is done for ease of comparison given inconsistent county entry practices. The combined categories are used in the summary file and related dashboard.
1) two codes related to court orders and extensions were combined into one column labeled ‘Court order or extension,' 
2) two codes related to mail-in or absentee ballots were combined into one column labeled ‘Mail-in or absentee not returned’.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</si>
</sst>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rgb="FF000000"/>
      <name val="Aptos Narrow"/>
      <family val="2"/>
      <scheme val="minor"/>
    </font>
    <font>
      <sz val="11"/>
      <color theme="1"/>
      <name val="Aptos Narrow"/>
      <family val="2"/>
      <scheme val="minor"/>
    </font>
    <font>
      <b/>
      <sz val="11"/>
      <color theme="1"/>
      <name val="Aptos Narrow"/>
      <family val="2"/>
      <scheme val="minor"/>
    </font>
    <font>
      <b/>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cellStyleXfs>
  <cellXfs count="11">
    <xf numFmtId="0" fontId="0" fillId="0" borderId="0" xfId="0"/>
    <xf numFmtId="0" fontId="1" fillId="0" borderId="0" xfId="0" applyFont="1" applyAlignment="1">
      <alignment wrapText="1"/>
    </xf>
    <xf numFmtId="0" fontId="0" fillId="0" borderId="0" xfId="0" applyAlignment="1">
      <alignment wrapText="1"/>
    </xf>
    <xf numFmtId="0" fontId="3" fillId="0" borderId="0" xfId="0" applyFont="1"/>
    <xf numFmtId="2" fontId="3" fillId="0" borderId="0" xfId="0" applyNumberFormat="1" applyFont="1" applyAlignment="1">
      <alignment wrapText="1"/>
    </xf>
    <xf numFmtId="10" fontId="0" fillId="0" borderId="0" xfId="1" applyNumberFormat="1" applyFont="1"/>
    <xf numFmtId="10" fontId="3" fillId="0" borderId="0" xfId="1" applyNumberFormat="1" applyFont="1"/>
    <xf numFmtId="0" fontId="3" fillId="0" borderId="0" xfId="0" applyFont="1" applyAlignment="1">
      <alignment wrapText="1"/>
    </xf>
    <xf numFmtId="2" fontId="0" fillId="0" borderId="0" xfId="0" applyNumberFormat="1"/>
    <xf numFmtId="0" fontId="4" fillId="0" borderId="0" xfId="0" applyFont="1" applyAlignment="1">
      <alignment wrapText="1"/>
    </xf>
    <xf numFmtId="10" fontId="0" fillId="0" borderId="0" xfId="0" applyNumberForma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B1D4-337A-4DC6-990C-45DB13C88CCB}">
  <dimension ref="A1:K69"/>
  <sheetViews>
    <sheetView tabSelected="1" workbookViewId="0">
      <pane xSplit="1" ySplit="1" topLeftCell="B2" activePane="bottomRight" state="frozen"/>
      <selection pane="bottomRight" activeCell="K2" sqref="K2"/>
      <selection pane="bottomLeft" activeCell="A2" sqref="A2"/>
      <selection pane="topRight" activeCell="B1" sqref="B1"/>
    </sheetView>
  </sheetViews>
  <sheetFormatPr defaultColWidth="18" defaultRowHeight="15"/>
  <sheetData>
    <row r="1" spans="1:11" s="3" customFormat="1" ht="45">
      <c r="A1" s="3" t="s">
        <v>0</v>
      </c>
      <c r="B1" s="3" t="s">
        <v>1</v>
      </c>
      <c r="C1" s="3" t="s">
        <v>2</v>
      </c>
      <c r="D1" s="3" t="s">
        <v>3</v>
      </c>
      <c r="E1" s="3" t="s">
        <v>4</v>
      </c>
      <c r="F1" s="4" t="s">
        <v>5</v>
      </c>
      <c r="G1" s="4" t="s">
        <v>6</v>
      </c>
      <c r="H1" s="4" t="s">
        <v>7</v>
      </c>
      <c r="I1" s="3" t="s">
        <v>8</v>
      </c>
    </row>
    <row r="2" spans="1:11">
      <c r="A2" t="s">
        <v>9</v>
      </c>
      <c r="B2">
        <v>13</v>
      </c>
      <c r="C2">
        <v>0</v>
      </c>
      <c r="D2">
        <v>3</v>
      </c>
      <c r="E2">
        <f>SUM(B2:D2)</f>
        <v>16</v>
      </c>
      <c r="F2" s="5">
        <f>B2/E2</f>
        <v>0.8125</v>
      </c>
      <c r="G2" s="5">
        <f>C2/E2</f>
        <v>0</v>
      </c>
      <c r="H2" s="5">
        <f>D2/E2</f>
        <v>0.1875</v>
      </c>
      <c r="J2" s="10"/>
      <c r="K2" s="8"/>
    </row>
    <row r="3" spans="1:11">
      <c r="A3" t="s">
        <v>10</v>
      </c>
      <c r="B3">
        <v>607</v>
      </c>
      <c r="C3">
        <v>252</v>
      </c>
      <c r="D3">
        <v>391</v>
      </c>
      <c r="E3">
        <f t="shared" ref="E3:E66" si="0">SUM(B3:D3)</f>
        <v>1250</v>
      </c>
      <c r="F3" s="5">
        <f t="shared" ref="F3:F66" si="1">B3/E3</f>
        <v>0.48559999999999998</v>
      </c>
      <c r="G3" s="5">
        <f t="shared" ref="G3:G66" si="2">C3/E3</f>
        <v>0.2016</v>
      </c>
      <c r="H3" s="5">
        <f t="shared" ref="H3:H66" si="3">D3/E3</f>
        <v>0.31280000000000002</v>
      </c>
    </row>
    <row r="4" spans="1:11">
      <c r="A4" t="s">
        <v>11</v>
      </c>
      <c r="B4">
        <v>3</v>
      </c>
      <c r="C4">
        <v>1</v>
      </c>
      <c r="D4">
        <v>4</v>
      </c>
      <c r="E4">
        <f t="shared" si="0"/>
        <v>8</v>
      </c>
      <c r="F4" s="5">
        <f t="shared" si="1"/>
        <v>0.375</v>
      </c>
      <c r="G4" s="5">
        <f t="shared" si="2"/>
        <v>0.125</v>
      </c>
      <c r="H4" s="5">
        <f t="shared" si="3"/>
        <v>0.5</v>
      </c>
    </row>
    <row r="5" spans="1:11">
      <c r="A5" t="s">
        <v>12</v>
      </c>
      <c r="B5">
        <v>40</v>
      </c>
      <c r="C5">
        <v>1</v>
      </c>
      <c r="D5">
        <v>9</v>
      </c>
      <c r="E5">
        <f t="shared" si="0"/>
        <v>50</v>
      </c>
      <c r="F5" s="5">
        <f t="shared" si="1"/>
        <v>0.8</v>
      </c>
      <c r="G5" s="5">
        <f t="shared" si="2"/>
        <v>0.02</v>
      </c>
      <c r="H5" s="5">
        <f t="shared" si="3"/>
        <v>0.18</v>
      </c>
    </row>
    <row r="6" spans="1:11">
      <c r="A6" t="s">
        <v>13</v>
      </c>
      <c r="B6">
        <v>4</v>
      </c>
      <c r="C6">
        <v>0</v>
      </c>
      <c r="D6">
        <v>5</v>
      </c>
      <c r="E6">
        <f t="shared" si="0"/>
        <v>9</v>
      </c>
      <c r="F6" s="5">
        <f t="shared" si="1"/>
        <v>0.44444444444444442</v>
      </c>
      <c r="G6" s="5">
        <f t="shared" si="2"/>
        <v>0</v>
      </c>
      <c r="H6" s="5">
        <f t="shared" si="3"/>
        <v>0.55555555555555558</v>
      </c>
    </row>
    <row r="7" spans="1:11">
      <c r="A7" t="s">
        <v>14</v>
      </c>
      <c r="B7">
        <v>83</v>
      </c>
      <c r="C7">
        <v>64</v>
      </c>
      <c r="D7">
        <v>77</v>
      </c>
      <c r="E7">
        <f t="shared" si="0"/>
        <v>224</v>
      </c>
      <c r="F7" s="5">
        <f t="shared" si="1"/>
        <v>0.3705357142857143</v>
      </c>
      <c r="G7" s="5">
        <f t="shared" si="2"/>
        <v>0.2857142857142857</v>
      </c>
      <c r="H7" s="5">
        <f t="shared" si="3"/>
        <v>0.34375</v>
      </c>
    </row>
    <row r="8" spans="1:11">
      <c r="A8" t="s">
        <v>15</v>
      </c>
      <c r="B8">
        <v>23</v>
      </c>
      <c r="C8">
        <v>1</v>
      </c>
      <c r="D8">
        <v>0</v>
      </c>
      <c r="E8">
        <f t="shared" si="0"/>
        <v>24</v>
      </c>
      <c r="F8" s="5">
        <f t="shared" si="1"/>
        <v>0.95833333333333337</v>
      </c>
      <c r="G8" s="5">
        <f t="shared" si="2"/>
        <v>4.1666666666666664E-2</v>
      </c>
      <c r="H8" s="5">
        <f t="shared" si="3"/>
        <v>0</v>
      </c>
    </row>
    <row r="9" spans="1:11">
      <c r="A9" t="s">
        <v>16</v>
      </c>
      <c r="B9">
        <v>8</v>
      </c>
      <c r="C9">
        <v>4</v>
      </c>
      <c r="D9">
        <v>5</v>
      </c>
      <c r="E9">
        <f t="shared" si="0"/>
        <v>17</v>
      </c>
      <c r="F9" s="5">
        <f t="shared" si="1"/>
        <v>0.47058823529411764</v>
      </c>
      <c r="G9" s="5">
        <f t="shared" si="2"/>
        <v>0.23529411764705882</v>
      </c>
      <c r="H9" s="5">
        <f t="shared" si="3"/>
        <v>0.29411764705882354</v>
      </c>
    </row>
    <row r="10" spans="1:11">
      <c r="A10" t="s">
        <v>17</v>
      </c>
      <c r="B10">
        <v>256</v>
      </c>
      <c r="C10">
        <v>17</v>
      </c>
      <c r="D10">
        <v>115</v>
      </c>
      <c r="E10">
        <f t="shared" si="0"/>
        <v>388</v>
      </c>
      <c r="F10" s="5">
        <f t="shared" si="1"/>
        <v>0.65979381443298968</v>
      </c>
      <c r="G10" s="5">
        <f t="shared" si="2"/>
        <v>4.3814432989690719E-2</v>
      </c>
      <c r="H10" s="5">
        <f t="shared" si="3"/>
        <v>0.29639175257731959</v>
      </c>
    </row>
    <row r="11" spans="1:11">
      <c r="A11" t="s">
        <v>18</v>
      </c>
      <c r="B11">
        <v>48</v>
      </c>
      <c r="C11">
        <v>0</v>
      </c>
      <c r="D11">
        <v>34</v>
      </c>
      <c r="E11">
        <f t="shared" si="0"/>
        <v>82</v>
      </c>
      <c r="F11" s="5">
        <f t="shared" si="1"/>
        <v>0.58536585365853655</v>
      </c>
      <c r="G11" s="5">
        <f t="shared" si="2"/>
        <v>0</v>
      </c>
      <c r="H11" s="5">
        <f t="shared" si="3"/>
        <v>0.41463414634146339</v>
      </c>
    </row>
    <row r="12" spans="1:11">
      <c r="A12" t="s">
        <v>19</v>
      </c>
      <c r="B12">
        <v>19</v>
      </c>
      <c r="C12">
        <v>3</v>
      </c>
      <c r="D12">
        <v>7</v>
      </c>
      <c r="E12">
        <f t="shared" si="0"/>
        <v>29</v>
      </c>
      <c r="F12" s="5">
        <f t="shared" si="1"/>
        <v>0.65517241379310343</v>
      </c>
      <c r="G12" s="5">
        <f t="shared" si="2"/>
        <v>0.10344827586206896</v>
      </c>
      <c r="H12" s="5">
        <f t="shared" si="3"/>
        <v>0.2413793103448276</v>
      </c>
    </row>
    <row r="13" spans="1:11">
      <c r="A13" t="s">
        <v>20</v>
      </c>
      <c r="B13">
        <v>0</v>
      </c>
      <c r="C13">
        <v>0</v>
      </c>
      <c r="D13">
        <v>1</v>
      </c>
      <c r="E13">
        <f t="shared" si="0"/>
        <v>1</v>
      </c>
      <c r="F13" s="5">
        <v>0</v>
      </c>
      <c r="G13" s="5">
        <v>0</v>
      </c>
      <c r="H13" s="5">
        <v>0</v>
      </c>
    </row>
    <row r="14" spans="1:11">
      <c r="A14" t="s">
        <v>21</v>
      </c>
      <c r="B14">
        <v>20</v>
      </c>
      <c r="C14">
        <v>0</v>
      </c>
      <c r="D14">
        <v>4</v>
      </c>
      <c r="E14">
        <f t="shared" si="0"/>
        <v>24</v>
      </c>
      <c r="F14" s="5">
        <f t="shared" si="1"/>
        <v>0.83333333333333337</v>
      </c>
      <c r="G14" s="5">
        <f t="shared" si="2"/>
        <v>0</v>
      </c>
      <c r="H14" s="5">
        <f t="shared" si="3"/>
        <v>0.16666666666666666</v>
      </c>
    </row>
    <row r="15" spans="1:11">
      <c r="A15" t="s">
        <v>22</v>
      </c>
      <c r="B15">
        <v>24</v>
      </c>
      <c r="C15">
        <v>0</v>
      </c>
      <c r="D15">
        <v>24</v>
      </c>
      <c r="E15">
        <f t="shared" si="0"/>
        <v>48</v>
      </c>
      <c r="F15" s="5">
        <f t="shared" si="1"/>
        <v>0.5</v>
      </c>
      <c r="G15" s="5">
        <f t="shared" si="2"/>
        <v>0</v>
      </c>
      <c r="H15" s="5">
        <f t="shared" si="3"/>
        <v>0.5</v>
      </c>
    </row>
    <row r="16" spans="1:11">
      <c r="A16" t="s">
        <v>23</v>
      </c>
      <c r="B16">
        <v>173</v>
      </c>
      <c r="C16">
        <v>37</v>
      </c>
      <c r="D16">
        <v>103</v>
      </c>
      <c r="E16">
        <f t="shared" si="0"/>
        <v>313</v>
      </c>
      <c r="F16" s="5">
        <f t="shared" si="1"/>
        <v>0.55271565495207664</v>
      </c>
      <c r="G16" s="5">
        <f t="shared" si="2"/>
        <v>0.1182108626198083</v>
      </c>
      <c r="H16" s="5">
        <f t="shared" si="3"/>
        <v>0.32907348242811502</v>
      </c>
    </row>
    <row r="17" spans="1:8">
      <c r="A17" t="s">
        <v>24</v>
      </c>
      <c r="B17">
        <v>3</v>
      </c>
      <c r="C17">
        <v>0</v>
      </c>
      <c r="D17">
        <v>0</v>
      </c>
      <c r="E17">
        <f t="shared" si="0"/>
        <v>3</v>
      </c>
      <c r="F17" s="5">
        <f t="shared" si="1"/>
        <v>1</v>
      </c>
      <c r="G17" s="5">
        <f t="shared" si="2"/>
        <v>0</v>
      </c>
      <c r="H17" s="5">
        <f t="shared" si="3"/>
        <v>0</v>
      </c>
    </row>
    <row r="18" spans="1:8">
      <c r="A18" t="s">
        <v>25</v>
      </c>
      <c r="B18">
        <v>3</v>
      </c>
      <c r="C18">
        <v>0</v>
      </c>
      <c r="D18">
        <v>1</v>
      </c>
      <c r="E18">
        <f t="shared" si="0"/>
        <v>4</v>
      </c>
      <c r="F18" s="5">
        <f t="shared" si="1"/>
        <v>0.75</v>
      </c>
      <c r="G18" s="5">
        <f t="shared" si="2"/>
        <v>0</v>
      </c>
      <c r="H18" s="5">
        <f t="shared" si="3"/>
        <v>0.25</v>
      </c>
    </row>
    <row r="19" spans="1:8">
      <c r="A19" t="s">
        <v>26</v>
      </c>
      <c r="B19">
        <v>6</v>
      </c>
      <c r="C19">
        <v>0</v>
      </c>
      <c r="D19">
        <v>4</v>
      </c>
      <c r="E19">
        <f t="shared" si="0"/>
        <v>10</v>
      </c>
      <c r="F19" s="5">
        <f t="shared" si="1"/>
        <v>0.6</v>
      </c>
      <c r="G19" s="5">
        <f t="shared" si="2"/>
        <v>0</v>
      </c>
      <c r="H19" s="5">
        <f t="shared" si="3"/>
        <v>0.4</v>
      </c>
    </row>
    <row r="20" spans="1:8">
      <c r="A20" t="s">
        <v>27</v>
      </c>
      <c r="B20">
        <v>12</v>
      </c>
      <c r="C20">
        <v>1</v>
      </c>
      <c r="D20">
        <v>1</v>
      </c>
      <c r="E20">
        <f t="shared" si="0"/>
        <v>14</v>
      </c>
      <c r="F20" s="5">
        <f t="shared" si="1"/>
        <v>0.8571428571428571</v>
      </c>
      <c r="G20" s="5">
        <f t="shared" si="2"/>
        <v>7.1428571428571425E-2</v>
      </c>
      <c r="H20" s="5">
        <f t="shared" si="3"/>
        <v>7.1428571428571425E-2</v>
      </c>
    </row>
    <row r="21" spans="1:8">
      <c r="A21" t="s">
        <v>28</v>
      </c>
      <c r="B21">
        <v>11</v>
      </c>
      <c r="C21">
        <v>1</v>
      </c>
      <c r="D21">
        <v>5</v>
      </c>
      <c r="E21">
        <f t="shared" si="0"/>
        <v>17</v>
      </c>
      <c r="F21" s="5">
        <f t="shared" si="1"/>
        <v>0.6470588235294118</v>
      </c>
      <c r="G21" s="5">
        <f t="shared" si="2"/>
        <v>5.8823529411764705E-2</v>
      </c>
      <c r="H21" s="5">
        <f t="shared" si="3"/>
        <v>0.29411764705882354</v>
      </c>
    </row>
    <row r="22" spans="1:8">
      <c r="A22" t="s">
        <v>29</v>
      </c>
      <c r="B22">
        <v>79</v>
      </c>
      <c r="C22">
        <v>7</v>
      </c>
      <c r="D22">
        <v>18</v>
      </c>
      <c r="E22">
        <f t="shared" si="0"/>
        <v>104</v>
      </c>
      <c r="F22" s="5">
        <f t="shared" si="1"/>
        <v>0.75961538461538458</v>
      </c>
      <c r="G22" s="5">
        <f t="shared" si="2"/>
        <v>6.7307692307692304E-2</v>
      </c>
      <c r="H22" s="5">
        <f t="shared" si="3"/>
        <v>0.17307692307692307</v>
      </c>
    </row>
    <row r="23" spans="1:8">
      <c r="A23" t="s">
        <v>30</v>
      </c>
      <c r="B23">
        <v>76</v>
      </c>
      <c r="C23">
        <v>24</v>
      </c>
      <c r="D23">
        <v>84</v>
      </c>
      <c r="E23">
        <f t="shared" si="0"/>
        <v>184</v>
      </c>
      <c r="F23" s="5">
        <f t="shared" si="1"/>
        <v>0.41304347826086957</v>
      </c>
      <c r="G23" s="5">
        <f t="shared" si="2"/>
        <v>0.13043478260869565</v>
      </c>
      <c r="H23" s="5">
        <f t="shared" si="3"/>
        <v>0.45652173913043476</v>
      </c>
    </row>
    <row r="24" spans="1:8">
      <c r="A24" t="s">
        <v>31</v>
      </c>
      <c r="B24">
        <v>210</v>
      </c>
      <c r="C24">
        <v>23</v>
      </c>
      <c r="D24">
        <v>42</v>
      </c>
      <c r="E24">
        <f t="shared" si="0"/>
        <v>275</v>
      </c>
      <c r="F24" s="5">
        <f t="shared" si="1"/>
        <v>0.76363636363636367</v>
      </c>
      <c r="G24" s="5">
        <f t="shared" si="2"/>
        <v>8.3636363636363634E-2</v>
      </c>
      <c r="H24" s="5">
        <f t="shared" si="3"/>
        <v>0.15272727272727274</v>
      </c>
    </row>
    <row r="25" spans="1:8">
      <c r="A25" t="s">
        <v>32</v>
      </c>
      <c r="B25">
        <v>0</v>
      </c>
      <c r="C25">
        <v>0</v>
      </c>
      <c r="D25">
        <v>2</v>
      </c>
      <c r="E25">
        <f t="shared" si="0"/>
        <v>2</v>
      </c>
      <c r="F25" s="5">
        <f t="shared" si="1"/>
        <v>0</v>
      </c>
      <c r="G25" s="5">
        <f t="shared" si="2"/>
        <v>0</v>
      </c>
      <c r="H25" s="5">
        <f t="shared" si="3"/>
        <v>1</v>
      </c>
    </row>
    <row r="26" spans="1:8">
      <c r="A26" t="s">
        <v>33</v>
      </c>
      <c r="B26">
        <v>102</v>
      </c>
      <c r="C26">
        <v>23</v>
      </c>
      <c r="D26">
        <v>26</v>
      </c>
      <c r="E26">
        <f t="shared" si="0"/>
        <v>151</v>
      </c>
      <c r="F26" s="5">
        <f t="shared" si="1"/>
        <v>0.67549668874172186</v>
      </c>
      <c r="G26" s="5">
        <f t="shared" si="2"/>
        <v>0.15231788079470199</v>
      </c>
      <c r="H26" s="5">
        <f t="shared" si="3"/>
        <v>0.17218543046357615</v>
      </c>
    </row>
    <row r="27" spans="1:8">
      <c r="A27" t="s">
        <v>34</v>
      </c>
      <c r="B27">
        <v>22</v>
      </c>
      <c r="C27">
        <v>8</v>
      </c>
      <c r="D27">
        <v>7</v>
      </c>
      <c r="E27">
        <f t="shared" si="0"/>
        <v>37</v>
      </c>
      <c r="F27" s="5">
        <f t="shared" si="1"/>
        <v>0.59459459459459463</v>
      </c>
      <c r="G27" s="5">
        <f t="shared" si="2"/>
        <v>0.21621621621621623</v>
      </c>
      <c r="H27" s="5">
        <f t="shared" si="3"/>
        <v>0.1891891891891892</v>
      </c>
    </row>
    <row r="28" spans="1:8">
      <c r="A28" t="s">
        <v>35</v>
      </c>
      <c r="B28">
        <v>1</v>
      </c>
      <c r="C28">
        <v>0</v>
      </c>
      <c r="D28">
        <v>1</v>
      </c>
      <c r="E28">
        <f t="shared" si="0"/>
        <v>2</v>
      </c>
      <c r="F28" s="5">
        <f t="shared" si="1"/>
        <v>0.5</v>
      </c>
      <c r="G28" s="5">
        <f t="shared" si="2"/>
        <v>0</v>
      </c>
      <c r="H28" s="5">
        <f t="shared" si="3"/>
        <v>0.5</v>
      </c>
    </row>
    <row r="29" spans="1:8">
      <c r="A29" t="s">
        <v>36</v>
      </c>
      <c r="B29">
        <v>14</v>
      </c>
      <c r="C29">
        <v>0</v>
      </c>
      <c r="D29">
        <v>4</v>
      </c>
      <c r="E29">
        <f t="shared" si="0"/>
        <v>18</v>
      </c>
      <c r="F29" s="5">
        <f t="shared" si="1"/>
        <v>0.77777777777777779</v>
      </c>
      <c r="G29" s="5">
        <f t="shared" si="2"/>
        <v>0</v>
      </c>
      <c r="H29" s="5">
        <f t="shared" si="3"/>
        <v>0.22222222222222221</v>
      </c>
    </row>
    <row r="30" spans="1:8">
      <c r="A30" t="s">
        <v>37</v>
      </c>
      <c r="B30">
        <v>1</v>
      </c>
      <c r="C30">
        <v>0</v>
      </c>
      <c r="D30">
        <v>0</v>
      </c>
      <c r="E30">
        <f t="shared" si="0"/>
        <v>1</v>
      </c>
      <c r="F30" s="5">
        <f t="shared" si="1"/>
        <v>1</v>
      </c>
      <c r="G30" s="5">
        <f t="shared" si="2"/>
        <v>0</v>
      </c>
      <c r="H30" s="5">
        <f t="shared" si="3"/>
        <v>0</v>
      </c>
    </row>
    <row r="31" spans="1:8">
      <c r="A31" t="s">
        <v>38</v>
      </c>
      <c r="B31">
        <v>10</v>
      </c>
      <c r="C31">
        <v>0</v>
      </c>
      <c r="D31">
        <v>0</v>
      </c>
      <c r="E31">
        <f t="shared" si="0"/>
        <v>10</v>
      </c>
      <c r="F31" s="5">
        <f t="shared" si="1"/>
        <v>1</v>
      </c>
      <c r="G31" s="5">
        <f t="shared" si="2"/>
        <v>0</v>
      </c>
      <c r="H31" s="5">
        <f t="shared" si="3"/>
        <v>0</v>
      </c>
    </row>
    <row r="32" spans="1:8">
      <c r="A32" t="s">
        <v>39</v>
      </c>
      <c r="B32">
        <v>3</v>
      </c>
      <c r="C32">
        <v>0</v>
      </c>
      <c r="D32">
        <v>1</v>
      </c>
      <c r="E32">
        <f t="shared" si="0"/>
        <v>4</v>
      </c>
      <c r="F32" s="5">
        <f t="shared" si="1"/>
        <v>0.75</v>
      </c>
      <c r="G32" s="5">
        <f t="shared" si="2"/>
        <v>0</v>
      </c>
      <c r="H32" s="5">
        <f t="shared" si="3"/>
        <v>0.25</v>
      </c>
    </row>
    <row r="33" spans="1:8">
      <c r="A33" t="s">
        <v>40</v>
      </c>
      <c r="B33">
        <v>5</v>
      </c>
      <c r="C33">
        <v>2</v>
      </c>
      <c r="D33">
        <v>7</v>
      </c>
      <c r="E33">
        <f t="shared" si="0"/>
        <v>14</v>
      </c>
      <c r="F33" s="5">
        <f t="shared" si="1"/>
        <v>0.35714285714285715</v>
      </c>
      <c r="G33" s="5">
        <f t="shared" si="2"/>
        <v>0.14285714285714285</v>
      </c>
      <c r="H33" s="5">
        <f t="shared" si="3"/>
        <v>0.5</v>
      </c>
    </row>
    <row r="34" spans="1:8">
      <c r="A34" t="s">
        <v>41</v>
      </c>
      <c r="B34">
        <v>3</v>
      </c>
      <c r="C34">
        <v>0</v>
      </c>
      <c r="D34">
        <v>1</v>
      </c>
      <c r="E34">
        <f t="shared" si="0"/>
        <v>4</v>
      </c>
      <c r="F34" s="5">
        <f t="shared" si="1"/>
        <v>0.75</v>
      </c>
      <c r="G34" s="5">
        <f t="shared" si="2"/>
        <v>0</v>
      </c>
      <c r="H34" s="5">
        <f t="shared" si="3"/>
        <v>0.25</v>
      </c>
    </row>
    <row r="35" spans="1:8">
      <c r="A35" t="s">
        <v>42</v>
      </c>
      <c r="B35">
        <v>3</v>
      </c>
      <c r="C35">
        <v>0</v>
      </c>
      <c r="D35">
        <v>2</v>
      </c>
      <c r="E35">
        <f t="shared" si="0"/>
        <v>5</v>
      </c>
      <c r="F35" s="5">
        <f t="shared" si="1"/>
        <v>0.6</v>
      </c>
      <c r="G35" s="5">
        <f t="shared" si="2"/>
        <v>0</v>
      </c>
      <c r="H35" s="5">
        <f t="shared" si="3"/>
        <v>0.4</v>
      </c>
    </row>
    <row r="36" spans="1:8">
      <c r="A36" t="s">
        <v>43</v>
      </c>
      <c r="B36">
        <v>63</v>
      </c>
      <c r="C36">
        <v>5</v>
      </c>
      <c r="D36">
        <v>24</v>
      </c>
      <c r="E36">
        <f t="shared" si="0"/>
        <v>92</v>
      </c>
      <c r="F36" s="5">
        <f t="shared" si="1"/>
        <v>0.68478260869565222</v>
      </c>
      <c r="G36" s="5">
        <f t="shared" si="2"/>
        <v>5.434782608695652E-2</v>
      </c>
      <c r="H36" s="5">
        <f t="shared" si="3"/>
        <v>0.2608695652173913</v>
      </c>
    </row>
    <row r="37" spans="1:8">
      <c r="A37" t="s">
        <v>44</v>
      </c>
      <c r="B37">
        <v>125</v>
      </c>
      <c r="C37">
        <v>34</v>
      </c>
      <c r="D37">
        <v>80</v>
      </c>
      <c r="E37">
        <f t="shared" si="0"/>
        <v>239</v>
      </c>
      <c r="F37" s="5">
        <f t="shared" si="1"/>
        <v>0.52301255230125521</v>
      </c>
      <c r="G37" s="5">
        <f t="shared" si="2"/>
        <v>0.14225941422594143</v>
      </c>
      <c r="H37" s="5">
        <f t="shared" si="3"/>
        <v>0.33472803347280333</v>
      </c>
    </row>
    <row r="38" spans="1:8">
      <c r="A38" t="s">
        <v>45</v>
      </c>
      <c r="B38">
        <v>10</v>
      </c>
      <c r="C38">
        <v>0</v>
      </c>
      <c r="D38">
        <v>1</v>
      </c>
      <c r="E38">
        <f t="shared" si="0"/>
        <v>11</v>
      </c>
      <c r="F38" s="5">
        <f t="shared" si="1"/>
        <v>0.90909090909090906</v>
      </c>
      <c r="G38" s="5">
        <f t="shared" si="2"/>
        <v>0</v>
      </c>
      <c r="H38" s="5">
        <f t="shared" si="3"/>
        <v>9.0909090909090912E-2</v>
      </c>
    </row>
    <row r="39" spans="1:8">
      <c r="A39" t="s">
        <v>46</v>
      </c>
      <c r="B39">
        <v>47</v>
      </c>
      <c r="C39">
        <v>5</v>
      </c>
      <c r="D39">
        <v>22</v>
      </c>
      <c r="E39">
        <f t="shared" si="0"/>
        <v>74</v>
      </c>
      <c r="F39" s="5">
        <f t="shared" si="1"/>
        <v>0.63513513513513509</v>
      </c>
      <c r="G39" s="5">
        <f t="shared" si="2"/>
        <v>6.7567567567567571E-2</v>
      </c>
      <c r="H39" s="5">
        <f t="shared" si="3"/>
        <v>0.29729729729729731</v>
      </c>
    </row>
    <row r="40" spans="1:8">
      <c r="A40" t="s">
        <v>47</v>
      </c>
      <c r="B40">
        <v>216</v>
      </c>
      <c r="C40">
        <v>37</v>
      </c>
      <c r="D40">
        <v>164</v>
      </c>
      <c r="E40">
        <f t="shared" si="0"/>
        <v>417</v>
      </c>
      <c r="F40" s="5">
        <f t="shared" si="1"/>
        <v>0.51798561151079137</v>
      </c>
      <c r="G40" s="5">
        <f t="shared" si="2"/>
        <v>8.8729016786570747E-2</v>
      </c>
      <c r="H40" s="5">
        <f t="shared" si="3"/>
        <v>0.39328537170263789</v>
      </c>
    </row>
    <row r="41" spans="1:8">
      <c r="A41" t="s">
        <v>48</v>
      </c>
      <c r="B41">
        <v>108</v>
      </c>
      <c r="C41">
        <v>17</v>
      </c>
      <c r="D41">
        <v>84</v>
      </c>
      <c r="E41">
        <f t="shared" si="0"/>
        <v>209</v>
      </c>
      <c r="F41" s="5">
        <f t="shared" si="1"/>
        <v>0.51674641148325362</v>
      </c>
      <c r="G41" s="5">
        <f t="shared" si="2"/>
        <v>8.1339712918660281E-2</v>
      </c>
      <c r="H41" s="5">
        <f t="shared" si="3"/>
        <v>0.40191387559808611</v>
      </c>
    </row>
    <row r="42" spans="1:8">
      <c r="A42" t="s">
        <v>49</v>
      </c>
      <c r="B42">
        <v>23</v>
      </c>
      <c r="C42">
        <v>3</v>
      </c>
      <c r="D42">
        <v>2</v>
      </c>
      <c r="E42">
        <f t="shared" si="0"/>
        <v>28</v>
      </c>
      <c r="F42" s="5">
        <f t="shared" si="1"/>
        <v>0.8214285714285714</v>
      </c>
      <c r="G42" s="5">
        <f t="shared" si="2"/>
        <v>0.10714285714285714</v>
      </c>
      <c r="H42" s="5">
        <f t="shared" si="3"/>
        <v>7.1428571428571425E-2</v>
      </c>
    </row>
    <row r="43" spans="1:8">
      <c r="A43" t="s">
        <v>50</v>
      </c>
      <c r="B43">
        <v>5</v>
      </c>
      <c r="C43">
        <v>0</v>
      </c>
      <c r="D43">
        <v>3</v>
      </c>
      <c r="E43">
        <f t="shared" si="0"/>
        <v>8</v>
      </c>
      <c r="F43" s="5">
        <f t="shared" si="1"/>
        <v>0.625</v>
      </c>
      <c r="G43" s="5">
        <f t="shared" si="2"/>
        <v>0</v>
      </c>
      <c r="H43" s="5">
        <f t="shared" si="3"/>
        <v>0.375</v>
      </c>
    </row>
    <row r="44" spans="1:8">
      <c r="A44" t="s">
        <v>51</v>
      </c>
      <c r="B44">
        <v>13</v>
      </c>
      <c r="C44">
        <v>0</v>
      </c>
      <c r="D44">
        <v>12</v>
      </c>
      <c r="E44">
        <f t="shared" si="0"/>
        <v>25</v>
      </c>
      <c r="F44" s="5">
        <f t="shared" si="1"/>
        <v>0.52</v>
      </c>
      <c r="G44" s="5">
        <f t="shared" si="2"/>
        <v>0</v>
      </c>
      <c r="H44" s="5">
        <f t="shared" si="3"/>
        <v>0.48</v>
      </c>
    </row>
    <row r="45" spans="1:8">
      <c r="A45" t="s">
        <v>52</v>
      </c>
      <c r="B45">
        <v>6</v>
      </c>
      <c r="C45">
        <v>0</v>
      </c>
      <c r="D45">
        <v>3</v>
      </c>
      <c r="E45">
        <f t="shared" si="0"/>
        <v>9</v>
      </c>
      <c r="F45" s="5">
        <f t="shared" si="1"/>
        <v>0.66666666666666663</v>
      </c>
      <c r="G45" s="5">
        <f t="shared" si="2"/>
        <v>0</v>
      </c>
      <c r="H45" s="5">
        <f t="shared" si="3"/>
        <v>0.33333333333333331</v>
      </c>
    </row>
    <row r="46" spans="1:8">
      <c r="A46" t="s">
        <v>53</v>
      </c>
      <c r="B46">
        <v>57</v>
      </c>
      <c r="C46">
        <v>9</v>
      </c>
      <c r="D46">
        <v>31</v>
      </c>
      <c r="E46">
        <f t="shared" si="0"/>
        <v>97</v>
      </c>
      <c r="F46" s="5">
        <f t="shared" si="1"/>
        <v>0.58762886597938147</v>
      </c>
      <c r="G46" s="5">
        <f t="shared" si="2"/>
        <v>9.2783505154639179E-2</v>
      </c>
      <c r="H46" s="5">
        <f t="shared" si="3"/>
        <v>0.31958762886597936</v>
      </c>
    </row>
    <row r="47" spans="1:8">
      <c r="A47" t="s">
        <v>54</v>
      </c>
      <c r="B47">
        <v>440</v>
      </c>
      <c r="C47">
        <v>48</v>
      </c>
      <c r="D47">
        <v>361</v>
      </c>
      <c r="E47">
        <f t="shared" si="0"/>
        <v>849</v>
      </c>
      <c r="F47" s="5">
        <f t="shared" si="1"/>
        <v>0.51825677267373382</v>
      </c>
      <c r="G47" s="5">
        <f t="shared" si="2"/>
        <v>5.6537102473498232E-2</v>
      </c>
      <c r="H47" s="5">
        <f t="shared" si="3"/>
        <v>0.42520612485276799</v>
      </c>
    </row>
    <row r="48" spans="1:8">
      <c r="A48" t="s">
        <v>55</v>
      </c>
      <c r="B48">
        <v>2</v>
      </c>
      <c r="C48">
        <v>0</v>
      </c>
      <c r="D48">
        <v>1</v>
      </c>
      <c r="E48">
        <f t="shared" si="0"/>
        <v>3</v>
      </c>
      <c r="F48" s="5">
        <f t="shared" si="1"/>
        <v>0.66666666666666663</v>
      </c>
      <c r="G48" s="5">
        <f t="shared" si="2"/>
        <v>0</v>
      </c>
      <c r="H48" s="5">
        <f t="shared" si="3"/>
        <v>0.33333333333333331</v>
      </c>
    </row>
    <row r="49" spans="1:8">
      <c r="A49" t="s">
        <v>56</v>
      </c>
      <c r="B49">
        <v>103</v>
      </c>
      <c r="C49">
        <v>17</v>
      </c>
      <c r="D49">
        <v>86</v>
      </c>
      <c r="E49">
        <f t="shared" si="0"/>
        <v>206</v>
      </c>
      <c r="F49" s="5">
        <f t="shared" si="1"/>
        <v>0.5</v>
      </c>
      <c r="G49" s="5">
        <f t="shared" si="2"/>
        <v>8.2524271844660199E-2</v>
      </c>
      <c r="H49" s="5">
        <f t="shared" si="3"/>
        <v>0.41747572815533979</v>
      </c>
    </row>
    <row r="50" spans="1:8">
      <c r="A50" t="s">
        <v>57</v>
      </c>
      <c r="B50">
        <v>11</v>
      </c>
      <c r="C50">
        <v>0</v>
      </c>
      <c r="D50">
        <v>1</v>
      </c>
      <c r="E50">
        <f t="shared" si="0"/>
        <v>12</v>
      </c>
      <c r="F50" s="5">
        <f t="shared" si="1"/>
        <v>0.91666666666666663</v>
      </c>
      <c r="G50" s="5">
        <f t="shared" si="2"/>
        <v>0</v>
      </c>
      <c r="H50" s="5">
        <f t="shared" si="3"/>
        <v>8.3333333333333329E-2</v>
      </c>
    </row>
    <row r="51" spans="1:8">
      <c r="A51" t="s">
        <v>58</v>
      </c>
      <c r="B51">
        <v>2</v>
      </c>
      <c r="C51">
        <v>0</v>
      </c>
      <c r="D51">
        <v>1</v>
      </c>
      <c r="E51">
        <f t="shared" si="0"/>
        <v>3</v>
      </c>
      <c r="F51" s="5">
        <f t="shared" si="1"/>
        <v>0.66666666666666663</v>
      </c>
      <c r="G51" s="5">
        <f t="shared" si="2"/>
        <v>0</v>
      </c>
      <c r="H51" s="5">
        <f t="shared" si="3"/>
        <v>0.33333333333333331</v>
      </c>
    </row>
    <row r="52" spans="1:8">
      <c r="A52" t="s">
        <v>59</v>
      </c>
      <c r="B52">
        <v>740</v>
      </c>
      <c r="C52">
        <v>1315</v>
      </c>
      <c r="D52">
        <v>366</v>
      </c>
      <c r="E52">
        <f t="shared" si="0"/>
        <v>2421</v>
      </c>
      <c r="F52" s="5">
        <f t="shared" si="1"/>
        <v>0.30565881866997108</v>
      </c>
      <c r="G52" s="5">
        <f t="shared" si="2"/>
        <v>0.54316398182569181</v>
      </c>
      <c r="H52" s="5">
        <f t="shared" si="3"/>
        <v>0.15117719950433706</v>
      </c>
    </row>
    <row r="53" spans="1:8">
      <c r="A53" t="s">
        <v>60</v>
      </c>
      <c r="B53">
        <v>29</v>
      </c>
      <c r="C53">
        <v>2</v>
      </c>
      <c r="D53">
        <v>8</v>
      </c>
      <c r="E53">
        <f t="shared" si="0"/>
        <v>39</v>
      </c>
      <c r="F53" s="5">
        <f t="shared" si="1"/>
        <v>0.74358974358974361</v>
      </c>
      <c r="G53" s="5">
        <f t="shared" si="2"/>
        <v>5.128205128205128E-2</v>
      </c>
      <c r="H53" s="5">
        <f t="shared" si="3"/>
        <v>0.20512820512820512</v>
      </c>
    </row>
    <row r="54" spans="1:8">
      <c r="A54" t="s">
        <v>61</v>
      </c>
      <c r="B54">
        <v>2</v>
      </c>
      <c r="C54">
        <v>0</v>
      </c>
      <c r="D54">
        <v>1</v>
      </c>
      <c r="E54">
        <f t="shared" si="0"/>
        <v>3</v>
      </c>
      <c r="F54" s="5">
        <f t="shared" si="1"/>
        <v>0.66666666666666663</v>
      </c>
      <c r="G54" s="5">
        <f t="shared" si="2"/>
        <v>0</v>
      </c>
      <c r="H54" s="5">
        <f t="shared" si="3"/>
        <v>0.33333333333333331</v>
      </c>
    </row>
    <row r="55" spans="1:8">
      <c r="A55" t="s">
        <v>62</v>
      </c>
      <c r="B55">
        <v>11</v>
      </c>
      <c r="C55">
        <v>1</v>
      </c>
      <c r="D55">
        <v>6</v>
      </c>
      <c r="E55">
        <f t="shared" si="0"/>
        <v>18</v>
      </c>
      <c r="F55" s="5">
        <f t="shared" si="1"/>
        <v>0.61111111111111116</v>
      </c>
      <c r="G55" s="5">
        <f t="shared" si="2"/>
        <v>5.5555555555555552E-2</v>
      </c>
      <c r="H55" s="5">
        <f t="shared" si="3"/>
        <v>0.33333333333333331</v>
      </c>
    </row>
    <row r="56" spans="1:8">
      <c r="A56" t="s">
        <v>63</v>
      </c>
      <c r="B56">
        <v>6</v>
      </c>
      <c r="C56">
        <v>0</v>
      </c>
      <c r="D56">
        <v>1</v>
      </c>
      <c r="E56">
        <f t="shared" si="0"/>
        <v>7</v>
      </c>
      <c r="F56" s="5">
        <f t="shared" si="1"/>
        <v>0.8571428571428571</v>
      </c>
      <c r="G56" s="5">
        <f t="shared" si="2"/>
        <v>0</v>
      </c>
      <c r="H56" s="5">
        <f t="shared" si="3"/>
        <v>0.14285714285714285</v>
      </c>
    </row>
    <row r="57" spans="1:8">
      <c r="A57" t="s">
        <v>64</v>
      </c>
      <c r="B57">
        <v>8</v>
      </c>
      <c r="C57">
        <v>4</v>
      </c>
      <c r="D57">
        <v>5</v>
      </c>
      <c r="E57">
        <f t="shared" si="0"/>
        <v>17</v>
      </c>
      <c r="F57" s="5">
        <f t="shared" si="1"/>
        <v>0.47058823529411764</v>
      </c>
      <c r="G57" s="5">
        <f t="shared" si="2"/>
        <v>0.23529411764705882</v>
      </c>
      <c r="H57" s="5">
        <f t="shared" si="3"/>
        <v>0.29411764705882354</v>
      </c>
    </row>
    <row r="58" spans="1:8">
      <c r="A58" t="s">
        <v>65</v>
      </c>
      <c r="B58">
        <v>0</v>
      </c>
      <c r="C58">
        <v>1</v>
      </c>
      <c r="D58">
        <v>0</v>
      </c>
      <c r="E58">
        <f t="shared" si="0"/>
        <v>1</v>
      </c>
      <c r="F58" s="5">
        <f t="shared" si="1"/>
        <v>0</v>
      </c>
      <c r="G58" s="5">
        <f t="shared" si="2"/>
        <v>1</v>
      </c>
      <c r="H58" s="5">
        <f t="shared" si="3"/>
        <v>0</v>
      </c>
    </row>
    <row r="59" spans="1:8">
      <c r="A59" t="s">
        <v>66</v>
      </c>
      <c r="B59">
        <v>7</v>
      </c>
      <c r="C59">
        <v>3</v>
      </c>
      <c r="D59">
        <v>23</v>
      </c>
      <c r="E59">
        <f t="shared" si="0"/>
        <v>33</v>
      </c>
      <c r="F59" s="5">
        <f t="shared" si="1"/>
        <v>0.21212121212121213</v>
      </c>
      <c r="G59" s="5">
        <f t="shared" si="2"/>
        <v>9.0909090909090912E-2</v>
      </c>
      <c r="H59" s="5">
        <f t="shared" si="3"/>
        <v>0.69696969696969702</v>
      </c>
    </row>
    <row r="60" spans="1:8">
      <c r="A60" t="s">
        <v>67</v>
      </c>
      <c r="B60">
        <v>0</v>
      </c>
      <c r="C60">
        <v>0</v>
      </c>
      <c r="D60">
        <v>1</v>
      </c>
      <c r="E60">
        <f t="shared" si="0"/>
        <v>1</v>
      </c>
      <c r="F60" s="5">
        <f t="shared" si="1"/>
        <v>0</v>
      </c>
      <c r="G60" s="5">
        <f t="shared" si="2"/>
        <v>0</v>
      </c>
      <c r="H60" s="5">
        <f t="shared" si="3"/>
        <v>1</v>
      </c>
    </row>
    <row r="61" spans="1:8">
      <c r="A61" t="s">
        <v>68</v>
      </c>
      <c r="B61">
        <v>4</v>
      </c>
      <c r="C61">
        <v>0</v>
      </c>
      <c r="D61">
        <v>1</v>
      </c>
      <c r="E61">
        <f t="shared" si="0"/>
        <v>5</v>
      </c>
      <c r="F61" s="5">
        <f t="shared" si="1"/>
        <v>0.8</v>
      </c>
      <c r="G61" s="5">
        <f t="shared" si="2"/>
        <v>0</v>
      </c>
      <c r="H61" s="5">
        <f t="shared" si="3"/>
        <v>0.2</v>
      </c>
    </row>
    <row r="62" spans="1:8">
      <c r="A62" t="s">
        <v>69</v>
      </c>
      <c r="B62">
        <v>12</v>
      </c>
      <c r="C62">
        <v>2</v>
      </c>
      <c r="D62">
        <v>11</v>
      </c>
      <c r="E62">
        <f t="shared" si="0"/>
        <v>25</v>
      </c>
      <c r="F62" s="5">
        <f t="shared" si="1"/>
        <v>0.48</v>
      </c>
      <c r="G62" s="5">
        <f t="shared" si="2"/>
        <v>0.08</v>
      </c>
      <c r="H62" s="5">
        <f t="shared" si="3"/>
        <v>0.44</v>
      </c>
    </row>
    <row r="63" spans="1:8">
      <c r="A63" t="s">
        <v>70</v>
      </c>
      <c r="B63">
        <v>6</v>
      </c>
      <c r="C63">
        <v>0</v>
      </c>
      <c r="D63">
        <v>2</v>
      </c>
      <c r="E63">
        <f t="shared" si="0"/>
        <v>8</v>
      </c>
      <c r="F63" s="5">
        <f t="shared" si="1"/>
        <v>0.75</v>
      </c>
      <c r="G63" s="5">
        <f t="shared" si="2"/>
        <v>0</v>
      </c>
      <c r="H63" s="5">
        <f t="shared" si="3"/>
        <v>0.25</v>
      </c>
    </row>
    <row r="64" spans="1:8">
      <c r="A64" t="s">
        <v>71</v>
      </c>
      <c r="B64">
        <v>46</v>
      </c>
      <c r="C64">
        <v>8</v>
      </c>
      <c r="D64">
        <v>47</v>
      </c>
      <c r="E64">
        <f t="shared" si="0"/>
        <v>101</v>
      </c>
      <c r="F64" s="5">
        <f t="shared" si="1"/>
        <v>0.45544554455445546</v>
      </c>
      <c r="G64" s="5">
        <f t="shared" si="2"/>
        <v>7.9207920792079209E-2</v>
      </c>
      <c r="H64" s="5">
        <f t="shared" si="3"/>
        <v>0.46534653465346537</v>
      </c>
    </row>
    <row r="65" spans="1:8">
      <c r="A65" t="s">
        <v>72</v>
      </c>
      <c r="B65">
        <v>19</v>
      </c>
      <c r="C65">
        <v>0</v>
      </c>
      <c r="D65">
        <v>5</v>
      </c>
      <c r="E65">
        <f t="shared" si="0"/>
        <v>24</v>
      </c>
      <c r="F65" s="5">
        <f t="shared" si="1"/>
        <v>0.79166666666666663</v>
      </c>
      <c r="G65" s="5">
        <f t="shared" si="2"/>
        <v>0</v>
      </c>
      <c r="H65" s="5">
        <f t="shared" si="3"/>
        <v>0.20833333333333334</v>
      </c>
    </row>
    <row r="66" spans="1:8">
      <c r="A66" t="s">
        <v>73</v>
      </c>
      <c r="B66">
        <v>61</v>
      </c>
      <c r="C66">
        <v>19</v>
      </c>
      <c r="D66">
        <v>39</v>
      </c>
      <c r="E66">
        <f t="shared" si="0"/>
        <v>119</v>
      </c>
      <c r="F66" s="5">
        <f t="shared" si="1"/>
        <v>0.51260504201680668</v>
      </c>
      <c r="G66" s="5">
        <f t="shared" si="2"/>
        <v>0.15966386554621848</v>
      </c>
      <c r="H66" s="5">
        <f t="shared" si="3"/>
        <v>0.32773109243697479</v>
      </c>
    </row>
    <row r="67" spans="1:8">
      <c r="A67" t="s">
        <v>74</v>
      </c>
      <c r="B67">
        <v>1</v>
      </c>
      <c r="C67">
        <v>0</v>
      </c>
      <c r="D67">
        <v>3</v>
      </c>
      <c r="E67">
        <f t="shared" ref="E67:E68" si="4">SUM(B67:D67)</f>
        <v>4</v>
      </c>
      <c r="F67" s="5">
        <f t="shared" ref="F67:F69" si="5">B67/E67</f>
        <v>0.25</v>
      </c>
      <c r="G67" s="5">
        <f t="shared" ref="G67:G69" si="6">C67/E67</f>
        <v>0</v>
      </c>
      <c r="H67" s="5">
        <f t="shared" ref="H67:H69" si="7">D67/E67</f>
        <v>0.75</v>
      </c>
    </row>
    <row r="68" spans="1:8">
      <c r="A68" t="s">
        <v>75</v>
      </c>
      <c r="B68">
        <v>202</v>
      </c>
      <c r="C68">
        <v>33</v>
      </c>
      <c r="D68">
        <v>72</v>
      </c>
      <c r="E68">
        <f t="shared" si="4"/>
        <v>307</v>
      </c>
      <c r="F68" s="5">
        <f t="shared" si="5"/>
        <v>0.65798045602605859</v>
      </c>
      <c r="G68" s="5">
        <f t="shared" si="6"/>
        <v>0.10749185667752444</v>
      </c>
      <c r="H68" s="5">
        <f t="shared" si="7"/>
        <v>0.23452768729641693</v>
      </c>
    </row>
    <row r="69" spans="1:8">
      <c r="A69" t="s">
        <v>76</v>
      </c>
      <c r="B69">
        <f>SUM(B2:B68)</f>
        <v>4270</v>
      </c>
      <c r="C69">
        <f t="shared" ref="C69:D69" si="8">SUM(C2:C68)</f>
        <v>2032</v>
      </c>
      <c r="D69">
        <f t="shared" si="8"/>
        <v>2455</v>
      </c>
      <c r="E69">
        <f t="shared" ref="E69" si="9">SUM(E2:E68)</f>
        <v>8757</v>
      </c>
      <c r="F69" s="5">
        <f t="shared" si="5"/>
        <v>0.48760991207034371</v>
      </c>
      <c r="G69" s="5">
        <f t="shared" si="6"/>
        <v>0.2320429370789083</v>
      </c>
      <c r="H69" s="5">
        <f t="shared" si="7"/>
        <v>0.28034715085074796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CFE38-E37E-4105-B53B-5968ED8380D7}">
  <dimension ref="A1:A7"/>
  <sheetViews>
    <sheetView workbookViewId="0">
      <selection activeCell="A7" sqref="A7"/>
    </sheetView>
  </sheetViews>
  <sheetFormatPr defaultColWidth="138.140625" defaultRowHeight="15"/>
  <cols>
    <col min="1" max="1" width="138.140625" style="2"/>
  </cols>
  <sheetData>
    <row r="1" spans="1:1">
      <c r="A1" s="1" t="s">
        <v>121</v>
      </c>
    </row>
    <row r="3" spans="1:1" ht="30">
      <c r="A3" s="2" t="s">
        <v>122</v>
      </c>
    </row>
    <row r="4" spans="1:1" ht="45">
      <c r="A4" s="2" t="s">
        <v>123</v>
      </c>
    </row>
    <row r="5" spans="1:1" ht="45">
      <c r="A5" s="2" t="s">
        <v>124</v>
      </c>
    </row>
    <row r="6" spans="1:1" ht="30">
      <c r="A6" s="2" t="s">
        <v>125</v>
      </c>
    </row>
    <row r="7" spans="1:1" ht="90">
      <c r="A7" s="2" t="s">
        <v>126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D03F5-36EA-4BD2-91D8-3DF1C6A23121}">
  <dimension ref="A1:H4"/>
  <sheetViews>
    <sheetView workbookViewId="0">
      <selection activeCell="E2" sqref="E2:E4"/>
    </sheetView>
  </sheetViews>
  <sheetFormatPr defaultColWidth="19.7109375" defaultRowHeight="15"/>
  <sheetData>
    <row r="1" spans="1:8" s="7" customFormat="1">
      <c r="A1" s="7" t="s">
        <v>77</v>
      </c>
      <c r="B1" s="7" t="s">
        <v>1</v>
      </c>
      <c r="C1" s="7" t="s">
        <v>2</v>
      </c>
      <c r="D1" s="7" t="s">
        <v>3</v>
      </c>
      <c r="E1" s="7" t="s">
        <v>4</v>
      </c>
      <c r="F1" s="7" t="s">
        <v>5</v>
      </c>
      <c r="G1" s="7" t="s">
        <v>6</v>
      </c>
      <c r="H1" s="7" t="s">
        <v>7</v>
      </c>
    </row>
    <row r="2" spans="1:8">
      <c r="A2" t="s">
        <v>78</v>
      </c>
      <c r="B2">
        <v>3138</v>
      </c>
      <c r="C2">
        <v>1422</v>
      </c>
      <c r="D2">
        <v>610</v>
      </c>
      <c r="E2">
        <f>SUM(B2:D2)</f>
        <v>5170</v>
      </c>
      <c r="F2" s="5">
        <f>B2/E2</f>
        <v>0.60696324951644098</v>
      </c>
      <c r="G2" s="5">
        <f>C2/E2</f>
        <v>0.27504835589941973</v>
      </c>
      <c r="H2" s="5">
        <f>D2/E2</f>
        <v>0.11798839458413926</v>
      </c>
    </row>
    <row r="3" spans="1:8">
      <c r="A3" t="s">
        <v>79</v>
      </c>
      <c r="B3">
        <v>154</v>
      </c>
      <c r="C3">
        <v>326</v>
      </c>
      <c r="D3">
        <v>1621</v>
      </c>
      <c r="E3">
        <f t="shared" ref="E3:E4" si="0">SUM(B3:D3)</f>
        <v>2101</v>
      </c>
      <c r="F3" s="5">
        <f t="shared" ref="F3:F4" si="1">B3/E3</f>
        <v>7.3298429319371722E-2</v>
      </c>
      <c r="G3" s="5">
        <f t="shared" ref="G3:G4" si="2">C3/E3</f>
        <v>0.15516420752022847</v>
      </c>
      <c r="H3" s="5">
        <f t="shared" ref="H3:H4" si="3">D3/E3</f>
        <v>0.77153736316039978</v>
      </c>
    </row>
    <row r="4" spans="1:8">
      <c r="A4" t="s">
        <v>80</v>
      </c>
      <c r="B4">
        <v>978</v>
      </c>
      <c r="C4">
        <v>284</v>
      </c>
      <c r="D4">
        <v>224</v>
      </c>
      <c r="E4">
        <f t="shared" si="0"/>
        <v>1486</v>
      </c>
      <c r="F4" s="5">
        <f t="shared" si="1"/>
        <v>0.65814266487214002</v>
      </c>
      <c r="G4" s="5">
        <f t="shared" si="2"/>
        <v>0.19111709286675641</v>
      </c>
      <c r="H4" s="5">
        <f t="shared" si="3"/>
        <v>0.15074024226110364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8EBCD-9B78-47A2-90E4-3FC13F684701}">
  <dimension ref="A1:H8"/>
  <sheetViews>
    <sheetView workbookViewId="0">
      <selection activeCell="E2" sqref="E2:E8"/>
    </sheetView>
  </sheetViews>
  <sheetFormatPr defaultColWidth="20.28515625" defaultRowHeight="15"/>
  <sheetData>
    <row r="1" spans="1:8" s="3" customFormat="1">
      <c r="A1" s="3" t="s">
        <v>81</v>
      </c>
      <c r="B1" s="3" t="s">
        <v>1</v>
      </c>
      <c r="C1" s="3" t="s">
        <v>2</v>
      </c>
      <c r="D1" s="3" t="s">
        <v>3</v>
      </c>
      <c r="E1" s="3" t="s">
        <v>4</v>
      </c>
      <c r="F1" s="6" t="s">
        <v>5</v>
      </c>
      <c r="G1" s="6" t="s">
        <v>6</v>
      </c>
      <c r="H1" s="6" t="s">
        <v>7</v>
      </c>
    </row>
    <row r="2" spans="1:8">
      <c r="A2" t="s">
        <v>82</v>
      </c>
      <c r="B2">
        <v>515</v>
      </c>
      <c r="C2">
        <v>233</v>
      </c>
      <c r="D2">
        <v>422</v>
      </c>
      <c r="E2">
        <f t="shared" ref="E2:E8" si="0">SUM(B2:D2)</f>
        <v>1170</v>
      </c>
      <c r="F2" s="5">
        <f t="shared" ref="F2:F8" si="1">B2/E2</f>
        <v>0.44017094017094016</v>
      </c>
      <c r="G2" s="5">
        <f t="shared" ref="G2:G8" si="2">C2/E2</f>
        <v>0.19914529914529913</v>
      </c>
      <c r="H2" s="5">
        <f t="shared" ref="H2:H8" si="3">D2/E2</f>
        <v>0.36068376068376068</v>
      </c>
    </row>
    <row r="3" spans="1:8">
      <c r="A3" t="s">
        <v>83</v>
      </c>
      <c r="B3">
        <v>482</v>
      </c>
      <c r="C3">
        <v>426</v>
      </c>
      <c r="D3">
        <v>383</v>
      </c>
      <c r="E3">
        <f t="shared" si="0"/>
        <v>1291</v>
      </c>
      <c r="F3" s="5">
        <f t="shared" si="1"/>
        <v>0.37335398915569323</v>
      </c>
      <c r="G3" s="5">
        <f t="shared" si="2"/>
        <v>0.32997676219984506</v>
      </c>
      <c r="H3" s="5">
        <f t="shared" si="3"/>
        <v>0.29666924864446165</v>
      </c>
    </row>
    <row r="4" spans="1:8">
      <c r="A4" t="s">
        <v>84</v>
      </c>
      <c r="B4">
        <v>453</v>
      </c>
      <c r="C4">
        <v>343</v>
      </c>
      <c r="D4">
        <v>386</v>
      </c>
      <c r="E4">
        <f t="shared" si="0"/>
        <v>1182</v>
      </c>
      <c r="F4" s="5">
        <f t="shared" si="1"/>
        <v>0.38324873096446699</v>
      </c>
      <c r="G4" s="5">
        <f t="shared" si="2"/>
        <v>0.29018612521150594</v>
      </c>
      <c r="H4" s="5">
        <f t="shared" si="3"/>
        <v>0.32656514382402707</v>
      </c>
    </row>
    <row r="5" spans="1:8">
      <c r="A5" t="s">
        <v>85</v>
      </c>
      <c r="B5">
        <v>401</v>
      </c>
      <c r="C5">
        <v>251</v>
      </c>
      <c r="D5">
        <v>307</v>
      </c>
      <c r="E5">
        <f t="shared" si="0"/>
        <v>959</v>
      </c>
      <c r="F5" s="5">
        <f t="shared" si="1"/>
        <v>0.4181438998957247</v>
      </c>
      <c r="G5" s="5">
        <f t="shared" si="2"/>
        <v>0.26173096976016685</v>
      </c>
      <c r="H5" s="5">
        <f t="shared" si="3"/>
        <v>0.32012513034410844</v>
      </c>
    </row>
    <row r="6" spans="1:8">
      <c r="A6" t="s">
        <v>86</v>
      </c>
      <c r="B6">
        <v>623</v>
      </c>
      <c r="C6">
        <v>352</v>
      </c>
      <c r="D6">
        <v>342</v>
      </c>
      <c r="E6">
        <f t="shared" si="0"/>
        <v>1317</v>
      </c>
      <c r="F6" s="5">
        <f t="shared" si="1"/>
        <v>0.47304479878511768</v>
      </c>
      <c r="G6" s="5">
        <f t="shared" si="2"/>
        <v>0.26727410782080485</v>
      </c>
      <c r="H6" s="5">
        <f t="shared" si="3"/>
        <v>0.25968109339407747</v>
      </c>
    </row>
    <row r="7" spans="1:8">
      <c r="A7" t="s">
        <v>87</v>
      </c>
      <c r="B7">
        <v>921</v>
      </c>
      <c r="C7">
        <v>284</v>
      </c>
      <c r="D7">
        <v>362</v>
      </c>
      <c r="E7">
        <f t="shared" si="0"/>
        <v>1567</v>
      </c>
      <c r="F7" s="5">
        <f t="shared" si="1"/>
        <v>0.58774728781110397</v>
      </c>
      <c r="G7" s="5">
        <f t="shared" si="2"/>
        <v>0.18123803446075304</v>
      </c>
      <c r="H7" s="5">
        <f t="shared" si="3"/>
        <v>0.23101467772814294</v>
      </c>
    </row>
    <row r="8" spans="1:8">
      <c r="A8" t="s">
        <v>88</v>
      </c>
      <c r="B8">
        <v>874</v>
      </c>
      <c r="C8">
        <v>143</v>
      </c>
      <c r="D8">
        <v>236</v>
      </c>
      <c r="E8">
        <f t="shared" si="0"/>
        <v>1253</v>
      </c>
      <c r="F8" s="5">
        <f t="shared" si="1"/>
        <v>0.69752593774940141</v>
      </c>
      <c r="G8" s="5">
        <f t="shared" si="2"/>
        <v>0.11412609736632083</v>
      </c>
      <c r="H8" s="5">
        <f t="shared" si="3"/>
        <v>0.18834796488427774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7BCF9-DAC6-454C-9C5A-C7B2F8B0458A}">
  <dimension ref="A1:N69"/>
  <sheetViews>
    <sheetView workbookViewId="0">
      <pane xSplit="1" ySplit="1" topLeftCell="B2" activePane="bottomRight" state="frozen"/>
      <selection pane="bottomRight" activeCell="K69" sqref="K69"/>
      <selection pane="bottomLeft" activeCell="A2" sqref="A2"/>
      <selection pane="topRight" activeCell="B1" sqref="B1"/>
    </sheetView>
  </sheetViews>
  <sheetFormatPr defaultColWidth="18.7109375" defaultRowHeight="15"/>
  <sheetData>
    <row r="1" spans="1:14" s="7" customFormat="1" ht="45">
      <c r="A1" s="7" t="s">
        <v>0</v>
      </c>
      <c r="B1" s="7" t="s">
        <v>89</v>
      </c>
      <c r="C1" s="7" t="s">
        <v>90</v>
      </c>
      <c r="D1" s="7" t="s">
        <v>91</v>
      </c>
      <c r="E1" s="7" t="s">
        <v>92</v>
      </c>
      <c r="F1" s="7" t="s">
        <v>93</v>
      </c>
      <c r="G1" s="7" t="s">
        <v>94</v>
      </c>
      <c r="H1" s="7" t="s">
        <v>95</v>
      </c>
      <c r="I1" s="7" t="s">
        <v>96</v>
      </c>
      <c r="J1" s="7" t="s">
        <v>97</v>
      </c>
      <c r="K1" s="7" t="s">
        <v>98</v>
      </c>
      <c r="L1" s="7" t="s">
        <v>99</v>
      </c>
      <c r="M1" s="7" t="s">
        <v>100</v>
      </c>
      <c r="N1" s="7" t="s">
        <v>101</v>
      </c>
    </row>
    <row r="2" spans="1:14">
      <c r="A2" t="s">
        <v>9</v>
      </c>
      <c r="B2">
        <v>0</v>
      </c>
      <c r="C2">
        <v>12</v>
      </c>
      <c r="D2">
        <v>2</v>
      </c>
      <c r="E2">
        <v>0</v>
      </c>
      <c r="F2">
        <v>0</v>
      </c>
      <c r="G2">
        <v>2</v>
      </c>
      <c r="H2">
        <f>SUM(B2:G2)</f>
        <v>16</v>
      </c>
      <c r="I2" s="8">
        <f>B2/H2*100</f>
        <v>0</v>
      </c>
      <c r="J2" s="8">
        <f>C2/H2*100</f>
        <v>75</v>
      </c>
      <c r="K2" s="8">
        <f>D2/H2*100</f>
        <v>12.5</v>
      </c>
      <c r="L2" s="8">
        <f>E2/H2*100</f>
        <v>0</v>
      </c>
      <c r="M2" s="8">
        <f>F2/H2*100</f>
        <v>0</v>
      </c>
      <c r="N2" s="8">
        <f>G2/H2*100</f>
        <v>12.5</v>
      </c>
    </row>
    <row r="3" spans="1:14">
      <c r="A3" t="s">
        <v>10</v>
      </c>
      <c r="B3">
        <v>1</v>
      </c>
      <c r="C3">
        <v>635</v>
      </c>
      <c r="D3">
        <v>360</v>
      </c>
      <c r="E3">
        <v>21</v>
      </c>
      <c r="F3">
        <v>12</v>
      </c>
      <c r="G3">
        <v>317</v>
      </c>
      <c r="H3">
        <f t="shared" ref="H3:H66" si="0">SUM(B3:G3)</f>
        <v>1346</v>
      </c>
      <c r="I3" s="8">
        <f t="shared" ref="I3:I66" si="1">B3/H3*100</f>
        <v>7.4294205052005943E-2</v>
      </c>
      <c r="J3" s="8">
        <f t="shared" ref="J3:J66" si="2">C3/H3*100</f>
        <v>47.17682020802377</v>
      </c>
      <c r="K3" s="8">
        <f t="shared" ref="K3:K66" si="3">D3/H3*100</f>
        <v>26.745913818722141</v>
      </c>
      <c r="L3" s="8">
        <f t="shared" ref="L3:L66" si="4">E3/H3*100</f>
        <v>1.5601783060921248</v>
      </c>
      <c r="M3" s="8">
        <f t="shared" ref="M3:M66" si="5">F3/H3*100</f>
        <v>0.89153046062407126</v>
      </c>
      <c r="N3" s="8">
        <f t="shared" ref="N3:N66" si="6">G3/H3*100</f>
        <v>23.551263001485882</v>
      </c>
    </row>
    <row r="4" spans="1:14">
      <c r="A4" t="s">
        <v>11</v>
      </c>
      <c r="B4">
        <v>0</v>
      </c>
      <c r="C4">
        <v>3</v>
      </c>
      <c r="D4">
        <v>4</v>
      </c>
      <c r="E4">
        <v>0</v>
      </c>
      <c r="F4">
        <v>0</v>
      </c>
      <c r="G4">
        <v>1</v>
      </c>
      <c r="H4">
        <f t="shared" si="0"/>
        <v>8</v>
      </c>
      <c r="I4" s="8">
        <f t="shared" si="1"/>
        <v>0</v>
      </c>
      <c r="J4" s="8">
        <f t="shared" si="2"/>
        <v>37.5</v>
      </c>
      <c r="K4" s="8">
        <f t="shared" si="3"/>
        <v>50</v>
      </c>
      <c r="L4" s="8">
        <f t="shared" si="4"/>
        <v>0</v>
      </c>
      <c r="M4" s="8">
        <f t="shared" si="5"/>
        <v>0</v>
      </c>
      <c r="N4" s="8">
        <f t="shared" si="6"/>
        <v>12.5</v>
      </c>
    </row>
    <row r="5" spans="1:14">
      <c r="A5" t="s">
        <v>12</v>
      </c>
      <c r="B5">
        <v>0</v>
      </c>
      <c r="C5">
        <v>38</v>
      </c>
      <c r="D5">
        <v>5</v>
      </c>
      <c r="E5">
        <v>0</v>
      </c>
      <c r="F5">
        <v>0</v>
      </c>
      <c r="G5">
        <v>8</v>
      </c>
      <c r="H5">
        <f t="shared" si="0"/>
        <v>51</v>
      </c>
      <c r="I5" s="8">
        <f t="shared" si="1"/>
        <v>0</v>
      </c>
      <c r="J5" s="8">
        <f t="shared" si="2"/>
        <v>74.509803921568633</v>
      </c>
      <c r="K5" s="8">
        <f t="shared" si="3"/>
        <v>9.8039215686274517</v>
      </c>
      <c r="L5" s="8">
        <f t="shared" si="4"/>
        <v>0</v>
      </c>
      <c r="M5" s="8">
        <f t="shared" si="5"/>
        <v>0</v>
      </c>
      <c r="N5" s="8">
        <f t="shared" si="6"/>
        <v>15.686274509803921</v>
      </c>
    </row>
    <row r="6" spans="1:14">
      <c r="A6" t="s">
        <v>13</v>
      </c>
      <c r="B6">
        <v>0</v>
      </c>
      <c r="C6">
        <v>4</v>
      </c>
      <c r="D6">
        <v>5</v>
      </c>
      <c r="E6">
        <v>0</v>
      </c>
      <c r="F6">
        <v>0</v>
      </c>
      <c r="G6">
        <v>0</v>
      </c>
      <c r="H6">
        <f t="shared" si="0"/>
        <v>9</v>
      </c>
      <c r="I6" s="8">
        <f t="shared" si="1"/>
        <v>0</v>
      </c>
      <c r="J6" s="8">
        <f t="shared" si="2"/>
        <v>44.444444444444443</v>
      </c>
      <c r="K6" s="8">
        <f t="shared" si="3"/>
        <v>55.555555555555557</v>
      </c>
      <c r="L6" s="8">
        <f t="shared" si="4"/>
        <v>0</v>
      </c>
      <c r="M6" s="8">
        <f t="shared" si="5"/>
        <v>0</v>
      </c>
      <c r="N6" s="8">
        <f t="shared" si="6"/>
        <v>0</v>
      </c>
    </row>
    <row r="7" spans="1:14">
      <c r="A7" t="s">
        <v>14</v>
      </c>
      <c r="B7">
        <v>0</v>
      </c>
      <c r="C7">
        <v>76</v>
      </c>
      <c r="D7">
        <v>111</v>
      </c>
      <c r="E7">
        <v>0</v>
      </c>
      <c r="F7">
        <v>0</v>
      </c>
      <c r="G7">
        <v>41</v>
      </c>
      <c r="H7">
        <f t="shared" si="0"/>
        <v>228</v>
      </c>
      <c r="I7" s="8">
        <f t="shared" si="1"/>
        <v>0</v>
      </c>
      <c r="J7" s="8">
        <f t="shared" si="2"/>
        <v>33.333333333333329</v>
      </c>
      <c r="K7" s="8">
        <f t="shared" si="3"/>
        <v>48.684210526315788</v>
      </c>
      <c r="L7" s="8">
        <f t="shared" si="4"/>
        <v>0</v>
      </c>
      <c r="M7" s="8">
        <f t="shared" si="5"/>
        <v>0</v>
      </c>
      <c r="N7" s="8">
        <f t="shared" si="6"/>
        <v>17.982456140350877</v>
      </c>
    </row>
    <row r="8" spans="1:14">
      <c r="A8" t="s">
        <v>15</v>
      </c>
      <c r="B8">
        <v>0</v>
      </c>
      <c r="C8">
        <v>21</v>
      </c>
      <c r="D8">
        <v>3</v>
      </c>
      <c r="E8">
        <v>0</v>
      </c>
      <c r="F8">
        <v>0</v>
      </c>
      <c r="G8">
        <v>0</v>
      </c>
      <c r="H8">
        <f t="shared" si="0"/>
        <v>24</v>
      </c>
      <c r="I8" s="8">
        <f t="shared" si="1"/>
        <v>0</v>
      </c>
      <c r="J8" s="8">
        <f t="shared" si="2"/>
        <v>87.5</v>
      </c>
      <c r="K8" s="8">
        <f t="shared" si="3"/>
        <v>12.5</v>
      </c>
      <c r="L8" s="8">
        <f t="shared" si="4"/>
        <v>0</v>
      </c>
      <c r="M8" s="8">
        <f t="shared" si="5"/>
        <v>0</v>
      </c>
      <c r="N8" s="8">
        <f t="shared" si="6"/>
        <v>0</v>
      </c>
    </row>
    <row r="9" spans="1:14">
      <c r="A9" t="s">
        <v>16</v>
      </c>
      <c r="B9">
        <v>0</v>
      </c>
      <c r="C9">
        <v>6</v>
      </c>
      <c r="D9">
        <v>11</v>
      </c>
      <c r="E9">
        <v>0</v>
      </c>
      <c r="F9">
        <v>0</v>
      </c>
      <c r="G9">
        <v>1</v>
      </c>
      <c r="H9">
        <f t="shared" si="0"/>
        <v>18</v>
      </c>
      <c r="I9" s="8">
        <f t="shared" si="1"/>
        <v>0</v>
      </c>
      <c r="J9" s="8">
        <f t="shared" si="2"/>
        <v>33.333333333333329</v>
      </c>
      <c r="K9" s="8">
        <f t="shared" si="3"/>
        <v>61.111111111111114</v>
      </c>
      <c r="L9" s="8">
        <f t="shared" si="4"/>
        <v>0</v>
      </c>
      <c r="M9" s="8">
        <f t="shared" si="5"/>
        <v>0</v>
      </c>
      <c r="N9" s="8">
        <f t="shared" si="6"/>
        <v>5.5555555555555554</v>
      </c>
    </row>
    <row r="10" spans="1:14">
      <c r="A10" t="s">
        <v>17</v>
      </c>
      <c r="B10">
        <v>0</v>
      </c>
      <c r="C10">
        <v>266</v>
      </c>
      <c r="D10">
        <v>48</v>
      </c>
      <c r="E10">
        <v>1</v>
      </c>
      <c r="F10">
        <v>1</v>
      </c>
      <c r="G10">
        <v>74</v>
      </c>
      <c r="H10">
        <f t="shared" si="0"/>
        <v>390</v>
      </c>
      <c r="I10" s="8">
        <f t="shared" si="1"/>
        <v>0</v>
      </c>
      <c r="J10" s="8">
        <f t="shared" si="2"/>
        <v>68.205128205128204</v>
      </c>
      <c r="K10" s="8">
        <f t="shared" si="3"/>
        <v>12.307692307692308</v>
      </c>
      <c r="L10" s="8">
        <f t="shared" si="4"/>
        <v>0.25641025641025639</v>
      </c>
      <c r="M10" s="8">
        <f t="shared" si="5"/>
        <v>0.25641025641025639</v>
      </c>
      <c r="N10" s="8">
        <f t="shared" si="6"/>
        <v>18.974358974358974</v>
      </c>
    </row>
    <row r="11" spans="1:14">
      <c r="A11" t="s">
        <v>18</v>
      </c>
      <c r="B11">
        <v>0</v>
      </c>
      <c r="C11">
        <v>36</v>
      </c>
      <c r="D11">
        <v>21</v>
      </c>
      <c r="E11">
        <v>0</v>
      </c>
      <c r="F11">
        <v>1</v>
      </c>
      <c r="G11">
        <v>25</v>
      </c>
      <c r="H11">
        <f t="shared" si="0"/>
        <v>83</v>
      </c>
      <c r="I11" s="8">
        <f t="shared" si="1"/>
        <v>0</v>
      </c>
      <c r="J11" s="8">
        <f t="shared" si="2"/>
        <v>43.373493975903614</v>
      </c>
      <c r="K11" s="8">
        <f t="shared" si="3"/>
        <v>25.301204819277107</v>
      </c>
      <c r="L11" s="8">
        <f t="shared" si="4"/>
        <v>0</v>
      </c>
      <c r="M11" s="8">
        <f t="shared" si="5"/>
        <v>1.2048192771084338</v>
      </c>
      <c r="N11" s="8">
        <f t="shared" si="6"/>
        <v>30.120481927710845</v>
      </c>
    </row>
    <row r="12" spans="1:14">
      <c r="A12" t="s">
        <v>19</v>
      </c>
      <c r="B12">
        <v>0</v>
      </c>
      <c r="C12">
        <v>21</v>
      </c>
      <c r="D12">
        <v>8</v>
      </c>
      <c r="E12">
        <v>0</v>
      </c>
      <c r="F12">
        <v>0</v>
      </c>
      <c r="G12">
        <v>0</v>
      </c>
      <c r="H12">
        <f t="shared" si="0"/>
        <v>29</v>
      </c>
      <c r="I12" s="8">
        <f t="shared" si="1"/>
        <v>0</v>
      </c>
      <c r="J12" s="8">
        <f t="shared" si="2"/>
        <v>72.41379310344827</v>
      </c>
      <c r="K12" s="8">
        <f t="shared" si="3"/>
        <v>27.586206896551722</v>
      </c>
      <c r="L12" s="8">
        <f t="shared" si="4"/>
        <v>0</v>
      </c>
      <c r="M12" s="8">
        <f t="shared" si="5"/>
        <v>0</v>
      </c>
      <c r="N12" s="8">
        <f t="shared" si="6"/>
        <v>0</v>
      </c>
    </row>
    <row r="13" spans="1:14">
      <c r="A13" t="s">
        <v>20</v>
      </c>
      <c r="B13">
        <v>0</v>
      </c>
      <c r="C13">
        <v>0</v>
      </c>
      <c r="D13">
        <v>1</v>
      </c>
      <c r="E13">
        <v>0</v>
      </c>
      <c r="F13">
        <v>0</v>
      </c>
      <c r="G13">
        <v>1</v>
      </c>
      <c r="H13">
        <f t="shared" si="0"/>
        <v>2</v>
      </c>
      <c r="I13" s="8">
        <f t="shared" si="1"/>
        <v>0</v>
      </c>
      <c r="J13" s="8">
        <f t="shared" si="2"/>
        <v>0</v>
      </c>
      <c r="K13" s="8">
        <f t="shared" si="3"/>
        <v>50</v>
      </c>
      <c r="L13" s="8">
        <f t="shared" si="4"/>
        <v>0</v>
      </c>
      <c r="M13" s="8">
        <f t="shared" si="5"/>
        <v>0</v>
      </c>
      <c r="N13" s="8">
        <f t="shared" si="6"/>
        <v>50</v>
      </c>
    </row>
    <row r="14" spans="1:14">
      <c r="A14" t="s">
        <v>21</v>
      </c>
      <c r="B14">
        <v>0</v>
      </c>
      <c r="C14">
        <v>20</v>
      </c>
      <c r="D14">
        <v>3</v>
      </c>
      <c r="E14">
        <v>0</v>
      </c>
      <c r="F14">
        <v>0</v>
      </c>
      <c r="G14">
        <v>1</v>
      </c>
      <c r="H14">
        <f t="shared" si="0"/>
        <v>24</v>
      </c>
      <c r="I14" s="8">
        <f t="shared" si="1"/>
        <v>0</v>
      </c>
      <c r="J14" s="8">
        <f t="shared" si="2"/>
        <v>83.333333333333343</v>
      </c>
      <c r="K14" s="8">
        <f t="shared" si="3"/>
        <v>12.5</v>
      </c>
      <c r="L14" s="8">
        <f t="shared" si="4"/>
        <v>0</v>
      </c>
      <c r="M14" s="8">
        <f t="shared" si="5"/>
        <v>0</v>
      </c>
      <c r="N14" s="8">
        <f t="shared" si="6"/>
        <v>4.1666666666666661</v>
      </c>
    </row>
    <row r="15" spans="1:14">
      <c r="A15" t="s">
        <v>22</v>
      </c>
      <c r="B15">
        <v>0</v>
      </c>
      <c r="C15">
        <v>22</v>
      </c>
      <c r="D15">
        <v>5</v>
      </c>
      <c r="E15">
        <v>1</v>
      </c>
      <c r="F15">
        <v>0</v>
      </c>
      <c r="G15">
        <v>22</v>
      </c>
      <c r="H15">
        <f t="shared" si="0"/>
        <v>50</v>
      </c>
      <c r="I15" s="8">
        <f t="shared" si="1"/>
        <v>0</v>
      </c>
      <c r="J15" s="8">
        <f t="shared" si="2"/>
        <v>44</v>
      </c>
      <c r="K15" s="8">
        <f t="shared" si="3"/>
        <v>10</v>
      </c>
      <c r="L15" s="8">
        <f t="shared" si="4"/>
        <v>2</v>
      </c>
      <c r="M15" s="8">
        <f t="shared" si="5"/>
        <v>0</v>
      </c>
      <c r="N15" s="8">
        <f t="shared" si="6"/>
        <v>44</v>
      </c>
    </row>
    <row r="16" spans="1:14">
      <c r="A16" t="s">
        <v>23</v>
      </c>
      <c r="B16">
        <v>0</v>
      </c>
      <c r="C16">
        <v>170</v>
      </c>
      <c r="D16">
        <v>124</v>
      </c>
      <c r="E16">
        <v>6</v>
      </c>
      <c r="F16">
        <v>0</v>
      </c>
      <c r="G16">
        <v>15</v>
      </c>
      <c r="H16">
        <f t="shared" si="0"/>
        <v>315</v>
      </c>
      <c r="I16" s="8">
        <f t="shared" si="1"/>
        <v>0</v>
      </c>
      <c r="J16" s="8">
        <f t="shared" si="2"/>
        <v>53.968253968253968</v>
      </c>
      <c r="K16" s="8">
        <f t="shared" si="3"/>
        <v>39.365079365079367</v>
      </c>
      <c r="L16" s="8">
        <f t="shared" si="4"/>
        <v>1.9047619047619049</v>
      </c>
      <c r="M16" s="8">
        <f t="shared" si="5"/>
        <v>0</v>
      </c>
      <c r="N16" s="8">
        <f t="shared" si="6"/>
        <v>4.7619047619047619</v>
      </c>
    </row>
    <row r="17" spans="1:14">
      <c r="A17" t="s">
        <v>24</v>
      </c>
      <c r="B17">
        <v>0</v>
      </c>
      <c r="C17">
        <v>3</v>
      </c>
      <c r="D17">
        <v>0</v>
      </c>
      <c r="E17">
        <v>0</v>
      </c>
      <c r="F17">
        <v>0</v>
      </c>
      <c r="G17">
        <v>0</v>
      </c>
      <c r="H17">
        <f t="shared" si="0"/>
        <v>3</v>
      </c>
      <c r="I17" s="8">
        <f t="shared" si="1"/>
        <v>0</v>
      </c>
      <c r="J17" s="8">
        <f t="shared" si="2"/>
        <v>100</v>
      </c>
      <c r="K17" s="8">
        <f t="shared" si="3"/>
        <v>0</v>
      </c>
      <c r="L17" s="8">
        <f t="shared" si="4"/>
        <v>0</v>
      </c>
      <c r="M17" s="8">
        <f t="shared" si="5"/>
        <v>0</v>
      </c>
      <c r="N17" s="8">
        <f t="shared" si="6"/>
        <v>0</v>
      </c>
    </row>
    <row r="18" spans="1:14">
      <c r="A18" t="s">
        <v>25</v>
      </c>
      <c r="B18">
        <v>0</v>
      </c>
      <c r="C18">
        <v>4</v>
      </c>
      <c r="D18">
        <v>0</v>
      </c>
      <c r="E18">
        <v>0</v>
      </c>
      <c r="F18">
        <v>0</v>
      </c>
      <c r="G18">
        <v>0</v>
      </c>
      <c r="H18">
        <f t="shared" si="0"/>
        <v>4</v>
      </c>
      <c r="I18" s="8">
        <f t="shared" si="1"/>
        <v>0</v>
      </c>
      <c r="J18" s="8">
        <f t="shared" si="2"/>
        <v>100</v>
      </c>
      <c r="K18" s="8">
        <f t="shared" si="3"/>
        <v>0</v>
      </c>
      <c r="L18" s="8">
        <f t="shared" si="4"/>
        <v>0</v>
      </c>
      <c r="M18" s="8">
        <f t="shared" si="5"/>
        <v>0</v>
      </c>
      <c r="N18" s="8">
        <f t="shared" si="6"/>
        <v>0</v>
      </c>
    </row>
    <row r="19" spans="1:14">
      <c r="A19" t="s">
        <v>26</v>
      </c>
      <c r="B19">
        <v>0</v>
      </c>
      <c r="C19">
        <v>4</v>
      </c>
      <c r="D19">
        <v>2</v>
      </c>
      <c r="E19">
        <v>0</v>
      </c>
      <c r="F19">
        <v>0</v>
      </c>
      <c r="G19">
        <v>4</v>
      </c>
      <c r="H19">
        <f t="shared" si="0"/>
        <v>10</v>
      </c>
      <c r="I19" s="8">
        <f t="shared" si="1"/>
        <v>0</v>
      </c>
      <c r="J19" s="8">
        <f t="shared" si="2"/>
        <v>40</v>
      </c>
      <c r="K19" s="8">
        <f t="shared" si="3"/>
        <v>20</v>
      </c>
      <c r="L19" s="8">
        <f t="shared" si="4"/>
        <v>0</v>
      </c>
      <c r="M19" s="8">
        <f t="shared" si="5"/>
        <v>0</v>
      </c>
      <c r="N19" s="8">
        <f t="shared" si="6"/>
        <v>40</v>
      </c>
    </row>
    <row r="20" spans="1:14">
      <c r="A20" t="s">
        <v>27</v>
      </c>
      <c r="B20">
        <v>0</v>
      </c>
      <c r="C20">
        <v>12</v>
      </c>
      <c r="D20">
        <v>2</v>
      </c>
      <c r="E20">
        <v>0</v>
      </c>
      <c r="F20">
        <v>0</v>
      </c>
      <c r="G20">
        <v>0</v>
      </c>
      <c r="H20">
        <f t="shared" si="0"/>
        <v>14</v>
      </c>
      <c r="I20" s="8">
        <f t="shared" si="1"/>
        <v>0</v>
      </c>
      <c r="J20" s="8">
        <f t="shared" si="2"/>
        <v>85.714285714285708</v>
      </c>
      <c r="K20" s="8">
        <f t="shared" si="3"/>
        <v>14.285714285714285</v>
      </c>
      <c r="L20" s="8">
        <f t="shared" si="4"/>
        <v>0</v>
      </c>
      <c r="M20" s="8">
        <f t="shared" si="5"/>
        <v>0</v>
      </c>
      <c r="N20" s="8">
        <f t="shared" si="6"/>
        <v>0</v>
      </c>
    </row>
    <row r="21" spans="1:14">
      <c r="A21" t="s">
        <v>28</v>
      </c>
      <c r="B21">
        <v>0</v>
      </c>
      <c r="C21">
        <v>11</v>
      </c>
      <c r="D21">
        <v>4</v>
      </c>
      <c r="E21">
        <v>1</v>
      </c>
      <c r="F21">
        <v>1</v>
      </c>
      <c r="G21">
        <v>1</v>
      </c>
      <c r="H21">
        <f t="shared" si="0"/>
        <v>18</v>
      </c>
      <c r="I21" s="8">
        <f t="shared" si="1"/>
        <v>0</v>
      </c>
      <c r="J21" s="8">
        <f t="shared" si="2"/>
        <v>61.111111111111114</v>
      </c>
      <c r="K21" s="8">
        <f t="shared" si="3"/>
        <v>22.222222222222221</v>
      </c>
      <c r="L21" s="8">
        <f t="shared" si="4"/>
        <v>5.5555555555555554</v>
      </c>
      <c r="M21" s="8">
        <f t="shared" si="5"/>
        <v>5.5555555555555554</v>
      </c>
      <c r="N21" s="8">
        <f t="shared" si="6"/>
        <v>5.5555555555555554</v>
      </c>
    </row>
    <row r="22" spans="1:14">
      <c r="A22" t="s">
        <v>29</v>
      </c>
      <c r="B22">
        <v>0</v>
      </c>
      <c r="C22">
        <v>78</v>
      </c>
      <c r="D22">
        <v>13</v>
      </c>
      <c r="E22">
        <v>0</v>
      </c>
      <c r="F22">
        <v>13</v>
      </c>
      <c r="G22">
        <v>12</v>
      </c>
      <c r="H22">
        <f t="shared" si="0"/>
        <v>116</v>
      </c>
      <c r="I22" s="8">
        <f t="shared" si="1"/>
        <v>0</v>
      </c>
      <c r="J22" s="8">
        <f t="shared" si="2"/>
        <v>67.241379310344826</v>
      </c>
      <c r="K22" s="8">
        <f t="shared" si="3"/>
        <v>11.206896551724139</v>
      </c>
      <c r="L22" s="8">
        <f t="shared" si="4"/>
        <v>0</v>
      </c>
      <c r="M22" s="8">
        <f t="shared" si="5"/>
        <v>11.206896551724139</v>
      </c>
      <c r="N22" s="8">
        <f t="shared" si="6"/>
        <v>10.344827586206897</v>
      </c>
    </row>
    <row r="23" spans="1:14">
      <c r="A23" t="s">
        <v>30</v>
      </c>
      <c r="B23">
        <v>0</v>
      </c>
      <c r="C23">
        <v>76</v>
      </c>
      <c r="D23">
        <v>88</v>
      </c>
      <c r="E23">
        <v>2</v>
      </c>
      <c r="F23">
        <v>0</v>
      </c>
      <c r="G23">
        <v>45</v>
      </c>
      <c r="H23">
        <f t="shared" si="0"/>
        <v>211</v>
      </c>
      <c r="I23" s="8">
        <f t="shared" si="1"/>
        <v>0</v>
      </c>
      <c r="J23" s="8">
        <f t="shared" si="2"/>
        <v>36.018957345971565</v>
      </c>
      <c r="K23" s="8">
        <f t="shared" si="3"/>
        <v>41.706161137440759</v>
      </c>
      <c r="L23" s="8">
        <f t="shared" si="4"/>
        <v>0.94786729857819907</v>
      </c>
      <c r="M23" s="8">
        <f t="shared" si="5"/>
        <v>0</v>
      </c>
      <c r="N23" s="8">
        <f t="shared" si="6"/>
        <v>21.327014218009481</v>
      </c>
    </row>
    <row r="24" spans="1:14">
      <c r="A24" t="s">
        <v>31</v>
      </c>
      <c r="B24">
        <v>0</v>
      </c>
      <c r="C24">
        <v>212</v>
      </c>
      <c r="D24">
        <v>56</v>
      </c>
      <c r="E24">
        <v>1</v>
      </c>
      <c r="F24">
        <v>0</v>
      </c>
      <c r="G24">
        <v>57</v>
      </c>
      <c r="H24">
        <f t="shared" si="0"/>
        <v>326</v>
      </c>
      <c r="I24" s="8">
        <f t="shared" si="1"/>
        <v>0</v>
      </c>
      <c r="J24" s="8">
        <f t="shared" si="2"/>
        <v>65.030674846625772</v>
      </c>
      <c r="K24" s="8">
        <f t="shared" si="3"/>
        <v>17.177914110429448</v>
      </c>
      <c r="L24" s="8">
        <f t="shared" si="4"/>
        <v>0.30674846625766872</v>
      </c>
      <c r="M24" s="8">
        <f t="shared" si="5"/>
        <v>0</v>
      </c>
      <c r="N24" s="8">
        <f t="shared" si="6"/>
        <v>17.484662576687114</v>
      </c>
    </row>
    <row r="25" spans="1:14">
      <c r="A25" t="s">
        <v>32</v>
      </c>
      <c r="B25">
        <v>0</v>
      </c>
      <c r="C25">
        <v>0</v>
      </c>
      <c r="D25">
        <v>0</v>
      </c>
      <c r="E25">
        <v>0</v>
      </c>
      <c r="F25">
        <v>0</v>
      </c>
      <c r="G25">
        <v>2</v>
      </c>
      <c r="H25">
        <f t="shared" si="0"/>
        <v>2</v>
      </c>
      <c r="I25" s="8">
        <f t="shared" si="1"/>
        <v>0</v>
      </c>
      <c r="J25" s="8">
        <f t="shared" si="2"/>
        <v>0</v>
      </c>
      <c r="K25" s="8">
        <f t="shared" si="3"/>
        <v>0</v>
      </c>
      <c r="L25" s="8">
        <f t="shared" si="4"/>
        <v>0</v>
      </c>
      <c r="M25" s="8">
        <f t="shared" si="5"/>
        <v>0</v>
      </c>
      <c r="N25" s="8">
        <f t="shared" si="6"/>
        <v>100</v>
      </c>
    </row>
    <row r="26" spans="1:14">
      <c r="A26" t="s">
        <v>33</v>
      </c>
      <c r="B26">
        <v>0</v>
      </c>
      <c r="C26">
        <v>84</v>
      </c>
      <c r="D26">
        <v>57</v>
      </c>
      <c r="E26">
        <v>3</v>
      </c>
      <c r="F26">
        <v>5</v>
      </c>
      <c r="G26">
        <v>35</v>
      </c>
      <c r="H26">
        <f t="shared" si="0"/>
        <v>184</v>
      </c>
      <c r="I26" s="8">
        <f t="shared" si="1"/>
        <v>0</v>
      </c>
      <c r="J26" s="8">
        <f t="shared" si="2"/>
        <v>45.652173913043477</v>
      </c>
      <c r="K26" s="8">
        <f t="shared" si="3"/>
        <v>30.978260869565215</v>
      </c>
      <c r="L26" s="8">
        <f t="shared" si="4"/>
        <v>1.6304347826086956</v>
      </c>
      <c r="M26" s="8">
        <f t="shared" si="5"/>
        <v>2.7173913043478262</v>
      </c>
      <c r="N26" s="8">
        <f t="shared" si="6"/>
        <v>19.021739130434785</v>
      </c>
    </row>
    <row r="27" spans="1:14">
      <c r="A27" t="s">
        <v>34</v>
      </c>
      <c r="B27">
        <v>0</v>
      </c>
      <c r="C27">
        <v>19</v>
      </c>
      <c r="D27">
        <v>12</v>
      </c>
      <c r="E27">
        <v>1</v>
      </c>
      <c r="F27">
        <v>0</v>
      </c>
      <c r="G27">
        <v>5</v>
      </c>
      <c r="H27">
        <f t="shared" si="0"/>
        <v>37</v>
      </c>
      <c r="I27" s="8">
        <f t="shared" si="1"/>
        <v>0</v>
      </c>
      <c r="J27" s="8">
        <f t="shared" si="2"/>
        <v>51.351351351351347</v>
      </c>
      <c r="K27" s="8">
        <f t="shared" si="3"/>
        <v>32.432432432432435</v>
      </c>
      <c r="L27" s="8">
        <f t="shared" si="4"/>
        <v>2.7027027027027026</v>
      </c>
      <c r="M27" s="8">
        <f t="shared" si="5"/>
        <v>0</v>
      </c>
      <c r="N27" s="8">
        <f t="shared" si="6"/>
        <v>13.513513513513514</v>
      </c>
    </row>
    <row r="28" spans="1:14">
      <c r="A28" t="s">
        <v>35</v>
      </c>
      <c r="B28">
        <v>0</v>
      </c>
      <c r="C28">
        <v>0</v>
      </c>
      <c r="D28">
        <v>1</v>
      </c>
      <c r="E28">
        <v>0</v>
      </c>
      <c r="F28">
        <v>0</v>
      </c>
      <c r="G28">
        <v>1</v>
      </c>
      <c r="H28">
        <f t="shared" si="0"/>
        <v>2</v>
      </c>
      <c r="I28" s="8">
        <f t="shared" si="1"/>
        <v>0</v>
      </c>
      <c r="J28" s="8">
        <f t="shared" si="2"/>
        <v>0</v>
      </c>
      <c r="K28" s="8">
        <f t="shared" si="3"/>
        <v>50</v>
      </c>
      <c r="L28" s="8">
        <f t="shared" si="4"/>
        <v>0</v>
      </c>
      <c r="M28" s="8">
        <f t="shared" si="5"/>
        <v>0</v>
      </c>
      <c r="N28" s="8">
        <f t="shared" si="6"/>
        <v>50</v>
      </c>
    </row>
    <row r="29" spans="1:14">
      <c r="A29" t="s">
        <v>36</v>
      </c>
      <c r="B29">
        <v>0</v>
      </c>
      <c r="C29">
        <v>13</v>
      </c>
      <c r="D29">
        <v>4</v>
      </c>
      <c r="E29">
        <v>0</v>
      </c>
      <c r="F29">
        <v>0</v>
      </c>
      <c r="G29">
        <v>3</v>
      </c>
      <c r="H29">
        <f t="shared" si="0"/>
        <v>20</v>
      </c>
      <c r="I29" s="8">
        <f t="shared" si="1"/>
        <v>0</v>
      </c>
      <c r="J29" s="8">
        <f t="shared" si="2"/>
        <v>65</v>
      </c>
      <c r="K29" s="8">
        <f t="shared" si="3"/>
        <v>20</v>
      </c>
      <c r="L29" s="8">
        <f t="shared" si="4"/>
        <v>0</v>
      </c>
      <c r="M29" s="8">
        <f t="shared" si="5"/>
        <v>0</v>
      </c>
      <c r="N29" s="8">
        <f t="shared" si="6"/>
        <v>15</v>
      </c>
    </row>
    <row r="30" spans="1:14">
      <c r="A30" t="s">
        <v>37</v>
      </c>
      <c r="B30">
        <v>0</v>
      </c>
      <c r="C30">
        <v>0</v>
      </c>
      <c r="D30">
        <v>1</v>
      </c>
      <c r="E30">
        <v>0</v>
      </c>
      <c r="F30">
        <v>0</v>
      </c>
      <c r="G30">
        <v>0</v>
      </c>
      <c r="H30">
        <f t="shared" si="0"/>
        <v>1</v>
      </c>
      <c r="I30" s="8">
        <f t="shared" si="1"/>
        <v>0</v>
      </c>
      <c r="J30" s="8">
        <f t="shared" si="2"/>
        <v>0</v>
      </c>
      <c r="K30" s="8">
        <f t="shared" si="3"/>
        <v>100</v>
      </c>
      <c r="L30" s="8">
        <f t="shared" si="4"/>
        <v>0</v>
      </c>
      <c r="M30" s="8">
        <f t="shared" si="5"/>
        <v>0</v>
      </c>
      <c r="N30" s="8">
        <f t="shared" si="6"/>
        <v>0</v>
      </c>
    </row>
    <row r="31" spans="1:14">
      <c r="A31" t="s">
        <v>38</v>
      </c>
      <c r="B31">
        <v>0</v>
      </c>
      <c r="C31">
        <v>6</v>
      </c>
      <c r="D31">
        <v>4</v>
      </c>
      <c r="E31">
        <v>0</v>
      </c>
      <c r="F31">
        <v>0</v>
      </c>
      <c r="G31">
        <v>0</v>
      </c>
      <c r="H31">
        <f t="shared" si="0"/>
        <v>10</v>
      </c>
      <c r="I31" s="8">
        <f t="shared" si="1"/>
        <v>0</v>
      </c>
      <c r="J31" s="8">
        <f t="shared" si="2"/>
        <v>60</v>
      </c>
      <c r="K31" s="8">
        <f t="shared" si="3"/>
        <v>40</v>
      </c>
      <c r="L31" s="8">
        <f t="shared" si="4"/>
        <v>0</v>
      </c>
      <c r="M31" s="8">
        <f t="shared" si="5"/>
        <v>0</v>
      </c>
      <c r="N31" s="8">
        <f t="shared" si="6"/>
        <v>0</v>
      </c>
    </row>
    <row r="32" spans="1:14">
      <c r="A32" t="s">
        <v>39</v>
      </c>
      <c r="B32">
        <v>0</v>
      </c>
      <c r="C32">
        <v>2</v>
      </c>
      <c r="D32">
        <v>2</v>
      </c>
      <c r="E32">
        <v>0</v>
      </c>
      <c r="F32">
        <v>0</v>
      </c>
      <c r="G32">
        <v>0</v>
      </c>
      <c r="H32">
        <f t="shared" si="0"/>
        <v>4</v>
      </c>
      <c r="I32" s="8">
        <f t="shared" si="1"/>
        <v>0</v>
      </c>
      <c r="J32" s="8">
        <f t="shared" si="2"/>
        <v>50</v>
      </c>
      <c r="K32" s="8">
        <f t="shared" si="3"/>
        <v>50</v>
      </c>
      <c r="L32" s="8">
        <f t="shared" si="4"/>
        <v>0</v>
      </c>
      <c r="M32" s="8">
        <f t="shared" si="5"/>
        <v>0</v>
      </c>
      <c r="N32" s="8">
        <f t="shared" si="6"/>
        <v>0</v>
      </c>
    </row>
    <row r="33" spans="1:14">
      <c r="A33" t="s">
        <v>40</v>
      </c>
      <c r="B33">
        <v>3</v>
      </c>
      <c r="C33">
        <v>3</v>
      </c>
      <c r="D33">
        <v>6</v>
      </c>
      <c r="E33">
        <v>0</v>
      </c>
      <c r="F33">
        <v>0</v>
      </c>
      <c r="G33">
        <v>3</v>
      </c>
      <c r="H33">
        <f t="shared" si="0"/>
        <v>15</v>
      </c>
      <c r="I33" s="8">
        <f t="shared" si="1"/>
        <v>20</v>
      </c>
      <c r="J33" s="8">
        <f t="shared" si="2"/>
        <v>20</v>
      </c>
      <c r="K33" s="8">
        <f t="shared" si="3"/>
        <v>40</v>
      </c>
      <c r="L33" s="8">
        <f t="shared" si="4"/>
        <v>0</v>
      </c>
      <c r="M33" s="8">
        <f t="shared" si="5"/>
        <v>0</v>
      </c>
      <c r="N33" s="8">
        <f t="shared" si="6"/>
        <v>20</v>
      </c>
    </row>
    <row r="34" spans="1:14">
      <c r="A34" t="s">
        <v>41</v>
      </c>
      <c r="B34">
        <v>0</v>
      </c>
      <c r="C34">
        <v>2</v>
      </c>
      <c r="D34">
        <v>1</v>
      </c>
      <c r="E34">
        <v>0</v>
      </c>
      <c r="F34">
        <v>0</v>
      </c>
      <c r="G34">
        <v>1</v>
      </c>
      <c r="H34">
        <f t="shared" si="0"/>
        <v>4</v>
      </c>
      <c r="I34" s="8">
        <f t="shared" si="1"/>
        <v>0</v>
      </c>
      <c r="J34" s="8">
        <f t="shared" si="2"/>
        <v>50</v>
      </c>
      <c r="K34" s="8">
        <f t="shared" si="3"/>
        <v>25</v>
      </c>
      <c r="L34" s="8">
        <f t="shared" si="4"/>
        <v>0</v>
      </c>
      <c r="M34" s="8">
        <f t="shared" si="5"/>
        <v>0</v>
      </c>
      <c r="N34" s="8">
        <f t="shared" si="6"/>
        <v>25</v>
      </c>
    </row>
    <row r="35" spans="1:14">
      <c r="A35" t="s">
        <v>42</v>
      </c>
      <c r="B35">
        <v>0</v>
      </c>
      <c r="C35">
        <v>3</v>
      </c>
      <c r="D35">
        <v>0</v>
      </c>
      <c r="E35">
        <v>0</v>
      </c>
      <c r="F35">
        <v>0</v>
      </c>
      <c r="G35">
        <v>2</v>
      </c>
      <c r="H35">
        <f t="shared" si="0"/>
        <v>5</v>
      </c>
      <c r="I35" s="8">
        <f t="shared" si="1"/>
        <v>0</v>
      </c>
      <c r="J35" s="8">
        <f t="shared" si="2"/>
        <v>60</v>
      </c>
      <c r="K35" s="8">
        <f t="shared" si="3"/>
        <v>0</v>
      </c>
      <c r="L35" s="8">
        <f t="shared" si="4"/>
        <v>0</v>
      </c>
      <c r="M35" s="8">
        <f t="shared" si="5"/>
        <v>0</v>
      </c>
      <c r="N35" s="8">
        <f t="shared" si="6"/>
        <v>40</v>
      </c>
    </row>
    <row r="36" spans="1:14">
      <c r="A36" t="s">
        <v>43</v>
      </c>
      <c r="B36">
        <v>0</v>
      </c>
      <c r="C36">
        <v>57</v>
      </c>
      <c r="D36">
        <v>30</v>
      </c>
      <c r="E36">
        <v>2</v>
      </c>
      <c r="F36">
        <v>2</v>
      </c>
      <c r="G36">
        <v>2</v>
      </c>
      <c r="H36">
        <f t="shared" si="0"/>
        <v>93</v>
      </c>
      <c r="I36" s="8">
        <f t="shared" si="1"/>
        <v>0</v>
      </c>
      <c r="J36" s="8">
        <f t="shared" si="2"/>
        <v>61.29032258064516</v>
      </c>
      <c r="K36" s="8">
        <f t="shared" si="3"/>
        <v>32.258064516129032</v>
      </c>
      <c r="L36" s="8">
        <f t="shared" si="4"/>
        <v>2.1505376344086025</v>
      </c>
      <c r="M36" s="8">
        <f t="shared" si="5"/>
        <v>2.1505376344086025</v>
      </c>
      <c r="N36" s="8">
        <f t="shared" si="6"/>
        <v>2.1505376344086025</v>
      </c>
    </row>
    <row r="37" spans="1:14">
      <c r="A37" t="s">
        <v>44</v>
      </c>
      <c r="B37">
        <v>0</v>
      </c>
      <c r="C37">
        <v>125</v>
      </c>
      <c r="D37">
        <v>112</v>
      </c>
      <c r="E37">
        <v>0</v>
      </c>
      <c r="F37">
        <v>0</v>
      </c>
      <c r="G37">
        <v>29</v>
      </c>
      <c r="H37">
        <f t="shared" si="0"/>
        <v>266</v>
      </c>
      <c r="I37" s="8">
        <f t="shared" si="1"/>
        <v>0</v>
      </c>
      <c r="J37" s="8">
        <f t="shared" si="2"/>
        <v>46.992481203007522</v>
      </c>
      <c r="K37" s="8">
        <f t="shared" si="3"/>
        <v>42.105263157894733</v>
      </c>
      <c r="L37" s="8">
        <f t="shared" si="4"/>
        <v>0</v>
      </c>
      <c r="M37" s="8">
        <f t="shared" si="5"/>
        <v>0</v>
      </c>
      <c r="N37" s="8">
        <f t="shared" si="6"/>
        <v>10.902255639097744</v>
      </c>
    </row>
    <row r="38" spans="1:14">
      <c r="A38" t="s">
        <v>45</v>
      </c>
      <c r="B38">
        <v>0</v>
      </c>
      <c r="C38">
        <v>10</v>
      </c>
      <c r="D38">
        <v>1</v>
      </c>
      <c r="E38">
        <v>0</v>
      </c>
      <c r="F38">
        <v>0</v>
      </c>
      <c r="G38">
        <v>0</v>
      </c>
      <c r="H38">
        <f t="shared" si="0"/>
        <v>11</v>
      </c>
      <c r="I38" s="8">
        <f t="shared" si="1"/>
        <v>0</v>
      </c>
      <c r="J38" s="8">
        <f t="shared" si="2"/>
        <v>90.909090909090907</v>
      </c>
      <c r="K38" s="8">
        <f t="shared" si="3"/>
        <v>9.0909090909090917</v>
      </c>
      <c r="L38" s="8">
        <f t="shared" si="4"/>
        <v>0</v>
      </c>
      <c r="M38" s="8">
        <f t="shared" si="5"/>
        <v>0</v>
      </c>
      <c r="N38" s="8">
        <f t="shared" si="6"/>
        <v>0</v>
      </c>
    </row>
    <row r="39" spans="1:14">
      <c r="A39" t="s">
        <v>46</v>
      </c>
      <c r="B39">
        <v>0</v>
      </c>
      <c r="C39">
        <v>37</v>
      </c>
      <c r="D39">
        <v>29</v>
      </c>
      <c r="E39">
        <v>1</v>
      </c>
      <c r="F39">
        <v>0</v>
      </c>
      <c r="G39">
        <v>11</v>
      </c>
      <c r="H39">
        <f t="shared" si="0"/>
        <v>78</v>
      </c>
      <c r="I39" s="8">
        <f t="shared" si="1"/>
        <v>0</v>
      </c>
      <c r="J39" s="8">
        <f t="shared" si="2"/>
        <v>47.435897435897431</v>
      </c>
      <c r="K39" s="8">
        <f t="shared" si="3"/>
        <v>37.179487179487182</v>
      </c>
      <c r="L39" s="8">
        <f t="shared" si="4"/>
        <v>1.2820512820512819</v>
      </c>
      <c r="M39" s="8">
        <f t="shared" si="5"/>
        <v>0</v>
      </c>
      <c r="N39" s="8">
        <f t="shared" si="6"/>
        <v>14.102564102564102</v>
      </c>
    </row>
    <row r="40" spans="1:14">
      <c r="A40" t="s">
        <v>47</v>
      </c>
      <c r="B40">
        <v>1</v>
      </c>
      <c r="C40">
        <v>204</v>
      </c>
      <c r="D40">
        <v>128</v>
      </c>
      <c r="E40">
        <v>1</v>
      </c>
      <c r="F40">
        <v>0</v>
      </c>
      <c r="G40">
        <v>102</v>
      </c>
      <c r="H40">
        <f t="shared" si="0"/>
        <v>436</v>
      </c>
      <c r="I40" s="8">
        <f t="shared" si="1"/>
        <v>0.22935779816513763</v>
      </c>
      <c r="J40" s="8">
        <f t="shared" si="2"/>
        <v>46.788990825688074</v>
      </c>
      <c r="K40" s="8">
        <f t="shared" si="3"/>
        <v>29.357798165137616</v>
      </c>
      <c r="L40" s="8">
        <f t="shared" si="4"/>
        <v>0.22935779816513763</v>
      </c>
      <c r="M40" s="8">
        <f t="shared" si="5"/>
        <v>0</v>
      </c>
      <c r="N40" s="8">
        <f t="shared" si="6"/>
        <v>23.394495412844037</v>
      </c>
    </row>
    <row r="41" spans="1:14">
      <c r="A41" t="s">
        <v>48</v>
      </c>
      <c r="B41">
        <v>0</v>
      </c>
      <c r="C41">
        <v>118</v>
      </c>
      <c r="D41">
        <v>50</v>
      </c>
      <c r="E41">
        <v>1</v>
      </c>
      <c r="F41">
        <v>2</v>
      </c>
      <c r="G41">
        <v>49</v>
      </c>
      <c r="H41">
        <f t="shared" si="0"/>
        <v>220</v>
      </c>
      <c r="I41" s="8">
        <f t="shared" si="1"/>
        <v>0</v>
      </c>
      <c r="J41" s="8">
        <f t="shared" si="2"/>
        <v>53.63636363636364</v>
      </c>
      <c r="K41" s="8">
        <f t="shared" si="3"/>
        <v>22.727272727272727</v>
      </c>
      <c r="L41" s="8">
        <f t="shared" si="4"/>
        <v>0.45454545454545453</v>
      </c>
      <c r="M41" s="8">
        <f t="shared" si="5"/>
        <v>0.90909090909090906</v>
      </c>
      <c r="N41" s="8">
        <f t="shared" si="6"/>
        <v>22.272727272727273</v>
      </c>
    </row>
    <row r="42" spans="1:14">
      <c r="A42" t="s">
        <v>49</v>
      </c>
      <c r="B42">
        <v>0</v>
      </c>
      <c r="C42">
        <v>23</v>
      </c>
      <c r="D42">
        <v>5</v>
      </c>
      <c r="E42">
        <v>0</v>
      </c>
      <c r="F42">
        <v>0</v>
      </c>
      <c r="G42">
        <v>1</v>
      </c>
      <c r="H42">
        <f t="shared" si="0"/>
        <v>29</v>
      </c>
      <c r="I42" s="8">
        <f t="shared" si="1"/>
        <v>0</v>
      </c>
      <c r="J42" s="8">
        <f t="shared" si="2"/>
        <v>79.310344827586206</v>
      </c>
      <c r="K42" s="8">
        <f t="shared" si="3"/>
        <v>17.241379310344829</v>
      </c>
      <c r="L42" s="8">
        <f t="shared" si="4"/>
        <v>0</v>
      </c>
      <c r="M42" s="8">
        <f t="shared" si="5"/>
        <v>0</v>
      </c>
      <c r="N42" s="8">
        <f t="shared" si="6"/>
        <v>3.4482758620689653</v>
      </c>
    </row>
    <row r="43" spans="1:14">
      <c r="A43" t="s">
        <v>50</v>
      </c>
      <c r="B43">
        <v>0</v>
      </c>
      <c r="C43">
        <v>4</v>
      </c>
      <c r="D43">
        <v>2</v>
      </c>
      <c r="E43">
        <v>0</v>
      </c>
      <c r="F43">
        <v>0</v>
      </c>
      <c r="G43">
        <v>2</v>
      </c>
      <c r="H43">
        <f t="shared" si="0"/>
        <v>8</v>
      </c>
      <c r="I43" s="8">
        <f t="shared" si="1"/>
        <v>0</v>
      </c>
      <c r="J43" s="8">
        <f t="shared" si="2"/>
        <v>50</v>
      </c>
      <c r="K43" s="8">
        <f t="shared" si="3"/>
        <v>25</v>
      </c>
      <c r="L43" s="8">
        <f t="shared" si="4"/>
        <v>0</v>
      </c>
      <c r="M43" s="8">
        <f t="shared" si="5"/>
        <v>0</v>
      </c>
      <c r="N43" s="8">
        <f t="shared" si="6"/>
        <v>25</v>
      </c>
    </row>
    <row r="44" spans="1:14">
      <c r="A44" t="s">
        <v>51</v>
      </c>
      <c r="B44">
        <v>0</v>
      </c>
      <c r="C44">
        <v>10</v>
      </c>
      <c r="D44">
        <v>5</v>
      </c>
      <c r="E44">
        <v>0</v>
      </c>
      <c r="F44">
        <v>0</v>
      </c>
      <c r="G44">
        <v>10</v>
      </c>
      <c r="H44">
        <f t="shared" si="0"/>
        <v>25</v>
      </c>
      <c r="I44" s="8">
        <f t="shared" si="1"/>
        <v>0</v>
      </c>
      <c r="J44" s="8">
        <f t="shared" si="2"/>
        <v>40</v>
      </c>
      <c r="K44" s="8">
        <f t="shared" si="3"/>
        <v>20</v>
      </c>
      <c r="L44" s="8">
        <f t="shared" si="4"/>
        <v>0</v>
      </c>
      <c r="M44" s="8">
        <f t="shared" si="5"/>
        <v>0</v>
      </c>
      <c r="N44" s="8">
        <f t="shared" si="6"/>
        <v>40</v>
      </c>
    </row>
    <row r="45" spans="1:14">
      <c r="A45" t="s">
        <v>52</v>
      </c>
      <c r="B45">
        <v>0</v>
      </c>
      <c r="C45">
        <v>5</v>
      </c>
      <c r="D45">
        <v>1</v>
      </c>
      <c r="E45">
        <v>0</v>
      </c>
      <c r="F45">
        <v>0</v>
      </c>
      <c r="G45">
        <v>3</v>
      </c>
      <c r="H45">
        <f t="shared" si="0"/>
        <v>9</v>
      </c>
      <c r="I45" s="8">
        <f t="shared" si="1"/>
        <v>0</v>
      </c>
      <c r="J45" s="8">
        <f t="shared" si="2"/>
        <v>55.555555555555557</v>
      </c>
      <c r="K45" s="8">
        <f t="shared" si="3"/>
        <v>11.111111111111111</v>
      </c>
      <c r="L45" s="8">
        <f t="shared" si="4"/>
        <v>0</v>
      </c>
      <c r="M45" s="8">
        <f t="shared" si="5"/>
        <v>0</v>
      </c>
      <c r="N45" s="8">
        <f t="shared" si="6"/>
        <v>33.333333333333329</v>
      </c>
    </row>
    <row r="46" spans="1:14">
      <c r="A46" t="s">
        <v>53</v>
      </c>
      <c r="B46">
        <v>0</v>
      </c>
      <c r="C46">
        <v>52</v>
      </c>
      <c r="D46">
        <v>46</v>
      </c>
      <c r="E46">
        <v>0</v>
      </c>
      <c r="F46">
        <v>0</v>
      </c>
      <c r="G46">
        <v>94</v>
      </c>
      <c r="H46">
        <f t="shared" si="0"/>
        <v>192</v>
      </c>
      <c r="I46" s="8">
        <f t="shared" si="1"/>
        <v>0</v>
      </c>
      <c r="J46" s="8">
        <f t="shared" si="2"/>
        <v>27.083333333333332</v>
      </c>
      <c r="K46" s="8">
        <f t="shared" si="3"/>
        <v>23.958333333333336</v>
      </c>
      <c r="L46" s="8">
        <f t="shared" si="4"/>
        <v>0</v>
      </c>
      <c r="M46" s="8">
        <f t="shared" si="5"/>
        <v>0</v>
      </c>
      <c r="N46" s="8">
        <f t="shared" si="6"/>
        <v>48.958333333333329</v>
      </c>
    </row>
    <row r="47" spans="1:14">
      <c r="A47" t="s">
        <v>54</v>
      </c>
      <c r="B47">
        <v>0</v>
      </c>
      <c r="C47">
        <v>446</v>
      </c>
      <c r="D47">
        <v>248</v>
      </c>
      <c r="E47">
        <v>15</v>
      </c>
      <c r="F47">
        <v>3</v>
      </c>
      <c r="G47">
        <v>186</v>
      </c>
      <c r="H47">
        <f t="shared" si="0"/>
        <v>898</v>
      </c>
      <c r="I47" s="8">
        <f t="shared" si="1"/>
        <v>0</v>
      </c>
      <c r="J47" s="8">
        <f t="shared" si="2"/>
        <v>49.665924276169264</v>
      </c>
      <c r="K47" s="8">
        <f t="shared" si="3"/>
        <v>27.616926503340757</v>
      </c>
      <c r="L47" s="8">
        <f t="shared" si="4"/>
        <v>1.6703786191536749</v>
      </c>
      <c r="M47" s="8">
        <f t="shared" si="5"/>
        <v>0.33407572383073497</v>
      </c>
      <c r="N47" s="8">
        <f t="shared" si="6"/>
        <v>20.712694877505569</v>
      </c>
    </row>
    <row r="48" spans="1:14">
      <c r="A48" t="s">
        <v>55</v>
      </c>
      <c r="B48">
        <v>0</v>
      </c>
      <c r="C48">
        <v>1</v>
      </c>
      <c r="D48">
        <v>1</v>
      </c>
      <c r="E48">
        <v>0</v>
      </c>
      <c r="F48">
        <v>0</v>
      </c>
      <c r="G48">
        <v>1</v>
      </c>
      <c r="H48">
        <f t="shared" si="0"/>
        <v>3</v>
      </c>
      <c r="I48" s="8">
        <f t="shared" si="1"/>
        <v>0</v>
      </c>
      <c r="J48" s="8">
        <f t="shared" si="2"/>
        <v>33.333333333333329</v>
      </c>
      <c r="K48" s="8">
        <f t="shared" si="3"/>
        <v>33.333333333333329</v>
      </c>
      <c r="L48" s="8">
        <f t="shared" si="4"/>
        <v>0</v>
      </c>
      <c r="M48" s="8">
        <f t="shared" si="5"/>
        <v>0</v>
      </c>
      <c r="N48" s="8">
        <f t="shared" si="6"/>
        <v>33.333333333333329</v>
      </c>
    </row>
    <row r="49" spans="1:14">
      <c r="A49" t="s">
        <v>56</v>
      </c>
      <c r="B49">
        <v>0</v>
      </c>
      <c r="C49">
        <v>112</v>
      </c>
      <c r="D49">
        <v>39</v>
      </c>
      <c r="E49">
        <v>2</v>
      </c>
      <c r="F49">
        <v>3</v>
      </c>
      <c r="G49">
        <v>54</v>
      </c>
      <c r="H49">
        <f t="shared" si="0"/>
        <v>210</v>
      </c>
      <c r="I49" s="8">
        <f t="shared" si="1"/>
        <v>0</v>
      </c>
      <c r="J49" s="8">
        <f t="shared" si="2"/>
        <v>53.333333333333336</v>
      </c>
      <c r="K49" s="8">
        <f t="shared" si="3"/>
        <v>18.571428571428573</v>
      </c>
      <c r="L49" s="8">
        <f t="shared" si="4"/>
        <v>0.95238095238095244</v>
      </c>
      <c r="M49" s="8">
        <f t="shared" si="5"/>
        <v>1.4285714285714286</v>
      </c>
      <c r="N49" s="8">
        <f t="shared" si="6"/>
        <v>25.714285714285712</v>
      </c>
    </row>
    <row r="50" spans="1:14">
      <c r="A50" t="s">
        <v>57</v>
      </c>
      <c r="B50">
        <v>0</v>
      </c>
      <c r="C50">
        <v>8</v>
      </c>
      <c r="D50">
        <v>3</v>
      </c>
      <c r="E50">
        <v>0</v>
      </c>
      <c r="F50">
        <v>0</v>
      </c>
      <c r="G50">
        <v>1</v>
      </c>
      <c r="H50">
        <f t="shared" si="0"/>
        <v>12</v>
      </c>
      <c r="I50" s="8">
        <f t="shared" si="1"/>
        <v>0</v>
      </c>
      <c r="J50" s="8">
        <f t="shared" si="2"/>
        <v>66.666666666666657</v>
      </c>
      <c r="K50" s="8">
        <f t="shared" si="3"/>
        <v>25</v>
      </c>
      <c r="L50" s="8">
        <f t="shared" si="4"/>
        <v>0</v>
      </c>
      <c r="M50" s="8">
        <f t="shared" si="5"/>
        <v>0</v>
      </c>
      <c r="N50" s="8">
        <f t="shared" si="6"/>
        <v>8.3333333333333321</v>
      </c>
    </row>
    <row r="51" spans="1:14">
      <c r="A51" t="s">
        <v>58</v>
      </c>
      <c r="B51">
        <v>0</v>
      </c>
      <c r="C51">
        <v>2</v>
      </c>
      <c r="D51">
        <v>1</v>
      </c>
      <c r="E51">
        <v>0</v>
      </c>
      <c r="F51">
        <v>0</v>
      </c>
      <c r="G51">
        <v>0</v>
      </c>
      <c r="H51">
        <f t="shared" si="0"/>
        <v>3</v>
      </c>
      <c r="I51" s="8">
        <f t="shared" si="1"/>
        <v>0</v>
      </c>
      <c r="J51" s="8">
        <f t="shared" si="2"/>
        <v>66.666666666666657</v>
      </c>
      <c r="K51" s="8">
        <f t="shared" si="3"/>
        <v>33.333333333333329</v>
      </c>
      <c r="L51" s="8">
        <f t="shared" si="4"/>
        <v>0</v>
      </c>
      <c r="M51" s="8">
        <f t="shared" si="5"/>
        <v>0</v>
      </c>
      <c r="N51" s="8">
        <f t="shared" si="6"/>
        <v>0</v>
      </c>
    </row>
    <row r="52" spans="1:14">
      <c r="A52" t="s">
        <v>59</v>
      </c>
      <c r="B52">
        <v>1</v>
      </c>
      <c r="C52">
        <v>449</v>
      </c>
      <c r="D52">
        <v>1824</v>
      </c>
      <c r="E52">
        <v>11</v>
      </c>
      <c r="F52">
        <v>6</v>
      </c>
      <c r="G52">
        <v>138</v>
      </c>
      <c r="H52">
        <f t="shared" si="0"/>
        <v>2429</v>
      </c>
      <c r="I52" s="8">
        <f t="shared" si="1"/>
        <v>4.1169205434335117E-2</v>
      </c>
      <c r="J52" s="8">
        <f t="shared" si="2"/>
        <v>18.484973240016465</v>
      </c>
      <c r="K52" s="8">
        <f t="shared" si="3"/>
        <v>75.092630712227248</v>
      </c>
      <c r="L52" s="8">
        <f t="shared" si="4"/>
        <v>0.45286125977768632</v>
      </c>
      <c r="M52" s="8">
        <f t="shared" si="5"/>
        <v>0.24701523260601072</v>
      </c>
      <c r="N52" s="8">
        <f t="shared" si="6"/>
        <v>5.6813503499382456</v>
      </c>
    </row>
    <row r="53" spans="1:14">
      <c r="A53" t="s">
        <v>60</v>
      </c>
      <c r="B53">
        <v>0</v>
      </c>
      <c r="C53">
        <v>27</v>
      </c>
      <c r="D53">
        <v>3</v>
      </c>
      <c r="E53">
        <v>0</v>
      </c>
      <c r="F53">
        <v>0</v>
      </c>
      <c r="G53">
        <v>9</v>
      </c>
      <c r="H53">
        <f t="shared" si="0"/>
        <v>39</v>
      </c>
      <c r="I53" s="8">
        <f t="shared" si="1"/>
        <v>0</v>
      </c>
      <c r="J53" s="8">
        <f t="shared" si="2"/>
        <v>69.230769230769226</v>
      </c>
      <c r="K53" s="8">
        <f t="shared" si="3"/>
        <v>7.6923076923076925</v>
      </c>
      <c r="L53" s="8">
        <f t="shared" si="4"/>
        <v>0</v>
      </c>
      <c r="M53" s="8">
        <f t="shared" si="5"/>
        <v>0</v>
      </c>
      <c r="N53" s="8">
        <f t="shared" si="6"/>
        <v>23.076923076923077</v>
      </c>
    </row>
    <row r="54" spans="1:14">
      <c r="A54" t="s">
        <v>61</v>
      </c>
      <c r="B54">
        <v>0</v>
      </c>
      <c r="C54">
        <v>3</v>
      </c>
      <c r="D54">
        <v>0</v>
      </c>
      <c r="E54">
        <v>0</v>
      </c>
      <c r="F54">
        <v>0</v>
      </c>
      <c r="G54">
        <v>0</v>
      </c>
      <c r="H54">
        <f t="shared" si="0"/>
        <v>3</v>
      </c>
      <c r="I54" s="8">
        <f t="shared" si="1"/>
        <v>0</v>
      </c>
      <c r="J54" s="8">
        <f t="shared" si="2"/>
        <v>100</v>
      </c>
      <c r="K54" s="8">
        <f t="shared" si="3"/>
        <v>0</v>
      </c>
      <c r="L54" s="8">
        <f t="shared" si="4"/>
        <v>0</v>
      </c>
      <c r="M54" s="8">
        <f t="shared" si="5"/>
        <v>0</v>
      </c>
      <c r="N54" s="8">
        <f t="shared" si="6"/>
        <v>0</v>
      </c>
    </row>
    <row r="55" spans="1:14">
      <c r="A55" t="s">
        <v>62</v>
      </c>
      <c r="B55">
        <v>0</v>
      </c>
      <c r="C55">
        <v>11</v>
      </c>
      <c r="D55">
        <v>7</v>
      </c>
      <c r="E55">
        <v>0</v>
      </c>
      <c r="F55">
        <v>0</v>
      </c>
      <c r="G55">
        <v>0</v>
      </c>
      <c r="H55">
        <f t="shared" si="0"/>
        <v>18</v>
      </c>
      <c r="I55" s="8">
        <f t="shared" si="1"/>
        <v>0</v>
      </c>
      <c r="J55" s="8">
        <f t="shared" si="2"/>
        <v>61.111111111111114</v>
      </c>
      <c r="K55" s="8">
        <f t="shared" si="3"/>
        <v>38.888888888888893</v>
      </c>
      <c r="L55" s="8">
        <f t="shared" si="4"/>
        <v>0</v>
      </c>
      <c r="M55" s="8">
        <f t="shared" si="5"/>
        <v>0</v>
      </c>
      <c r="N55" s="8">
        <f t="shared" si="6"/>
        <v>0</v>
      </c>
    </row>
    <row r="56" spans="1:14">
      <c r="A56" t="s">
        <v>63</v>
      </c>
      <c r="B56">
        <v>0</v>
      </c>
      <c r="C56">
        <v>5</v>
      </c>
      <c r="D56">
        <v>1</v>
      </c>
      <c r="E56">
        <v>0</v>
      </c>
      <c r="F56">
        <v>1</v>
      </c>
      <c r="G56">
        <v>0</v>
      </c>
      <c r="H56">
        <f t="shared" si="0"/>
        <v>7</v>
      </c>
      <c r="I56" s="8">
        <f t="shared" si="1"/>
        <v>0</v>
      </c>
      <c r="J56" s="8">
        <f t="shared" si="2"/>
        <v>71.428571428571431</v>
      </c>
      <c r="K56" s="8">
        <f t="shared" si="3"/>
        <v>14.285714285714285</v>
      </c>
      <c r="L56" s="8">
        <f t="shared" si="4"/>
        <v>0</v>
      </c>
      <c r="M56" s="8">
        <f t="shared" si="5"/>
        <v>14.285714285714285</v>
      </c>
      <c r="N56" s="8">
        <f t="shared" si="6"/>
        <v>0</v>
      </c>
    </row>
    <row r="57" spans="1:14">
      <c r="A57" t="s">
        <v>64</v>
      </c>
      <c r="B57">
        <v>0</v>
      </c>
      <c r="C57">
        <v>7</v>
      </c>
      <c r="D57">
        <v>5</v>
      </c>
      <c r="E57">
        <v>0</v>
      </c>
      <c r="F57">
        <v>0</v>
      </c>
      <c r="G57">
        <v>5</v>
      </c>
      <c r="H57">
        <f t="shared" si="0"/>
        <v>17</v>
      </c>
      <c r="I57" s="8">
        <f t="shared" si="1"/>
        <v>0</v>
      </c>
      <c r="J57" s="8">
        <f t="shared" si="2"/>
        <v>41.17647058823529</v>
      </c>
      <c r="K57" s="8">
        <f t="shared" si="3"/>
        <v>29.411764705882355</v>
      </c>
      <c r="L57" s="8">
        <f t="shared" si="4"/>
        <v>0</v>
      </c>
      <c r="M57" s="8">
        <f t="shared" si="5"/>
        <v>0</v>
      </c>
      <c r="N57" s="8">
        <f t="shared" si="6"/>
        <v>29.411764705882355</v>
      </c>
    </row>
    <row r="58" spans="1:14">
      <c r="A58" t="s">
        <v>65</v>
      </c>
      <c r="B58">
        <v>0</v>
      </c>
      <c r="C58">
        <v>0</v>
      </c>
      <c r="D58">
        <v>1</v>
      </c>
      <c r="E58">
        <v>0</v>
      </c>
      <c r="F58">
        <v>0</v>
      </c>
      <c r="G58">
        <v>0</v>
      </c>
      <c r="H58">
        <f t="shared" si="0"/>
        <v>1</v>
      </c>
      <c r="I58" s="8">
        <f t="shared" si="1"/>
        <v>0</v>
      </c>
      <c r="J58" s="8">
        <f t="shared" si="2"/>
        <v>0</v>
      </c>
      <c r="K58" s="8">
        <f t="shared" si="3"/>
        <v>100</v>
      </c>
      <c r="L58" s="8">
        <f t="shared" si="4"/>
        <v>0</v>
      </c>
      <c r="M58" s="8">
        <f t="shared" si="5"/>
        <v>0</v>
      </c>
      <c r="N58" s="8">
        <f t="shared" si="6"/>
        <v>0</v>
      </c>
    </row>
    <row r="59" spans="1:14">
      <c r="A59" t="s">
        <v>66</v>
      </c>
      <c r="B59">
        <v>0</v>
      </c>
      <c r="C59">
        <v>4</v>
      </c>
      <c r="D59">
        <v>28</v>
      </c>
      <c r="E59">
        <v>0</v>
      </c>
      <c r="F59">
        <v>0</v>
      </c>
      <c r="G59">
        <v>21</v>
      </c>
      <c r="H59">
        <f t="shared" si="0"/>
        <v>53</v>
      </c>
      <c r="I59" s="8">
        <f t="shared" si="1"/>
        <v>0</v>
      </c>
      <c r="J59" s="8">
        <f t="shared" si="2"/>
        <v>7.5471698113207548</v>
      </c>
      <c r="K59" s="8">
        <f t="shared" si="3"/>
        <v>52.830188679245282</v>
      </c>
      <c r="L59" s="8">
        <f t="shared" si="4"/>
        <v>0</v>
      </c>
      <c r="M59" s="8">
        <f t="shared" si="5"/>
        <v>0</v>
      </c>
      <c r="N59" s="8">
        <f t="shared" si="6"/>
        <v>39.622641509433961</v>
      </c>
    </row>
    <row r="60" spans="1:14">
      <c r="A60" t="s">
        <v>67</v>
      </c>
      <c r="B60">
        <v>0</v>
      </c>
      <c r="C60">
        <v>0</v>
      </c>
      <c r="D60">
        <v>1</v>
      </c>
      <c r="E60">
        <v>0</v>
      </c>
      <c r="F60">
        <v>0</v>
      </c>
      <c r="G60">
        <v>0</v>
      </c>
      <c r="H60">
        <f t="shared" si="0"/>
        <v>1</v>
      </c>
      <c r="I60" s="8">
        <f t="shared" si="1"/>
        <v>0</v>
      </c>
      <c r="J60" s="8">
        <f t="shared" si="2"/>
        <v>0</v>
      </c>
      <c r="K60" s="8">
        <f t="shared" si="3"/>
        <v>100</v>
      </c>
      <c r="L60" s="8">
        <f t="shared" si="4"/>
        <v>0</v>
      </c>
      <c r="M60" s="8">
        <f t="shared" si="5"/>
        <v>0</v>
      </c>
      <c r="N60" s="8">
        <f t="shared" si="6"/>
        <v>0</v>
      </c>
    </row>
    <row r="61" spans="1:14">
      <c r="A61" t="s">
        <v>68</v>
      </c>
      <c r="B61">
        <v>0</v>
      </c>
      <c r="C61">
        <v>4</v>
      </c>
      <c r="D61">
        <v>1</v>
      </c>
      <c r="E61">
        <v>0</v>
      </c>
      <c r="F61">
        <v>0</v>
      </c>
      <c r="G61">
        <v>0</v>
      </c>
      <c r="H61">
        <f t="shared" si="0"/>
        <v>5</v>
      </c>
      <c r="I61" s="8">
        <f t="shared" si="1"/>
        <v>0</v>
      </c>
      <c r="J61" s="8">
        <f t="shared" si="2"/>
        <v>80</v>
      </c>
      <c r="K61" s="8">
        <f t="shared" si="3"/>
        <v>20</v>
      </c>
      <c r="L61" s="8">
        <f t="shared" si="4"/>
        <v>0</v>
      </c>
      <c r="M61" s="8">
        <f t="shared" si="5"/>
        <v>0</v>
      </c>
      <c r="N61" s="8">
        <f t="shared" si="6"/>
        <v>0</v>
      </c>
    </row>
    <row r="62" spans="1:14">
      <c r="A62" t="s">
        <v>69</v>
      </c>
      <c r="B62">
        <v>0</v>
      </c>
      <c r="C62">
        <v>9</v>
      </c>
      <c r="D62">
        <v>8</v>
      </c>
      <c r="E62">
        <v>1</v>
      </c>
      <c r="F62">
        <v>0</v>
      </c>
      <c r="G62">
        <v>7</v>
      </c>
      <c r="H62">
        <f t="shared" si="0"/>
        <v>25</v>
      </c>
      <c r="I62" s="8">
        <f t="shared" si="1"/>
        <v>0</v>
      </c>
      <c r="J62" s="8">
        <f t="shared" si="2"/>
        <v>36</v>
      </c>
      <c r="K62" s="8">
        <f t="shared" si="3"/>
        <v>32</v>
      </c>
      <c r="L62" s="8">
        <f t="shared" si="4"/>
        <v>4</v>
      </c>
      <c r="M62" s="8">
        <f t="shared" si="5"/>
        <v>0</v>
      </c>
      <c r="N62" s="8">
        <f t="shared" si="6"/>
        <v>28.000000000000004</v>
      </c>
    </row>
    <row r="63" spans="1:14">
      <c r="A63" t="s">
        <v>70</v>
      </c>
      <c r="B63">
        <v>0</v>
      </c>
      <c r="C63">
        <v>7</v>
      </c>
      <c r="D63">
        <v>0</v>
      </c>
      <c r="E63">
        <v>0</v>
      </c>
      <c r="F63">
        <v>0</v>
      </c>
      <c r="G63">
        <v>1</v>
      </c>
      <c r="H63">
        <f t="shared" si="0"/>
        <v>8</v>
      </c>
      <c r="I63" s="8">
        <f t="shared" si="1"/>
        <v>0</v>
      </c>
      <c r="J63" s="8">
        <f t="shared" si="2"/>
        <v>87.5</v>
      </c>
      <c r="K63" s="8">
        <f t="shared" si="3"/>
        <v>0</v>
      </c>
      <c r="L63" s="8">
        <f t="shared" si="4"/>
        <v>0</v>
      </c>
      <c r="M63" s="8">
        <f t="shared" si="5"/>
        <v>0</v>
      </c>
      <c r="N63" s="8">
        <f t="shared" si="6"/>
        <v>12.5</v>
      </c>
    </row>
    <row r="64" spans="1:14">
      <c r="A64" t="s">
        <v>71</v>
      </c>
      <c r="B64">
        <v>0</v>
      </c>
      <c r="C64">
        <v>21</v>
      </c>
      <c r="D64">
        <v>56</v>
      </c>
      <c r="E64">
        <v>1</v>
      </c>
      <c r="F64">
        <v>0</v>
      </c>
      <c r="G64">
        <v>25</v>
      </c>
      <c r="H64">
        <f t="shared" si="0"/>
        <v>103</v>
      </c>
      <c r="I64" s="8">
        <f t="shared" si="1"/>
        <v>0</v>
      </c>
      <c r="J64" s="8">
        <f t="shared" si="2"/>
        <v>20.388349514563107</v>
      </c>
      <c r="K64" s="8">
        <f t="shared" si="3"/>
        <v>54.368932038834949</v>
      </c>
      <c r="L64" s="8">
        <f t="shared" si="4"/>
        <v>0.97087378640776689</v>
      </c>
      <c r="M64" s="8">
        <f t="shared" si="5"/>
        <v>0</v>
      </c>
      <c r="N64" s="8">
        <f t="shared" si="6"/>
        <v>24.271844660194176</v>
      </c>
    </row>
    <row r="65" spans="1:14">
      <c r="A65" t="s">
        <v>72</v>
      </c>
      <c r="B65">
        <v>0</v>
      </c>
      <c r="C65">
        <v>17</v>
      </c>
      <c r="D65">
        <v>7</v>
      </c>
      <c r="E65">
        <v>0</v>
      </c>
      <c r="F65">
        <v>0</v>
      </c>
      <c r="G65">
        <v>0</v>
      </c>
      <c r="H65">
        <f t="shared" si="0"/>
        <v>24</v>
      </c>
      <c r="I65" s="8">
        <f t="shared" si="1"/>
        <v>0</v>
      </c>
      <c r="J65" s="8">
        <f t="shared" si="2"/>
        <v>70.833333333333343</v>
      </c>
      <c r="K65" s="8">
        <f t="shared" si="3"/>
        <v>29.166666666666668</v>
      </c>
      <c r="L65" s="8">
        <f t="shared" si="4"/>
        <v>0</v>
      </c>
      <c r="M65" s="8">
        <f t="shared" si="5"/>
        <v>0</v>
      </c>
      <c r="N65" s="8">
        <f t="shared" si="6"/>
        <v>0</v>
      </c>
    </row>
    <row r="66" spans="1:14">
      <c r="A66" t="s">
        <v>73</v>
      </c>
      <c r="B66">
        <v>0</v>
      </c>
      <c r="C66">
        <v>64</v>
      </c>
      <c r="D66">
        <v>48</v>
      </c>
      <c r="E66">
        <v>2</v>
      </c>
      <c r="F66">
        <v>1</v>
      </c>
      <c r="G66">
        <v>4</v>
      </c>
      <c r="H66">
        <f t="shared" si="0"/>
        <v>119</v>
      </c>
      <c r="I66" s="8">
        <f t="shared" si="1"/>
        <v>0</v>
      </c>
      <c r="J66" s="8">
        <f t="shared" si="2"/>
        <v>53.781512605042018</v>
      </c>
      <c r="K66" s="8">
        <f t="shared" si="3"/>
        <v>40.336134453781511</v>
      </c>
      <c r="L66" s="8">
        <f t="shared" si="4"/>
        <v>1.680672268907563</v>
      </c>
      <c r="M66" s="8">
        <f t="shared" si="5"/>
        <v>0.84033613445378152</v>
      </c>
      <c r="N66" s="8">
        <f t="shared" si="6"/>
        <v>3.3613445378151261</v>
      </c>
    </row>
    <row r="67" spans="1:14">
      <c r="A67" t="s">
        <v>74</v>
      </c>
      <c r="B67">
        <v>0</v>
      </c>
      <c r="C67">
        <v>1</v>
      </c>
      <c r="D67">
        <v>3</v>
      </c>
      <c r="E67">
        <v>0</v>
      </c>
      <c r="F67">
        <v>0</v>
      </c>
      <c r="G67">
        <v>0</v>
      </c>
      <c r="H67">
        <f t="shared" ref="H67" si="7">SUM(B67:G67)</f>
        <v>4</v>
      </c>
      <c r="I67" s="8">
        <f t="shared" ref="I67:I69" si="8">B67/H67*100</f>
        <v>0</v>
      </c>
      <c r="J67" s="8">
        <f t="shared" ref="J67:J69" si="9">C67/H67*100</f>
        <v>25</v>
      </c>
      <c r="K67" s="8">
        <f t="shared" ref="K67:K69" si="10">D67/H67*100</f>
        <v>75</v>
      </c>
      <c r="L67" s="8">
        <f t="shared" ref="L67:L69" si="11">E67/H67*100</f>
        <v>0</v>
      </c>
      <c r="M67" s="8">
        <f t="shared" ref="M67:M69" si="12">F67/H67*100</f>
        <v>0</v>
      </c>
      <c r="N67" s="8">
        <f t="shared" ref="N67:N69" si="13">G67/H67*100</f>
        <v>0</v>
      </c>
    </row>
    <row r="68" spans="1:14">
      <c r="A68" t="s">
        <v>75</v>
      </c>
      <c r="B68">
        <v>0</v>
      </c>
      <c r="C68">
        <v>188</v>
      </c>
      <c r="D68">
        <v>70</v>
      </c>
      <c r="E68">
        <v>5</v>
      </c>
      <c r="F68">
        <v>3</v>
      </c>
      <c r="G68">
        <v>59</v>
      </c>
      <c r="H68">
        <f>SUM(B68:G68)</f>
        <v>325</v>
      </c>
      <c r="I68" s="8">
        <f t="shared" si="8"/>
        <v>0</v>
      </c>
      <c r="J68" s="8">
        <f t="shared" si="9"/>
        <v>57.846153846153847</v>
      </c>
      <c r="K68" s="8">
        <f t="shared" si="10"/>
        <v>21.53846153846154</v>
      </c>
      <c r="L68" s="8">
        <f t="shared" si="11"/>
        <v>1.5384615384615385</v>
      </c>
      <c r="M68" s="8">
        <f t="shared" si="12"/>
        <v>0.92307692307692313</v>
      </c>
      <c r="N68" s="8">
        <f t="shared" si="13"/>
        <v>18.153846153846153</v>
      </c>
    </row>
    <row r="69" spans="1:14">
      <c r="A69" t="s">
        <v>76</v>
      </c>
      <c r="B69">
        <f>SUM(B2:B68)</f>
        <v>6</v>
      </c>
      <c r="C69">
        <f t="shared" ref="C69:H69" si="14">SUM(C2:C68)</f>
        <v>3893</v>
      </c>
      <c r="D69">
        <f t="shared" si="14"/>
        <v>3728</v>
      </c>
      <c r="E69">
        <f t="shared" si="14"/>
        <v>79</v>
      </c>
      <c r="F69">
        <f t="shared" si="14"/>
        <v>54</v>
      </c>
      <c r="G69">
        <f t="shared" si="14"/>
        <v>1493</v>
      </c>
      <c r="H69">
        <f t="shared" si="14"/>
        <v>9253</v>
      </c>
      <c r="I69" s="8">
        <f t="shared" si="8"/>
        <v>6.4843834432076086E-2</v>
      </c>
      <c r="J69" s="8">
        <f t="shared" si="9"/>
        <v>42.072841240678699</v>
      </c>
      <c r="K69" s="8">
        <f t="shared" si="10"/>
        <v>40.289635793796606</v>
      </c>
      <c r="L69" s="8">
        <f t="shared" si="11"/>
        <v>0.85377715335566839</v>
      </c>
      <c r="M69" s="8">
        <f t="shared" si="12"/>
        <v>0.58359450988868478</v>
      </c>
      <c r="N69" s="8">
        <f t="shared" si="13"/>
        <v>16.135307467848264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BB6A7-4896-4AD3-9D94-8F2B0DF330E1}">
  <dimension ref="A1:N4"/>
  <sheetViews>
    <sheetView workbookViewId="0">
      <selection activeCell="G3" sqref="B3:G3"/>
    </sheetView>
  </sheetViews>
  <sheetFormatPr defaultColWidth="16.7109375" defaultRowHeight="15"/>
  <sheetData>
    <row r="1" spans="1:14" s="7" customFormat="1" ht="45">
      <c r="A1" s="7" t="s">
        <v>77</v>
      </c>
      <c r="B1" s="7" t="s">
        <v>89</v>
      </c>
      <c r="C1" s="7" t="s">
        <v>90</v>
      </c>
      <c r="D1" s="7" t="s">
        <v>91</v>
      </c>
      <c r="E1" s="7" t="s">
        <v>92</v>
      </c>
      <c r="F1" s="7" t="s">
        <v>93</v>
      </c>
      <c r="G1" s="7" t="s">
        <v>94</v>
      </c>
      <c r="H1" s="7" t="s">
        <v>95</v>
      </c>
      <c r="I1" s="7" t="s">
        <v>96</v>
      </c>
      <c r="J1" s="7" t="s">
        <v>97</v>
      </c>
      <c r="K1" s="7" t="s">
        <v>98</v>
      </c>
      <c r="L1" s="7" t="s">
        <v>99</v>
      </c>
      <c r="M1" s="7" t="s">
        <v>100</v>
      </c>
      <c r="N1" s="7" t="s">
        <v>101</v>
      </c>
    </row>
    <row r="2" spans="1:14">
      <c r="A2" t="s">
        <v>78</v>
      </c>
      <c r="B2">
        <v>3</v>
      </c>
      <c r="C2">
        <v>2906</v>
      </c>
      <c r="D2">
        <v>2084</v>
      </c>
      <c r="E2">
        <v>44</v>
      </c>
      <c r="F2">
        <v>14</v>
      </c>
      <c r="G2">
        <v>343</v>
      </c>
      <c r="H2">
        <f>SUM(B2:G2)</f>
        <v>5394</v>
      </c>
      <c r="I2" s="8">
        <f>B2/H2*100</f>
        <v>5.5617352614015569E-2</v>
      </c>
      <c r="J2" s="8">
        <f>C2/H2*100</f>
        <v>53.874675565443084</v>
      </c>
      <c r="K2" s="8">
        <f>D2/H2*100</f>
        <v>38.635520949202814</v>
      </c>
      <c r="L2" s="8">
        <f>E2/H2*100</f>
        <v>0.81572117167222835</v>
      </c>
      <c r="M2" s="8">
        <f>F2/H2*100</f>
        <v>0.25954764553207266</v>
      </c>
      <c r="N2" s="8">
        <f>G2/H2*100</f>
        <v>6.3589173155357805</v>
      </c>
    </row>
    <row r="3" spans="1:14">
      <c r="A3" t="s">
        <v>79</v>
      </c>
      <c r="B3">
        <v>3</v>
      </c>
      <c r="C3">
        <v>96</v>
      </c>
      <c r="D3">
        <v>1175</v>
      </c>
      <c r="E3">
        <v>20</v>
      </c>
      <c r="F3">
        <v>35</v>
      </c>
      <c r="G3">
        <v>970</v>
      </c>
      <c r="H3">
        <f>SUM(B3:G3)</f>
        <v>2299</v>
      </c>
      <c r="I3" s="8">
        <f t="shared" ref="I3:I4" si="0">B3/H3*100</f>
        <v>0.13049151805132667</v>
      </c>
      <c r="J3" s="8">
        <f t="shared" ref="J3:J4" si="1">C3/H3*100</f>
        <v>4.1757285776424533</v>
      </c>
      <c r="K3" s="8">
        <f>D3/H3*100</f>
        <v>51.109177903436276</v>
      </c>
      <c r="L3" s="8">
        <f t="shared" ref="L3:L4" si="2">E3/H3*100</f>
        <v>0.86994345367551118</v>
      </c>
      <c r="M3" s="8">
        <f t="shared" ref="M3:M4" si="3">F3/H3*100</f>
        <v>1.5224010439321443</v>
      </c>
      <c r="N3" s="8">
        <f t="shared" ref="N3:N4" si="4">G3/H3*100</f>
        <v>42.19225750326229</v>
      </c>
    </row>
    <row r="4" spans="1:14">
      <c r="A4" t="s">
        <v>80</v>
      </c>
      <c r="B4">
        <v>0</v>
      </c>
      <c r="C4">
        <v>891</v>
      </c>
      <c r="D4">
        <v>469</v>
      </c>
      <c r="E4">
        <v>15</v>
      </c>
      <c r="F4">
        <v>5</v>
      </c>
      <c r="G4">
        <v>180</v>
      </c>
      <c r="H4">
        <f>SUM(B4:G4)</f>
        <v>1560</v>
      </c>
      <c r="I4" s="8">
        <f t="shared" si="0"/>
        <v>0</v>
      </c>
      <c r="J4" s="8">
        <f t="shared" si="1"/>
        <v>57.115384615384613</v>
      </c>
      <c r="K4" s="8">
        <f t="shared" ref="K4" si="5">D4/H4*100</f>
        <v>30.064102564102562</v>
      </c>
      <c r="L4" s="8">
        <f t="shared" si="2"/>
        <v>0.96153846153846156</v>
      </c>
      <c r="M4" s="8">
        <f t="shared" si="3"/>
        <v>0.32051282051282048</v>
      </c>
      <c r="N4" s="8">
        <f t="shared" si="4"/>
        <v>11.538461538461538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459F0-51C7-4CFA-9BD8-516415C795E6}">
  <dimension ref="A1:N8"/>
  <sheetViews>
    <sheetView workbookViewId="0">
      <selection activeCell="O4" sqref="O4"/>
    </sheetView>
  </sheetViews>
  <sheetFormatPr defaultColWidth="16.7109375" defaultRowHeight="15"/>
  <sheetData>
    <row r="1" spans="1:14" s="2" customFormat="1" ht="45">
      <c r="A1" s="7" t="s">
        <v>81</v>
      </c>
      <c r="B1" s="7" t="s">
        <v>89</v>
      </c>
      <c r="C1" s="7" t="s">
        <v>90</v>
      </c>
      <c r="D1" s="7" t="s">
        <v>91</v>
      </c>
      <c r="E1" s="7" t="s">
        <v>92</v>
      </c>
      <c r="F1" s="7" t="s">
        <v>93</v>
      </c>
      <c r="G1" s="7" t="s">
        <v>94</v>
      </c>
      <c r="H1" s="7" t="s">
        <v>95</v>
      </c>
      <c r="I1" s="7" t="s">
        <v>96</v>
      </c>
      <c r="J1" s="7" t="s">
        <v>97</v>
      </c>
      <c r="K1" s="7" t="s">
        <v>98</v>
      </c>
      <c r="L1" s="7" t="s">
        <v>99</v>
      </c>
      <c r="M1" s="7" t="s">
        <v>100</v>
      </c>
      <c r="N1" s="7" t="s">
        <v>101</v>
      </c>
    </row>
    <row r="2" spans="1:14">
      <c r="A2" t="s">
        <v>82</v>
      </c>
      <c r="B2">
        <v>0</v>
      </c>
      <c r="C2">
        <v>468</v>
      </c>
      <c r="D2">
        <v>576</v>
      </c>
      <c r="E2">
        <v>16</v>
      </c>
      <c r="F2">
        <v>9</v>
      </c>
      <c r="G2">
        <v>164</v>
      </c>
      <c r="H2">
        <f>SUM(B2:G2)</f>
        <v>1233</v>
      </c>
      <c r="I2" s="8">
        <f>B2/H2*100</f>
        <v>0</v>
      </c>
      <c r="J2" s="8">
        <f>C2/H2*100</f>
        <v>37.956204379562038</v>
      </c>
      <c r="K2" s="8">
        <f>D2/H2*100</f>
        <v>46.715328467153284</v>
      </c>
      <c r="L2" s="8">
        <f>E2/H2*100</f>
        <v>1.2976480129764802</v>
      </c>
      <c r="M2" s="8">
        <f>F2/H2*100</f>
        <v>0.72992700729927007</v>
      </c>
      <c r="N2" s="8">
        <f>G2/H2*100</f>
        <v>13.30089213300892</v>
      </c>
    </row>
    <row r="3" spans="1:14">
      <c r="A3" t="s">
        <v>83</v>
      </c>
      <c r="B3">
        <v>0</v>
      </c>
      <c r="C3">
        <v>404</v>
      </c>
      <c r="D3">
        <v>694</v>
      </c>
      <c r="E3">
        <v>15</v>
      </c>
      <c r="F3">
        <v>5</v>
      </c>
      <c r="G3">
        <v>240</v>
      </c>
      <c r="H3">
        <f>SUM(B3:G3)</f>
        <v>1358</v>
      </c>
      <c r="I3" s="8">
        <f t="shared" ref="I3:I8" si="0">B3/H3*100</f>
        <v>0</v>
      </c>
      <c r="J3" s="8">
        <f t="shared" ref="J3:J8" si="1">C3/H3*100</f>
        <v>29.749631811487482</v>
      </c>
      <c r="K3" s="8">
        <f t="shared" ref="K3:K8" si="2">D3/H3*100</f>
        <v>51.104565537555224</v>
      </c>
      <c r="L3" s="8">
        <f t="shared" ref="L3:L8" si="3">E3/H3*100</f>
        <v>1.1045655375552283</v>
      </c>
      <c r="M3" s="8">
        <f t="shared" ref="M3:M8" si="4">F3/H3*100</f>
        <v>0.36818851251840939</v>
      </c>
      <c r="N3" s="8">
        <f t="shared" ref="N3:N8" si="5">G3/H3*100</f>
        <v>17.673048600883654</v>
      </c>
    </row>
    <row r="4" spans="1:14">
      <c r="A4" t="s">
        <v>84</v>
      </c>
      <c r="B4">
        <v>0</v>
      </c>
      <c r="C4">
        <v>404</v>
      </c>
      <c r="D4">
        <v>564</v>
      </c>
      <c r="E4">
        <v>9</v>
      </c>
      <c r="F4">
        <v>10</v>
      </c>
      <c r="G4">
        <v>263</v>
      </c>
      <c r="H4">
        <f>SUM(B4:G4)</f>
        <v>1250</v>
      </c>
      <c r="I4" s="8">
        <f t="shared" si="0"/>
        <v>0</v>
      </c>
      <c r="J4" s="8">
        <f t="shared" si="1"/>
        <v>32.32</v>
      </c>
      <c r="K4" s="8">
        <f t="shared" si="2"/>
        <v>45.12</v>
      </c>
      <c r="L4" s="8">
        <f t="shared" si="3"/>
        <v>0.72</v>
      </c>
      <c r="M4" s="8">
        <f t="shared" si="4"/>
        <v>0.8</v>
      </c>
      <c r="N4" s="8">
        <f t="shared" si="5"/>
        <v>21.04</v>
      </c>
    </row>
    <row r="5" spans="1:14">
      <c r="A5" t="s">
        <v>85</v>
      </c>
      <c r="B5">
        <v>0</v>
      </c>
      <c r="C5">
        <v>337</v>
      </c>
      <c r="D5">
        <v>459</v>
      </c>
      <c r="E5">
        <v>12</v>
      </c>
      <c r="F5">
        <v>5</v>
      </c>
      <c r="G5">
        <v>216</v>
      </c>
      <c r="H5">
        <f t="shared" ref="H5:H8" si="6">SUM(B5:G5)</f>
        <v>1029</v>
      </c>
      <c r="I5" s="8">
        <f t="shared" si="0"/>
        <v>0</v>
      </c>
      <c r="J5" s="8">
        <f t="shared" si="1"/>
        <v>32.750242954324591</v>
      </c>
      <c r="K5" s="8">
        <f t="shared" si="2"/>
        <v>44.606413994169095</v>
      </c>
      <c r="L5" s="8">
        <f t="shared" si="3"/>
        <v>1.1661807580174928</v>
      </c>
      <c r="M5" s="8">
        <f t="shared" si="4"/>
        <v>0.48590864917395532</v>
      </c>
      <c r="N5" s="8">
        <f t="shared" si="5"/>
        <v>20.99125364431487</v>
      </c>
    </row>
    <row r="6" spans="1:14">
      <c r="A6" t="s">
        <v>86</v>
      </c>
      <c r="B6">
        <v>3</v>
      </c>
      <c r="C6">
        <v>583</v>
      </c>
      <c r="D6">
        <v>566</v>
      </c>
      <c r="E6">
        <v>8</v>
      </c>
      <c r="F6">
        <v>11</v>
      </c>
      <c r="G6">
        <v>220</v>
      </c>
      <c r="H6">
        <f t="shared" si="6"/>
        <v>1391</v>
      </c>
      <c r="I6" s="8">
        <f t="shared" si="0"/>
        <v>0.2156721782890007</v>
      </c>
      <c r="J6" s="8">
        <f t="shared" si="1"/>
        <v>41.912293314162476</v>
      </c>
      <c r="K6" s="8">
        <f t="shared" si="2"/>
        <v>40.690150970524805</v>
      </c>
      <c r="L6" s="8">
        <f t="shared" si="3"/>
        <v>0.57512580877066866</v>
      </c>
      <c r="M6" s="8">
        <f t="shared" si="4"/>
        <v>0.79079798705966931</v>
      </c>
      <c r="N6" s="8">
        <f t="shared" si="5"/>
        <v>15.815959741193385</v>
      </c>
    </row>
    <row r="7" spans="1:14">
      <c r="A7" t="s">
        <v>87</v>
      </c>
      <c r="B7">
        <v>1</v>
      </c>
      <c r="C7">
        <v>864</v>
      </c>
      <c r="D7">
        <v>533</v>
      </c>
      <c r="E7">
        <v>6</v>
      </c>
      <c r="F7">
        <v>10</v>
      </c>
      <c r="G7">
        <v>248</v>
      </c>
      <c r="H7">
        <f t="shared" si="6"/>
        <v>1662</v>
      </c>
      <c r="I7" s="8">
        <f t="shared" si="0"/>
        <v>6.0168471720818295E-2</v>
      </c>
      <c r="J7" s="8">
        <f t="shared" si="1"/>
        <v>51.985559566786996</v>
      </c>
      <c r="K7" s="8">
        <f t="shared" si="2"/>
        <v>32.069795427196155</v>
      </c>
      <c r="L7" s="8">
        <f t="shared" si="3"/>
        <v>0.36101083032490977</v>
      </c>
      <c r="M7" s="8">
        <f t="shared" si="4"/>
        <v>0.60168471720818295</v>
      </c>
      <c r="N7" s="8">
        <f t="shared" si="5"/>
        <v>14.921780986762936</v>
      </c>
    </row>
    <row r="8" spans="1:14">
      <c r="A8" t="s">
        <v>88</v>
      </c>
      <c r="B8">
        <v>2</v>
      </c>
      <c r="C8">
        <v>830</v>
      </c>
      <c r="D8">
        <v>321</v>
      </c>
      <c r="E8">
        <v>13</v>
      </c>
      <c r="F8">
        <v>4</v>
      </c>
      <c r="G8">
        <v>142</v>
      </c>
      <c r="H8">
        <f t="shared" si="6"/>
        <v>1312</v>
      </c>
      <c r="I8" s="8">
        <f t="shared" si="0"/>
        <v>0.1524390243902439</v>
      </c>
      <c r="J8" s="8">
        <f t="shared" si="1"/>
        <v>63.262195121951216</v>
      </c>
      <c r="K8" s="8">
        <f t="shared" si="2"/>
        <v>24.466463414634145</v>
      </c>
      <c r="L8" s="8">
        <f t="shared" si="3"/>
        <v>0.99085365853658536</v>
      </c>
      <c r="M8" s="8">
        <f t="shared" si="4"/>
        <v>0.3048780487804878</v>
      </c>
      <c r="N8" s="8">
        <f t="shared" si="5"/>
        <v>10.823170731707316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CA36B-2154-4E92-9AD6-01E6C33CC35B}">
  <dimension ref="A1:S69"/>
  <sheetViews>
    <sheetView workbookViewId="0">
      <pane xSplit="1" ySplit="1" topLeftCell="B37" activePane="bottomRight" state="frozen"/>
      <selection pane="bottomRight" activeCell="A2" sqref="A2"/>
      <selection pane="bottomLeft" activeCell="A2" sqref="A2"/>
      <selection pane="topRight" activeCell="B1" sqref="B1"/>
    </sheetView>
  </sheetViews>
  <sheetFormatPr defaultColWidth="19.140625" defaultRowHeight="15"/>
  <sheetData>
    <row r="1" spans="1:19" s="7" customFormat="1" ht="60">
      <c r="A1" s="7" t="s">
        <v>0</v>
      </c>
      <c r="B1" s="7" t="s">
        <v>102</v>
      </c>
      <c r="C1" s="7" t="s">
        <v>103</v>
      </c>
      <c r="D1" s="7" t="s">
        <v>104</v>
      </c>
      <c r="E1" s="7" t="s">
        <v>105</v>
      </c>
      <c r="F1" s="7" t="s">
        <v>106</v>
      </c>
      <c r="G1" s="7" t="s">
        <v>107</v>
      </c>
      <c r="H1" s="7" t="s">
        <v>108</v>
      </c>
      <c r="I1" s="7" t="s">
        <v>109</v>
      </c>
      <c r="J1" s="7" t="s">
        <v>110</v>
      </c>
      <c r="K1" s="7" t="s">
        <v>111</v>
      </c>
      <c r="L1" s="7" t="s">
        <v>112</v>
      </c>
      <c r="M1" s="7" t="s">
        <v>113</v>
      </c>
      <c r="N1" s="7" t="s">
        <v>114</v>
      </c>
      <c r="O1" s="7" t="s">
        <v>115</v>
      </c>
      <c r="P1" s="7" t="s">
        <v>116</v>
      </c>
      <c r="Q1" s="7" t="s">
        <v>117</v>
      </c>
      <c r="R1" s="7" t="s">
        <v>118</v>
      </c>
      <c r="S1" s="7" t="s">
        <v>119</v>
      </c>
    </row>
    <row r="2" spans="1:19">
      <c r="A2" t="s">
        <v>9</v>
      </c>
      <c r="B2">
        <v>0</v>
      </c>
      <c r="C2">
        <v>0</v>
      </c>
      <c r="D2">
        <v>3</v>
      </c>
      <c r="E2">
        <v>0</v>
      </c>
      <c r="F2">
        <v>0</v>
      </c>
      <c r="G2">
        <v>0</v>
      </c>
      <c r="H2">
        <v>0</v>
      </c>
      <c r="I2">
        <v>0</v>
      </c>
      <c r="J2">
        <f>SUM(B2:I2)</f>
        <v>3</v>
      </c>
      <c r="K2">
        <v>16</v>
      </c>
      <c r="L2" s="8">
        <f>B2/K2*100</f>
        <v>0</v>
      </c>
      <c r="M2" s="8">
        <f>C2/K2*100</f>
        <v>0</v>
      </c>
      <c r="N2" s="8">
        <f>D2/K2*100</f>
        <v>18.75</v>
      </c>
      <c r="O2" s="8">
        <f>E2/K2*100</f>
        <v>0</v>
      </c>
      <c r="P2" s="8">
        <f>F2/K2*100</f>
        <v>0</v>
      </c>
      <c r="Q2" s="8">
        <f>G2/K2*100</f>
        <v>0</v>
      </c>
      <c r="R2" s="8">
        <f>H2/K2*100</f>
        <v>0</v>
      </c>
      <c r="S2" s="8">
        <f>I2/K2*100</f>
        <v>0</v>
      </c>
    </row>
    <row r="3" spans="1:19">
      <c r="A3" t="s">
        <v>10</v>
      </c>
      <c r="B3">
        <v>0</v>
      </c>
      <c r="C3">
        <v>82</v>
      </c>
      <c r="D3">
        <v>234</v>
      </c>
      <c r="E3">
        <v>50</v>
      </c>
      <c r="F3">
        <v>16</v>
      </c>
      <c r="G3">
        <v>8</v>
      </c>
      <c r="H3">
        <v>0</v>
      </c>
      <c r="I3">
        <v>13</v>
      </c>
      <c r="J3">
        <f t="shared" ref="J3:J66" si="0">SUM(B3:I3)</f>
        <v>403</v>
      </c>
      <c r="K3">
        <v>1250</v>
      </c>
      <c r="L3" s="8">
        <f t="shared" ref="L3:L66" si="1">B3/K3*100</f>
        <v>0</v>
      </c>
      <c r="M3" s="8">
        <f t="shared" ref="M3:M66" si="2">C3/K3*100</f>
        <v>6.5600000000000005</v>
      </c>
      <c r="N3" s="8">
        <f t="shared" ref="N3:N66" si="3">D3/K3*100</f>
        <v>18.72</v>
      </c>
      <c r="O3" s="8">
        <f t="shared" ref="O3:O66" si="4">E3/K3*100</f>
        <v>4</v>
      </c>
      <c r="P3" s="8">
        <f t="shared" ref="P3:P66" si="5">F3/K3*100</f>
        <v>1.28</v>
      </c>
      <c r="Q3" s="8">
        <f t="shared" ref="Q3:Q66" si="6">G3/K3*100</f>
        <v>0.64</v>
      </c>
      <c r="R3" s="8">
        <f t="shared" ref="R3:R66" si="7">H3/K3*100</f>
        <v>0</v>
      </c>
      <c r="S3" s="8">
        <f t="shared" ref="S3:S66" si="8">I3/K3*100</f>
        <v>1.04</v>
      </c>
    </row>
    <row r="4" spans="1:19">
      <c r="A4" t="s">
        <v>11</v>
      </c>
      <c r="B4">
        <v>0</v>
      </c>
      <c r="C4">
        <v>0</v>
      </c>
      <c r="D4">
        <v>2</v>
      </c>
      <c r="E4">
        <v>1</v>
      </c>
      <c r="F4">
        <v>1</v>
      </c>
      <c r="G4">
        <v>0</v>
      </c>
      <c r="H4">
        <v>0</v>
      </c>
      <c r="I4">
        <v>0</v>
      </c>
      <c r="J4">
        <f t="shared" si="0"/>
        <v>4</v>
      </c>
      <c r="K4">
        <v>8</v>
      </c>
      <c r="L4" s="8">
        <f t="shared" si="1"/>
        <v>0</v>
      </c>
      <c r="M4" s="8">
        <f t="shared" si="2"/>
        <v>0</v>
      </c>
      <c r="N4" s="8">
        <f t="shared" si="3"/>
        <v>25</v>
      </c>
      <c r="O4" s="8">
        <f t="shared" si="4"/>
        <v>12.5</v>
      </c>
      <c r="P4" s="8">
        <f t="shared" si="5"/>
        <v>12.5</v>
      </c>
      <c r="Q4" s="8">
        <f t="shared" si="6"/>
        <v>0</v>
      </c>
      <c r="R4" s="8">
        <f t="shared" si="7"/>
        <v>0</v>
      </c>
      <c r="S4" s="8">
        <f t="shared" si="8"/>
        <v>0</v>
      </c>
    </row>
    <row r="5" spans="1:19">
      <c r="A5" t="s">
        <v>12</v>
      </c>
      <c r="B5">
        <v>0</v>
      </c>
      <c r="C5">
        <v>0</v>
      </c>
      <c r="D5">
        <v>7</v>
      </c>
      <c r="E5">
        <v>0</v>
      </c>
      <c r="F5">
        <v>1</v>
      </c>
      <c r="G5">
        <v>1</v>
      </c>
      <c r="H5">
        <v>0</v>
      </c>
      <c r="I5">
        <v>0</v>
      </c>
      <c r="J5">
        <f t="shared" si="0"/>
        <v>9</v>
      </c>
      <c r="K5">
        <v>50</v>
      </c>
      <c r="L5" s="8">
        <f t="shared" si="1"/>
        <v>0</v>
      </c>
      <c r="M5" s="8">
        <f t="shared" si="2"/>
        <v>0</v>
      </c>
      <c r="N5" s="8">
        <f t="shared" si="3"/>
        <v>14.000000000000002</v>
      </c>
      <c r="O5" s="8">
        <f t="shared" si="4"/>
        <v>0</v>
      </c>
      <c r="P5" s="8">
        <f t="shared" si="5"/>
        <v>2</v>
      </c>
      <c r="Q5" s="8">
        <f t="shared" si="6"/>
        <v>2</v>
      </c>
      <c r="R5" s="8">
        <f t="shared" si="7"/>
        <v>0</v>
      </c>
      <c r="S5" s="8">
        <f t="shared" si="8"/>
        <v>0</v>
      </c>
    </row>
    <row r="6" spans="1:19">
      <c r="A6" t="s">
        <v>13</v>
      </c>
      <c r="B6">
        <v>0</v>
      </c>
      <c r="C6">
        <v>0</v>
      </c>
      <c r="D6">
        <v>4</v>
      </c>
      <c r="E6">
        <v>1</v>
      </c>
      <c r="F6">
        <v>0</v>
      </c>
      <c r="G6">
        <v>0</v>
      </c>
      <c r="H6">
        <v>0</v>
      </c>
      <c r="I6">
        <v>0</v>
      </c>
      <c r="J6">
        <f t="shared" si="0"/>
        <v>5</v>
      </c>
      <c r="K6">
        <v>9</v>
      </c>
      <c r="L6" s="8">
        <f t="shared" si="1"/>
        <v>0</v>
      </c>
      <c r="M6" s="8">
        <f t="shared" si="2"/>
        <v>0</v>
      </c>
      <c r="N6" s="8">
        <f t="shared" si="3"/>
        <v>44.444444444444443</v>
      </c>
      <c r="O6" s="8">
        <f t="shared" si="4"/>
        <v>11.111111111111111</v>
      </c>
      <c r="P6" s="8">
        <f t="shared" si="5"/>
        <v>0</v>
      </c>
      <c r="Q6" s="8">
        <f t="shared" si="6"/>
        <v>0</v>
      </c>
      <c r="R6" s="8">
        <f t="shared" si="7"/>
        <v>0</v>
      </c>
      <c r="S6" s="8">
        <f t="shared" si="8"/>
        <v>0</v>
      </c>
    </row>
    <row r="7" spans="1:19">
      <c r="A7" t="s">
        <v>14</v>
      </c>
      <c r="B7">
        <v>0</v>
      </c>
      <c r="C7">
        <v>5</v>
      </c>
      <c r="D7">
        <v>51</v>
      </c>
      <c r="E7">
        <v>8</v>
      </c>
      <c r="F7">
        <v>9</v>
      </c>
      <c r="G7">
        <v>1</v>
      </c>
      <c r="H7">
        <v>1</v>
      </c>
      <c r="I7">
        <v>3</v>
      </c>
      <c r="J7">
        <f t="shared" si="0"/>
        <v>78</v>
      </c>
      <c r="K7">
        <v>224</v>
      </c>
      <c r="L7" s="8">
        <f t="shared" si="1"/>
        <v>0</v>
      </c>
      <c r="M7" s="8">
        <f t="shared" si="2"/>
        <v>2.2321428571428572</v>
      </c>
      <c r="N7" s="8">
        <f t="shared" si="3"/>
        <v>22.767857142857142</v>
      </c>
      <c r="O7" s="8">
        <f t="shared" si="4"/>
        <v>3.5714285714285712</v>
      </c>
      <c r="P7" s="8">
        <f t="shared" si="5"/>
        <v>4.0178571428571432</v>
      </c>
      <c r="Q7" s="8">
        <f t="shared" si="6"/>
        <v>0.4464285714285714</v>
      </c>
      <c r="R7" s="8">
        <f t="shared" si="7"/>
        <v>0.4464285714285714</v>
      </c>
      <c r="S7" s="8">
        <f t="shared" si="8"/>
        <v>1.3392857142857142</v>
      </c>
    </row>
    <row r="8" spans="1:19">
      <c r="A8" t="s">
        <v>15</v>
      </c>
      <c r="B8">
        <v>0</v>
      </c>
      <c r="C8">
        <v>0</v>
      </c>
      <c r="D8">
        <v>0</v>
      </c>
      <c r="E8">
        <v>0</v>
      </c>
      <c r="F8">
        <v>0</v>
      </c>
      <c r="G8">
        <v>0</v>
      </c>
      <c r="H8">
        <v>0</v>
      </c>
      <c r="I8">
        <v>0</v>
      </c>
      <c r="J8">
        <f t="shared" si="0"/>
        <v>0</v>
      </c>
      <c r="K8">
        <v>24</v>
      </c>
      <c r="L8" s="8" t="s">
        <v>120</v>
      </c>
      <c r="M8" s="8" t="s">
        <v>120</v>
      </c>
      <c r="N8" s="8" t="s">
        <v>120</v>
      </c>
      <c r="O8" s="8" t="s">
        <v>120</v>
      </c>
      <c r="P8" s="8" t="s">
        <v>120</v>
      </c>
      <c r="Q8" s="8" t="s">
        <v>120</v>
      </c>
      <c r="R8" s="8" t="s">
        <v>120</v>
      </c>
      <c r="S8" s="8" t="s">
        <v>120</v>
      </c>
    </row>
    <row r="9" spans="1:19">
      <c r="A9" t="s">
        <v>16</v>
      </c>
      <c r="B9">
        <v>0</v>
      </c>
      <c r="C9">
        <v>0</v>
      </c>
      <c r="D9">
        <v>1</v>
      </c>
      <c r="E9">
        <v>2</v>
      </c>
      <c r="F9">
        <v>1</v>
      </c>
      <c r="G9">
        <v>0</v>
      </c>
      <c r="H9">
        <v>0</v>
      </c>
      <c r="I9">
        <v>1</v>
      </c>
      <c r="J9">
        <f t="shared" si="0"/>
        <v>5</v>
      </c>
      <c r="K9">
        <v>17</v>
      </c>
      <c r="L9" s="8">
        <f t="shared" si="1"/>
        <v>0</v>
      </c>
      <c r="M9" s="8">
        <f t="shared" si="2"/>
        <v>0</v>
      </c>
      <c r="N9" s="8">
        <f t="shared" si="3"/>
        <v>5.8823529411764701</v>
      </c>
      <c r="O9" s="8">
        <f t="shared" si="4"/>
        <v>11.76470588235294</v>
      </c>
      <c r="P9" s="8">
        <f t="shared" si="5"/>
        <v>5.8823529411764701</v>
      </c>
      <c r="Q9" s="8">
        <f t="shared" si="6"/>
        <v>0</v>
      </c>
      <c r="R9" s="8">
        <f t="shared" si="7"/>
        <v>0</v>
      </c>
      <c r="S9" s="8">
        <f t="shared" si="8"/>
        <v>5.8823529411764701</v>
      </c>
    </row>
    <row r="10" spans="1:19">
      <c r="A10" t="s">
        <v>17</v>
      </c>
      <c r="B10">
        <v>0</v>
      </c>
      <c r="C10">
        <v>15</v>
      </c>
      <c r="D10">
        <v>73</v>
      </c>
      <c r="E10">
        <v>10</v>
      </c>
      <c r="F10">
        <v>7</v>
      </c>
      <c r="G10">
        <v>0</v>
      </c>
      <c r="H10">
        <v>0</v>
      </c>
      <c r="I10">
        <v>10</v>
      </c>
      <c r="J10">
        <f t="shared" si="0"/>
        <v>115</v>
      </c>
      <c r="K10">
        <v>388</v>
      </c>
      <c r="L10" s="8">
        <f t="shared" si="1"/>
        <v>0</v>
      </c>
      <c r="M10" s="8">
        <f t="shared" si="2"/>
        <v>3.865979381443299</v>
      </c>
      <c r="N10" s="8">
        <f t="shared" si="3"/>
        <v>18.814432989690722</v>
      </c>
      <c r="O10" s="8">
        <f t="shared" si="4"/>
        <v>2.5773195876288657</v>
      </c>
      <c r="P10" s="8">
        <f t="shared" si="5"/>
        <v>1.804123711340206</v>
      </c>
      <c r="Q10" s="8">
        <f t="shared" si="6"/>
        <v>0</v>
      </c>
      <c r="R10" s="8">
        <f t="shared" si="7"/>
        <v>0</v>
      </c>
      <c r="S10" s="8">
        <f t="shared" si="8"/>
        <v>2.5773195876288657</v>
      </c>
    </row>
    <row r="11" spans="1:19">
      <c r="A11" t="s">
        <v>18</v>
      </c>
      <c r="B11">
        <v>0</v>
      </c>
      <c r="C11">
        <v>0</v>
      </c>
      <c r="D11">
        <v>25</v>
      </c>
      <c r="E11">
        <v>2</v>
      </c>
      <c r="F11">
        <v>7</v>
      </c>
      <c r="G11">
        <v>0</v>
      </c>
      <c r="H11">
        <v>0</v>
      </c>
      <c r="I11">
        <v>0</v>
      </c>
      <c r="J11">
        <f t="shared" si="0"/>
        <v>34</v>
      </c>
      <c r="K11">
        <v>82</v>
      </c>
      <c r="L11" s="8">
        <f t="shared" si="1"/>
        <v>0</v>
      </c>
      <c r="M11" s="8">
        <f t="shared" si="2"/>
        <v>0</v>
      </c>
      <c r="N11" s="8">
        <f t="shared" si="3"/>
        <v>30.487804878048781</v>
      </c>
      <c r="O11" s="8">
        <f t="shared" si="4"/>
        <v>2.4390243902439024</v>
      </c>
      <c r="P11" s="8">
        <f t="shared" si="5"/>
        <v>8.536585365853659</v>
      </c>
      <c r="Q11" s="8">
        <f t="shared" si="6"/>
        <v>0</v>
      </c>
      <c r="R11" s="8">
        <f t="shared" si="7"/>
        <v>0</v>
      </c>
      <c r="S11" s="8">
        <f t="shared" si="8"/>
        <v>0</v>
      </c>
    </row>
    <row r="12" spans="1:19">
      <c r="A12" t="s">
        <v>19</v>
      </c>
      <c r="B12">
        <v>0</v>
      </c>
      <c r="C12">
        <v>0</v>
      </c>
      <c r="D12">
        <v>2</v>
      </c>
      <c r="E12">
        <v>4</v>
      </c>
      <c r="F12">
        <v>0</v>
      </c>
      <c r="G12">
        <v>0</v>
      </c>
      <c r="H12">
        <v>0</v>
      </c>
      <c r="I12">
        <v>1</v>
      </c>
      <c r="J12">
        <f t="shared" si="0"/>
        <v>7</v>
      </c>
      <c r="K12">
        <v>29</v>
      </c>
      <c r="L12" s="8">
        <f t="shared" si="1"/>
        <v>0</v>
      </c>
      <c r="M12" s="8">
        <f t="shared" si="2"/>
        <v>0</v>
      </c>
      <c r="N12" s="8">
        <f t="shared" si="3"/>
        <v>6.8965517241379306</v>
      </c>
      <c r="O12" s="8">
        <f t="shared" si="4"/>
        <v>13.793103448275861</v>
      </c>
      <c r="P12" s="8">
        <f t="shared" si="5"/>
        <v>0</v>
      </c>
      <c r="Q12" s="8">
        <f t="shared" si="6"/>
        <v>0</v>
      </c>
      <c r="R12" s="8">
        <f t="shared" si="7"/>
        <v>0</v>
      </c>
      <c r="S12" s="8">
        <f t="shared" si="8"/>
        <v>3.4482758620689653</v>
      </c>
    </row>
    <row r="13" spans="1:19">
      <c r="A13" t="s">
        <v>20</v>
      </c>
      <c r="B13">
        <v>0</v>
      </c>
      <c r="C13">
        <v>0</v>
      </c>
      <c r="D13">
        <v>1</v>
      </c>
      <c r="E13">
        <v>0</v>
      </c>
      <c r="F13">
        <v>0</v>
      </c>
      <c r="G13">
        <v>0</v>
      </c>
      <c r="H13">
        <v>0</v>
      </c>
      <c r="I13">
        <v>0</v>
      </c>
      <c r="J13">
        <f t="shared" si="0"/>
        <v>1</v>
      </c>
      <c r="K13">
        <v>1</v>
      </c>
      <c r="L13" s="8">
        <f t="shared" si="1"/>
        <v>0</v>
      </c>
      <c r="M13" s="8">
        <f t="shared" si="2"/>
        <v>0</v>
      </c>
      <c r="N13" s="8">
        <f t="shared" si="3"/>
        <v>100</v>
      </c>
      <c r="O13" s="8">
        <f t="shared" si="4"/>
        <v>0</v>
      </c>
      <c r="P13" s="8">
        <f t="shared" si="5"/>
        <v>0</v>
      </c>
      <c r="Q13" s="8">
        <f t="shared" si="6"/>
        <v>0</v>
      </c>
      <c r="R13" s="8">
        <f t="shared" si="7"/>
        <v>0</v>
      </c>
      <c r="S13" s="8">
        <f t="shared" si="8"/>
        <v>0</v>
      </c>
    </row>
    <row r="14" spans="1:19">
      <c r="A14" t="s">
        <v>21</v>
      </c>
      <c r="B14">
        <v>0</v>
      </c>
      <c r="C14">
        <v>0</v>
      </c>
      <c r="D14">
        <v>3</v>
      </c>
      <c r="E14">
        <v>0</v>
      </c>
      <c r="F14">
        <v>0</v>
      </c>
      <c r="G14">
        <v>0</v>
      </c>
      <c r="H14">
        <v>0</v>
      </c>
      <c r="I14">
        <v>1</v>
      </c>
      <c r="J14">
        <f t="shared" si="0"/>
        <v>4</v>
      </c>
      <c r="K14">
        <v>24</v>
      </c>
      <c r="L14" s="8">
        <f t="shared" si="1"/>
        <v>0</v>
      </c>
      <c r="M14" s="8">
        <f t="shared" si="2"/>
        <v>0</v>
      </c>
      <c r="N14" s="8">
        <f t="shared" si="3"/>
        <v>12.5</v>
      </c>
      <c r="O14" s="8">
        <f t="shared" si="4"/>
        <v>0</v>
      </c>
      <c r="P14" s="8">
        <f t="shared" si="5"/>
        <v>0</v>
      </c>
      <c r="Q14" s="8">
        <f t="shared" si="6"/>
        <v>0</v>
      </c>
      <c r="R14" s="8">
        <f t="shared" si="7"/>
        <v>0</v>
      </c>
      <c r="S14" s="8">
        <f t="shared" si="8"/>
        <v>4.1666666666666661</v>
      </c>
    </row>
    <row r="15" spans="1:19">
      <c r="A15" t="s">
        <v>22</v>
      </c>
      <c r="B15">
        <v>0</v>
      </c>
      <c r="C15">
        <v>2</v>
      </c>
      <c r="D15">
        <v>19</v>
      </c>
      <c r="E15">
        <v>0</v>
      </c>
      <c r="F15">
        <v>3</v>
      </c>
      <c r="G15">
        <v>0</v>
      </c>
      <c r="H15">
        <v>0</v>
      </c>
      <c r="I15">
        <v>0</v>
      </c>
      <c r="J15">
        <f t="shared" si="0"/>
        <v>24</v>
      </c>
      <c r="K15">
        <v>48</v>
      </c>
      <c r="L15" s="8">
        <f t="shared" si="1"/>
        <v>0</v>
      </c>
      <c r="M15" s="8">
        <f t="shared" si="2"/>
        <v>4.1666666666666661</v>
      </c>
      <c r="N15" s="8">
        <f t="shared" si="3"/>
        <v>39.583333333333329</v>
      </c>
      <c r="O15" s="8">
        <f t="shared" si="4"/>
        <v>0</v>
      </c>
      <c r="P15" s="8">
        <f t="shared" si="5"/>
        <v>6.25</v>
      </c>
      <c r="Q15" s="8">
        <f t="shared" si="6"/>
        <v>0</v>
      </c>
      <c r="R15" s="8">
        <f t="shared" si="7"/>
        <v>0</v>
      </c>
      <c r="S15" s="8">
        <f t="shared" si="8"/>
        <v>0</v>
      </c>
    </row>
    <row r="16" spans="1:19">
      <c r="A16" t="s">
        <v>23</v>
      </c>
      <c r="B16">
        <v>0</v>
      </c>
      <c r="C16">
        <v>8</v>
      </c>
      <c r="D16">
        <v>54</v>
      </c>
      <c r="E16">
        <v>12</v>
      </c>
      <c r="F16">
        <v>18</v>
      </c>
      <c r="G16">
        <v>2</v>
      </c>
      <c r="H16">
        <v>0</v>
      </c>
      <c r="I16">
        <v>10</v>
      </c>
      <c r="J16">
        <f t="shared" si="0"/>
        <v>104</v>
      </c>
      <c r="K16">
        <v>313</v>
      </c>
      <c r="L16" s="8">
        <f t="shared" si="1"/>
        <v>0</v>
      </c>
      <c r="M16" s="8">
        <f t="shared" si="2"/>
        <v>2.5559105431309903</v>
      </c>
      <c r="N16" s="8">
        <f t="shared" si="3"/>
        <v>17.252396166134183</v>
      </c>
      <c r="O16" s="8">
        <f t="shared" si="4"/>
        <v>3.8338658146964857</v>
      </c>
      <c r="P16" s="8">
        <f t="shared" si="5"/>
        <v>5.7507987220447285</v>
      </c>
      <c r="Q16" s="8">
        <f t="shared" si="6"/>
        <v>0.63897763578274758</v>
      </c>
      <c r="R16" s="8">
        <f t="shared" si="7"/>
        <v>0</v>
      </c>
      <c r="S16" s="8">
        <f t="shared" si="8"/>
        <v>3.1948881789137378</v>
      </c>
    </row>
    <row r="17" spans="1:19">
      <c r="A17" t="s">
        <v>24</v>
      </c>
      <c r="B17">
        <v>0</v>
      </c>
      <c r="C17">
        <v>0</v>
      </c>
      <c r="D17">
        <v>0</v>
      </c>
      <c r="E17">
        <v>0</v>
      </c>
      <c r="F17">
        <v>0</v>
      </c>
      <c r="G17">
        <v>0</v>
      </c>
      <c r="H17">
        <v>0</v>
      </c>
      <c r="I17">
        <v>0</v>
      </c>
      <c r="J17">
        <f t="shared" si="0"/>
        <v>0</v>
      </c>
      <c r="K17">
        <v>3</v>
      </c>
      <c r="L17" s="8" t="s">
        <v>120</v>
      </c>
      <c r="M17" s="8" t="s">
        <v>120</v>
      </c>
      <c r="N17" s="8" t="s">
        <v>120</v>
      </c>
      <c r="O17" s="8" t="s">
        <v>120</v>
      </c>
      <c r="P17" s="8" t="s">
        <v>120</v>
      </c>
      <c r="Q17" s="8" t="s">
        <v>120</v>
      </c>
      <c r="R17" s="8" t="s">
        <v>120</v>
      </c>
      <c r="S17" s="8" t="s">
        <v>120</v>
      </c>
    </row>
    <row r="18" spans="1:19">
      <c r="A18" t="s">
        <v>25</v>
      </c>
      <c r="B18">
        <v>0</v>
      </c>
      <c r="C18">
        <v>1</v>
      </c>
      <c r="D18">
        <v>0</v>
      </c>
      <c r="E18">
        <v>0</v>
      </c>
      <c r="F18">
        <v>0</v>
      </c>
      <c r="G18">
        <v>0</v>
      </c>
      <c r="H18">
        <v>0</v>
      </c>
      <c r="I18">
        <v>0</v>
      </c>
      <c r="J18">
        <f t="shared" si="0"/>
        <v>1</v>
      </c>
      <c r="K18">
        <v>4</v>
      </c>
      <c r="L18" s="8">
        <f t="shared" si="1"/>
        <v>0</v>
      </c>
      <c r="M18" s="8">
        <f t="shared" si="2"/>
        <v>25</v>
      </c>
      <c r="N18" s="8">
        <f t="shared" si="3"/>
        <v>0</v>
      </c>
      <c r="O18" s="8">
        <f t="shared" si="4"/>
        <v>0</v>
      </c>
      <c r="P18" s="8">
        <f t="shared" si="5"/>
        <v>0</v>
      </c>
      <c r="Q18" s="8">
        <f t="shared" si="6"/>
        <v>0</v>
      </c>
      <c r="R18" s="8">
        <f t="shared" si="7"/>
        <v>0</v>
      </c>
      <c r="S18" s="8">
        <f t="shared" si="8"/>
        <v>0</v>
      </c>
    </row>
    <row r="19" spans="1:19">
      <c r="A19" t="s">
        <v>26</v>
      </c>
      <c r="B19">
        <v>0</v>
      </c>
      <c r="C19">
        <v>0</v>
      </c>
      <c r="D19">
        <v>3</v>
      </c>
      <c r="E19">
        <v>1</v>
      </c>
      <c r="F19">
        <v>0</v>
      </c>
      <c r="G19">
        <v>0</v>
      </c>
      <c r="H19">
        <v>0</v>
      </c>
      <c r="I19">
        <v>0</v>
      </c>
      <c r="J19">
        <f t="shared" si="0"/>
        <v>4</v>
      </c>
      <c r="K19">
        <v>10</v>
      </c>
      <c r="L19" s="8">
        <f t="shared" si="1"/>
        <v>0</v>
      </c>
      <c r="M19" s="8">
        <f t="shared" si="2"/>
        <v>0</v>
      </c>
      <c r="N19" s="8">
        <f t="shared" si="3"/>
        <v>30</v>
      </c>
      <c r="O19" s="8">
        <f t="shared" si="4"/>
        <v>10</v>
      </c>
      <c r="P19" s="8">
        <f t="shared" si="5"/>
        <v>0</v>
      </c>
      <c r="Q19" s="8">
        <f t="shared" si="6"/>
        <v>0</v>
      </c>
      <c r="R19" s="8">
        <f t="shared" si="7"/>
        <v>0</v>
      </c>
      <c r="S19" s="8">
        <f t="shared" si="8"/>
        <v>0</v>
      </c>
    </row>
    <row r="20" spans="1:19">
      <c r="A20" t="s">
        <v>27</v>
      </c>
      <c r="B20">
        <v>0</v>
      </c>
      <c r="C20">
        <v>0</v>
      </c>
      <c r="D20">
        <v>0</v>
      </c>
      <c r="E20">
        <v>0</v>
      </c>
      <c r="F20">
        <v>1</v>
      </c>
      <c r="G20">
        <v>0</v>
      </c>
      <c r="H20">
        <v>0</v>
      </c>
      <c r="I20">
        <v>0</v>
      </c>
      <c r="J20">
        <f t="shared" si="0"/>
        <v>1</v>
      </c>
      <c r="K20">
        <v>14</v>
      </c>
      <c r="L20" s="8">
        <f t="shared" si="1"/>
        <v>0</v>
      </c>
      <c r="M20" s="8">
        <f t="shared" si="2"/>
        <v>0</v>
      </c>
      <c r="N20" s="8">
        <f t="shared" si="3"/>
        <v>0</v>
      </c>
      <c r="O20" s="8">
        <f t="shared" si="4"/>
        <v>0</v>
      </c>
      <c r="P20" s="8">
        <f t="shared" si="5"/>
        <v>7.1428571428571423</v>
      </c>
      <c r="Q20" s="8">
        <f t="shared" si="6"/>
        <v>0</v>
      </c>
      <c r="R20" s="8">
        <f t="shared" si="7"/>
        <v>0</v>
      </c>
      <c r="S20" s="8">
        <f t="shared" si="8"/>
        <v>0</v>
      </c>
    </row>
    <row r="21" spans="1:19">
      <c r="A21" t="s">
        <v>28</v>
      </c>
      <c r="B21">
        <v>0</v>
      </c>
      <c r="C21">
        <v>2</v>
      </c>
      <c r="D21">
        <v>2</v>
      </c>
      <c r="E21">
        <v>1</v>
      </c>
      <c r="F21">
        <v>0</v>
      </c>
      <c r="G21">
        <v>0</v>
      </c>
      <c r="H21">
        <v>0</v>
      </c>
      <c r="I21">
        <v>0</v>
      </c>
      <c r="J21">
        <f t="shared" si="0"/>
        <v>5</v>
      </c>
      <c r="K21">
        <v>17</v>
      </c>
      <c r="L21" s="8">
        <f t="shared" si="1"/>
        <v>0</v>
      </c>
      <c r="M21" s="8">
        <f t="shared" si="2"/>
        <v>11.76470588235294</v>
      </c>
      <c r="N21" s="8">
        <f t="shared" si="3"/>
        <v>11.76470588235294</v>
      </c>
      <c r="O21" s="8">
        <f t="shared" si="4"/>
        <v>5.8823529411764701</v>
      </c>
      <c r="P21" s="8">
        <f t="shared" si="5"/>
        <v>0</v>
      </c>
      <c r="Q21" s="8">
        <f t="shared" si="6"/>
        <v>0</v>
      </c>
      <c r="R21" s="8">
        <f t="shared" si="7"/>
        <v>0</v>
      </c>
      <c r="S21" s="8">
        <f t="shared" si="8"/>
        <v>0</v>
      </c>
    </row>
    <row r="22" spans="1:19">
      <c r="A22" t="s">
        <v>29</v>
      </c>
      <c r="B22">
        <v>0</v>
      </c>
      <c r="C22">
        <v>0</v>
      </c>
      <c r="D22">
        <v>13</v>
      </c>
      <c r="E22">
        <v>1</v>
      </c>
      <c r="F22">
        <v>4</v>
      </c>
      <c r="G22">
        <v>0</v>
      </c>
      <c r="H22">
        <v>0</v>
      </c>
      <c r="I22">
        <v>0</v>
      </c>
      <c r="J22">
        <f t="shared" si="0"/>
        <v>18</v>
      </c>
      <c r="K22">
        <v>104</v>
      </c>
      <c r="L22" s="8">
        <f t="shared" si="1"/>
        <v>0</v>
      </c>
      <c r="M22" s="8">
        <f t="shared" si="2"/>
        <v>0</v>
      </c>
      <c r="N22" s="8">
        <f t="shared" si="3"/>
        <v>12.5</v>
      </c>
      <c r="O22" s="8">
        <f t="shared" si="4"/>
        <v>0.96153846153846156</v>
      </c>
      <c r="P22" s="8">
        <f t="shared" si="5"/>
        <v>3.8461538461538463</v>
      </c>
      <c r="Q22" s="8">
        <f t="shared" si="6"/>
        <v>0</v>
      </c>
      <c r="R22" s="8">
        <f t="shared" si="7"/>
        <v>0</v>
      </c>
      <c r="S22" s="8">
        <f t="shared" si="8"/>
        <v>0</v>
      </c>
    </row>
    <row r="23" spans="1:19">
      <c r="A23" t="s">
        <v>30</v>
      </c>
      <c r="B23">
        <v>0</v>
      </c>
      <c r="C23">
        <v>6</v>
      </c>
      <c r="D23">
        <v>64</v>
      </c>
      <c r="E23">
        <v>5</v>
      </c>
      <c r="F23">
        <v>8</v>
      </c>
      <c r="G23">
        <v>2</v>
      </c>
      <c r="H23">
        <v>0</v>
      </c>
      <c r="I23">
        <v>2</v>
      </c>
      <c r="J23">
        <f t="shared" si="0"/>
        <v>87</v>
      </c>
      <c r="K23">
        <v>184</v>
      </c>
      <c r="L23" s="8">
        <f t="shared" si="1"/>
        <v>0</v>
      </c>
      <c r="M23" s="8">
        <f t="shared" si="2"/>
        <v>3.2608695652173911</v>
      </c>
      <c r="N23" s="8">
        <f t="shared" si="3"/>
        <v>34.782608695652172</v>
      </c>
      <c r="O23" s="8">
        <f t="shared" si="4"/>
        <v>2.7173913043478262</v>
      </c>
      <c r="P23" s="8">
        <f t="shared" si="5"/>
        <v>4.3478260869565215</v>
      </c>
      <c r="Q23" s="8">
        <f t="shared" si="6"/>
        <v>1.0869565217391304</v>
      </c>
      <c r="R23" s="8">
        <f t="shared" si="7"/>
        <v>0</v>
      </c>
      <c r="S23" s="8">
        <f t="shared" si="8"/>
        <v>1.0869565217391304</v>
      </c>
    </row>
    <row r="24" spans="1:19">
      <c r="A24" t="s">
        <v>31</v>
      </c>
      <c r="B24">
        <v>0</v>
      </c>
      <c r="C24">
        <v>24</v>
      </c>
      <c r="D24">
        <v>8</v>
      </c>
      <c r="E24">
        <v>2</v>
      </c>
      <c r="F24">
        <v>1</v>
      </c>
      <c r="G24">
        <v>1</v>
      </c>
      <c r="H24">
        <v>0</v>
      </c>
      <c r="I24">
        <v>7</v>
      </c>
      <c r="J24">
        <f t="shared" si="0"/>
        <v>43</v>
      </c>
      <c r="K24">
        <v>275</v>
      </c>
      <c r="L24" s="8">
        <f t="shared" si="1"/>
        <v>0</v>
      </c>
      <c r="M24" s="8">
        <f t="shared" si="2"/>
        <v>8.7272727272727284</v>
      </c>
      <c r="N24" s="8">
        <f t="shared" si="3"/>
        <v>2.9090909090909092</v>
      </c>
      <c r="O24" s="8">
        <f t="shared" si="4"/>
        <v>0.72727272727272729</v>
      </c>
      <c r="P24" s="8">
        <f t="shared" si="5"/>
        <v>0.36363636363636365</v>
      </c>
      <c r="Q24" s="8">
        <f t="shared" si="6"/>
        <v>0.36363636363636365</v>
      </c>
      <c r="R24" s="8">
        <f t="shared" si="7"/>
        <v>0</v>
      </c>
      <c r="S24" s="8">
        <f t="shared" si="8"/>
        <v>2.5454545454545454</v>
      </c>
    </row>
    <row r="25" spans="1:19">
      <c r="A25" t="s">
        <v>32</v>
      </c>
      <c r="B25">
        <v>0</v>
      </c>
      <c r="C25">
        <v>0</v>
      </c>
      <c r="D25">
        <v>2</v>
      </c>
      <c r="E25">
        <v>0</v>
      </c>
      <c r="F25">
        <v>0</v>
      </c>
      <c r="G25">
        <v>0</v>
      </c>
      <c r="H25">
        <v>0</v>
      </c>
      <c r="I25">
        <v>0</v>
      </c>
      <c r="J25">
        <f t="shared" si="0"/>
        <v>2</v>
      </c>
      <c r="K25">
        <v>2</v>
      </c>
      <c r="L25" s="8">
        <f t="shared" si="1"/>
        <v>0</v>
      </c>
      <c r="M25" s="8">
        <f t="shared" si="2"/>
        <v>0</v>
      </c>
      <c r="N25" s="8">
        <f t="shared" si="3"/>
        <v>100</v>
      </c>
      <c r="O25" s="8">
        <f t="shared" si="4"/>
        <v>0</v>
      </c>
      <c r="P25" s="8">
        <f t="shared" si="5"/>
        <v>0</v>
      </c>
      <c r="Q25" s="8">
        <f t="shared" si="6"/>
        <v>0</v>
      </c>
      <c r="R25" s="8">
        <f t="shared" si="7"/>
        <v>0</v>
      </c>
      <c r="S25" s="8">
        <f t="shared" si="8"/>
        <v>0</v>
      </c>
    </row>
    <row r="26" spans="1:19">
      <c r="A26" t="s">
        <v>33</v>
      </c>
      <c r="B26">
        <v>0</v>
      </c>
      <c r="C26">
        <v>1</v>
      </c>
      <c r="D26">
        <v>11</v>
      </c>
      <c r="E26">
        <v>8</v>
      </c>
      <c r="F26">
        <v>0</v>
      </c>
      <c r="G26">
        <v>0</v>
      </c>
      <c r="H26">
        <v>0</v>
      </c>
      <c r="I26">
        <v>6</v>
      </c>
      <c r="J26">
        <f t="shared" si="0"/>
        <v>26</v>
      </c>
      <c r="K26">
        <v>151</v>
      </c>
      <c r="L26" s="8">
        <f t="shared" si="1"/>
        <v>0</v>
      </c>
      <c r="M26" s="8">
        <f t="shared" si="2"/>
        <v>0.66225165562913912</v>
      </c>
      <c r="N26" s="8">
        <f t="shared" si="3"/>
        <v>7.2847682119205297</v>
      </c>
      <c r="O26" s="8">
        <f t="shared" si="4"/>
        <v>5.298013245033113</v>
      </c>
      <c r="P26" s="8">
        <f t="shared" si="5"/>
        <v>0</v>
      </c>
      <c r="Q26" s="8">
        <f t="shared" si="6"/>
        <v>0</v>
      </c>
      <c r="R26" s="8">
        <f t="shared" si="7"/>
        <v>0</v>
      </c>
      <c r="S26" s="8">
        <f t="shared" si="8"/>
        <v>3.9735099337748347</v>
      </c>
    </row>
    <row r="27" spans="1:19">
      <c r="A27" t="s">
        <v>34</v>
      </c>
      <c r="B27">
        <v>0</v>
      </c>
      <c r="C27">
        <v>0</v>
      </c>
      <c r="D27">
        <v>3</v>
      </c>
      <c r="E27">
        <v>1</v>
      </c>
      <c r="F27">
        <v>0</v>
      </c>
      <c r="G27">
        <v>0</v>
      </c>
      <c r="H27">
        <v>0</v>
      </c>
      <c r="I27">
        <v>3</v>
      </c>
      <c r="J27">
        <f t="shared" si="0"/>
        <v>7</v>
      </c>
      <c r="K27">
        <v>37</v>
      </c>
      <c r="L27" s="8">
        <f t="shared" si="1"/>
        <v>0</v>
      </c>
      <c r="M27" s="8">
        <f t="shared" si="2"/>
        <v>0</v>
      </c>
      <c r="N27" s="8">
        <f t="shared" si="3"/>
        <v>8.1081081081081088</v>
      </c>
      <c r="O27" s="8">
        <f t="shared" si="4"/>
        <v>2.7027027027027026</v>
      </c>
      <c r="P27" s="8">
        <f t="shared" si="5"/>
        <v>0</v>
      </c>
      <c r="Q27" s="8">
        <f t="shared" si="6"/>
        <v>0</v>
      </c>
      <c r="R27" s="8">
        <f t="shared" si="7"/>
        <v>0</v>
      </c>
      <c r="S27" s="8">
        <f t="shared" si="8"/>
        <v>8.1081081081081088</v>
      </c>
    </row>
    <row r="28" spans="1:19">
      <c r="A28" t="s">
        <v>35</v>
      </c>
      <c r="B28">
        <v>0</v>
      </c>
      <c r="C28">
        <v>0</v>
      </c>
      <c r="D28">
        <v>1</v>
      </c>
      <c r="E28">
        <v>0</v>
      </c>
      <c r="F28">
        <v>0</v>
      </c>
      <c r="G28">
        <v>0</v>
      </c>
      <c r="H28">
        <v>0</v>
      </c>
      <c r="I28">
        <v>0</v>
      </c>
      <c r="J28">
        <f t="shared" si="0"/>
        <v>1</v>
      </c>
      <c r="K28">
        <v>2</v>
      </c>
      <c r="L28" s="8">
        <f t="shared" si="1"/>
        <v>0</v>
      </c>
      <c r="M28" s="8">
        <f t="shared" si="2"/>
        <v>0</v>
      </c>
      <c r="N28" s="8">
        <f t="shared" si="3"/>
        <v>50</v>
      </c>
      <c r="O28" s="8">
        <f t="shared" si="4"/>
        <v>0</v>
      </c>
      <c r="P28" s="8">
        <f t="shared" si="5"/>
        <v>0</v>
      </c>
      <c r="Q28" s="8">
        <f t="shared" si="6"/>
        <v>0</v>
      </c>
      <c r="R28" s="8">
        <f t="shared" si="7"/>
        <v>0</v>
      </c>
      <c r="S28" s="8">
        <f t="shared" si="8"/>
        <v>0</v>
      </c>
    </row>
    <row r="29" spans="1:19">
      <c r="A29" t="s">
        <v>36</v>
      </c>
      <c r="B29">
        <v>0</v>
      </c>
      <c r="C29">
        <v>2</v>
      </c>
      <c r="D29">
        <v>3</v>
      </c>
      <c r="E29">
        <v>0</v>
      </c>
      <c r="F29">
        <v>0</v>
      </c>
      <c r="G29">
        <v>0</v>
      </c>
      <c r="H29">
        <v>0</v>
      </c>
      <c r="I29">
        <v>0</v>
      </c>
      <c r="J29">
        <f t="shared" si="0"/>
        <v>5</v>
      </c>
      <c r="K29">
        <v>18</v>
      </c>
      <c r="L29" s="8">
        <f t="shared" si="1"/>
        <v>0</v>
      </c>
      <c r="M29" s="8">
        <f t="shared" si="2"/>
        <v>11.111111111111111</v>
      </c>
      <c r="N29" s="8">
        <f t="shared" si="3"/>
        <v>16.666666666666664</v>
      </c>
      <c r="O29" s="8">
        <f t="shared" si="4"/>
        <v>0</v>
      </c>
      <c r="P29" s="8">
        <f t="shared" si="5"/>
        <v>0</v>
      </c>
      <c r="Q29" s="8">
        <f t="shared" si="6"/>
        <v>0</v>
      </c>
      <c r="R29" s="8">
        <f t="shared" si="7"/>
        <v>0</v>
      </c>
      <c r="S29" s="8">
        <f t="shared" si="8"/>
        <v>0</v>
      </c>
    </row>
    <row r="30" spans="1:19">
      <c r="A30" t="s">
        <v>37</v>
      </c>
      <c r="B30">
        <v>0</v>
      </c>
      <c r="C30">
        <v>0</v>
      </c>
      <c r="D30">
        <v>0</v>
      </c>
      <c r="E30">
        <v>0</v>
      </c>
      <c r="F30">
        <v>0</v>
      </c>
      <c r="G30">
        <v>0</v>
      </c>
      <c r="H30">
        <v>0</v>
      </c>
      <c r="I30">
        <v>0</v>
      </c>
      <c r="J30">
        <f t="shared" si="0"/>
        <v>0</v>
      </c>
      <c r="K30">
        <v>1</v>
      </c>
      <c r="L30" s="8" t="s">
        <v>120</v>
      </c>
      <c r="M30" s="8" t="s">
        <v>120</v>
      </c>
      <c r="N30" s="8" t="s">
        <v>120</v>
      </c>
      <c r="O30" s="8" t="s">
        <v>120</v>
      </c>
      <c r="P30" s="8" t="s">
        <v>120</v>
      </c>
      <c r="Q30" s="8" t="s">
        <v>120</v>
      </c>
      <c r="R30" s="8" t="s">
        <v>120</v>
      </c>
      <c r="S30" s="8" t="s">
        <v>120</v>
      </c>
    </row>
    <row r="31" spans="1:19">
      <c r="A31" t="s">
        <v>38</v>
      </c>
      <c r="B31">
        <v>0</v>
      </c>
      <c r="C31">
        <v>0</v>
      </c>
      <c r="D31">
        <v>0</v>
      </c>
      <c r="E31">
        <v>0</v>
      </c>
      <c r="F31">
        <v>0</v>
      </c>
      <c r="G31">
        <v>0</v>
      </c>
      <c r="H31">
        <v>0</v>
      </c>
      <c r="I31">
        <v>0</v>
      </c>
      <c r="J31">
        <f t="shared" si="0"/>
        <v>0</v>
      </c>
      <c r="K31">
        <v>10</v>
      </c>
      <c r="L31" s="8" t="s">
        <v>120</v>
      </c>
      <c r="M31" s="8" t="s">
        <v>120</v>
      </c>
      <c r="N31" s="8" t="s">
        <v>120</v>
      </c>
      <c r="O31" s="8" t="s">
        <v>120</v>
      </c>
      <c r="P31" s="8" t="s">
        <v>120</v>
      </c>
      <c r="Q31" s="8" t="s">
        <v>120</v>
      </c>
      <c r="R31" s="8" t="s">
        <v>120</v>
      </c>
      <c r="S31" s="8" t="s">
        <v>120</v>
      </c>
    </row>
    <row r="32" spans="1:19">
      <c r="A32" t="s">
        <v>39</v>
      </c>
      <c r="B32">
        <v>0</v>
      </c>
      <c r="C32">
        <v>0</v>
      </c>
      <c r="D32">
        <v>0</v>
      </c>
      <c r="E32">
        <v>0</v>
      </c>
      <c r="F32">
        <v>1</v>
      </c>
      <c r="G32">
        <v>0</v>
      </c>
      <c r="H32">
        <v>0</v>
      </c>
      <c r="I32">
        <v>0</v>
      </c>
      <c r="J32">
        <f t="shared" si="0"/>
        <v>1</v>
      </c>
      <c r="K32">
        <v>4</v>
      </c>
      <c r="L32" s="8">
        <f t="shared" si="1"/>
        <v>0</v>
      </c>
      <c r="M32" s="8">
        <f t="shared" si="2"/>
        <v>0</v>
      </c>
      <c r="N32" s="8">
        <f t="shared" si="3"/>
        <v>0</v>
      </c>
      <c r="O32" s="8">
        <f t="shared" si="4"/>
        <v>0</v>
      </c>
      <c r="P32" s="8">
        <f t="shared" si="5"/>
        <v>25</v>
      </c>
      <c r="Q32" s="8">
        <f t="shared" si="6"/>
        <v>0</v>
      </c>
      <c r="R32" s="8">
        <f t="shared" si="7"/>
        <v>0</v>
      </c>
      <c r="S32" s="8">
        <f t="shared" si="8"/>
        <v>0</v>
      </c>
    </row>
    <row r="33" spans="1:19">
      <c r="A33" t="s">
        <v>40</v>
      </c>
      <c r="B33">
        <v>0</v>
      </c>
      <c r="C33">
        <v>0</v>
      </c>
      <c r="D33">
        <v>6</v>
      </c>
      <c r="E33">
        <v>1</v>
      </c>
      <c r="F33">
        <v>0</v>
      </c>
      <c r="G33">
        <v>0</v>
      </c>
      <c r="H33">
        <v>0</v>
      </c>
      <c r="I33">
        <v>0</v>
      </c>
      <c r="J33">
        <f t="shared" si="0"/>
        <v>7</v>
      </c>
      <c r="K33">
        <v>14</v>
      </c>
      <c r="L33" s="8">
        <f t="shared" si="1"/>
        <v>0</v>
      </c>
      <c r="M33" s="8">
        <f t="shared" si="2"/>
        <v>0</v>
      </c>
      <c r="N33" s="8">
        <f t="shared" si="3"/>
        <v>42.857142857142854</v>
      </c>
      <c r="O33" s="8">
        <f t="shared" si="4"/>
        <v>7.1428571428571423</v>
      </c>
      <c r="P33" s="8">
        <f t="shared" si="5"/>
        <v>0</v>
      </c>
      <c r="Q33" s="8">
        <f t="shared" si="6"/>
        <v>0</v>
      </c>
      <c r="R33" s="8">
        <f t="shared" si="7"/>
        <v>0</v>
      </c>
      <c r="S33" s="8">
        <f t="shared" si="8"/>
        <v>0</v>
      </c>
    </row>
    <row r="34" spans="1:19">
      <c r="A34" t="s">
        <v>41</v>
      </c>
      <c r="B34">
        <v>0</v>
      </c>
      <c r="C34">
        <v>0</v>
      </c>
      <c r="D34">
        <v>1</v>
      </c>
      <c r="E34">
        <v>0</v>
      </c>
      <c r="F34">
        <v>0</v>
      </c>
      <c r="G34">
        <v>0</v>
      </c>
      <c r="H34">
        <v>0</v>
      </c>
      <c r="I34">
        <v>0</v>
      </c>
      <c r="J34">
        <f t="shared" si="0"/>
        <v>1</v>
      </c>
      <c r="K34">
        <v>4</v>
      </c>
      <c r="L34" s="8">
        <f t="shared" si="1"/>
        <v>0</v>
      </c>
      <c r="M34" s="8">
        <f t="shared" si="2"/>
        <v>0</v>
      </c>
      <c r="N34" s="8">
        <f t="shared" si="3"/>
        <v>25</v>
      </c>
      <c r="O34" s="8">
        <f t="shared" si="4"/>
        <v>0</v>
      </c>
      <c r="P34" s="8">
        <f t="shared" si="5"/>
        <v>0</v>
      </c>
      <c r="Q34" s="8">
        <f t="shared" si="6"/>
        <v>0</v>
      </c>
      <c r="R34" s="8">
        <f t="shared" si="7"/>
        <v>0</v>
      </c>
      <c r="S34" s="8">
        <f t="shared" si="8"/>
        <v>0</v>
      </c>
    </row>
    <row r="35" spans="1:19">
      <c r="A35" t="s">
        <v>42</v>
      </c>
      <c r="B35">
        <v>0</v>
      </c>
      <c r="C35">
        <v>0</v>
      </c>
      <c r="D35">
        <v>2</v>
      </c>
      <c r="E35">
        <v>0</v>
      </c>
      <c r="F35">
        <v>0</v>
      </c>
      <c r="G35">
        <v>0</v>
      </c>
      <c r="H35">
        <v>0</v>
      </c>
      <c r="I35">
        <v>0</v>
      </c>
      <c r="J35">
        <f t="shared" si="0"/>
        <v>2</v>
      </c>
      <c r="K35">
        <v>5</v>
      </c>
      <c r="L35" s="8">
        <f t="shared" si="1"/>
        <v>0</v>
      </c>
      <c r="M35" s="8">
        <f t="shared" si="2"/>
        <v>0</v>
      </c>
      <c r="N35" s="8">
        <f t="shared" si="3"/>
        <v>40</v>
      </c>
      <c r="O35" s="8">
        <f t="shared" si="4"/>
        <v>0</v>
      </c>
      <c r="P35" s="8">
        <f t="shared" si="5"/>
        <v>0</v>
      </c>
      <c r="Q35" s="8">
        <f t="shared" si="6"/>
        <v>0</v>
      </c>
      <c r="R35" s="8">
        <f t="shared" si="7"/>
        <v>0</v>
      </c>
      <c r="S35" s="8">
        <f t="shared" si="8"/>
        <v>0</v>
      </c>
    </row>
    <row r="36" spans="1:19">
      <c r="A36" t="s">
        <v>43</v>
      </c>
      <c r="B36">
        <v>0</v>
      </c>
      <c r="C36">
        <v>0</v>
      </c>
      <c r="D36">
        <v>20</v>
      </c>
      <c r="E36">
        <v>4</v>
      </c>
      <c r="F36">
        <v>0</v>
      </c>
      <c r="G36">
        <v>0</v>
      </c>
      <c r="H36">
        <v>0</v>
      </c>
      <c r="I36">
        <v>0</v>
      </c>
      <c r="J36">
        <f t="shared" si="0"/>
        <v>24</v>
      </c>
      <c r="K36">
        <v>92</v>
      </c>
      <c r="L36" s="8">
        <f t="shared" si="1"/>
        <v>0</v>
      </c>
      <c r="M36" s="8">
        <f t="shared" si="2"/>
        <v>0</v>
      </c>
      <c r="N36" s="8">
        <f t="shared" si="3"/>
        <v>21.739130434782609</v>
      </c>
      <c r="O36" s="8">
        <f t="shared" si="4"/>
        <v>4.3478260869565215</v>
      </c>
      <c r="P36" s="8">
        <f t="shared" si="5"/>
        <v>0</v>
      </c>
      <c r="Q36" s="8">
        <f t="shared" si="6"/>
        <v>0</v>
      </c>
      <c r="R36" s="8">
        <f t="shared" si="7"/>
        <v>0</v>
      </c>
      <c r="S36" s="8">
        <f t="shared" si="8"/>
        <v>0</v>
      </c>
    </row>
    <row r="37" spans="1:19">
      <c r="A37" t="s">
        <v>44</v>
      </c>
      <c r="B37">
        <v>0</v>
      </c>
      <c r="C37">
        <v>2</v>
      </c>
      <c r="D37">
        <v>63</v>
      </c>
      <c r="E37">
        <v>7</v>
      </c>
      <c r="F37">
        <v>5</v>
      </c>
      <c r="G37">
        <v>0</v>
      </c>
      <c r="H37">
        <v>0</v>
      </c>
      <c r="I37">
        <v>3</v>
      </c>
      <c r="J37">
        <f t="shared" si="0"/>
        <v>80</v>
      </c>
      <c r="K37">
        <v>239</v>
      </c>
      <c r="L37" s="8">
        <f t="shared" si="1"/>
        <v>0</v>
      </c>
      <c r="M37" s="8">
        <f t="shared" si="2"/>
        <v>0.83682008368200833</v>
      </c>
      <c r="N37" s="8">
        <f t="shared" si="3"/>
        <v>26.359832635983267</v>
      </c>
      <c r="O37" s="8">
        <f t="shared" si="4"/>
        <v>2.9288702928870292</v>
      </c>
      <c r="P37" s="8">
        <f t="shared" si="5"/>
        <v>2.0920502092050208</v>
      </c>
      <c r="Q37" s="8">
        <f t="shared" si="6"/>
        <v>0</v>
      </c>
      <c r="R37" s="8">
        <f t="shared" si="7"/>
        <v>0</v>
      </c>
      <c r="S37" s="8">
        <f t="shared" si="8"/>
        <v>1.2552301255230125</v>
      </c>
    </row>
    <row r="38" spans="1:19">
      <c r="A38" t="s">
        <v>45</v>
      </c>
      <c r="B38">
        <v>0</v>
      </c>
      <c r="C38">
        <v>0</v>
      </c>
      <c r="D38">
        <v>0</v>
      </c>
      <c r="E38">
        <v>1</v>
      </c>
      <c r="F38">
        <v>0</v>
      </c>
      <c r="G38">
        <v>0</v>
      </c>
      <c r="H38">
        <v>0</v>
      </c>
      <c r="I38">
        <v>0</v>
      </c>
      <c r="J38">
        <f t="shared" si="0"/>
        <v>1</v>
      </c>
      <c r="K38">
        <v>11</v>
      </c>
      <c r="L38" s="8">
        <f t="shared" si="1"/>
        <v>0</v>
      </c>
      <c r="M38" s="8">
        <f t="shared" si="2"/>
        <v>0</v>
      </c>
      <c r="N38" s="8">
        <f t="shared" si="3"/>
        <v>0</v>
      </c>
      <c r="O38" s="8">
        <f t="shared" si="4"/>
        <v>9.0909090909090917</v>
      </c>
      <c r="P38" s="8">
        <f t="shared" si="5"/>
        <v>0</v>
      </c>
      <c r="Q38" s="8">
        <f t="shared" si="6"/>
        <v>0</v>
      </c>
      <c r="R38" s="8">
        <f t="shared" si="7"/>
        <v>0</v>
      </c>
      <c r="S38" s="8">
        <f t="shared" si="8"/>
        <v>0</v>
      </c>
    </row>
    <row r="39" spans="1:19">
      <c r="A39" t="s">
        <v>46</v>
      </c>
      <c r="B39">
        <v>0</v>
      </c>
      <c r="C39">
        <v>0</v>
      </c>
      <c r="D39">
        <v>13</v>
      </c>
      <c r="E39">
        <v>3</v>
      </c>
      <c r="F39">
        <v>4</v>
      </c>
      <c r="G39">
        <v>0</v>
      </c>
      <c r="H39">
        <v>0</v>
      </c>
      <c r="I39">
        <v>2</v>
      </c>
      <c r="J39">
        <f t="shared" si="0"/>
        <v>22</v>
      </c>
      <c r="K39">
        <v>74</v>
      </c>
      <c r="L39" s="8">
        <f t="shared" si="1"/>
        <v>0</v>
      </c>
      <c r="M39" s="8">
        <f t="shared" si="2"/>
        <v>0</v>
      </c>
      <c r="N39" s="8">
        <f t="shared" si="3"/>
        <v>17.567567567567568</v>
      </c>
      <c r="O39" s="8">
        <f t="shared" si="4"/>
        <v>4.0540540540540544</v>
      </c>
      <c r="P39" s="8">
        <f t="shared" si="5"/>
        <v>5.4054054054054053</v>
      </c>
      <c r="Q39" s="8">
        <f t="shared" si="6"/>
        <v>0</v>
      </c>
      <c r="R39" s="8">
        <f t="shared" si="7"/>
        <v>0</v>
      </c>
      <c r="S39" s="8">
        <f t="shared" si="8"/>
        <v>2.7027027027027026</v>
      </c>
    </row>
    <row r="40" spans="1:19">
      <c r="A40" t="s">
        <v>47</v>
      </c>
      <c r="B40">
        <v>0</v>
      </c>
      <c r="C40">
        <v>3</v>
      </c>
      <c r="D40">
        <v>81</v>
      </c>
      <c r="E40">
        <v>22</v>
      </c>
      <c r="F40">
        <v>17</v>
      </c>
      <c r="G40">
        <v>0</v>
      </c>
      <c r="H40">
        <v>0</v>
      </c>
      <c r="I40">
        <v>41</v>
      </c>
      <c r="J40">
        <f t="shared" si="0"/>
        <v>164</v>
      </c>
      <c r="K40">
        <v>417</v>
      </c>
      <c r="L40" s="8">
        <f t="shared" si="1"/>
        <v>0</v>
      </c>
      <c r="M40" s="8">
        <f t="shared" si="2"/>
        <v>0.71942446043165476</v>
      </c>
      <c r="N40" s="8">
        <f t="shared" si="3"/>
        <v>19.424460431654676</v>
      </c>
      <c r="O40" s="8">
        <f t="shared" si="4"/>
        <v>5.275779376498801</v>
      </c>
      <c r="P40" s="8">
        <f t="shared" si="5"/>
        <v>4.0767386091127102</v>
      </c>
      <c r="Q40" s="8">
        <f t="shared" si="6"/>
        <v>0</v>
      </c>
      <c r="R40" s="8">
        <f t="shared" si="7"/>
        <v>0</v>
      </c>
      <c r="S40" s="8">
        <f t="shared" si="8"/>
        <v>9.8321342925659465</v>
      </c>
    </row>
    <row r="41" spans="1:19">
      <c r="A41" t="s">
        <v>48</v>
      </c>
      <c r="B41">
        <v>0</v>
      </c>
      <c r="C41">
        <v>26</v>
      </c>
      <c r="D41">
        <v>47</v>
      </c>
      <c r="E41">
        <v>1</v>
      </c>
      <c r="F41">
        <v>5</v>
      </c>
      <c r="G41">
        <v>0</v>
      </c>
      <c r="H41">
        <v>0</v>
      </c>
      <c r="I41">
        <v>5</v>
      </c>
      <c r="J41">
        <f t="shared" si="0"/>
        <v>84</v>
      </c>
      <c r="K41">
        <v>209</v>
      </c>
      <c r="L41" s="8">
        <f t="shared" si="1"/>
        <v>0</v>
      </c>
      <c r="M41" s="8">
        <f t="shared" si="2"/>
        <v>12.440191387559809</v>
      </c>
      <c r="N41" s="8">
        <f t="shared" si="3"/>
        <v>22.488038277511961</v>
      </c>
      <c r="O41" s="8">
        <f t="shared" si="4"/>
        <v>0.4784688995215311</v>
      </c>
      <c r="P41" s="8">
        <f t="shared" si="5"/>
        <v>2.3923444976076556</v>
      </c>
      <c r="Q41" s="8">
        <f t="shared" si="6"/>
        <v>0</v>
      </c>
      <c r="R41" s="8">
        <f t="shared" si="7"/>
        <v>0</v>
      </c>
      <c r="S41" s="8">
        <f t="shared" si="8"/>
        <v>2.3923444976076556</v>
      </c>
    </row>
    <row r="42" spans="1:19">
      <c r="A42" t="s">
        <v>49</v>
      </c>
      <c r="B42">
        <v>0</v>
      </c>
      <c r="C42">
        <v>1</v>
      </c>
      <c r="D42">
        <v>1</v>
      </c>
      <c r="E42">
        <v>0</v>
      </c>
      <c r="F42">
        <v>0</v>
      </c>
      <c r="G42">
        <v>0</v>
      </c>
      <c r="H42">
        <v>0</v>
      </c>
      <c r="I42">
        <v>1</v>
      </c>
      <c r="J42">
        <f t="shared" si="0"/>
        <v>3</v>
      </c>
      <c r="K42">
        <v>28</v>
      </c>
      <c r="L42" s="8">
        <f t="shared" si="1"/>
        <v>0</v>
      </c>
      <c r="M42" s="8">
        <f t="shared" si="2"/>
        <v>3.5714285714285712</v>
      </c>
      <c r="N42" s="8">
        <f t="shared" si="3"/>
        <v>3.5714285714285712</v>
      </c>
      <c r="O42" s="8">
        <f t="shared" si="4"/>
        <v>0</v>
      </c>
      <c r="P42" s="8">
        <f t="shared" si="5"/>
        <v>0</v>
      </c>
      <c r="Q42" s="8">
        <f t="shared" si="6"/>
        <v>0</v>
      </c>
      <c r="R42" s="8">
        <f t="shared" si="7"/>
        <v>0</v>
      </c>
      <c r="S42" s="8">
        <f t="shared" si="8"/>
        <v>3.5714285714285712</v>
      </c>
    </row>
    <row r="43" spans="1:19">
      <c r="A43" t="s">
        <v>50</v>
      </c>
      <c r="B43">
        <v>0</v>
      </c>
      <c r="C43">
        <v>0</v>
      </c>
      <c r="D43">
        <v>2</v>
      </c>
      <c r="E43">
        <v>1</v>
      </c>
      <c r="F43">
        <v>0</v>
      </c>
      <c r="G43">
        <v>0</v>
      </c>
      <c r="H43">
        <v>0</v>
      </c>
      <c r="I43">
        <v>0</v>
      </c>
      <c r="J43">
        <f t="shared" si="0"/>
        <v>3</v>
      </c>
      <c r="K43">
        <v>8</v>
      </c>
      <c r="L43" s="8">
        <f t="shared" si="1"/>
        <v>0</v>
      </c>
      <c r="M43" s="8">
        <f t="shared" si="2"/>
        <v>0</v>
      </c>
      <c r="N43" s="8">
        <f t="shared" si="3"/>
        <v>25</v>
      </c>
      <c r="O43" s="8">
        <f t="shared" si="4"/>
        <v>12.5</v>
      </c>
      <c r="P43" s="8">
        <f t="shared" si="5"/>
        <v>0</v>
      </c>
      <c r="Q43" s="8">
        <f t="shared" si="6"/>
        <v>0</v>
      </c>
      <c r="R43" s="8">
        <f t="shared" si="7"/>
        <v>0</v>
      </c>
      <c r="S43" s="8">
        <f t="shared" si="8"/>
        <v>0</v>
      </c>
    </row>
    <row r="44" spans="1:19">
      <c r="A44" t="s">
        <v>51</v>
      </c>
      <c r="B44">
        <v>0</v>
      </c>
      <c r="C44">
        <v>0</v>
      </c>
      <c r="D44">
        <v>9</v>
      </c>
      <c r="E44">
        <v>1</v>
      </c>
      <c r="F44">
        <v>0</v>
      </c>
      <c r="G44">
        <v>2</v>
      </c>
      <c r="H44">
        <v>0</v>
      </c>
      <c r="I44">
        <v>0</v>
      </c>
      <c r="J44">
        <f t="shared" si="0"/>
        <v>12</v>
      </c>
      <c r="K44">
        <v>25</v>
      </c>
      <c r="L44" s="8">
        <f t="shared" si="1"/>
        <v>0</v>
      </c>
      <c r="M44" s="8">
        <f t="shared" si="2"/>
        <v>0</v>
      </c>
      <c r="N44" s="8">
        <f t="shared" si="3"/>
        <v>36</v>
      </c>
      <c r="O44" s="8">
        <f t="shared" si="4"/>
        <v>4</v>
      </c>
      <c r="P44" s="8">
        <f t="shared" si="5"/>
        <v>0</v>
      </c>
      <c r="Q44" s="8">
        <f t="shared" si="6"/>
        <v>8</v>
      </c>
      <c r="R44" s="8">
        <f t="shared" si="7"/>
        <v>0</v>
      </c>
      <c r="S44" s="8">
        <f t="shared" si="8"/>
        <v>0</v>
      </c>
    </row>
    <row r="45" spans="1:19">
      <c r="A45" t="s">
        <v>52</v>
      </c>
      <c r="B45">
        <v>0</v>
      </c>
      <c r="C45">
        <v>0</v>
      </c>
      <c r="D45">
        <v>3</v>
      </c>
      <c r="E45">
        <v>0</v>
      </c>
      <c r="F45">
        <v>0</v>
      </c>
      <c r="G45">
        <v>0</v>
      </c>
      <c r="H45">
        <v>0</v>
      </c>
      <c r="I45">
        <v>0</v>
      </c>
      <c r="J45">
        <f t="shared" si="0"/>
        <v>3</v>
      </c>
      <c r="K45">
        <v>9</v>
      </c>
      <c r="L45" s="8">
        <f t="shared" si="1"/>
        <v>0</v>
      </c>
      <c r="M45" s="8">
        <f t="shared" si="2"/>
        <v>0</v>
      </c>
      <c r="N45" s="8">
        <f t="shared" si="3"/>
        <v>33.333333333333329</v>
      </c>
      <c r="O45" s="8">
        <f t="shared" si="4"/>
        <v>0</v>
      </c>
      <c r="P45" s="8">
        <f t="shared" si="5"/>
        <v>0</v>
      </c>
      <c r="Q45" s="8">
        <f t="shared" si="6"/>
        <v>0</v>
      </c>
      <c r="R45" s="8">
        <f t="shared" si="7"/>
        <v>0</v>
      </c>
      <c r="S45" s="8">
        <f t="shared" si="8"/>
        <v>0</v>
      </c>
    </row>
    <row r="46" spans="1:19">
      <c r="A46" t="s">
        <v>53</v>
      </c>
      <c r="B46">
        <v>0</v>
      </c>
      <c r="C46">
        <v>1</v>
      </c>
      <c r="D46">
        <v>24</v>
      </c>
      <c r="E46">
        <v>2</v>
      </c>
      <c r="F46">
        <v>3</v>
      </c>
      <c r="G46">
        <v>2</v>
      </c>
      <c r="H46">
        <v>0</v>
      </c>
      <c r="I46">
        <v>0</v>
      </c>
      <c r="J46">
        <f t="shared" si="0"/>
        <v>32</v>
      </c>
      <c r="K46">
        <v>97</v>
      </c>
      <c r="L46" s="8">
        <f t="shared" si="1"/>
        <v>0</v>
      </c>
      <c r="M46" s="8">
        <f t="shared" si="2"/>
        <v>1.0309278350515463</v>
      </c>
      <c r="N46" s="8">
        <f t="shared" si="3"/>
        <v>24.742268041237114</v>
      </c>
      <c r="O46" s="8">
        <f t="shared" si="4"/>
        <v>2.0618556701030926</v>
      </c>
      <c r="P46" s="8">
        <f t="shared" si="5"/>
        <v>3.0927835051546393</v>
      </c>
      <c r="Q46" s="8">
        <f t="shared" si="6"/>
        <v>2.0618556701030926</v>
      </c>
      <c r="R46" s="8">
        <f t="shared" si="7"/>
        <v>0</v>
      </c>
      <c r="S46" s="8">
        <f t="shared" si="8"/>
        <v>0</v>
      </c>
    </row>
    <row r="47" spans="1:19">
      <c r="A47" t="s">
        <v>54</v>
      </c>
      <c r="B47">
        <v>0</v>
      </c>
      <c r="C47">
        <v>17</v>
      </c>
      <c r="D47">
        <v>286</v>
      </c>
      <c r="E47">
        <v>18</v>
      </c>
      <c r="F47">
        <v>12</v>
      </c>
      <c r="G47">
        <v>0</v>
      </c>
      <c r="H47">
        <v>0</v>
      </c>
      <c r="I47">
        <v>28</v>
      </c>
      <c r="J47">
        <f t="shared" si="0"/>
        <v>361</v>
      </c>
      <c r="K47">
        <v>849</v>
      </c>
      <c r="L47" s="8">
        <f t="shared" si="1"/>
        <v>0</v>
      </c>
      <c r="M47" s="8">
        <f t="shared" si="2"/>
        <v>2.0023557126030624</v>
      </c>
      <c r="N47" s="8">
        <f t="shared" si="3"/>
        <v>33.686690223792695</v>
      </c>
      <c r="O47" s="8">
        <f t="shared" si="4"/>
        <v>2.1201413427561837</v>
      </c>
      <c r="P47" s="8">
        <f t="shared" si="5"/>
        <v>1.4134275618374559</v>
      </c>
      <c r="Q47" s="8">
        <f t="shared" si="6"/>
        <v>0</v>
      </c>
      <c r="R47" s="8">
        <f t="shared" si="7"/>
        <v>0</v>
      </c>
      <c r="S47" s="8">
        <f t="shared" si="8"/>
        <v>3.2979976442873968</v>
      </c>
    </row>
    <row r="48" spans="1:19">
      <c r="A48" t="s">
        <v>55</v>
      </c>
      <c r="B48">
        <v>0</v>
      </c>
      <c r="C48">
        <v>0</v>
      </c>
      <c r="D48">
        <v>0</v>
      </c>
      <c r="E48">
        <v>0</v>
      </c>
      <c r="F48">
        <v>0</v>
      </c>
      <c r="G48">
        <v>1</v>
      </c>
      <c r="H48">
        <v>0</v>
      </c>
      <c r="I48">
        <v>0</v>
      </c>
      <c r="J48">
        <f t="shared" si="0"/>
        <v>1</v>
      </c>
      <c r="K48">
        <v>3</v>
      </c>
      <c r="L48" s="8">
        <f t="shared" si="1"/>
        <v>0</v>
      </c>
      <c r="M48" s="8">
        <f t="shared" si="2"/>
        <v>0</v>
      </c>
      <c r="N48" s="8">
        <f t="shared" si="3"/>
        <v>0</v>
      </c>
      <c r="O48" s="8">
        <f t="shared" si="4"/>
        <v>0</v>
      </c>
      <c r="P48" s="8">
        <f t="shared" si="5"/>
        <v>0</v>
      </c>
      <c r="Q48" s="8">
        <f t="shared" si="6"/>
        <v>33.333333333333329</v>
      </c>
      <c r="R48" s="8">
        <f t="shared" si="7"/>
        <v>0</v>
      </c>
      <c r="S48" s="8">
        <f t="shared" si="8"/>
        <v>0</v>
      </c>
    </row>
    <row r="49" spans="1:19">
      <c r="A49" t="s">
        <v>56</v>
      </c>
      <c r="B49">
        <v>0</v>
      </c>
      <c r="C49">
        <v>4</v>
      </c>
      <c r="D49">
        <v>47</v>
      </c>
      <c r="E49">
        <v>5</v>
      </c>
      <c r="F49">
        <v>8</v>
      </c>
      <c r="G49">
        <v>0</v>
      </c>
      <c r="H49">
        <v>3</v>
      </c>
      <c r="I49">
        <v>27</v>
      </c>
      <c r="J49">
        <f t="shared" si="0"/>
        <v>94</v>
      </c>
      <c r="K49">
        <v>206</v>
      </c>
      <c r="L49" s="8">
        <f t="shared" si="1"/>
        <v>0</v>
      </c>
      <c r="M49" s="8">
        <f t="shared" si="2"/>
        <v>1.9417475728155338</v>
      </c>
      <c r="N49" s="8">
        <f t="shared" si="3"/>
        <v>22.815533980582526</v>
      </c>
      <c r="O49" s="8">
        <f t="shared" si="4"/>
        <v>2.4271844660194173</v>
      </c>
      <c r="P49" s="8">
        <f t="shared" si="5"/>
        <v>3.8834951456310676</v>
      </c>
      <c r="Q49" s="8">
        <f t="shared" si="6"/>
        <v>0</v>
      </c>
      <c r="R49" s="8">
        <f t="shared" si="7"/>
        <v>1.4563106796116505</v>
      </c>
      <c r="S49" s="8">
        <f t="shared" si="8"/>
        <v>13.106796116504855</v>
      </c>
    </row>
    <row r="50" spans="1:19">
      <c r="A50" t="s">
        <v>57</v>
      </c>
      <c r="B50">
        <v>0</v>
      </c>
      <c r="C50">
        <v>0</v>
      </c>
      <c r="D50">
        <v>1</v>
      </c>
      <c r="E50">
        <v>0</v>
      </c>
      <c r="F50">
        <v>0</v>
      </c>
      <c r="G50">
        <v>0</v>
      </c>
      <c r="H50">
        <v>0</v>
      </c>
      <c r="I50">
        <v>0</v>
      </c>
      <c r="J50">
        <f t="shared" si="0"/>
        <v>1</v>
      </c>
      <c r="K50">
        <v>12</v>
      </c>
      <c r="L50" s="8">
        <f>B50/K50*100</f>
        <v>0</v>
      </c>
      <c r="M50" s="8">
        <f t="shared" si="2"/>
        <v>0</v>
      </c>
      <c r="N50" s="8">
        <f t="shared" si="3"/>
        <v>8.3333333333333321</v>
      </c>
      <c r="O50" s="8">
        <f t="shared" si="4"/>
        <v>0</v>
      </c>
      <c r="P50" s="8">
        <f t="shared" si="5"/>
        <v>0</v>
      </c>
      <c r="Q50" s="8">
        <f t="shared" si="6"/>
        <v>0</v>
      </c>
      <c r="R50" s="8">
        <f t="shared" si="7"/>
        <v>0</v>
      </c>
      <c r="S50" s="8">
        <f t="shared" si="8"/>
        <v>0</v>
      </c>
    </row>
    <row r="51" spans="1:19">
      <c r="A51" t="s">
        <v>58</v>
      </c>
      <c r="B51">
        <v>0</v>
      </c>
      <c r="C51">
        <v>0</v>
      </c>
      <c r="D51">
        <v>0</v>
      </c>
      <c r="E51">
        <v>0</v>
      </c>
      <c r="F51">
        <v>0</v>
      </c>
      <c r="G51">
        <v>0</v>
      </c>
      <c r="H51">
        <v>0</v>
      </c>
      <c r="I51">
        <v>1</v>
      </c>
      <c r="J51">
        <f t="shared" si="0"/>
        <v>1</v>
      </c>
      <c r="K51">
        <v>3</v>
      </c>
      <c r="L51" s="8">
        <f t="shared" si="1"/>
        <v>0</v>
      </c>
      <c r="M51" s="8">
        <f t="shared" si="2"/>
        <v>0</v>
      </c>
      <c r="N51" s="8">
        <f t="shared" si="3"/>
        <v>0</v>
      </c>
      <c r="O51" s="8">
        <f t="shared" si="4"/>
        <v>0</v>
      </c>
      <c r="P51" s="8">
        <f t="shared" si="5"/>
        <v>0</v>
      </c>
      <c r="Q51" s="8">
        <f t="shared" si="6"/>
        <v>0</v>
      </c>
      <c r="R51" s="8">
        <f t="shared" si="7"/>
        <v>0</v>
      </c>
      <c r="S51" s="8">
        <f t="shared" si="8"/>
        <v>33.333333333333329</v>
      </c>
    </row>
    <row r="52" spans="1:19">
      <c r="A52" t="s">
        <v>59</v>
      </c>
      <c r="B52">
        <v>1</v>
      </c>
      <c r="C52">
        <v>18</v>
      </c>
      <c r="D52">
        <v>0</v>
      </c>
      <c r="E52">
        <v>138</v>
      </c>
      <c r="F52">
        <v>142</v>
      </c>
      <c r="G52">
        <v>3</v>
      </c>
      <c r="H52">
        <v>0</v>
      </c>
      <c r="I52">
        <v>64</v>
      </c>
      <c r="J52">
        <f t="shared" si="0"/>
        <v>366</v>
      </c>
      <c r="K52">
        <v>2421</v>
      </c>
      <c r="L52" s="8">
        <f t="shared" si="1"/>
        <v>4.1305245766212313E-2</v>
      </c>
      <c r="M52" s="8">
        <f t="shared" si="2"/>
        <v>0.74349442379182151</v>
      </c>
      <c r="N52" s="8">
        <f t="shared" si="3"/>
        <v>0</v>
      </c>
      <c r="O52" s="8">
        <f t="shared" si="4"/>
        <v>5.7001239157372989</v>
      </c>
      <c r="P52" s="8">
        <f t="shared" si="5"/>
        <v>5.8653448988021477</v>
      </c>
      <c r="Q52" s="8">
        <f t="shared" si="6"/>
        <v>0.12391573729863693</v>
      </c>
      <c r="R52" s="8">
        <f t="shared" si="7"/>
        <v>0</v>
      </c>
      <c r="S52" s="8">
        <f t="shared" si="8"/>
        <v>2.643535729037588</v>
      </c>
    </row>
    <row r="53" spans="1:19">
      <c r="A53" t="s">
        <v>60</v>
      </c>
      <c r="B53">
        <v>0</v>
      </c>
      <c r="C53">
        <v>0</v>
      </c>
      <c r="D53">
        <v>7</v>
      </c>
      <c r="E53">
        <v>1</v>
      </c>
      <c r="F53">
        <v>0</v>
      </c>
      <c r="G53">
        <v>0</v>
      </c>
      <c r="H53">
        <v>0</v>
      </c>
      <c r="I53">
        <v>0</v>
      </c>
      <c r="J53">
        <f t="shared" si="0"/>
        <v>8</v>
      </c>
      <c r="K53">
        <v>39</v>
      </c>
      <c r="L53" s="8">
        <f t="shared" si="1"/>
        <v>0</v>
      </c>
      <c r="M53" s="8">
        <f t="shared" si="2"/>
        <v>0</v>
      </c>
      <c r="N53" s="8">
        <f t="shared" si="3"/>
        <v>17.948717948717949</v>
      </c>
      <c r="O53" s="8">
        <f t="shared" si="4"/>
        <v>2.5641025641025639</v>
      </c>
      <c r="P53" s="8">
        <f t="shared" si="5"/>
        <v>0</v>
      </c>
      <c r="Q53" s="8">
        <f t="shared" si="6"/>
        <v>0</v>
      </c>
      <c r="R53" s="8">
        <f t="shared" si="7"/>
        <v>0</v>
      </c>
      <c r="S53" s="8">
        <f t="shared" si="8"/>
        <v>0</v>
      </c>
    </row>
    <row r="54" spans="1:19">
      <c r="A54" t="s">
        <v>61</v>
      </c>
      <c r="B54">
        <v>0</v>
      </c>
      <c r="C54">
        <v>1</v>
      </c>
      <c r="D54">
        <v>0</v>
      </c>
      <c r="E54">
        <v>0</v>
      </c>
      <c r="F54">
        <v>0</v>
      </c>
      <c r="G54">
        <v>0</v>
      </c>
      <c r="H54">
        <v>0</v>
      </c>
      <c r="I54">
        <v>0</v>
      </c>
      <c r="J54">
        <f t="shared" si="0"/>
        <v>1</v>
      </c>
      <c r="K54">
        <v>3</v>
      </c>
      <c r="L54" s="8">
        <f t="shared" si="1"/>
        <v>0</v>
      </c>
      <c r="M54" s="8">
        <f t="shared" si="2"/>
        <v>33.333333333333329</v>
      </c>
      <c r="N54" s="8">
        <f t="shared" si="3"/>
        <v>0</v>
      </c>
      <c r="O54" s="8">
        <f t="shared" si="4"/>
        <v>0</v>
      </c>
      <c r="P54" s="8">
        <f t="shared" si="5"/>
        <v>0</v>
      </c>
      <c r="Q54" s="8">
        <f t="shared" si="6"/>
        <v>0</v>
      </c>
      <c r="R54" s="8">
        <f t="shared" si="7"/>
        <v>0</v>
      </c>
      <c r="S54" s="8">
        <f t="shared" si="8"/>
        <v>0</v>
      </c>
    </row>
    <row r="55" spans="1:19">
      <c r="A55" t="s">
        <v>62</v>
      </c>
      <c r="B55">
        <v>0</v>
      </c>
      <c r="C55">
        <v>1</v>
      </c>
      <c r="D55">
        <v>4</v>
      </c>
      <c r="E55">
        <v>0</v>
      </c>
      <c r="F55">
        <v>1</v>
      </c>
      <c r="G55">
        <v>0</v>
      </c>
      <c r="H55">
        <v>0</v>
      </c>
      <c r="I55">
        <v>0</v>
      </c>
      <c r="J55">
        <f t="shared" si="0"/>
        <v>6</v>
      </c>
      <c r="K55">
        <v>18</v>
      </c>
      <c r="L55" s="8">
        <f t="shared" si="1"/>
        <v>0</v>
      </c>
      <c r="M55" s="8">
        <f t="shared" si="2"/>
        <v>5.5555555555555554</v>
      </c>
      <c r="N55" s="8">
        <f t="shared" si="3"/>
        <v>22.222222222222221</v>
      </c>
      <c r="O55" s="8">
        <f t="shared" si="4"/>
        <v>0</v>
      </c>
      <c r="P55" s="8">
        <f t="shared" si="5"/>
        <v>5.5555555555555554</v>
      </c>
      <c r="Q55" s="8">
        <f t="shared" si="6"/>
        <v>0</v>
      </c>
      <c r="R55" s="8">
        <f t="shared" si="7"/>
        <v>0</v>
      </c>
      <c r="S55" s="8">
        <f t="shared" si="8"/>
        <v>0</v>
      </c>
    </row>
    <row r="56" spans="1:19">
      <c r="A56" t="s">
        <v>63</v>
      </c>
      <c r="B56">
        <v>0</v>
      </c>
      <c r="C56">
        <v>0</v>
      </c>
      <c r="D56">
        <v>0</v>
      </c>
      <c r="E56">
        <v>1</v>
      </c>
      <c r="F56">
        <v>0</v>
      </c>
      <c r="G56">
        <v>0</v>
      </c>
      <c r="H56">
        <v>0</v>
      </c>
      <c r="I56">
        <v>0</v>
      </c>
      <c r="J56">
        <f t="shared" si="0"/>
        <v>1</v>
      </c>
      <c r="K56">
        <v>7</v>
      </c>
      <c r="L56" s="8">
        <f t="shared" si="1"/>
        <v>0</v>
      </c>
      <c r="M56" s="8">
        <f t="shared" si="2"/>
        <v>0</v>
      </c>
      <c r="N56" s="8">
        <f t="shared" si="3"/>
        <v>0</v>
      </c>
      <c r="O56" s="8">
        <f t="shared" si="4"/>
        <v>14.285714285714285</v>
      </c>
      <c r="P56" s="8">
        <f t="shared" si="5"/>
        <v>0</v>
      </c>
      <c r="Q56" s="8">
        <f t="shared" si="6"/>
        <v>0</v>
      </c>
      <c r="R56" s="8">
        <f t="shared" si="7"/>
        <v>0</v>
      </c>
      <c r="S56" s="8">
        <f t="shared" si="8"/>
        <v>0</v>
      </c>
    </row>
    <row r="57" spans="1:19">
      <c r="A57" t="s">
        <v>64</v>
      </c>
      <c r="B57">
        <v>0</v>
      </c>
      <c r="C57">
        <v>0</v>
      </c>
      <c r="D57">
        <v>5</v>
      </c>
      <c r="E57">
        <v>0</v>
      </c>
      <c r="F57">
        <v>0</v>
      </c>
      <c r="G57">
        <v>0</v>
      </c>
      <c r="H57">
        <v>0</v>
      </c>
      <c r="I57">
        <v>0</v>
      </c>
      <c r="J57">
        <f t="shared" si="0"/>
        <v>5</v>
      </c>
      <c r="K57">
        <v>17</v>
      </c>
      <c r="L57" s="8">
        <f t="shared" si="1"/>
        <v>0</v>
      </c>
      <c r="M57" s="8">
        <f t="shared" si="2"/>
        <v>0</v>
      </c>
      <c r="N57" s="8">
        <f t="shared" si="3"/>
        <v>29.411764705882355</v>
      </c>
      <c r="O57" s="8">
        <f t="shared" si="4"/>
        <v>0</v>
      </c>
      <c r="P57" s="8">
        <f t="shared" si="5"/>
        <v>0</v>
      </c>
      <c r="Q57" s="8">
        <f t="shared" si="6"/>
        <v>0</v>
      </c>
      <c r="R57" s="8">
        <f t="shared" si="7"/>
        <v>0</v>
      </c>
      <c r="S57" s="8">
        <f t="shared" si="8"/>
        <v>0</v>
      </c>
    </row>
    <row r="58" spans="1:19">
      <c r="A58" t="s">
        <v>65</v>
      </c>
      <c r="B58">
        <v>0</v>
      </c>
      <c r="C58">
        <v>0</v>
      </c>
      <c r="D58">
        <v>0</v>
      </c>
      <c r="E58">
        <v>0</v>
      </c>
      <c r="F58">
        <v>0</v>
      </c>
      <c r="G58">
        <v>0</v>
      </c>
      <c r="H58">
        <v>0</v>
      </c>
      <c r="I58">
        <v>0</v>
      </c>
      <c r="J58">
        <f t="shared" si="0"/>
        <v>0</v>
      </c>
      <c r="K58">
        <v>1</v>
      </c>
      <c r="L58" s="8" t="s">
        <v>120</v>
      </c>
      <c r="M58" s="8" t="s">
        <v>120</v>
      </c>
      <c r="N58" s="8" t="s">
        <v>120</v>
      </c>
      <c r="O58" s="8" t="s">
        <v>120</v>
      </c>
      <c r="P58" s="8" t="s">
        <v>120</v>
      </c>
      <c r="Q58" s="8" t="s">
        <v>120</v>
      </c>
      <c r="R58" s="8" t="s">
        <v>120</v>
      </c>
      <c r="S58" s="8" t="s">
        <v>120</v>
      </c>
    </row>
    <row r="59" spans="1:19">
      <c r="A59" t="s">
        <v>66</v>
      </c>
      <c r="B59">
        <v>0</v>
      </c>
      <c r="C59">
        <v>0</v>
      </c>
      <c r="D59">
        <v>21</v>
      </c>
      <c r="E59">
        <v>2</v>
      </c>
      <c r="F59">
        <v>0</v>
      </c>
      <c r="G59">
        <v>0</v>
      </c>
      <c r="H59">
        <v>0</v>
      </c>
      <c r="I59">
        <v>0</v>
      </c>
      <c r="J59">
        <f t="shared" si="0"/>
        <v>23</v>
      </c>
      <c r="K59">
        <v>33</v>
      </c>
      <c r="L59" s="8">
        <f t="shared" si="1"/>
        <v>0</v>
      </c>
      <c r="M59" s="8">
        <f t="shared" si="2"/>
        <v>0</v>
      </c>
      <c r="N59" s="8">
        <f t="shared" si="3"/>
        <v>63.636363636363633</v>
      </c>
      <c r="O59" s="8">
        <f t="shared" si="4"/>
        <v>6.0606060606060606</v>
      </c>
      <c r="P59" s="8">
        <f t="shared" si="5"/>
        <v>0</v>
      </c>
      <c r="Q59" s="8">
        <f t="shared" si="6"/>
        <v>0</v>
      </c>
      <c r="R59" s="8">
        <f t="shared" si="7"/>
        <v>0</v>
      </c>
      <c r="S59" s="8">
        <f t="shared" si="8"/>
        <v>0</v>
      </c>
    </row>
    <row r="60" spans="1:19">
      <c r="A60" t="s">
        <v>67</v>
      </c>
      <c r="B60">
        <v>0</v>
      </c>
      <c r="C60">
        <v>0</v>
      </c>
      <c r="D60">
        <v>0</v>
      </c>
      <c r="E60">
        <v>0</v>
      </c>
      <c r="F60">
        <v>1</v>
      </c>
      <c r="G60">
        <v>0</v>
      </c>
      <c r="H60">
        <v>0</v>
      </c>
      <c r="I60">
        <v>0</v>
      </c>
      <c r="J60">
        <f t="shared" si="0"/>
        <v>1</v>
      </c>
      <c r="K60">
        <v>1</v>
      </c>
      <c r="L60" s="8">
        <f t="shared" si="1"/>
        <v>0</v>
      </c>
      <c r="M60" s="8">
        <f t="shared" si="2"/>
        <v>0</v>
      </c>
      <c r="N60" s="8">
        <f t="shared" si="3"/>
        <v>0</v>
      </c>
      <c r="O60" s="8">
        <f t="shared" si="4"/>
        <v>0</v>
      </c>
      <c r="P60" s="8">
        <f t="shared" si="5"/>
        <v>100</v>
      </c>
      <c r="Q60" s="8">
        <f t="shared" si="6"/>
        <v>0</v>
      </c>
      <c r="R60" s="8">
        <f t="shared" si="7"/>
        <v>0</v>
      </c>
      <c r="S60" s="8">
        <f t="shared" si="8"/>
        <v>0</v>
      </c>
    </row>
    <row r="61" spans="1:19">
      <c r="A61" t="s">
        <v>68</v>
      </c>
      <c r="B61">
        <v>0</v>
      </c>
      <c r="C61">
        <v>0</v>
      </c>
      <c r="D61">
        <v>0</v>
      </c>
      <c r="E61">
        <v>0</v>
      </c>
      <c r="F61">
        <v>1</v>
      </c>
      <c r="G61">
        <v>0</v>
      </c>
      <c r="H61">
        <v>0</v>
      </c>
      <c r="I61">
        <v>0</v>
      </c>
      <c r="J61">
        <f t="shared" si="0"/>
        <v>1</v>
      </c>
      <c r="K61">
        <v>5</v>
      </c>
      <c r="L61" s="8">
        <f t="shared" si="1"/>
        <v>0</v>
      </c>
      <c r="M61" s="8">
        <f t="shared" si="2"/>
        <v>0</v>
      </c>
      <c r="N61" s="8">
        <f t="shared" si="3"/>
        <v>0</v>
      </c>
      <c r="O61" s="8">
        <f t="shared" si="4"/>
        <v>0</v>
      </c>
      <c r="P61" s="8">
        <f t="shared" si="5"/>
        <v>20</v>
      </c>
      <c r="Q61" s="8">
        <f t="shared" si="6"/>
        <v>0</v>
      </c>
      <c r="R61" s="8">
        <f t="shared" si="7"/>
        <v>0</v>
      </c>
      <c r="S61" s="8">
        <f t="shared" si="8"/>
        <v>0</v>
      </c>
    </row>
    <row r="62" spans="1:19">
      <c r="A62" t="s">
        <v>69</v>
      </c>
      <c r="B62">
        <v>0</v>
      </c>
      <c r="C62">
        <v>0</v>
      </c>
      <c r="D62">
        <v>7</v>
      </c>
      <c r="E62">
        <v>1</v>
      </c>
      <c r="F62">
        <v>3</v>
      </c>
      <c r="G62">
        <v>0</v>
      </c>
      <c r="H62">
        <v>0</v>
      </c>
      <c r="I62">
        <v>0</v>
      </c>
      <c r="J62">
        <f t="shared" si="0"/>
        <v>11</v>
      </c>
      <c r="K62">
        <v>25</v>
      </c>
      <c r="L62" s="8">
        <f t="shared" si="1"/>
        <v>0</v>
      </c>
      <c r="M62" s="8">
        <f t="shared" si="2"/>
        <v>0</v>
      </c>
      <c r="N62" s="8">
        <f t="shared" si="3"/>
        <v>28.000000000000004</v>
      </c>
      <c r="O62" s="8">
        <f t="shared" si="4"/>
        <v>4</v>
      </c>
      <c r="P62" s="8">
        <f t="shared" si="5"/>
        <v>12</v>
      </c>
      <c r="Q62" s="8">
        <f t="shared" si="6"/>
        <v>0</v>
      </c>
      <c r="R62" s="8">
        <f t="shared" si="7"/>
        <v>0</v>
      </c>
      <c r="S62" s="8">
        <f t="shared" si="8"/>
        <v>0</v>
      </c>
    </row>
    <row r="63" spans="1:19">
      <c r="A63" t="s">
        <v>70</v>
      </c>
      <c r="B63">
        <v>0</v>
      </c>
      <c r="C63">
        <v>0</v>
      </c>
      <c r="D63">
        <v>1</v>
      </c>
      <c r="E63">
        <v>0</v>
      </c>
      <c r="F63">
        <v>0</v>
      </c>
      <c r="G63">
        <v>0</v>
      </c>
      <c r="H63">
        <v>0</v>
      </c>
      <c r="I63">
        <v>1</v>
      </c>
      <c r="J63">
        <f t="shared" si="0"/>
        <v>2</v>
      </c>
      <c r="K63">
        <v>8</v>
      </c>
      <c r="L63" s="8">
        <f t="shared" si="1"/>
        <v>0</v>
      </c>
      <c r="M63" s="8">
        <f t="shared" si="2"/>
        <v>0</v>
      </c>
      <c r="N63" s="8">
        <f t="shared" si="3"/>
        <v>12.5</v>
      </c>
      <c r="O63" s="8">
        <f t="shared" si="4"/>
        <v>0</v>
      </c>
      <c r="P63" s="8">
        <f t="shared" si="5"/>
        <v>0</v>
      </c>
      <c r="Q63" s="8">
        <f t="shared" si="6"/>
        <v>0</v>
      </c>
      <c r="R63" s="8">
        <f t="shared" si="7"/>
        <v>0</v>
      </c>
      <c r="S63" s="8">
        <f t="shared" si="8"/>
        <v>12.5</v>
      </c>
    </row>
    <row r="64" spans="1:19">
      <c r="A64" t="s">
        <v>71</v>
      </c>
      <c r="B64">
        <v>0</v>
      </c>
      <c r="C64">
        <v>0</v>
      </c>
      <c r="D64">
        <v>36</v>
      </c>
      <c r="E64">
        <v>5</v>
      </c>
      <c r="F64">
        <v>2</v>
      </c>
      <c r="G64">
        <v>0</v>
      </c>
      <c r="H64">
        <v>4</v>
      </c>
      <c r="I64">
        <v>1</v>
      </c>
      <c r="J64">
        <f t="shared" si="0"/>
        <v>48</v>
      </c>
      <c r="K64">
        <v>101</v>
      </c>
      <c r="L64" s="8">
        <f t="shared" si="1"/>
        <v>0</v>
      </c>
      <c r="M64" s="8">
        <f t="shared" si="2"/>
        <v>0</v>
      </c>
      <c r="N64" s="8">
        <f t="shared" si="3"/>
        <v>35.64356435643564</v>
      </c>
      <c r="O64" s="8">
        <f t="shared" si="4"/>
        <v>4.9504950495049505</v>
      </c>
      <c r="P64" s="8">
        <f t="shared" si="5"/>
        <v>1.9801980198019802</v>
      </c>
      <c r="Q64" s="8">
        <f t="shared" si="6"/>
        <v>0</v>
      </c>
      <c r="R64" s="8">
        <f t="shared" si="7"/>
        <v>3.9603960396039604</v>
      </c>
      <c r="S64" s="8">
        <f t="shared" si="8"/>
        <v>0.99009900990099009</v>
      </c>
    </row>
    <row r="65" spans="1:19">
      <c r="A65" t="s">
        <v>72</v>
      </c>
      <c r="B65">
        <v>0</v>
      </c>
      <c r="C65">
        <v>0</v>
      </c>
      <c r="D65">
        <v>5</v>
      </c>
      <c r="E65">
        <v>0</v>
      </c>
      <c r="F65">
        <v>0</v>
      </c>
      <c r="G65">
        <v>0</v>
      </c>
      <c r="H65">
        <v>0</v>
      </c>
      <c r="I65">
        <v>0</v>
      </c>
      <c r="J65">
        <f t="shared" si="0"/>
        <v>5</v>
      </c>
      <c r="K65">
        <v>24</v>
      </c>
      <c r="L65" s="8">
        <f t="shared" si="1"/>
        <v>0</v>
      </c>
      <c r="M65" s="8">
        <f t="shared" si="2"/>
        <v>0</v>
      </c>
      <c r="N65" s="8">
        <f t="shared" si="3"/>
        <v>20.833333333333336</v>
      </c>
      <c r="O65" s="8">
        <f t="shared" si="4"/>
        <v>0</v>
      </c>
      <c r="P65" s="8">
        <f t="shared" si="5"/>
        <v>0</v>
      </c>
      <c r="Q65" s="8">
        <f t="shared" si="6"/>
        <v>0</v>
      </c>
      <c r="R65" s="8">
        <f t="shared" si="7"/>
        <v>0</v>
      </c>
      <c r="S65" s="8">
        <f t="shared" si="8"/>
        <v>0</v>
      </c>
    </row>
    <row r="66" spans="1:19">
      <c r="A66" t="s">
        <v>73</v>
      </c>
      <c r="B66">
        <v>0</v>
      </c>
      <c r="C66">
        <v>8</v>
      </c>
      <c r="D66">
        <v>16</v>
      </c>
      <c r="E66">
        <v>1</v>
      </c>
      <c r="F66">
        <v>5</v>
      </c>
      <c r="G66">
        <v>2</v>
      </c>
      <c r="H66">
        <v>4</v>
      </c>
      <c r="I66">
        <v>4</v>
      </c>
      <c r="J66">
        <f t="shared" si="0"/>
        <v>40</v>
      </c>
      <c r="K66">
        <v>119</v>
      </c>
      <c r="L66" s="8">
        <f t="shared" si="1"/>
        <v>0</v>
      </c>
      <c r="M66" s="8">
        <f t="shared" si="2"/>
        <v>6.7226890756302522</v>
      </c>
      <c r="N66" s="8">
        <f t="shared" si="3"/>
        <v>13.445378151260504</v>
      </c>
      <c r="O66" s="8">
        <f t="shared" si="4"/>
        <v>0.84033613445378152</v>
      </c>
      <c r="P66" s="8">
        <f t="shared" si="5"/>
        <v>4.2016806722689077</v>
      </c>
      <c r="Q66" s="8">
        <f t="shared" si="6"/>
        <v>1.680672268907563</v>
      </c>
      <c r="R66" s="8">
        <f t="shared" si="7"/>
        <v>3.3613445378151261</v>
      </c>
      <c r="S66" s="8">
        <f t="shared" si="8"/>
        <v>3.3613445378151261</v>
      </c>
    </row>
    <row r="67" spans="1:19">
      <c r="A67" t="s">
        <v>74</v>
      </c>
      <c r="B67">
        <v>0</v>
      </c>
      <c r="C67">
        <v>0</v>
      </c>
      <c r="D67">
        <v>2</v>
      </c>
      <c r="E67">
        <v>1</v>
      </c>
      <c r="F67">
        <v>0</v>
      </c>
      <c r="G67">
        <v>0</v>
      </c>
      <c r="H67">
        <v>0</v>
      </c>
      <c r="I67">
        <v>0</v>
      </c>
      <c r="J67">
        <f t="shared" ref="J67:J68" si="9">SUM(B67:I67)</f>
        <v>3</v>
      </c>
      <c r="K67">
        <v>4</v>
      </c>
      <c r="L67" s="8">
        <f t="shared" ref="L67:L69" si="10">B67/K67*100</f>
        <v>0</v>
      </c>
      <c r="M67" s="8">
        <f t="shared" ref="M67:M69" si="11">C67/K67*100</f>
        <v>0</v>
      </c>
      <c r="N67" s="8">
        <f t="shared" ref="N67:N69" si="12">D67/K67*100</f>
        <v>50</v>
      </c>
      <c r="O67" s="8">
        <f t="shared" ref="O67:O69" si="13">E67/K67*100</f>
        <v>25</v>
      </c>
      <c r="P67" s="8">
        <f t="shared" ref="P67:P69" si="14">F67/K67*100</f>
        <v>0</v>
      </c>
      <c r="Q67" s="8">
        <f t="shared" ref="Q67:Q69" si="15">G67/K67*100</f>
        <v>0</v>
      </c>
      <c r="R67" s="8">
        <f t="shared" ref="R67:R69" si="16">H67/K67*100</f>
        <v>0</v>
      </c>
      <c r="S67" s="8">
        <f t="shared" ref="S67:S69" si="17">I67/K67*100</f>
        <v>0</v>
      </c>
    </row>
    <row r="68" spans="1:19">
      <c r="A68" t="s">
        <v>75</v>
      </c>
      <c r="B68">
        <v>0</v>
      </c>
      <c r="C68">
        <v>8</v>
      </c>
      <c r="D68">
        <v>36</v>
      </c>
      <c r="E68">
        <v>10</v>
      </c>
      <c r="F68">
        <v>9</v>
      </c>
      <c r="G68">
        <v>1</v>
      </c>
      <c r="H68">
        <v>0</v>
      </c>
      <c r="I68">
        <v>9</v>
      </c>
      <c r="J68">
        <f t="shared" si="9"/>
        <v>73</v>
      </c>
      <c r="K68">
        <v>307</v>
      </c>
      <c r="L68" s="8">
        <f t="shared" si="10"/>
        <v>0</v>
      </c>
      <c r="M68" s="8">
        <f t="shared" si="11"/>
        <v>2.6058631921824107</v>
      </c>
      <c r="N68" s="8">
        <f t="shared" si="12"/>
        <v>11.726384364820847</v>
      </c>
      <c r="O68" s="8">
        <f t="shared" si="13"/>
        <v>3.2573289902280131</v>
      </c>
      <c r="P68" s="8">
        <f t="shared" si="14"/>
        <v>2.9315960912052117</v>
      </c>
      <c r="Q68" s="8">
        <f t="shared" si="15"/>
        <v>0.32573289902280134</v>
      </c>
      <c r="R68" s="8">
        <f t="shared" si="16"/>
        <v>0</v>
      </c>
      <c r="S68" s="8">
        <f t="shared" si="17"/>
        <v>2.9315960912052117</v>
      </c>
    </row>
    <row r="69" spans="1:19">
      <c r="A69" t="s">
        <v>76</v>
      </c>
      <c r="B69">
        <f>SUM(B2:B68)</f>
        <v>1</v>
      </c>
      <c r="C69">
        <f t="shared" ref="C69:I69" si="18">SUM(C2:C68)</f>
        <v>238</v>
      </c>
      <c r="D69">
        <f t="shared" si="18"/>
        <v>1335</v>
      </c>
      <c r="E69">
        <f t="shared" si="18"/>
        <v>335</v>
      </c>
      <c r="F69">
        <f t="shared" si="18"/>
        <v>296</v>
      </c>
      <c r="G69">
        <f t="shared" si="18"/>
        <v>26</v>
      </c>
      <c r="H69">
        <f t="shared" si="18"/>
        <v>12</v>
      </c>
      <c r="I69">
        <f t="shared" si="18"/>
        <v>244</v>
      </c>
      <c r="J69">
        <f>SUM(J2:J68)</f>
        <v>2487</v>
      </c>
      <c r="K69">
        <v>8757</v>
      </c>
      <c r="L69" s="8">
        <f t="shared" si="10"/>
        <v>1.1419435879867533E-2</v>
      </c>
      <c r="M69" s="8">
        <f t="shared" si="11"/>
        <v>2.7178257394084731</v>
      </c>
      <c r="N69" s="8">
        <f t="shared" si="12"/>
        <v>15.244946899623157</v>
      </c>
      <c r="O69" s="8">
        <f t="shared" si="13"/>
        <v>3.8255110197556244</v>
      </c>
      <c r="P69" s="8">
        <f t="shared" si="14"/>
        <v>3.3801530204407904</v>
      </c>
      <c r="Q69" s="8">
        <f t="shared" si="15"/>
        <v>0.29690533287655591</v>
      </c>
      <c r="R69" s="8">
        <f t="shared" si="16"/>
        <v>0.13703323055841041</v>
      </c>
      <c r="S69" s="8">
        <f t="shared" si="17"/>
        <v>2.7863423546876787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3EF18-BCCC-4365-BEE7-20A7B1BF1035}">
  <dimension ref="A1:S4"/>
  <sheetViews>
    <sheetView workbookViewId="0">
      <pane xSplit="1" ySplit="1" topLeftCell="J2" activePane="bottomRight" state="frozen"/>
      <selection pane="bottomRight" activeCell="A2" sqref="A2"/>
      <selection pane="bottomLeft" activeCell="A2" sqref="A2"/>
      <selection pane="topRight" activeCell="B1" sqref="B1"/>
    </sheetView>
  </sheetViews>
  <sheetFormatPr defaultColWidth="23.28515625" defaultRowHeight="15"/>
  <sheetData>
    <row r="1" spans="1:19" s="7" customFormat="1" ht="45">
      <c r="A1" s="7" t="s">
        <v>77</v>
      </c>
      <c r="B1" s="7" t="s">
        <v>102</v>
      </c>
      <c r="C1" s="7" t="s">
        <v>103</v>
      </c>
      <c r="D1" s="7" t="s">
        <v>104</v>
      </c>
      <c r="E1" s="7" t="s">
        <v>105</v>
      </c>
      <c r="F1" s="7" t="s">
        <v>106</v>
      </c>
      <c r="G1" s="7" t="s">
        <v>107</v>
      </c>
      <c r="H1" s="7" t="s">
        <v>108</v>
      </c>
      <c r="I1" s="7" t="s">
        <v>109</v>
      </c>
      <c r="J1" s="7" t="s">
        <v>110</v>
      </c>
      <c r="K1" s="7" t="s">
        <v>111</v>
      </c>
      <c r="L1" s="7" t="s">
        <v>112</v>
      </c>
      <c r="M1" s="7" t="s">
        <v>113</v>
      </c>
      <c r="N1" s="7" t="s">
        <v>114</v>
      </c>
      <c r="O1" s="7" t="s">
        <v>115</v>
      </c>
      <c r="P1" s="7" t="s">
        <v>116</v>
      </c>
      <c r="Q1" s="7" t="s">
        <v>117</v>
      </c>
      <c r="R1" s="7" t="s">
        <v>118</v>
      </c>
      <c r="S1" s="7" t="s">
        <v>119</v>
      </c>
    </row>
    <row r="2" spans="1:19">
      <c r="A2" t="s">
        <v>78</v>
      </c>
      <c r="B2">
        <v>0</v>
      </c>
      <c r="C2">
        <v>161</v>
      </c>
      <c r="D2">
        <v>86</v>
      </c>
      <c r="E2">
        <v>0</v>
      </c>
      <c r="F2">
        <v>204</v>
      </c>
      <c r="G2">
        <v>11</v>
      </c>
      <c r="H2">
        <v>8</v>
      </c>
      <c r="I2">
        <v>152</v>
      </c>
      <c r="J2">
        <f>SUM(B2:I2)</f>
        <v>622</v>
      </c>
      <c r="K2">
        <v>5170</v>
      </c>
      <c r="L2" s="8">
        <f>B2/K2*100</f>
        <v>0</v>
      </c>
      <c r="M2" s="8">
        <f>C2/K2*100</f>
        <v>3.1141199226305609</v>
      </c>
      <c r="N2" s="8">
        <f>D2/K2*100</f>
        <v>1.6634429400386848</v>
      </c>
      <c r="O2" s="8">
        <f>E2/K2*100</f>
        <v>0</v>
      </c>
      <c r="P2" s="8">
        <f>F2/K2*100</f>
        <v>3.9458413926499034</v>
      </c>
      <c r="Q2" s="8">
        <f>G2/K2*100</f>
        <v>0.21276595744680851</v>
      </c>
      <c r="R2" s="8">
        <f>H2/K2*100</f>
        <v>0.15473887814313345</v>
      </c>
      <c r="S2" s="8">
        <f>I2/K2*100</f>
        <v>2.9400386847195357</v>
      </c>
    </row>
    <row r="3" spans="1:19">
      <c r="A3" t="s">
        <v>79</v>
      </c>
      <c r="B3">
        <v>1</v>
      </c>
      <c r="C3">
        <v>40</v>
      </c>
      <c r="D3">
        <v>1200</v>
      </c>
      <c r="E3">
        <v>335</v>
      </c>
      <c r="F3">
        <v>26</v>
      </c>
      <c r="G3">
        <v>12</v>
      </c>
      <c r="H3">
        <v>1</v>
      </c>
      <c r="I3">
        <v>21</v>
      </c>
      <c r="J3">
        <f t="shared" ref="J3:J4" si="0">SUM(B3:I3)</f>
        <v>1636</v>
      </c>
      <c r="K3">
        <v>2101</v>
      </c>
      <c r="L3" s="8">
        <f t="shared" ref="L3:L4" si="1">B3/K3*100</f>
        <v>4.7596382674916705E-2</v>
      </c>
      <c r="M3" s="8">
        <f t="shared" ref="M3:M4" si="2">C3/K3*100</f>
        <v>1.9038553069966682</v>
      </c>
      <c r="N3" s="8">
        <f t="shared" ref="N3:N4" si="3">D3/K3*100</f>
        <v>57.115659209900052</v>
      </c>
      <c r="O3" s="8">
        <f t="shared" ref="O3:O4" si="4">E3/K3*100</f>
        <v>15.944788196097095</v>
      </c>
      <c r="P3" s="8">
        <f t="shared" ref="P3:P4" si="5">F3/K3*100</f>
        <v>1.2375059495478342</v>
      </c>
      <c r="Q3" s="8">
        <f t="shared" ref="Q3:Q4" si="6">G3/K3*100</f>
        <v>0.57115659209900049</v>
      </c>
      <c r="R3" s="8">
        <f t="shared" ref="R3:R4" si="7">H3/K3*100</f>
        <v>4.7596382674916705E-2</v>
      </c>
      <c r="S3" s="8">
        <f t="shared" ref="S3:S4" si="8">I3/K3*100</f>
        <v>0.9995240361732507</v>
      </c>
    </row>
    <row r="4" spans="1:19">
      <c r="A4" t="s">
        <v>80</v>
      </c>
      <c r="B4">
        <v>0</v>
      </c>
      <c r="C4">
        <v>37</v>
      </c>
      <c r="D4">
        <v>49</v>
      </c>
      <c r="E4">
        <v>0</v>
      </c>
      <c r="F4">
        <v>66</v>
      </c>
      <c r="G4">
        <v>3</v>
      </c>
      <c r="H4">
        <v>3</v>
      </c>
      <c r="I4">
        <v>71</v>
      </c>
      <c r="J4">
        <f t="shared" si="0"/>
        <v>229</v>
      </c>
      <c r="K4">
        <v>1486</v>
      </c>
      <c r="L4" s="8">
        <f t="shared" si="1"/>
        <v>0</v>
      </c>
      <c r="M4" s="8">
        <f t="shared" si="2"/>
        <v>2.489905787348587</v>
      </c>
      <c r="N4" s="8">
        <f t="shared" si="3"/>
        <v>3.297442799461642</v>
      </c>
      <c r="O4" s="8">
        <f t="shared" si="4"/>
        <v>0</v>
      </c>
      <c r="P4" s="8">
        <f t="shared" si="5"/>
        <v>4.4414535666218038</v>
      </c>
      <c r="Q4" s="8">
        <f t="shared" si="6"/>
        <v>0.20188425302826379</v>
      </c>
      <c r="R4" s="8">
        <f t="shared" si="7"/>
        <v>0.20188425302826379</v>
      </c>
      <c r="S4" s="8">
        <f t="shared" si="8"/>
        <v>4.7779273216689102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B950E-D239-4C41-8C85-B9A59DA1C87B}">
  <dimension ref="A1:S8"/>
  <sheetViews>
    <sheetView workbookViewId="0">
      <pane xSplit="1" ySplit="1" topLeftCell="H2" activePane="bottomRight" state="frozen"/>
      <selection pane="bottomRight" activeCell="N21" sqref="N21"/>
      <selection pane="bottomLeft" activeCell="A2" sqref="A2"/>
      <selection pane="topRight" activeCell="B1" sqref="B1"/>
    </sheetView>
  </sheetViews>
  <sheetFormatPr defaultColWidth="19.85546875" defaultRowHeight="15"/>
  <sheetData>
    <row r="1" spans="1:19" s="7" customFormat="1" ht="60">
      <c r="A1" s="7" t="s">
        <v>81</v>
      </c>
      <c r="B1" s="7" t="s">
        <v>102</v>
      </c>
      <c r="C1" s="7" t="s">
        <v>103</v>
      </c>
      <c r="D1" s="7" t="s">
        <v>104</v>
      </c>
      <c r="E1" s="7" t="s">
        <v>105</v>
      </c>
      <c r="F1" s="7" t="s">
        <v>106</v>
      </c>
      <c r="G1" s="7" t="s">
        <v>107</v>
      </c>
      <c r="H1" s="7" t="s">
        <v>108</v>
      </c>
      <c r="I1" s="7" t="s">
        <v>109</v>
      </c>
      <c r="J1" s="7" t="s">
        <v>110</v>
      </c>
      <c r="K1" s="7" t="s">
        <v>111</v>
      </c>
      <c r="L1" s="7" t="s">
        <v>112</v>
      </c>
      <c r="M1" s="7" t="s">
        <v>113</v>
      </c>
      <c r="N1" s="7" t="s">
        <v>114</v>
      </c>
      <c r="O1" s="9" t="s">
        <v>115</v>
      </c>
      <c r="P1" s="7" t="s">
        <v>116</v>
      </c>
      <c r="Q1" s="7" t="s">
        <v>117</v>
      </c>
      <c r="R1" s="7" t="s">
        <v>118</v>
      </c>
      <c r="S1" s="7" t="s">
        <v>119</v>
      </c>
    </row>
    <row r="2" spans="1:19">
      <c r="A2" t="s">
        <v>82</v>
      </c>
      <c r="B2">
        <v>0</v>
      </c>
      <c r="C2">
        <v>26</v>
      </c>
      <c r="D2">
        <v>161</v>
      </c>
      <c r="E2">
        <v>135</v>
      </c>
      <c r="F2">
        <v>86</v>
      </c>
      <c r="G2">
        <v>4</v>
      </c>
      <c r="H2">
        <v>2</v>
      </c>
      <c r="I2">
        <v>13</v>
      </c>
      <c r="J2">
        <f>SUM(B2:I2)</f>
        <v>427</v>
      </c>
      <c r="K2">
        <v>1170</v>
      </c>
      <c r="L2" s="8">
        <f>B2/K2*100</f>
        <v>0</v>
      </c>
      <c r="M2" s="8">
        <f>C2/K2*100</f>
        <v>2.2222222222222223</v>
      </c>
      <c r="N2" s="8">
        <f>D2/K2*100</f>
        <v>13.760683760683762</v>
      </c>
      <c r="O2" s="8">
        <f>E2/K2*100</f>
        <v>11.538461538461538</v>
      </c>
      <c r="P2" s="8">
        <f>F2/K2*100</f>
        <v>7.350427350427351</v>
      </c>
      <c r="Q2" s="8">
        <f>G2/K2*100</f>
        <v>0.34188034188034189</v>
      </c>
      <c r="R2" s="8">
        <f>H2/K2*100</f>
        <v>0.17094017094017094</v>
      </c>
      <c r="S2" s="8">
        <f>I2/K2*100</f>
        <v>1.1111111111111112</v>
      </c>
    </row>
    <row r="3" spans="1:19">
      <c r="A3" t="s">
        <v>83</v>
      </c>
      <c r="B3">
        <v>0</v>
      </c>
      <c r="C3">
        <v>28</v>
      </c>
      <c r="D3">
        <v>226</v>
      </c>
      <c r="E3">
        <v>47</v>
      </c>
      <c r="F3">
        <v>62</v>
      </c>
      <c r="G3">
        <v>4</v>
      </c>
      <c r="H3">
        <v>0</v>
      </c>
      <c r="I3">
        <v>21</v>
      </c>
      <c r="J3">
        <f t="shared" ref="J3:J8" si="0">SUM(B3:I3)</f>
        <v>388</v>
      </c>
      <c r="K3">
        <v>1291</v>
      </c>
      <c r="L3" s="8">
        <f t="shared" ref="L3:L5" si="1">B3/K3*100</f>
        <v>0</v>
      </c>
      <c r="M3" s="8">
        <f t="shared" ref="M3:M5" si="2">C3/K3*100</f>
        <v>2.1688613477924088</v>
      </c>
      <c r="N3" s="8">
        <f t="shared" ref="N3:N5" si="3">D3/K3*100</f>
        <v>17.505809450038729</v>
      </c>
      <c r="O3" s="8">
        <f t="shared" ref="O3:O5" si="4">E3/K3*100</f>
        <v>3.6405886909372582</v>
      </c>
      <c r="P3" s="8">
        <f t="shared" ref="P3:P5" si="5">F3/K3*100</f>
        <v>4.8024786986831911</v>
      </c>
      <c r="Q3" s="8">
        <f t="shared" ref="Q3:Q5" si="6">G3/K3*100</f>
        <v>0.30983733539891561</v>
      </c>
      <c r="R3" s="8">
        <f t="shared" ref="R3:R5" si="7">H3/K3*100</f>
        <v>0</v>
      </c>
      <c r="S3" s="8">
        <f t="shared" ref="S3:S5" si="8">I3/K3*100</f>
        <v>1.6266460108443066</v>
      </c>
    </row>
    <row r="4" spans="1:19">
      <c r="A4" t="s">
        <v>84</v>
      </c>
      <c r="B4">
        <v>1</v>
      </c>
      <c r="C4">
        <v>29</v>
      </c>
      <c r="D4">
        <v>259</v>
      </c>
      <c r="E4">
        <v>39</v>
      </c>
      <c r="F4">
        <v>30</v>
      </c>
      <c r="G4">
        <v>7</v>
      </c>
      <c r="H4">
        <v>2</v>
      </c>
      <c r="I4">
        <v>25</v>
      </c>
      <c r="J4">
        <f t="shared" si="0"/>
        <v>392</v>
      </c>
      <c r="K4">
        <v>1182</v>
      </c>
      <c r="L4" s="8">
        <f t="shared" si="1"/>
        <v>8.4602368866328256E-2</v>
      </c>
      <c r="M4" s="8">
        <f t="shared" si="2"/>
        <v>2.4534686971235193</v>
      </c>
      <c r="N4" s="8">
        <f t="shared" si="3"/>
        <v>21.912013536379018</v>
      </c>
      <c r="O4" s="8">
        <f t="shared" si="4"/>
        <v>3.2994923857868024</v>
      </c>
      <c r="P4" s="8">
        <f t="shared" si="5"/>
        <v>2.5380710659898478</v>
      </c>
      <c r="Q4" s="8">
        <f t="shared" si="6"/>
        <v>0.59221658206429784</v>
      </c>
      <c r="R4" s="8">
        <f t="shared" si="7"/>
        <v>0.16920473773265651</v>
      </c>
      <c r="S4" s="8">
        <f t="shared" si="8"/>
        <v>2.1150592216582065</v>
      </c>
    </row>
    <row r="5" spans="1:19">
      <c r="A5" t="s">
        <v>85</v>
      </c>
      <c r="B5">
        <v>0</v>
      </c>
      <c r="C5">
        <v>28</v>
      </c>
      <c r="D5">
        <v>208</v>
      </c>
      <c r="E5">
        <v>21</v>
      </c>
      <c r="F5">
        <v>31</v>
      </c>
      <c r="G5">
        <v>2</v>
      </c>
      <c r="H5">
        <v>0</v>
      </c>
      <c r="I5">
        <v>20</v>
      </c>
      <c r="J5">
        <f t="shared" si="0"/>
        <v>310</v>
      </c>
      <c r="K5">
        <v>959</v>
      </c>
      <c r="L5" s="8">
        <f t="shared" si="1"/>
        <v>0</v>
      </c>
      <c r="M5" s="8">
        <f t="shared" si="2"/>
        <v>2.9197080291970803</v>
      </c>
      <c r="N5" s="8">
        <f t="shared" si="3"/>
        <v>21.689259645464027</v>
      </c>
      <c r="O5" s="8">
        <f t="shared" si="4"/>
        <v>2.1897810218978102</v>
      </c>
      <c r="P5" s="8">
        <f t="shared" si="5"/>
        <v>3.2325338894681961</v>
      </c>
      <c r="Q5" s="8">
        <f t="shared" si="6"/>
        <v>0.20855057351407716</v>
      </c>
      <c r="R5" s="8">
        <f t="shared" si="7"/>
        <v>0</v>
      </c>
      <c r="S5" s="8">
        <f t="shared" si="8"/>
        <v>2.0855057351407713</v>
      </c>
    </row>
    <row r="6" spans="1:19">
      <c r="A6" t="s">
        <v>86</v>
      </c>
      <c r="B6">
        <v>0</v>
      </c>
      <c r="C6">
        <v>38</v>
      </c>
      <c r="D6">
        <v>186</v>
      </c>
      <c r="E6">
        <v>34</v>
      </c>
      <c r="F6">
        <v>34</v>
      </c>
      <c r="G6">
        <v>3</v>
      </c>
      <c r="H6">
        <v>2</v>
      </c>
      <c r="I6">
        <v>48</v>
      </c>
      <c r="J6">
        <f t="shared" si="0"/>
        <v>345</v>
      </c>
      <c r="K6">
        <v>1317</v>
      </c>
      <c r="L6" s="8">
        <f t="shared" ref="L6:L8" si="9">B6/K6*100</f>
        <v>0</v>
      </c>
      <c r="M6" s="8">
        <f t="shared" ref="M6:M8" si="10">C6/K6*100</f>
        <v>2.8853454821564162</v>
      </c>
      <c r="N6" s="8">
        <f t="shared" ref="N6:N8" si="11">D6/K6*100</f>
        <v>14.123006833712983</v>
      </c>
      <c r="O6" s="8">
        <f t="shared" ref="O6:O8" si="12">E6/K6*100</f>
        <v>2.5816249050873199</v>
      </c>
      <c r="P6" s="8">
        <f t="shared" ref="P6:P8" si="13">F6/K6*100</f>
        <v>2.5816249050873199</v>
      </c>
      <c r="Q6" s="8">
        <f t="shared" ref="Q6:Q8" si="14">G6/K6*100</f>
        <v>0.22779043280182232</v>
      </c>
      <c r="R6" s="8">
        <f t="shared" ref="R6:R8" si="15">H6/K6*100</f>
        <v>0.15186028853454822</v>
      </c>
      <c r="S6" s="8">
        <f t="shared" ref="S6:S8" si="16">I6/K6*100</f>
        <v>3.6446469248291571</v>
      </c>
    </row>
    <row r="7" spans="1:19">
      <c r="A7" t="s">
        <v>87</v>
      </c>
      <c r="B7">
        <v>0</v>
      </c>
      <c r="C7">
        <v>47</v>
      </c>
      <c r="D7">
        <v>191</v>
      </c>
      <c r="E7">
        <v>29</v>
      </c>
      <c r="F7">
        <v>33</v>
      </c>
      <c r="G7">
        <v>5</v>
      </c>
      <c r="H7">
        <v>3</v>
      </c>
      <c r="I7">
        <v>60</v>
      </c>
      <c r="J7">
        <f t="shared" si="0"/>
        <v>368</v>
      </c>
      <c r="K7">
        <v>1567</v>
      </c>
      <c r="L7" s="8">
        <f t="shared" si="9"/>
        <v>0</v>
      </c>
      <c r="M7" s="8">
        <f t="shared" si="10"/>
        <v>2.9993618379068283</v>
      </c>
      <c r="N7" s="8">
        <f t="shared" si="11"/>
        <v>12.188895979578813</v>
      </c>
      <c r="O7" s="8">
        <f t="shared" si="12"/>
        <v>1.8506700701978303</v>
      </c>
      <c r="P7" s="8">
        <f t="shared" si="13"/>
        <v>2.1059349074664961</v>
      </c>
      <c r="Q7" s="8">
        <f t="shared" si="14"/>
        <v>0.31908104658583281</v>
      </c>
      <c r="R7" s="8">
        <f t="shared" si="15"/>
        <v>0.19144862795149969</v>
      </c>
      <c r="S7" s="8">
        <f t="shared" si="16"/>
        <v>3.8289725590299937</v>
      </c>
    </row>
    <row r="8" spans="1:19">
      <c r="A8" t="s">
        <v>88</v>
      </c>
      <c r="B8">
        <v>0</v>
      </c>
      <c r="C8">
        <v>28</v>
      </c>
      <c r="D8">
        <v>104</v>
      </c>
      <c r="E8">
        <v>27</v>
      </c>
      <c r="F8">
        <v>20</v>
      </c>
      <c r="G8">
        <v>1</v>
      </c>
      <c r="H8">
        <v>2</v>
      </c>
      <c r="I8">
        <v>56</v>
      </c>
      <c r="J8">
        <f t="shared" si="0"/>
        <v>238</v>
      </c>
      <c r="K8">
        <v>1253</v>
      </c>
      <c r="L8" s="8">
        <f t="shared" si="9"/>
        <v>0</v>
      </c>
      <c r="M8" s="8">
        <f t="shared" si="10"/>
        <v>2.2346368715083798</v>
      </c>
      <c r="N8" s="8">
        <f t="shared" si="11"/>
        <v>8.3000798084596976</v>
      </c>
      <c r="O8" s="8">
        <f t="shared" si="12"/>
        <v>2.1548284118116521</v>
      </c>
      <c r="P8" s="8">
        <f t="shared" si="13"/>
        <v>1.596169193934557</v>
      </c>
      <c r="Q8" s="8">
        <f t="shared" si="14"/>
        <v>7.9808459696727854E-2</v>
      </c>
      <c r="R8" s="8">
        <f t="shared" si="15"/>
        <v>0.15961691939345571</v>
      </c>
      <c r="S8" s="8">
        <f t="shared" si="16"/>
        <v>4.4692737430167595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ddedtospreadsheet xmlns="18c068f7-6a00-42ce-8854-a140be8fe0fb">No</Addedtospreadsheet>
    <TaxCatchAll xmlns="ffe663a6-c93e-4746-8a5f-e99698ff1c31" xsi:nil="true"/>
    <lcf76f155ced4ddcb4097134ff3c332f xmlns="18c068f7-6a00-42ce-8854-a140be8fe0fb">
      <Terms xmlns="http://schemas.microsoft.com/office/infopath/2007/PartnerControls"/>
    </lcf76f155ced4ddcb4097134ff3c332f>
    <DOSREVIEW xmlns="18c068f7-6a00-42ce-8854-a140be8fe0f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538FB0709FE04184E50C77FD332477" ma:contentTypeVersion="20" ma:contentTypeDescription="Create a new document." ma:contentTypeScope="" ma:versionID="a8221104eb9df9268737dabcfba89f55">
  <xsd:schema xmlns:xsd="http://www.w3.org/2001/XMLSchema" xmlns:xs="http://www.w3.org/2001/XMLSchema" xmlns:p="http://schemas.microsoft.com/office/2006/metadata/properties" xmlns:ns2="18c068f7-6a00-42ce-8854-a140be8fe0fb" xmlns:ns3="ffe663a6-c93e-4746-8a5f-e99698ff1c31" targetNamespace="http://schemas.microsoft.com/office/2006/metadata/properties" ma:root="true" ma:fieldsID="1c927c0b2024ad23157a47e364c4522f" ns2:_="" ns3:_="">
    <xsd:import namespace="18c068f7-6a00-42ce-8854-a140be8fe0fb"/>
    <xsd:import namespace="ffe663a6-c93e-4746-8a5f-e99698ff1c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DOSREVIEW" minOccurs="0"/>
                <xsd:element ref="ns2:lcf76f155ced4ddcb4097134ff3c332f" minOccurs="0"/>
                <xsd:element ref="ns3:TaxCatchAll" minOccurs="0"/>
                <xsd:element ref="ns2:MediaServiceObjectDetectorVersions" minOccurs="0"/>
                <xsd:element ref="ns2:MediaServiceSearchProperties" minOccurs="0"/>
                <xsd:element ref="ns2:Addedtospreadshee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068f7-6a00-42ce-8854-a140be8fe0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DOSREVIEW" ma:index="20" nillable="true" ma:displayName="DOS REVIEW" ma:description="Complete" ma:format="Dropdown" ma:internalName="DOSREVIEW">
      <xsd:simpleType>
        <xsd:restriction base="dms:Text">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3380fc7-fa52-4f73-84dd-cd41989e36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ddedtospreadsheet" ma:index="26" nillable="true" ma:displayName="Added to spreadsheet" ma:default="No" ma:format="Dropdown" ma:internalName="Addedtospreadsheet">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e663a6-c93e-4746-8a5f-e99698ff1c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2e95b51-13e3-4bf5-9a82-a5bb87d48702}" ma:internalName="TaxCatchAll" ma:showField="CatchAllData" ma:web="ffe663a6-c93e-4746-8a5f-e99698ff1c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BCAC35-09FF-4190-8AE0-A9B61BD610C1}"/>
</file>

<file path=customXml/itemProps2.xml><?xml version="1.0" encoding="utf-8"?>
<ds:datastoreItem xmlns:ds="http://schemas.openxmlformats.org/officeDocument/2006/customXml" ds:itemID="{38756D8C-9D50-49D9-93DC-3A456CCB73D2}"/>
</file>

<file path=customXml/itemProps3.xml><?xml version="1.0" encoding="utf-8"?>
<ds:datastoreItem xmlns:ds="http://schemas.openxmlformats.org/officeDocument/2006/customXml" ds:itemID="{544BBBA5-1840-49FE-AF94-29BA1A0DEC61}"/>
</file>

<file path=docProps/app.xml><?xml version="1.0" encoding="utf-8"?>
<Properties xmlns="http://schemas.openxmlformats.org/officeDocument/2006/extended-properties" xmlns:vt="http://schemas.openxmlformats.org/officeDocument/2006/docPropsVTypes">
  <Application>Microsoft Excel Online</Application>
  <Manager/>
  <Company>Employment, Banking, and Revenue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Denning, Katie</dc:creator>
  <cp:keywords/>
  <dc:description/>
  <cp:lastModifiedBy>Ortiz, Benjamin</cp:lastModifiedBy>
  <cp:revision/>
  <dcterms:created xsi:type="dcterms:W3CDTF">2026-06-30T19:08:39Z</dcterms:created>
  <dcterms:modified xsi:type="dcterms:W3CDTF">2026-07-20T17:51:40Z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0x01010079538FB0709FE04184E50C77FD332477</vt:lpwstr>
  </property>
  <property fmtid="{D5CDD505-2E9C-101B-9397-08002B2CF9AE}" pid="3" name="MediaServiceImageTags">
    <vt:lpwstr/>
  </property>
</Properties>
</file>