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pagov.sharepoint.com/sites/st-electionsecurityandtechnology/Shared Documents/Data/Post-Election Website Data/2025 General/Provisional data/"/>
    </mc:Choice>
  </mc:AlternateContent>
  <xr:revisionPtr revIDLastSave="0" documentId="8_{0D8BEA2F-83E5-4240-B973-FBED13F127D1}" xr6:coauthVersionLast="47" xr6:coauthVersionMax="47" xr10:uidLastSave="{00000000-0000-0000-0000-000000000000}"/>
  <bookViews>
    <workbookView xWindow="-23136" yWindow="-96" windowWidth="23232" windowHeight="12432" tabRatio="904" xr2:uid="{F1BC8244-444E-42EC-A0DE-E607AAA7BAE9}"/>
  </bookViews>
  <sheets>
    <sheet name="Certified provisional totals" sheetId="1" r:id="rId1"/>
    <sheet name="Totals by party" sheetId="5" r:id="rId2"/>
    <sheet name="Totals by age" sheetId="10" r:id="rId3"/>
    <sheet name="Certified provisional reason" sheetId="13" r:id="rId4"/>
    <sheet name="Provisional reason by party" sheetId="15" r:id="rId5"/>
    <sheet name="Provisional reason by age" sheetId="16" r:id="rId6"/>
    <sheet name="Certified rejection reason" sheetId="2" r:id="rId7"/>
    <sheet name="Rejection reason by party" sheetId="17" r:id="rId8"/>
    <sheet name="Rejection reason by age" sheetId="18" r:id="rId9"/>
    <sheet name="Disclaimers" sheetId="8" r:id="rId10"/>
  </sheets>
  <definedNames>
    <definedName name="_xlnm._FilterDatabase" localSheetId="6" hidden="1">'Certified rejection reason'!$A$1:$Q$69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 l="1"/>
  <c r="C69" i="13" l="1"/>
  <c r="D69" i="13"/>
  <c r="E69" i="13"/>
  <c r="F69" i="13"/>
  <c r="B69" i="13"/>
  <c r="L65" i="2" l="1"/>
  <c r="L2" i="18"/>
  <c r="K4" i="17"/>
  <c r="L4" i="17"/>
  <c r="K3" i="17"/>
  <c r="L3" i="17"/>
  <c r="Q2" i="17"/>
  <c r="P2" i="17"/>
  <c r="O2" i="17"/>
  <c r="N2" i="17"/>
  <c r="M2" i="17"/>
  <c r="L2" i="17"/>
  <c r="K2" i="17"/>
  <c r="K3" i="18"/>
  <c r="L3" i="18"/>
  <c r="K4" i="18"/>
  <c r="L4" i="18"/>
  <c r="K5" i="18"/>
  <c r="L5" i="18"/>
  <c r="K6" i="18"/>
  <c r="L6" i="18"/>
  <c r="K7" i="18"/>
  <c r="L7" i="18"/>
  <c r="K8" i="18"/>
  <c r="L8" i="18"/>
  <c r="K2" i="18"/>
  <c r="M3" i="18"/>
  <c r="N3" i="18"/>
  <c r="O3" i="18"/>
  <c r="P3" i="18"/>
  <c r="Q3" i="18"/>
  <c r="M4" i="18"/>
  <c r="N4" i="18"/>
  <c r="O4" i="18"/>
  <c r="P4" i="18"/>
  <c r="Q4" i="18"/>
  <c r="M5" i="18"/>
  <c r="N5" i="18"/>
  <c r="O5" i="18"/>
  <c r="P5" i="18"/>
  <c r="Q5" i="18"/>
  <c r="M6" i="18"/>
  <c r="N6" i="18"/>
  <c r="O6" i="18"/>
  <c r="P6" i="18"/>
  <c r="Q6" i="18"/>
  <c r="M7" i="18"/>
  <c r="N7" i="18"/>
  <c r="O7" i="18"/>
  <c r="P7" i="18"/>
  <c r="Q7" i="18"/>
  <c r="M8" i="18"/>
  <c r="N8" i="18"/>
  <c r="O8" i="18"/>
  <c r="P8" i="18"/>
  <c r="Q8" i="18"/>
  <c r="Q2" i="18"/>
  <c r="P2" i="18"/>
  <c r="O2" i="18"/>
  <c r="N2" i="18"/>
  <c r="M2" i="18"/>
  <c r="M4" i="17"/>
  <c r="N4" i="17"/>
  <c r="O4" i="17"/>
  <c r="P4" i="17"/>
  <c r="Q4" i="17"/>
  <c r="M3" i="17"/>
  <c r="N3" i="17"/>
  <c r="O3" i="17"/>
  <c r="P3" i="17"/>
  <c r="Q3" i="17"/>
  <c r="I2" i="17"/>
  <c r="I4" i="17"/>
  <c r="I3" i="17"/>
  <c r="K3" i="2"/>
  <c r="L3" i="2"/>
  <c r="M3" i="2"/>
  <c r="N3" i="2"/>
  <c r="O3" i="2"/>
  <c r="P3" i="2"/>
  <c r="Q3" i="2"/>
  <c r="K4" i="2"/>
  <c r="L4" i="2"/>
  <c r="M4" i="2"/>
  <c r="N4" i="2"/>
  <c r="O4" i="2"/>
  <c r="P4" i="2"/>
  <c r="Q4" i="2"/>
  <c r="K5" i="2"/>
  <c r="L5" i="2"/>
  <c r="M5" i="2"/>
  <c r="N5" i="2"/>
  <c r="O5" i="2"/>
  <c r="P5" i="2"/>
  <c r="Q5" i="2"/>
  <c r="K6" i="2"/>
  <c r="L6" i="2"/>
  <c r="M6" i="2"/>
  <c r="N6" i="2"/>
  <c r="O6" i="2"/>
  <c r="P6" i="2"/>
  <c r="Q6" i="2"/>
  <c r="K7" i="2"/>
  <c r="L7" i="2"/>
  <c r="M7" i="2"/>
  <c r="N7" i="2"/>
  <c r="O7" i="2"/>
  <c r="P7" i="2"/>
  <c r="Q7" i="2"/>
  <c r="K8" i="2"/>
  <c r="L8" i="2"/>
  <c r="M8" i="2"/>
  <c r="N8" i="2"/>
  <c r="O8" i="2"/>
  <c r="P8" i="2"/>
  <c r="Q8" i="2"/>
  <c r="K9" i="2"/>
  <c r="L9" i="2"/>
  <c r="M9" i="2"/>
  <c r="N9" i="2"/>
  <c r="O9" i="2"/>
  <c r="P9" i="2"/>
  <c r="Q9" i="2"/>
  <c r="K10" i="2"/>
  <c r="L10" i="2"/>
  <c r="M10" i="2"/>
  <c r="N10" i="2"/>
  <c r="O10" i="2"/>
  <c r="P10" i="2"/>
  <c r="Q10" i="2"/>
  <c r="K11" i="2"/>
  <c r="L11" i="2"/>
  <c r="M11" i="2"/>
  <c r="N11" i="2"/>
  <c r="O11" i="2"/>
  <c r="P11" i="2"/>
  <c r="Q11" i="2"/>
  <c r="K12" i="2"/>
  <c r="L12" i="2"/>
  <c r="M12" i="2"/>
  <c r="N12" i="2"/>
  <c r="O12" i="2"/>
  <c r="P12" i="2"/>
  <c r="Q12" i="2"/>
  <c r="K14" i="2"/>
  <c r="L14" i="2"/>
  <c r="M14" i="2"/>
  <c r="N14" i="2"/>
  <c r="O14" i="2"/>
  <c r="P14" i="2"/>
  <c r="Q14" i="2"/>
  <c r="K15" i="2"/>
  <c r="L15" i="2"/>
  <c r="M15" i="2"/>
  <c r="N15" i="2"/>
  <c r="O15" i="2"/>
  <c r="P15" i="2"/>
  <c r="Q15" i="2"/>
  <c r="K16" i="2"/>
  <c r="L16" i="2"/>
  <c r="M16" i="2"/>
  <c r="N16" i="2"/>
  <c r="O16" i="2"/>
  <c r="P16" i="2"/>
  <c r="Q16" i="2"/>
  <c r="K17" i="2"/>
  <c r="L17" i="2"/>
  <c r="M17" i="2"/>
  <c r="N17" i="2"/>
  <c r="O17" i="2"/>
  <c r="P17" i="2"/>
  <c r="Q17" i="2"/>
  <c r="K18" i="2"/>
  <c r="L18" i="2"/>
  <c r="M18" i="2"/>
  <c r="N18" i="2"/>
  <c r="O18" i="2"/>
  <c r="P18" i="2"/>
  <c r="Q18" i="2"/>
  <c r="K19" i="2"/>
  <c r="L19" i="2"/>
  <c r="M19" i="2"/>
  <c r="N19" i="2"/>
  <c r="O19" i="2"/>
  <c r="P19" i="2"/>
  <c r="Q19" i="2"/>
  <c r="K20" i="2"/>
  <c r="L20" i="2"/>
  <c r="M20" i="2"/>
  <c r="N20" i="2"/>
  <c r="O20" i="2"/>
  <c r="P20" i="2"/>
  <c r="Q20" i="2"/>
  <c r="K21" i="2"/>
  <c r="L21" i="2"/>
  <c r="M21" i="2"/>
  <c r="N21" i="2"/>
  <c r="O21" i="2"/>
  <c r="P21" i="2"/>
  <c r="Q21" i="2"/>
  <c r="K22" i="2"/>
  <c r="L22" i="2"/>
  <c r="M22" i="2"/>
  <c r="N22" i="2"/>
  <c r="O22" i="2"/>
  <c r="P22" i="2"/>
  <c r="Q22" i="2"/>
  <c r="K23" i="2"/>
  <c r="L23" i="2"/>
  <c r="M23" i="2"/>
  <c r="N23" i="2"/>
  <c r="O23" i="2"/>
  <c r="P23" i="2"/>
  <c r="Q23" i="2"/>
  <c r="K24" i="2"/>
  <c r="L24" i="2"/>
  <c r="M24" i="2"/>
  <c r="N24" i="2"/>
  <c r="O24" i="2"/>
  <c r="P24" i="2"/>
  <c r="Q24" i="2"/>
  <c r="K25" i="2"/>
  <c r="L25" i="2"/>
  <c r="M25" i="2"/>
  <c r="N25" i="2"/>
  <c r="O25" i="2"/>
  <c r="P25" i="2"/>
  <c r="Q25" i="2"/>
  <c r="K26" i="2"/>
  <c r="L26" i="2"/>
  <c r="M26" i="2"/>
  <c r="N26" i="2"/>
  <c r="O26" i="2"/>
  <c r="P26" i="2"/>
  <c r="Q26" i="2"/>
  <c r="K27" i="2"/>
  <c r="L27" i="2"/>
  <c r="M27" i="2"/>
  <c r="N27" i="2"/>
  <c r="O27" i="2"/>
  <c r="P27" i="2"/>
  <c r="Q27" i="2"/>
  <c r="K28" i="2"/>
  <c r="L28" i="2"/>
  <c r="M28" i="2"/>
  <c r="N28" i="2"/>
  <c r="O28" i="2"/>
  <c r="P28" i="2"/>
  <c r="Q28" i="2"/>
  <c r="K29" i="2"/>
  <c r="L29" i="2"/>
  <c r="M29" i="2"/>
  <c r="N29" i="2"/>
  <c r="O29" i="2"/>
  <c r="P29" i="2"/>
  <c r="Q29" i="2"/>
  <c r="K30" i="2"/>
  <c r="L30" i="2"/>
  <c r="M30" i="2"/>
  <c r="N30" i="2"/>
  <c r="O30" i="2"/>
  <c r="P30" i="2"/>
  <c r="Q30" i="2"/>
  <c r="K31" i="2"/>
  <c r="L31" i="2"/>
  <c r="M31" i="2"/>
  <c r="N31" i="2"/>
  <c r="O31" i="2"/>
  <c r="P31" i="2"/>
  <c r="Q31" i="2"/>
  <c r="K32" i="2"/>
  <c r="L32" i="2"/>
  <c r="M32" i="2"/>
  <c r="N32" i="2"/>
  <c r="O32" i="2"/>
  <c r="P32" i="2"/>
  <c r="Q32" i="2"/>
  <c r="K33" i="2"/>
  <c r="L33" i="2"/>
  <c r="M33" i="2"/>
  <c r="N33" i="2"/>
  <c r="O33" i="2"/>
  <c r="P33" i="2"/>
  <c r="Q33" i="2"/>
  <c r="K34" i="2"/>
  <c r="L34" i="2"/>
  <c r="M34" i="2"/>
  <c r="N34" i="2"/>
  <c r="O34" i="2"/>
  <c r="P34" i="2"/>
  <c r="Q34" i="2"/>
  <c r="K35" i="2"/>
  <c r="L35" i="2"/>
  <c r="M35" i="2"/>
  <c r="N35" i="2"/>
  <c r="O35" i="2"/>
  <c r="P35" i="2"/>
  <c r="Q35" i="2"/>
  <c r="K36" i="2"/>
  <c r="L36" i="2"/>
  <c r="M36" i="2"/>
  <c r="N36" i="2"/>
  <c r="O36" i="2"/>
  <c r="P36" i="2"/>
  <c r="Q36" i="2"/>
  <c r="K37" i="2"/>
  <c r="L37" i="2"/>
  <c r="M37" i="2"/>
  <c r="N37" i="2"/>
  <c r="O37" i="2"/>
  <c r="P37" i="2"/>
  <c r="Q37" i="2"/>
  <c r="K38" i="2"/>
  <c r="L38" i="2"/>
  <c r="M38" i="2"/>
  <c r="N38" i="2"/>
  <c r="O38" i="2"/>
  <c r="P38" i="2"/>
  <c r="Q38" i="2"/>
  <c r="K39" i="2"/>
  <c r="L39" i="2"/>
  <c r="M39" i="2"/>
  <c r="N39" i="2"/>
  <c r="O39" i="2"/>
  <c r="P39" i="2"/>
  <c r="Q39" i="2"/>
  <c r="K40" i="2"/>
  <c r="L40" i="2"/>
  <c r="M40" i="2"/>
  <c r="N40" i="2"/>
  <c r="O40" i="2"/>
  <c r="P40" i="2"/>
  <c r="Q40" i="2"/>
  <c r="K41" i="2"/>
  <c r="L41" i="2"/>
  <c r="M41" i="2"/>
  <c r="N41" i="2"/>
  <c r="O41" i="2"/>
  <c r="P41" i="2"/>
  <c r="Q41" i="2"/>
  <c r="K42" i="2"/>
  <c r="L42" i="2"/>
  <c r="M42" i="2"/>
  <c r="N42" i="2"/>
  <c r="O42" i="2"/>
  <c r="P42" i="2"/>
  <c r="Q42" i="2"/>
  <c r="K43" i="2"/>
  <c r="L43" i="2"/>
  <c r="M43" i="2"/>
  <c r="N43" i="2"/>
  <c r="O43" i="2"/>
  <c r="P43" i="2"/>
  <c r="Q43" i="2"/>
  <c r="K44" i="2"/>
  <c r="L44" i="2"/>
  <c r="M44" i="2"/>
  <c r="N44" i="2"/>
  <c r="O44" i="2"/>
  <c r="P44" i="2"/>
  <c r="Q44" i="2"/>
  <c r="K45" i="2"/>
  <c r="L45" i="2"/>
  <c r="M45" i="2"/>
  <c r="N45" i="2"/>
  <c r="O45" i="2"/>
  <c r="P45" i="2"/>
  <c r="Q45" i="2"/>
  <c r="K46" i="2"/>
  <c r="L46" i="2"/>
  <c r="M46" i="2"/>
  <c r="N46" i="2"/>
  <c r="O46" i="2"/>
  <c r="P46" i="2"/>
  <c r="Q46" i="2"/>
  <c r="K47" i="2"/>
  <c r="L47" i="2"/>
  <c r="M47" i="2"/>
  <c r="N47" i="2"/>
  <c r="O47" i="2"/>
  <c r="P47" i="2"/>
  <c r="Q47" i="2"/>
  <c r="K48" i="2"/>
  <c r="L48" i="2"/>
  <c r="M48" i="2"/>
  <c r="N48" i="2"/>
  <c r="O48" i="2"/>
  <c r="P48" i="2"/>
  <c r="Q48" i="2"/>
  <c r="K49" i="2"/>
  <c r="L49" i="2"/>
  <c r="M49" i="2"/>
  <c r="N49" i="2"/>
  <c r="O49" i="2"/>
  <c r="P49" i="2"/>
  <c r="Q49" i="2"/>
  <c r="K50" i="2"/>
  <c r="L50" i="2"/>
  <c r="M50" i="2"/>
  <c r="N50" i="2"/>
  <c r="O50" i="2"/>
  <c r="P50" i="2"/>
  <c r="Q50" i="2"/>
  <c r="K51" i="2"/>
  <c r="L51" i="2"/>
  <c r="M51" i="2"/>
  <c r="N51" i="2"/>
  <c r="O51" i="2"/>
  <c r="P51" i="2"/>
  <c r="Q51" i="2"/>
  <c r="K52" i="2"/>
  <c r="L52" i="2"/>
  <c r="M52" i="2"/>
  <c r="N52" i="2"/>
  <c r="O52" i="2"/>
  <c r="P52" i="2"/>
  <c r="Q52" i="2"/>
  <c r="K53" i="2"/>
  <c r="L53" i="2"/>
  <c r="M53" i="2"/>
  <c r="N53" i="2"/>
  <c r="O53" i="2"/>
  <c r="P53" i="2"/>
  <c r="Q53" i="2"/>
  <c r="K54" i="2"/>
  <c r="L54" i="2"/>
  <c r="M54" i="2"/>
  <c r="N54" i="2"/>
  <c r="O54" i="2"/>
  <c r="P54" i="2"/>
  <c r="Q54" i="2"/>
  <c r="K55" i="2"/>
  <c r="L55" i="2"/>
  <c r="M55" i="2"/>
  <c r="N55" i="2"/>
  <c r="O55" i="2"/>
  <c r="P55" i="2"/>
  <c r="Q55" i="2"/>
  <c r="K56" i="2"/>
  <c r="L56" i="2"/>
  <c r="M56" i="2"/>
  <c r="N56" i="2"/>
  <c r="O56" i="2"/>
  <c r="P56" i="2"/>
  <c r="Q56" i="2"/>
  <c r="K57" i="2"/>
  <c r="L57" i="2"/>
  <c r="M57" i="2"/>
  <c r="N57" i="2"/>
  <c r="O57" i="2"/>
  <c r="P57" i="2"/>
  <c r="Q57" i="2"/>
  <c r="K58" i="2"/>
  <c r="L58" i="2"/>
  <c r="M58" i="2"/>
  <c r="N58" i="2"/>
  <c r="O58" i="2"/>
  <c r="P58" i="2"/>
  <c r="Q58" i="2"/>
  <c r="K59" i="2"/>
  <c r="L59" i="2"/>
  <c r="M59" i="2"/>
  <c r="N59" i="2"/>
  <c r="O59" i="2"/>
  <c r="P59" i="2"/>
  <c r="Q59" i="2"/>
  <c r="K60" i="2"/>
  <c r="L60" i="2"/>
  <c r="M60" i="2"/>
  <c r="N60" i="2"/>
  <c r="O60" i="2"/>
  <c r="P60" i="2"/>
  <c r="Q60" i="2"/>
  <c r="K61" i="2"/>
  <c r="L61" i="2"/>
  <c r="M61" i="2"/>
  <c r="N61" i="2"/>
  <c r="O61" i="2"/>
  <c r="P61" i="2"/>
  <c r="Q61" i="2"/>
  <c r="K62" i="2"/>
  <c r="L62" i="2"/>
  <c r="M62" i="2"/>
  <c r="N62" i="2"/>
  <c r="O62" i="2"/>
  <c r="P62" i="2"/>
  <c r="Q62" i="2"/>
  <c r="K63" i="2"/>
  <c r="L63" i="2"/>
  <c r="M63" i="2"/>
  <c r="N63" i="2"/>
  <c r="O63" i="2"/>
  <c r="P63" i="2"/>
  <c r="Q63" i="2"/>
  <c r="K64" i="2"/>
  <c r="L64" i="2"/>
  <c r="M64" i="2"/>
  <c r="N64" i="2"/>
  <c r="O64" i="2"/>
  <c r="P64" i="2"/>
  <c r="Q64" i="2"/>
  <c r="K65" i="2"/>
  <c r="M65" i="2"/>
  <c r="N65" i="2"/>
  <c r="O65" i="2"/>
  <c r="P65" i="2"/>
  <c r="Q65" i="2"/>
  <c r="K66" i="2"/>
  <c r="L66" i="2"/>
  <c r="M66" i="2"/>
  <c r="N66" i="2"/>
  <c r="O66" i="2"/>
  <c r="P66" i="2"/>
  <c r="Q66" i="2"/>
  <c r="K67" i="2"/>
  <c r="L67" i="2"/>
  <c r="M67" i="2"/>
  <c r="N67" i="2"/>
  <c r="O67" i="2"/>
  <c r="P67" i="2"/>
  <c r="Q67" i="2"/>
  <c r="K68" i="2"/>
  <c r="L68" i="2"/>
  <c r="M68" i="2"/>
  <c r="N68" i="2"/>
  <c r="O68" i="2"/>
  <c r="P68" i="2"/>
  <c r="Q68" i="2"/>
  <c r="Q2" i="2"/>
  <c r="P2" i="2"/>
  <c r="O2" i="2"/>
  <c r="N2" i="2"/>
  <c r="M2" i="2"/>
  <c r="L2"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2" i="2"/>
  <c r="I5" i="18"/>
  <c r="I6" i="18"/>
  <c r="I7" i="18"/>
  <c r="I8" i="18"/>
  <c r="I4" i="18"/>
  <c r="I3" i="18"/>
  <c r="I2" i="18"/>
  <c r="G4" i="15"/>
  <c r="L4" i="15" s="1"/>
  <c r="G3" i="15"/>
  <c r="L3" i="15" s="1"/>
  <c r="G2" i="15"/>
  <c r="G3" i="16"/>
  <c r="H3" i="16" s="1"/>
  <c r="G4" i="16"/>
  <c r="I4" i="16" s="1"/>
  <c r="G5" i="16"/>
  <c r="K5" i="16" s="1"/>
  <c r="G6" i="16"/>
  <c r="G7" i="16"/>
  <c r="H7" i="16" s="1"/>
  <c r="G8" i="16"/>
  <c r="I8" i="16" s="1"/>
  <c r="G2" i="16"/>
  <c r="J2" i="16" s="1"/>
  <c r="E2" i="10"/>
  <c r="H2" i="10" s="1"/>
  <c r="G3" i="13"/>
  <c r="L3" i="13" s="1"/>
  <c r="G4" i="13"/>
  <c r="I4" i="13" s="1"/>
  <c r="G5" i="13"/>
  <c r="H5" i="13" s="1"/>
  <c r="G6" i="13"/>
  <c r="J6" i="13" s="1"/>
  <c r="G7" i="13"/>
  <c r="L7" i="13" s="1"/>
  <c r="G8" i="13"/>
  <c r="I8" i="13" s="1"/>
  <c r="G9" i="13"/>
  <c r="H9" i="13" s="1"/>
  <c r="G10" i="13"/>
  <c r="J10" i="13" s="1"/>
  <c r="G11" i="13"/>
  <c r="L11" i="13" s="1"/>
  <c r="G12" i="13"/>
  <c r="H12" i="13" s="1"/>
  <c r="G14" i="13"/>
  <c r="H14" i="13" s="1"/>
  <c r="G15" i="13"/>
  <c r="J15" i="13" s="1"/>
  <c r="G16" i="13"/>
  <c r="L16" i="13" s="1"/>
  <c r="G17" i="13"/>
  <c r="I17" i="13" s="1"/>
  <c r="G18" i="13"/>
  <c r="H18" i="13" s="1"/>
  <c r="G19" i="13"/>
  <c r="J19" i="13" s="1"/>
  <c r="G20" i="13"/>
  <c r="L20" i="13" s="1"/>
  <c r="G21" i="13"/>
  <c r="H21" i="13" s="1"/>
  <c r="G22" i="13"/>
  <c r="H22" i="13" s="1"/>
  <c r="G23" i="13"/>
  <c r="J23" i="13" s="1"/>
  <c r="G24" i="13"/>
  <c r="L24" i="13" s="1"/>
  <c r="G25" i="13"/>
  <c r="I25" i="13" s="1"/>
  <c r="G26" i="13"/>
  <c r="H26" i="13" s="1"/>
  <c r="G27" i="13"/>
  <c r="J27" i="13" s="1"/>
  <c r="G28" i="13"/>
  <c r="L28" i="13" s="1"/>
  <c r="G29" i="13"/>
  <c r="H29" i="13" s="1"/>
  <c r="G30" i="13"/>
  <c r="H30" i="13" s="1"/>
  <c r="G31" i="13"/>
  <c r="J31" i="13" s="1"/>
  <c r="G32" i="13"/>
  <c r="L32" i="13" s="1"/>
  <c r="G33" i="13"/>
  <c r="I33" i="13" s="1"/>
  <c r="G34" i="13"/>
  <c r="H34" i="13" s="1"/>
  <c r="G35" i="13"/>
  <c r="J35" i="13" s="1"/>
  <c r="G36" i="13"/>
  <c r="L36" i="13" s="1"/>
  <c r="G37" i="13"/>
  <c r="H37" i="13" s="1"/>
  <c r="G38" i="13"/>
  <c r="H38" i="13" s="1"/>
  <c r="G39" i="13"/>
  <c r="J39" i="13" s="1"/>
  <c r="G40" i="13"/>
  <c r="L40" i="13" s="1"/>
  <c r="G41" i="13"/>
  <c r="I41" i="13" s="1"/>
  <c r="G42" i="13"/>
  <c r="H42" i="13" s="1"/>
  <c r="G43" i="13"/>
  <c r="J43" i="13" s="1"/>
  <c r="G44" i="13"/>
  <c r="L44" i="13" s="1"/>
  <c r="G45" i="13"/>
  <c r="H45" i="13" s="1"/>
  <c r="G46" i="13"/>
  <c r="H46" i="13" s="1"/>
  <c r="G47" i="13"/>
  <c r="J47" i="13" s="1"/>
  <c r="G48" i="13"/>
  <c r="L48" i="13" s="1"/>
  <c r="G49" i="13"/>
  <c r="I49" i="13" s="1"/>
  <c r="G50" i="13"/>
  <c r="H50" i="13" s="1"/>
  <c r="G51" i="13"/>
  <c r="J51" i="13" s="1"/>
  <c r="G52" i="13"/>
  <c r="L52" i="13" s="1"/>
  <c r="G53" i="13"/>
  <c r="H53" i="13" s="1"/>
  <c r="G54" i="13"/>
  <c r="H54" i="13" s="1"/>
  <c r="G55" i="13"/>
  <c r="J55" i="13" s="1"/>
  <c r="G56" i="13"/>
  <c r="L56" i="13" s="1"/>
  <c r="G57" i="13"/>
  <c r="I57" i="13" s="1"/>
  <c r="G58" i="13"/>
  <c r="H58" i="13" s="1"/>
  <c r="G59" i="13"/>
  <c r="J59" i="13" s="1"/>
  <c r="G60" i="13"/>
  <c r="L60" i="13" s="1"/>
  <c r="G61" i="13"/>
  <c r="H61" i="13" s="1"/>
  <c r="G62" i="13"/>
  <c r="H62" i="13" s="1"/>
  <c r="G63" i="13"/>
  <c r="J63" i="13" s="1"/>
  <c r="G64" i="13"/>
  <c r="L64" i="13" s="1"/>
  <c r="G65" i="13"/>
  <c r="I65" i="13" s="1"/>
  <c r="G66" i="13"/>
  <c r="H66" i="13" s="1"/>
  <c r="G67" i="13"/>
  <c r="J67" i="13" s="1"/>
  <c r="G68" i="13"/>
  <c r="L68" i="13" s="1"/>
  <c r="G2" i="13"/>
  <c r="H2" i="13" s="1"/>
  <c r="E8" i="10"/>
  <c r="F8" i="10" s="1"/>
  <c r="E7" i="10"/>
  <c r="G7" i="10" s="1"/>
  <c r="E6" i="10"/>
  <c r="G6" i="10" s="1"/>
  <c r="E5" i="10"/>
  <c r="F5" i="10" s="1"/>
  <c r="E4" i="10"/>
  <c r="H4" i="10" s="1"/>
  <c r="E3" i="10"/>
  <c r="F3" i="10" s="1"/>
  <c r="C69" i="1"/>
  <c r="D69" i="1"/>
  <c r="B69" i="1"/>
  <c r="E4" i="5"/>
  <c r="F4" i="5" s="1"/>
  <c r="E3" i="5"/>
  <c r="H3" i="5" s="1"/>
  <c r="E2" i="5"/>
  <c r="H2" i="5" s="1"/>
  <c r="C69" i="2"/>
  <c r="L69" i="2" s="1"/>
  <c r="D69" i="2"/>
  <c r="E69" i="2"/>
  <c r="N69" i="2" s="1"/>
  <c r="F69" i="2"/>
  <c r="O69" i="2" s="1"/>
  <c r="G69" i="2"/>
  <c r="P69" i="2" s="1"/>
  <c r="H69" i="2"/>
  <c r="Q69" i="2" s="1"/>
  <c r="B69" i="2"/>
  <c r="K69" i="2" s="1"/>
  <c r="E3" i="1"/>
  <c r="F3" i="1" s="1"/>
  <c r="E4" i="1"/>
  <c r="F4" i="1" s="1"/>
  <c r="E5" i="1"/>
  <c r="F5" i="1" s="1"/>
  <c r="E6" i="1"/>
  <c r="G6" i="1" s="1"/>
  <c r="E7" i="1"/>
  <c r="H7" i="1" s="1"/>
  <c r="E8" i="1"/>
  <c r="G8" i="1" s="1"/>
  <c r="E9" i="1"/>
  <c r="G9" i="1" s="1"/>
  <c r="E10" i="1"/>
  <c r="G10" i="1" s="1"/>
  <c r="E11" i="1"/>
  <c r="F11" i="1" s="1"/>
  <c r="E12" i="1"/>
  <c r="F12" i="1" s="1"/>
  <c r="E13" i="1"/>
  <c r="E14" i="1"/>
  <c r="F14" i="1" s="1"/>
  <c r="E15" i="1"/>
  <c r="F15" i="1" s="1"/>
  <c r="E16" i="1"/>
  <c r="H16" i="1" s="1"/>
  <c r="E17" i="1"/>
  <c r="F17" i="1" s="1"/>
  <c r="E18" i="1"/>
  <c r="G18" i="1" s="1"/>
  <c r="E19" i="1"/>
  <c r="G19" i="1" s="1"/>
  <c r="E20" i="1"/>
  <c r="F20" i="1" s="1"/>
  <c r="E21" i="1"/>
  <c r="F21" i="1" s="1"/>
  <c r="E22" i="1"/>
  <c r="F22" i="1" s="1"/>
  <c r="E23" i="1"/>
  <c r="F23" i="1" s="1"/>
  <c r="E24" i="1"/>
  <c r="H24" i="1" s="1"/>
  <c r="E25" i="1"/>
  <c r="F25" i="1" s="1"/>
  <c r="E26" i="1"/>
  <c r="G26" i="1" s="1"/>
  <c r="E27" i="1"/>
  <c r="G27" i="1" s="1"/>
  <c r="E28" i="1"/>
  <c r="F28" i="1" s="1"/>
  <c r="E29" i="1"/>
  <c r="F29" i="1" s="1"/>
  <c r="E30" i="1"/>
  <c r="F30" i="1" s="1"/>
  <c r="E31" i="1"/>
  <c r="F31" i="1" s="1"/>
  <c r="E32" i="1"/>
  <c r="H32" i="1" s="1"/>
  <c r="E33" i="1"/>
  <c r="F33" i="1" s="1"/>
  <c r="E34" i="1"/>
  <c r="G34" i="1" s="1"/>
  <c r="E35" i="1"/>
  <c r="G35" i="1" s="1"/>
  <c r="E36" i="1"/>
  <c r="F36" i="1" s="1"/>
  <c r="E37" i="1"/>
  <c r="F37" i="1" s="1"/>
  <c r="E38" i="1"/>
  <c r="F38" i="1" s="1"/>
  <c r="E39" i="1"/>
  <c r="F39" i="1" s="1"/>
  <c r="E40" i="1"/>
  <c r="H40" i="1" s="1"/>
  <c r="E41" i="1"/>
  <c r="F41" i="1" s="1"/>
  <c r="E42" i="1"/>
  <c r="G42" i="1" s="1"/>
  <c r="E43" i="1"/>
  <c r="G43" i="1" s="1"/>
  <c r="E44" i="1"/>
  <c r="F44" i="1" s="1"/>
  <c r="E45" i="1"/>
  <c r="F45" i="1" s="1"/>
  <c r="E46" i="1"/>
  <c r="F46" i="1" s="1"/>
  <c r="E47" i="1"/>
  <c r="F47" i="1" s="1"/>
  <c r="E48" i="1"/>
  <c r="H48" i="1" s="1"/>
  <c r="E49" i="1"/>
  <c r="F49" i="1" s="1"/>
  <c r="E50" i="1"/>
  <c r="G50" i="1" s="1"/>
  <c r="E51" i="1"/>
  <c r="G51" i="1" s="1"/>
  <c r="E52" i="1"/>
  <c r="F52" i="1" s="1"/>
  <c r="E53" i="1"/>
  <c r="F53" i="1" s="1"/>
  <c r="E54" i="1"/>
  <c r="F54" i="1" s="1"/>
  <c r="E55" i="1"/>
  <c r="F55" i="1" s="1"/>
  <c r="E56" i="1"/>
  <c r="H56" i="1" s="1"/>
  <c r="E57" i="1"/>
  <c r="F57" i="1" s="1"/>
  <c r="E58" i="1"/>
  <c r="G58" i="1" s="1"/>
  <c r="E59" i="1"/>
  <c r="G59" i="1" s="1"/>
  <c r="E60" i="1"/>
  <c r="F60" i="1" s="1"/>
  <c r="E61" i="1"/>
  <c r="F61" i="1" s="1"/>
  <c r="E62" i="1"/>
  <c r="F62" i="1" s="1"/>
  <c r="E63" i="1"/>
  <c r="F63" i="1" s="1"/>
  <c r="E64" i="1"/>
  <c r="H64" i="1" s="1"/>
  <c r="E65" i="1"/>
  <c r="F65" i="1" s="1"/>
  <c r="E66" i="1"/>
  <c r="G66" i="1" s="1"/>
  <c r="E67" i="1"/>
  <c r="G67" i="1" s="1"/>
  <c r="E68" i="1"/>
  <c r="F68" i="1" s="1"/>
  <c r="E2" i="1"/>
  <c r="H2" i="1" s="1"/>
  <c r="J2" i="15" l="1"/>
  <c r="H2" i="15"/>
  <c r="K7" i="13"/>
  <c r="F50" i="1"/>
  <c r="H36" i="1"/>
  <c r="H44" i="1"/>
  <c r="H2" i="16"/>
  <c r="H28" i="1"/>
  <c r="G23" i="1"/>
  <c r="G15" i="1"/>
  <c r="F66" i="1"/>
  <c r="F58" i="1"/>
  <c r="G63" i="1"/>
  <c r="F42" i="1"/>
  <c r="H20" i="1"/>
  <c r="H60" i="1"/>
  <c r="G39" i="1"/>
  <c r="F18" i="1"/>
  <c r="H8" i="10"/>
  <c r="G55" i="1"/>
  <c r="F34" i="1"/>
  <c r="H10" i="1"/>
  <c r="F6" i="10"/>
  <c r="H52" i="1"/>
  <c r="G31" i="1"/>
  <c r="F9" i="1"/>
  <c r="G3" i="10"/>
  <c r="F8" i="1"/>
  <c r="J38" i="13"/>
  <c r="H68" i="1"/>
  <c r="G47" i="1"/>
  <c r="F26" i="1"/>
  <c r="F2" i="10"/>
  <c r="F7" i="10"/>
  <c r="G4" i="10"/>
  <c r="F67" i="1"/>
  <c r="G64" i="1"/>
  <c r="H61" i="1"/>
  <c r="F59" i="1"/>
  <c r="G56" i="1"/>
  <c r="H53" i="1"/>
  <c r="F51" i="1"/>
  <c r="G48" i="1"/>
  <c r="H45" i="1"/>
  <c r="F43" i="1"/>
  <c r="G40" i="1"/>
  <c r="H37" i="1"/>
  <c r="F35" i="1"/>
  <c r="G32" i="1"/>
  <c r="H29" i="1"/>
  <c r="F27" i="1"/>
  <c r="G24" i="1"/>
  <c r="H21" i="1"/>
  <c r="F19" i="1"/>
  <c r="G16" i="1"/>
  <c r="H12" i="1"/>
  <c r="F10" i="1"/>
  <c r="G7" i="1"/>
  <c r="H4" i="1"/>
  <c r="H33" i="13"/>
  <c r="G2" i="10"/>
  <c r="H6" i="10"/>
  <c r="F4" i="10"/>
  <c r="H66" i="1"/>
  <c r="F64" i="1"/>
  <c r="G61" i="1"/>
  <c r="H58" i="1"/>
  <c r="F56" i="1"/>
  <c r="G53" i="1"/>
  <c r="H50" i="1"/>
  <c r="F48" i="1"/>
  <c r="G45" i="1"/>
  <c r="H42" i="1"/>
  <c r="F40" i="1"/>
  <c r="G37" i="1"/>
  <c r="H34" i="1"/>
  <c r="F32" i="1"/>
  <c r="G29" i="1"/>
  <c r="H26" i="1"/>
  <c r="F24" i="1"/>
  <c r="G21" i="1"/>
  <c r="H18" i="1"/>
  <c r="F16" i="1"/>
  <c r="G12" i="1"/>
  <c r="H9" i="1"/>
  <c r="F7" i="1"/>
  <c r="G4" i="1"/>
  <c r="J57" i="13"/>
  <c r="H8" i="13"/>
  <c r="H3" i="10"/>
  <c r="H63" i="1"/>
  <c r="H55" i="1"/>
  <c r="H47" i="1"/>
  <c r="H39" i="1"/>
  <c r="H31" i="1"/>
  <c r="H23" i="1"/>
  <c r="H15" i="1"/>
  <c r="H6" i="1"/>
  <c r="H3" i="1"/>
  <c r="G8" i="10"/>
  <c r="H5" i="10"/>
  <c r="G68" i="1"/>
  <c r="H65" i="1"/>
  <c r="G60" i="1"/>
  <c r="H57" i="1"/>
  <c r="G52" i="1"/>
  <c r="H49" i="1"/>
  <c r="G44" i="1"/>
  <c r="H41" i="1"/>
  <c r="G36" i="1"/>
  <c r="H33" i="1"/>
  <c r="G28" i="1"/>
  <c r="H25" i="1"/>
  <c r="G20" i="1"/>
  <c r="H17" i="1"/>
  <c r="G11" i="1"/>
  <c r="H8" i="1"/>
  <c r="F6" i="1"/>
  <c r="G3" i="1"/>
  <c r="H11" i="1"/>
  <c r="I69" i="2"/>
  <c r="L7" i="16"/>
  <c r="K7" i="16"/>
  <c r="G5" i="10"/>
  <c r="F2" i="1"/>
  <c r="G65" i="1"/>
  <c r="H62" i="1"/>
  <c r="G57" i="1"/>
  <c r="H54" i="1"/>
  <c r="G49" i="1"/>
  <c r="H46" i="1"/>
  <c r="G41" i="1"/>
  <c r="H38" i="1"/>
  <c r="G33" i="1"/>
  <c r="H30" i="1"/>
  <c r="G25" i="1"/>
  <c r="H22" i="1"/>
  <c r="G17" i="1"/>
  <c r="H14" i="1"/>
  <c r="H5" i="1"/>
  <c r="G5" i="1"/>
  <c r="J7" i="16"/>
  <c r="H7" i="10"/>
  <c r="G2" i="1"/>
  <c r="H67" i="1"/>
  <c r="G62" i="1"/>
  <c r="H59" i="1"/>
  <c r="G54" i="1"/>
  <c r="H51" i="1"/>
  <c r="G46" i="1"/>
  <c r="H43" i="1"/>
  <c r="G38" i="1"/>
  <c r="H35" i="1"/>
  <c r="G30" i="1"/>
  <c r="H27" i="1"/>
  <c r="G22" i="1"/>
  <c r="H19" i="1"/>
  <c r="G14" i="1"/>
  <c r="H56" i="13"/>
  <c r="I5" i="16"/>
  <c r="M69" i="2"/>
  <c r="G3" i="5"/>
  <c r="G4" i="5"/>
  <c r="F3" i="5"/>
  <c r="H4" i="5"/>
  <c r="F2" i="5"/>
  <c r="G2" i="5"/>
  <c r="L67" i="13"/>
  <c r="H52" i="13"/>
  <c r="K32" i="13"/>
  <c r="K64" i="13"/>
  <c r="J49" i="13"/>
  <c r="K28" i="13"/>
  <c r="H64" i="13"/>
  <c r="H49" i="13"/>
  <c r="K24" i="13"/>
  <c r="K36" i="13"/>
  <c r="K52" i="13"/>
  <c r="K3" i="13"/>
  <c r="J62" i="13"/>
  <c r="I43" i="13"/>
  <c r="J14" i="13"/>
  <c r="G69" i="13"/>
  <c r="K60" i="13"/>
  <c r="H41" i="13"/>
  <c r="K11" i="13"/>
  <c r="J46" i="13"/>
  <c r="L27" i="13"/>
  <c r="K68" i="13"/>
  <c r="I63" i="13"/>
  <c r="H57" i="13"/>
  <c r="L51" i="13"/>
  <c r="K44" i="13"/>
  <c r="L35" i="13"/>
  <c r="I27" i="13"/>
  <c r="H17" i="13"/>
  <c r="J5" i="13"/>
  <c r="I19" i="13"/>
  <c r="H68" i="13"/>
  <c r="L62" i="13"/>
  <c r="K56" i="13"/>
  <c r="I51" i="13"/>
  <c r="L43" i="13"/>
  <c r="I35" i="13"/>
  <c r="H25" i="13"/>
  <c r="K16" i="13"/>
  <c r="H4" i="13"/>
  <c r="J65" i="13"/>
  <c r="H60" i="13"/>
  <c r="L54" i="13"/>
  <c r="K48" i="13"/>
  <c r="K40" i="13"/>
  <c r="I31" i="13"/>
  <c r="J22" i="13"/>
  <c r="L10" i="13"/>
  <c r="I67" i="13"/>
  <c r="I55" i="13"/>
  <c r="I23" i="13"/>
  <c r="H65" i="13"/>
  <c r="L59" i="13"/>
  <c r="J54" i="13"/>
  <c r="H48" i="13"/>
  <c r="I39" i="13"/>
  <c r="J30" i="13"/>
  <c r="K20" i="13"/>
  <c r="I10" i="13"/>
  <c r="I59" i="13"/>
  <c r="I47" i="13"/>
  <c r="L19" i="13"/>
  <c r="I6" i="13"/>
  <c r="I2" i="13"/>
  <c r="J68" i="13"/>
  <c r="H67" i="13"/>
  <c r="L65" i="13"/>
  <c r="J64" i="13"/>
  <c r="H63" i="13"/>
  <c r="L61" i="13"/>
  <c r="J60" i="13"/>
  <c r="H59" i="13"/>
  <c r="L57" i="13"/>
  <c r="J56" i="13"/>
  <c r="H55" i="13"/>
  <c r="L53" i="13"/>
  <c r="J52" i="13"/>
  <c r="H51" i="13"/>
  <c r="L49" i="13"/>
  <c r="J48" i="13"/>
  <c r="H47" i="13"/>
  <c r="L45" i="13"/>
  <c r="J44" i="13"/>
  <c r="H43" i="13"/>
  <c r="L41" i="13"/>
  <c r="J40" i="13"/>
  <c r="H39" i="13"/>
  <c r="L37" i="13"/>
  <c r="J36" i="13"/>
  <c r="H35" i="13"/>
  <c r="L33" i="13"/>
  <c r="J32" i="13"/>
  <c r="H31" i="13"/>
  <c r="L29" i="13"/>
  <c r="J28" i="13"/>
  <c r="H27" i="13"/>
  <c r="L25" i="13"/>
  <c r="J24" i="13"/>
  <c r="H23" i="13"/>
  <c r="L21" i="13"/>
  <c r="J20" i="13"/>
  <c r="H19" i="13"/>
  <c r="L17" i="13"/>
  <c r="J16" i="13"/>
  <c r="H15" i="13"/>
  <c r="L12" i="13"/>
  <c r="J11" i="13"/>
  <c r="H10" i="13"/>
  <c r="L8" i="13"/>
  <c r="J7" i="13"/>
  <c r="H6" i="13"/>
  <c r="L4" i="13"/>
  <c r="J3" i="13"/>
  <c r="I15" i="13"/>
  <c r="J2" i="13"/>
  <c r="I68" i="13"/>
  <c r="K65" i="13"/>
  <c r="I64" i="13"/>
  <c r="K61" i="13"/>
  <c r="I60" i="13"/>
  <c r="K57" i="13"/>
  <c r="I56" i="13"/>
  <c r="K53" i="13"/>
  <c r="I52" i="13"/>
  <c r="K49" i="13"/>
  <c r="I48" i="13"/>
  <c r="K45" i="13"/>
  <c r="I44" i="13"/>
  <c r="K41" i="13"/>
  <c r="I40" i="13"/>
  <c r="K37" i="13"/>
  <c r="I36" i="13"/>
  <c r="K33" i="13"/>
  <c r="I32" i="13"/>
  <c r="K29" i="13"/>
  <c r="I28" i="13"/>
  <c r="K25" i="13"/>
  <c r="I24" i="13"/>
  <c r="K21" i="13"/>
  <c r="I20" i="13"/>
  <c r="K17" i="13"/>
  <c r="I16" i="13"/>
  <c r="K12" i="13"/>
  <c r="I11" i="13"/>
  <c r="K8" i="13"/>
  <c r="I7" i="13"/>
  <c r="K4" i="13"/>
  <c r="I3" i="13"/>
  <c r="L46" i="13"/>
  <c r="J45" i="13"/>
  <c r="H44" i="13"/>
  <c r="L42" i="13"/>
  <c r="J41" i="13"/>
  <c r="H40" i="13"/>
  <c r="L38" i="13"/>
  <c r="J37" i="13"/>
  <c r="H36" i="13"/>
  <c r="L34" i="13"/>
  <c r="J33" i="13"/>
  <c r="H32" i="13"/>
  <c r="L30" i="13"/>
  <c r="J29" i="13"/>
  <c r="H28" i="13"/>
  <c r="L26" i="13"/>
  <c r="J25" i="13"/>
  <c r="H24" i="13"/>
  <c r="L22" i="13"/>
  <c r="J21" i="13"/>
  <c r="H20" i="13"/>
  <c r="L18" i="13"/>
  <c r="J17" i="13"/>
  <c r="H16" i="13"/>
  <c r="L14" i="13"/>
  <c r="J12" i="13"/>
  <c r="H11" i="13"/>
  <c r="L9" i="13"/>
  <c r="J8" i="13"/>
  <c r="H7" i="13"/>
  <c r="L5" i="13"/>
  <c r="J4" i="13"/>
  <c r="H3" i="13"/>
  <c r="K2" i="13"/>
  <c r="L66" i="13"/>
  <c r="J61" i="13"/>
  <c r="L58" i="13"/>
  <c r="J53" i="13"/>
  <c r="L50" i="13"/>
  <c r="L2" i="13"/>
  <c r="K66" i="13"/>
  <c r="K62" i="13"/>
  <c r="I61" i="13"/>
  <c r="K58" i="13"/>
  <c r="K54" i="13"/>
  <c r="I53" i="13"/>
  <c r="K50" i="13"/>
  <c r="K46" i="13"/>
  <c r="I45" i="13"/>
  <c r="K42" i="13"/>
  <c r="K38" i="13"/>
  <c r="I37" i="13"/>
  <c r="K34" i="13"/>
  <c r="K30" i="13"/>
  <c r="I29" i="13"/>
  <c r="K26" i="13"/>
  <c r="K22" i="13"/>
  <c r="I21" i="13"/>
  <c r="K18" i="13"/>
  <c r="K14" i="13"/>
  <c r="I12" i="13"/>
  <c r="K9" i="13"/>
  <c r="K5" i="13"/>
  <c r="J42" i="13"/>
  <c r="L39" i="13"/>
  <c r="J34" i="13"/>
  <c r="L31" i="13"/>
  <c r="L15" i="13"/>
  <c r="K67" i="13"/>
  <c r="I66" i="13"/>
  <c r="K63" i="13"/>
  <c r="I62" i="13"/>
  <c r="K59" i="13"/>
  <c r="I58" i="13"/>
  <c r="K55" i="13"/>
  <c r="I54" i="13"/>
  <c r="K51" i="13"/>
  <c r="I50" i="13"/>
  <c r="K47" i="13"/>
  <c r="I46" i="13"/>
  <c r="K43" i="13"/>
  <c r="I42" i="13"/>
  <c r="K39" i="13"/>
  <c r="I38" i="13"/>
  <c r="K35" i="13"/>
  <c r="I34" i="13"/>
  <c r="K31" i="13"/>
  <c r="I30" i="13"/>
  <c r="K27" i="13"/>
  <c r="I26" i="13"/>
  <c r="K23" i="13"/>
  <c r="I22" i="13"/>
  <c r="K19" i="13"/>
  <c r="I18" i="13"/>
  <c r="K15" i="13"/>
  <c r="I14" i="13"/>
  <c r="K10" i="13"/>
  <c r="I9" i="13"/>
  <c r="K6" i="13"/>
  <c r="I5" i="13"/>
  <c r="J66" i="13"/>
  <c r="L63" i="13"/>
  <c r="J58" i="13"/>
  <c r="L55" i="13"/>
  <c r="J50" i="13"/>
  <c r="L47" i="13"/>
  <c r="J26" i="13"/>
  <c r="L23" i="13"/>
  <c r="J18" i="13"/>
  <c r="J9" i="13"/>
  <c r="L6" i="13"/>
  <c r="K4" i="15"/>
  <c r="I4" i="15"/>
  <c r="I2" i="15"/>
  <c r="J3" i="15"/>
  <c r="H4" i="15"/>
  <c r="K2" i="15"/>
  <c r="H3" i="15"/>
  <c r="J4" i="15"/>
  <c r="K3" i="15"/>
  <c r="I3" i="15"/>
  <c r="L2" i="15"/>
  <c r="K2" i="16"/>
  <c r="L3" i="16"/>
  <c r="L2" i="16"/>
  <c r="K3" i="16"/>
  <c r="J8" i="16"/>
  <c r="J3" i="16"/>
  <c r="L8" i="16"/>
  <c r="K8" i="16"/>
  <c r="H8" i="16"/>
  <c r="K6" i="16"/>
  <c r="J6" i="16"/>
  <c r="H5" i="16"/>
  <c r="I6" i="16"/>
  <c r="L6" i="16"/>
  <c r="J5" i="16"/>
  <c r="H4" i="16"/>
  <c r="I3" i="16"/>
  <c r="H6" i="16"/>
  <c r="L4" i="16"/>
  <c r="I7" i="16"/>
  <c r="K4" i="16"/>
  <c r="I2" i="16"/>
  <c r="L5" i="16"/>
  <c r="J4" i="16"/>
  <c r="E69" i="1"/>
  <c r="G69" i="1" s="1"/>
  <c r="H69" i="1" l="1"/>
  <c r="F69" i="1"/>
  <c r="L69" i="13"/>
  <c r="K69" i="13"/>
  <c r="H69" i="13"/>
  <c r="J69" i="13"/>
  <c r="I69" i="13"/>
</calcChain>
</file>

<file path=xl/sharedStrings.xml><?xml version="1.0" encoding="utf-8"?>
<sst xmlns="http://schemas.openxmlformats.org/spreadsheetml/2006/main" count="366" uniqueCount="123">
  <si>
    <t>County</t>
  </si>
  <si>
    <t>Counted</t>
  </si>
  <si>
    <t>Partially Counted</t>
  </si>
  <si>
    <t>Rejected</t>
  </si>
  <si>
    <t>Total</t>
  </si>
  <si>
    <t>% Counted</t>
  </si>
  <si>
    <t>% Partially Counted</t>
  </si>
  <si>
    <t>% Rejected</t>
  </si>
  <si>
    <t>ADAMS</t>
  </si>
  <si>
    <t>ALLEGHENY</t>
  </si>
  <si>
    <t>ARMSTRONG</t>
  </si>
  <si>
    <t>BEAVER</t>
  </si>
  <si>
    <t>BEDFORD</t>
  </si>
  <si>
    <t>BERKS</t>
  </si>
  <si>
    <t>BLAIR</t>
  </si>
  <si>
    <t>BRADFORD</t>
  </si>
  <si>
    <t>BUCKS</t>
  </si>
  <si>
    <t>BUTLER</t>
  </si>
  <si>
    <t>CAMBRIA</t>
  </si>
  <si>
    <t>CAMERON</t>
  </si>
  <si>
    <t>N/A</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</si>
  <si>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</si>
  <si>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</si>
  <si>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</si>
  <si>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</si>
  <si>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</si>
  <si>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</si>
  <si>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</si>
  <si>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</si>
  <si>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</si>
  <si>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</si>
  <si>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</si>
  <si>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</si>
  <si>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</si>
  <si>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</si>
  <si>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</si>
  <si>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</si>
  <si>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</si>
  <si>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</si>
  <si>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</si>
  <si>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</si>
  <si>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</si>
  <si>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</si>
  <si>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</si>
  <si>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</si>
  <si>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</si>
  <si>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</si>
  <si>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</si>
  <si>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</si>
  <si>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</si>
  <si>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</si>
  <si>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</si>
  <si>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</si>
  <si>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</si>
  <si>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</si>
  <si>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</si>
  <si>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</si>
  <si>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</si>
  <si>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</si>
  <si>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</si>
  <si>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</si>
  <si>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</si>
  <si>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</si>
  <si>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</si>
  <si>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</si>
  <si>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</si>
  <si>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</si>
  <si>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</si>
  <si>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</si>
  <si>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</si>
  <si>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</si>
  <si>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</si>
  <si>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</si>
  <si>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</si>
  <si>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</si>
  <si>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</si>
  <si>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TOTAL</t>
  </si>
  <si>
    <t>Party</t>
  </si>
  <si>
    <t>Democratic</t>
  </si>
  <si>
    <t>Republican</t>
  </si>
  <si>
    <t>Independent/Other</t>
  </si>
  <si>
    <t>Age Group</t>
  </si>
  <si>
    <t>18 to 24</t>
  </si>
  <si>
    <t>25 to 34</t>
  </si>
  <si>
    <t>35 to 44</t>
  </si>
  <si>
    <t>45 to 54</t>
  </si>
  <si>
    <t>55 to 64</t>
  </si>
  <si>
    <t>65 to 74</t>
  </si>
  <si>
    <t>75+</t>
  </si>
  <si>
    <t>Court order or extension</t>
  </si>
  <si>
    <t>Mail-in or absentee not returned</t>
  </si>
  <si>
    <t>Name not on list</t>
  </si>
  <si>
    <t>ID not supplied</t>
  </si>
  <si>
    <t>Eligibility Challenged</t>
  </si>
  <si>
    <t>Sum of Provisional Reasons</t>
  </si>
  <si>
    <t>% Court order or extension</t>
  </si>
  <si>
    <t>% Mail-in or absentee not returned</t>
  </si>
  <si>
    <t>% Name not on list</t>
  </si>
  <si>
    <t>% ID not supplied</t>
  </si>
  <si>
    <t>% Eligibility Challenged</t>
  </si>
  <si>
    <t>Political Party</t>
  </si>
  <si>
    <t>Duplicate Provisional Ballot Cast</t>
  </si>
  <si>
    <t>Incomplete provisional ballot affidavit envelope</t>
  </si>
  <si>
    <t>Not Registered</t>
  </si>
  <si>
    <t>Registered in a different county</t>
  </si>
  <si>
    <t>Registered in different election district</t>
  </si>
  <si>
    <t>Signatures are not genuine</t>
  </si>
  <si>
    <t>Voted by conventional alternative or absentee/mail–in</t>
  </si>
  <si>
    <t>Sum of Rejection Reasons</t>
  </si>
  <si>
    <t>Total Provisional Ballots Cast</t>
  </si>
  <si>
    <t>% Duplicate Provisional Ballot Cast</t>
  </si>
  <si>
    <t>% Incomplete provisional ballot affidavit envelope</t>
  </si>
  <si>
    <t>% Not Registered</t>
  </si>
  <si>
    <t>% Registered in a different county</t>
  </si>
  <si>
    <t>% Registered in different election district</t>
  </si>
  <si>
    <t>% Signatures are not genuine</t>
  </si>
  <si>
    <t>% Voted by conventional alternative or absentee/mail–in</t>
  </si>
  <si>
    <t>Please keep in mind the following disclaimers, and refer to our website and data handbook for more information.</t>
  </si>
  <si>
    <t>1. All data is entered by counties into SURE. Counties are responsible for the accuracy of the data entered into SURE. Please be aware that counties vary in data entry practices. Please see the Data Handbook for a more information.</t>
  </si>
  <si>
    <t xml:space="preserve">2. Age data is not available for all voters due to security concerns related to protected voters, the provisional voter not providing their birthdate, or the voters' record being older than the SURE system. In the latter cases, when these records were imported into SURE, the date of birth was backfilled with an old date (e.g., 01/01/1900 or 01/01/1800). As such, these dates are filtered from the analysis. </t>
  </si>
  <si>
    <t>3. Counties can enter more than one reason for why a voter cast a provisional ballot and/or why a provisional ballot was rejected. This may cause the total count in the 'Certified rejection reason' or the 'Certified provisional reason' tables to be greater than the total number of provisional ballots the county certified. This may vary by county.</t>
  </si>
  <si>
    <t>4. Party affiliation is pulled from a voter record. If a voter record cannot be connected to a provisonal ballot (e.g., voter not registered), then party affiliation is left blank. Blank party affiliations are included in our 'Independent/Other' category.</t>
  </si>
  <si>
    <t>5. This analysis includes two categories of provisional ballot reasons that each comprise two different data entry options. This is done for ease of comparison given inconsistent county entry practices. The combined categories are used in the summary file and related dashboard.
1) two codes related to court orders and extensions were combined into one column labeled ‘Court order or extension,' 
2) two codes related to mail-in or absentee ballots were combined into one column labeled ‘Mail-in or absentee not returned’.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</si>
</sst>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0">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xf numFmtId="10" fontId="0" fillId="0" borderId="0" xfId="1" applyNumberFormat="1" applyFont="1"/>
    <xf numFmtId="0" fontId="3" fillId="0" borderId="0" xfId="0" applyFont="1" applyAlignment="1">
      <alignment wrapText="1"/>
    </xf>
    <xf numFmtId="10" fontId="2" fillId="0" borderId="0" xfId="1" applyNumberFormat="1" applyFont="1"/>
    <xf numFmtId="2" fontId="0" fillId="0" borderId="0" xfId="0" applyNumberFormat="1"/>
    <xf numFmtId="2" fontId="0" fillId="0" borderId="0" xfId="1" applyNumberFormat="1" applyFont="1"/>
    <xf numFmtId="2" fontId="2" fillId="0" borderId="0" xfId="0" applyNumberFormat="1" applyFont="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9F1C-A4FA-454B-8F34-868C023644F2}">
  <dimension ref="A1:H69"/>
  <sheetViews>
    <sheetView tabSelected="1" workbookViewId="0">
      <pane xSplit="1" ySplit="1" topLeftCell="B2" activePane="bottomRight" state="frozen"/>
      <selection pane="bottomRight" activeCell="B63" sqref="B63"/>
      <selection pane="bottomLeft" activeCell="A2" sqref="A2"/>
      <selection pane="topRight" activeCell="B1" sqref="B1"/>
    </sheetView>
  </sheetViews>
  <sheetFormatPr defaultColWidth="18" defaultRowHeight="14.45"/>
  <cols>
    <col min="6" max="8" width="18" style="7"/>
  </cols>
  <sheetData>
    <row r="1" spans="1:8" s="3" customFormat="1">
      <c r="A1" s="3" t="s">
        <v>0</v>
      </c>
      <c r="B1" s="3" t="s">
        <v>1</v>
      </c>
      <c r="C1" s="3" t="s">
        <v>2</v>
      </c>
      <c r="D1" s="3" t="s">
        <v>3</v>
      </c>
      <c r="E1" s="3" t="s">
        <v>4</v>
      </c>
      <c r="F1" s="9" t="s">
        <v>5</v>
      </c>
      <c r="G1" s="9" t="s">
        <v>6</v>
      </c>
      <c r="H1" s="9" t="s">
        <v>7</v>
      </c>
    </row>
    <row r="2" spans="1:8">
      <c r="A2" t="s">
        <v>8</v>
      </c>
      <c r="B2">
        <v>62</v>
      </c>
      <c r="C2">
        <v>1</v>
      </c>
      <c r="D2">
        <v>7</v>
      </c>
      <c r="E2">
        <f>SUM(B2:D2)</f>
        <v>70</v>
      </c>
      <c r="F2" s="8">
        <f>B2/E2*100</f>
        <v>88.571428571428569</v>
      </c>
      <c r="G2" s="8">
        <f>C2/E2*100</f>
        <v>1.4285714285714286</v>
      </c>
      <c r="H2" s="8">
        <f>D2/E2*100</f>
        <v>10</v>
      </c>
    </row>
    <row r="3" spans="1:8">
      <c r="A3" t="s">
        <v>9</v>
      </c>
      <c r="B3">
        <v>2050</v>
      </c>
      <c r="C3">
        <v>919</v>
      </c>
      <c r="D3">
        <v>550</v>
      </c>
      <c r="E3">
        <f t="shared" ref="E3:E66" si="0">SUM(B3:D3)</f>
        <v>3519</v>
      </c>
      <c r="F3" s="8">
        <f t="shared" ref="F3:F66" si="1">B3/E3*100</f>
        <v>58.255186132423987</v>
      </c>
      <c r="G3" s="8">
        <f t="shared" ref="G3:G66" si="2">C3/E3*100</f>
        <v>26.115373685706167</v>
      </c>
      <c r="H3" s="8">
        <f t="shared" ref="H3:H66" si="3">D3/E3*100</f>
        <v>15.62944018186985</v>
      </c>
    </row>
    <row r="4" spans="1:8">
      <c r="A4" t="s">
        <v>10</v>
      </c>
      <c r="B4">
        <v>27</v>
      </c>
      <c r="C4">
        <v>1</v>
      </c>
      <c r="D4">
        <v>18</v>
      </c>
      <c r="E4">
        <f t="shared" si="0"/>
        <v>46</v>
      </c>
      <c r="F4" s="8">
        <f t="shared" si="1"/>
        <v>58.695652173913047</v>
      </c>
      <c r="G4" s="8">
        <f t="shared" si="2"/>
        <v>2.1739130434782608</v>
      </c>
      <c r="H4" s="8">
        <f t="shared" si="3"/>
        <v>39.130434782608695</v>
      </c>
    </row>
    <row r="5" spans="1:8">
      <c r="A5" t="s">
        <v>11</v>
      </c>
      <c r="B5">
        <v>110</v>
      </c>
      <c r="C5">
        <v>6</v>
      </c>
      <c r="D5">
        <v>16</v>
      </c>
      <c r="E5">
        <f t="shared" si="0"/>
        <v>132</v>
      </c>
      <c r="F5" s="8">
        <f t="shared" si="1"/>
        <v>83.333333333333343</v>
      </c>
      <c r="G5" s="8">
        <f t="shared" si="2"/>
        <v>4.5454545454545459</v>
      </c>
      <c r="H5" s="8">
        <f t="shared" si="3"/>
        <v>12.121212121212121</v>
      </c>
    </row>
    <row r="6" spans="1:8">
      <c r="A6" t="s">
        <v>12</v>
      </c>
      <c r="B6">
        <v>25</v>
      </c>
      <c r="C6">
        <v>2</v>
      </c>
      <c r="D6">
        <v>3</v>
      </c>
      <c r="E6">
        <f t="shared" si="0"/>
        <v>30</v>
      </c>
      <c r="F6" s="8">
        <f t="shared" si="1"/>
        <v>83.333333333333343</v>
      </c>
      <c r="G6" s="8">
        <f t="shared" si="2"/>
        <v>6.666666666666667</v>
      </c>
      <c r="H6" s="8">
        <f t="shared" si="3"/>
        <v>10</v>
      </c>
    </row>
    <row r="7" spans="1:8">
      <c r="A7" t="s">
        <v>13</v>
      </c>
      <c r="B7">
        <v>239</v>
      </c>
      <c r="C7">
        <v>128</v>
      </c>
      <c r="D7">
        <v>110</v>
      </c>
      <c r="E7">
        <f t="shared" si="0"/>
        <v>477</v>
      </c>
      <c r="F7" s="8">
        <f t="shared" si="1"/>
        <v>50.104821802935007</v>
      </c>
      <c r="G7" s="8">
        <f t="shared" si="2"/>
        <v>26.834381551362686</v>
      </c>
      <c r="H7" s="8">
        <f t="shared" si="3"/>
        <v>23.060796645702304</v>
      </c>
    </row>
    <row r="8" spans="1:8">
      <c r="A8" t="s">
        <v>14</v>
      </c>
      <c r="B8">
        <v>71</v>
      </c>
      <c r="C8">
        <v>1</v>
      </c>
      <c r="D8">
        <v>2</v>
      </c>
      <c r="E8">
        <f t="shared" si="0"/>
        <v>74</v>
      </c>
      <c r="F8" s="8">
        <f t="shared" si="1"/>
        <v>95.945945945945937</v>
      </c>
      <c r="G8" s="8">
        <f t="shared" si="2"/>
        <v>1.3513513513513513</v>
      </c>
      <c r="H8" s="8">
        <f t="shared" si="3"/>
        <v>2.7027027027027026</v>
      </c>
    </row>
    <row r="9" spans="1:8">
      <c r="A9" t="s">
        <v>15</v>
      </c>
      <c r="B9">
        <v>21</v>
      </c>
      <c r="C9">
        <v>5</v>
      </c>
      <c r="D9">
        <v>10</v>
      </c>
      <c r="E9">
        <f t="shared" si="0"/>
        <v>36</v>
      </c>
      <c r="F9" s="8">
        <f t="shared" si="1"/>
        <v>58.333333333333336</v>
      </c>
      <c r="G9" s="8">
        <f t="shared" si="2"/>
        <v>13.888888888888889</v>
      </c>
      <c r="H9" s="8">
        <f t="shared" si="3"/>
        <v>27.777777777777779</v>
      </c>
    </row>
    <row r="10" spans="1:8">
      <c r="A10" t="s">
        <v>16</v>
      </c>
      <c r="B10">
        <v>828</v>
      </c>
      <c r="C10">
        <v>98</v>
      </c>
      <c r="D10">
        <v>162</v>
      </c>
      <c r="E10">
        <f t="shared" si="0"/>
        <v>1088</v>
      </c>
      <c r="F10" s="8">
        <f t="shared" si="1"/>
        <v>76.10294117647058</v>
      </c>
      <c r="G10" s="8">
        <f t="shared" si="2"/>
        <v>9.007352941176471</v>
      </c>
      <c r="H10" s="8">
        <f t="shared" si="3"/>
        <v>14.88970588235294</v>
      </c>
    </row>
    <row r="11" spans="1:8">
      <c r="A11" t="s">
        <v>17</v>
      </c>
      <c r="B11">
        <v>172</v>
      </c>
      <c r="C11">
        <v>2</v>
      </c>
      <c r="D11">
        <v>40</v>
      </c>
      <c r="E11">
        <f t="shared" si="0"/>
        <v>214</v>
      </c>
      <c r="F11" s="8">
        <f t="shared" si="1"/>
        <v>80.373831775700936</v>
      </c>
      <c r="G11" s="8">
        <f t="shared" si="2"/>
        <v>0.93457943925233633</v>
      </c>
      <c r="H11" s="8">
        <f t="shared" si="3"/>
        <v>18.691588785046729</v>
      </c>
    </row>
    <row r="12" spans="1:8">
      <c r="A12" t="s">
        <v>18</v>
      </c>
      <c r="B12">
        <v>63</v>
      </c>
      <c r="C12">
        <v>10</v>
      </c>
      <c r="D12">
        <v>13</v>
      </c>
      <c r="E12">
        <f t="shared" si="0"/>
        <v>86</v>
      </c>
      <c r="F12" s="8">
        <f t="shared" si="1"/>
        <v>73.255813953488371</v>
      </c>
      <c r="G12" s="8">
        <f t="shared" si="2"/>
        <v>11.627906976744185</v>
      </c>
      <c r="H12" s="8">
        <f t="shared" si="3"/>
        <v>15.11627906976744</v>
      </c>
    </row>
    <row r="13" spans="1:8">
      <c r="A13" t="s">
        <v>19</v>
      </c>
      <c r="B13">
        <v>0</v>
      </c>
      <c r="C13">
        <v>0</v>
      </c>
      <c r="D13">
        <v>0</v>
      </c>
      <c r="E13">
        <f t="shared" si="0"/>
        <v>0</v>
      </c>
      <c r="F13" s="8" t="s">
        <v>20</v>
      </c>
      <c r="G13" s="8" t="s">
        <v>20</v>
      </c>
      <c r="H13" s="8" t="s">
        <v>20</v>
      </c>
    </row>
    <row r="14" spans="1:8">
      <c r="A14" t="s">
        <v>21</v>
      </c>
      <c r="B14">
        <v>44</v>
      </c>
      <c r="C14">
        <v>0</v>
      </c>
      <c r="D14">
        <v>4</v>
      </c>
      <c r="E14">
        <f t="shared" si="0"/>
        <v>48</v>
      </c>
      <c r="F14" s="8">
        <f t="shared" si="1"/>
        <v>91.666666666666657</v>
      </c>
      <c r="G14" s="8">
        <f t="shared" si="2"/>
        <v>0</v>
      </c>
      <c r="H14" s="8">
        <f t="shared" si="3"/>
        <v>8.3333333333333321</v>
      </c>
    </row>
    <row r="15" spans="1:8">
      <c r="A15" t="s">
        <v>22</v>
      </c>
      <c r="B15">
        <v>130</v>
      </c>
      <c r="C15">
        <v>14</v>
      </c>
      <c r="D15">
        <v>25</v>
      </c>
      <c r="E15">
        <f t="shared" si="0"/>
        <v>169</v>
      </c>
      <c r="F15" s="8">
        <f t="shared" si="1"/>
        <v>76.923076923076934</v>
      </c>
      <c r="G15" s="8">
        <f t="shared" si="2"/>
        <v>8.2840236686390547</v>
      </c>
      <c r="H15" s="8">
        <f t="shared" si="3"/>
        <v>14.792899408284024</v>
      </c>
    </row>
    <row r="16" spans="1:8">
      <c r="A16" t="s">
        <v>23</v>
      </c>
      <c r="B16">
        <v>12088</v>
      </c>
      <c r="C16">
        <v>190</v>
      </c>
      <c r="D16">
        <v>266</v>
      </c>
      <c r="E16">
        <f t="shared" si="0"/>
        <v>12544</v>
      </c>
      <c r="F16" s="8">
        <f t="shared" si="1"/>
        <v>96.364795918367349</v>
      </c>
      <c r="G16" s="8">
        <f t="shared" si="2"/>
        <v>1.5146683673469388</v>
      </c>
      <c r="H16" s="8">
        <f t="shared" si="3"/>
        <v>2.1205357142857144</v>
      </c>
    </row>
    <row r="17" spans="1:8">
      <c r="A17" t="s">
        <v>24</v>
      </c>
      <c r="B17">
        <v>9</v>
      </c>
      <c r="C17">
        <v>0</v>
      </c>
      <c r="D17">
        <v>1</v>
      </c>
      <c r="E17">
        <f t="shared" si="0"/>
        <v>10</v>
      </c>
      <c r="F17" s="8">
        <f t="shared" si="1"/>
        <v>90</v>
      </c>
      <c r="G17" s="8">
        <f t="shared" si="2"/>
        <v>0</v>
      </c>
      <c r="H17" s="8">
        <f t="shared" si="3"/>
        <v>10</v>
      </c>
    </row>
    <row r="18" spans="1:8">
      <c r="A18" t="s">
        <v>25</v>
      </c>
      <c r="B18">
        <v>11</v>
      </c>
      <c r="C18">
        <v>0</v>
      </c>
      <c r="D18">
        <v>3</v>
      </c>
      <c r="E18">
        <f t="shared" si="0"/>
        <v>14</v>
      </c>
      <c r="F18" s="8">
        <f t="shared" si="1"/>
        <v>78.571428571428569</v>
      </c>
      <c r="G18" s="8">
        <f t="shared" si="2"/>
        <v>0</v>
      </c>
      <c r="H18" s="8">
        <f t="shared" si="3"/>
        <v>21.428571428571427</v>
      </c>
    </row>
    <row r="19" spans="1:8">
      <c r="A19" t="s">
        <v>26</v>
      </c>
      <c r="B19">
        <v>17</v>
      </c>
      <c r="C19">
        <v>4</v>
      </c>
      <c r="D19">
        <v>11</v>
      </c>
      <c r="E19">
        <f t="shared" si="0"/>
        <v>32</v>
      </c>
      <c r="F19" s="8">
        <f t="shared" si="1"/>
        <v>53.125</v>
      </c>
      <c r="G19" s="8">
        <f t="shared" si="2"/>
        <v>12.5</v>
      </c>
      <c r="H19" s="8">
        <f t="shared" si="3"/>
        <v>34.375</v>
      </c>
    </row>
    <row r="20" spans="1:8">
      <c r="A20" t="s">
        <v>27</v>
      </c>
      <c r="B20">
        <v>60</v>
      </c>
      <c r="C20">
        <v>0</v>
      </c>
      <c r="D20">
        <v>10</v>
      </c>
      <c r="E20">
        <f t="shared" si="0"/>
        <v>70</v>
      </c>
      <c r="F20" s="8">
        <f t="shared" si="1"/>
        <v>85.714285714285708</v>
      </c>
      <c r="G20" s="8">
        <f t="shared" si="2"/>
        <v>0</v>
      </c>
      <c r="H20" s="8">
        <f t="shared" si="3"/>
        <v>14.285714285714285</v>
      </c>
    </row>
    <row r="21" spans="1:8">
      <c r="A21" t="s">
        <v>28</v>
      </c>
      <c r="B21">
        <v>43</v>
      </c>
      <c r="C21">
        <v>10</v>
      </c>
      <c r="D21">
        <v>18</v>
      </c>
      <c r="E21">
        <f t="shared" si="0"/>
        <v>71</v>
      </c>
      <c r="F21" s="8">
        <f t="shared" si="1"/>
        <v>60.563380281690137</v>
      </c>
      <c r="G21" s="8">
        <f t="shared" si="2"/>
        <v>14.084507042253522</v>
      </c>
      <c r="H21" s="8">
        <f t="shared" si="3"/>
        <v>25.352112676056336</v>
      </c>
    </row>
    <row r="22" spans="1:8">
      <c r="A22" t="s">
        <v>29</v>
      </c>
      <c r="B22">
        <v>234</v>
      </c>
      <c r="C22">
        <v>13</v>
      </c>
      <c r="D22">
        <v>34</v>
      </c>
      <c r="E22">
        <f t="shared" si="0"/>
        <v>281</v>
      </c>
      <c r="F22" s="8">
        <f t="shared" si="1"/>
        <v>83.27402135231317</v>
      </c>
      <c r="G22" s="8">
        <f t="shared" si="2"/>
        <v>4.6263345195729535</v>
      </c>
      <c r="H22" s="8">
        <f t="shared" si="3"/>
        <v>12.099644128113878</v>
      </c>
    </row>
    <row r="23" spans="1:8">
      <c r="A23" t="s">
        <v>30</v>
      </c>
      <c r="B23">
        <v>318</v>
      </c>
      <c r="C23">
        <v>69</v>
      </c>
      <c r="D23">
        <v>65</v>
      </c>
      <c r="E23">
        <f t="shared" si="0"/>
        <v>452</v>
      </c>
      <c r="F23" s="8">
        <f t="shared" si="1"/>
        <v>70.353982300884951</v>
      </c>
      <c r="G23" s="8">
        <f t="shared" si="2"/>
        <v>15.265486725663715</v>
      </c>
      <c r="H23" s="8">
        <f t="shared" si="3"/>
        <v>14.380530973451327</v>
      </c>
    </row>
    <row r="24" spans="1:8">
      <c r="A24" t="s">
        <v>31</v>
      </c>
      <c r="B24">
        <v>714</v>
      </c>
      <c r="C24">
        <v>114</v>
      </c>
      <c r="D24">
        <v>114</v>
      </c>
      <c r="E24">
        <f t="shared" si="0"/>
        <v>942</v>
      </c>
      <c r="F24" s="8">
        <f t="shared" si="1"/>
        <v>75.796178343949052</v>
      </c>
      <c r="G24" s="8">
        <f t="shared" si="2"/>
        <v>12.101910828025478</v>
      </c>
      <c r="H24" s="8">
        <f t="shared" si="3"/>
        <v>12.101910828025478</v>
      </c>
    </row>
    <row r="25" spans="1:8">
      <c r="A25" t="s">
        <v>32</v>
      </c>
      <c r="B25">
        <v>9</v>
      </c>
      <c r="C25">
        <v>0</v>
      </c>
      <c r="D25">
        <v>1</v>
      </c>
      <c r="E25">
        <f t="shared" si="0"/>
        <v>10</v>
      </c>
      <c r="F25" s="8">
        <f t="shared" si="1"/>
        <v>90</v>
      </c>
      <c r="G25" s="8">
        <f t="shared" si="2"/>
        <v>0</v>
      </c>
      <c r="H25" s="8">
        <f t="shared" si="3"/>
        <v>10</v>
      </c>
    </row>
    <row r="26" spans="1:8">
      <c r="A26" t="s">
        <v>33</v>
      </c>
      <c r="B26">
        <v>247</v>
      </c>
      <c r="C26">
        <v>95</v>
      </c>
      <c r="D26">
        <v>43</v>
      </c>
      <c r="E26">
        <f t="shared" si="0"/>
        <v>385</v>
      </c>
      <c r="F26" s="8">
        <f t="shared" si="1"/>
        <v>64.15584415584415</v>
      </c>
      <c r="G26" s="8">
        <f t="shared" si="2"/>
        <v>24.675324675324674</v>
      </c>
      <c r="H26" s="8">
        <f t="shared" si="3"/>
        <v>11.168831168831169</v>
      </c>
    </row>
    <row r="27" spans="1:8">
      <c r="A27" t="s">
        <v>34</v>
      </c>
      <c r="B27">
        <v>288</v>
      </c>
      <c r="C27">
        <v>13</v>
      </c>
      <c r="D27">
        <v>17</v>
      </c>
      <c r="E27">
        <f t="shared" si="0"/>
        <v>318</v>
      </c>
      <c r="F27" s="8">
        <f t="shared" si="1"/>
        <v>90.566037735849065</v>
      </c>
      <c r="G27" s="8">
        <f t="shared" si="2"/>
        <v>4.0880503144654083</v>
      </c>
      <c r="H27" s="8">
        <f t="shared" si="3"/>
        <v>5.3459119496855347</v>
      </c>
    </row>
    <row r="28" spans="1:8">
      <c r="A28" t="s">
        <v>35</v>
      </c>
      <c r="B28">
        <v>1</v>
      </c>
      <c r="C28">
        <v>0</v>
      </c>
      <c r="D28">
        <v>4</v>
      </c>
      <c r="E28">
        <f t="shared" si="0"/>
        <v>5</v>
      </c>
      <c r="F28" s="8">
        <f t="shared" si="1"/>
        <v>20</v>
      </c>
      <c r="G28" s="8">
        <f t="shared" si="2"/>
        <v>0</v>
      </c>
      <c r="H28" s="8">
        <f t="shared" si="3"/>
        <v>80</v>
      </c>
    </row>
    <row r="29" spans="1:8">
      <c r="A29" t="s">
        <v>36</v>
      </c>
      <c r="B29">
        <v>54</v>
      </c>
      <c r="C29">
        <v>0</v>
      </c>
      <c r="D29">
        <v>12</v>
      </c>
      <c r="E29">
        <f t="shared" si="0"/>
        <v>66</v>
      </c>
      <c r="F29" s="8">
        <f t="shared" si="1"/>
        <v>81.818181818181827</v>
      </c>
      <c r="G29" s="8">
        <f t="shared" si="2"/>
        <v>0</v>
      </c>
      <c r="H29" s="8">
        <f t="shared" si="3"/>
        <v>18.181818181818183</v>
      </c>
    </row>
    <row r="30" spans="1:8">
      <c r="A30" t="s">
        <v>37</v>
      </c>
      <c r="B30">
        <v>5</v>
      </c>
      <c r="C30">
        <v>0</v>
      </c>
      <c r="D30">
        <v>3</v>
      </c>
      <c r="E30">
        <f t="shared" si="0"/>
        <v>8</v>
      </c>
      <c r="F30" s="8">
        <f t="shared" si="1"/>
        <v>62.5</v>
      </c>
      <c r="G30" s="8">
        <f t="shared" si="2"/>
        <v>0</v>
      </c>
      <c r="H30" s="8">
        <f t="shared" si="3"/>
        <v>37.5</v>
      </c>
    </row>
    <row r="31" spans="1:8">
      <c r="A31" t="s">
        <v>38</v>
      </c>
      <c r="B31">
        <v>7</v>
      </c>
      <c r="C31">
        <v>0</v>
      </c>
      <c r="D31">
        <v>2</v>
      </c>
      <c r="E31">
        <f t="shared" si="0"/>
        <v>9</v>
      </c>
      <c r="F31" s="8">
        <f t="shared" si="1"/>
        <v>77.777777777777786</v>
      </c>
      <c r="G31" s="8">
        <f t="shared" si="2"/>
        <v>0</v>
      </c>
      <c r="H31" s="8">
        <f t="shared" si="3"/>
        <v>22.222222222222221</v>
      </c>
    </row>
    <row r="32" spans="1:8">
      <c r="A32" t="s">
        <v>39</v>
      </c>
      <c r="B32">
        <v>12</v>
      </c>
      <c r="C32">
        <v>1</v>
      </c>
      <c r="D32">
        <v>2</v>
      </c>
      <c r="E32">
        <f t="shared" si="0"/>
        <v>15</v>
      </c>
      <c r="F32" s="8">
        <f t="shared" si="1"/>
        <v>80</v>
      </c>
      <c r="G32" s="8">
        <f t="shared" si="2"/>
        <v>6.666666666666667</v>
      </c>
      <c r="H32" s="8">
        <f t="shared" si="3"/>
        <v>13.333333333333334</v>
      </c>
    </row>
    <row r="33" spans="1:8">
      <c r="A33" t="s">
        <v>40</v>
      </c>
      <c r="B33">
        <v>25</v>
      </c>
      <c r="C33">
        <v>4</v>
      </c>
      <c r="D33">
        <v>26</v>
      </c>
      <c r="E33">
        <f t="shared" si="0"/>
        <v>55</v>
      </c>
      <c r="F33" s="8">
        <f t="shared" si="1"/>
        <v>45.454545454545453</v>
      </c>
      <c r="G33" s="8">
        <f t="shared" si="2"/>
        <v>7.2727272727272725</v>
      </c>
      <c r="H33" s="8">
        <f t="shared" si="3"/>
        <v>47.272727272727273</v>
      </c>
    </row>
    <row r="34" spans="1:8">
      <c r="A34" t="s">
        <v>41</v>
      </c>
      <c r="B34">
        <v>14</v>
      </c>
      <c r="C34">
        <v>2</v>
      </c>
      <c r="D34">
        <v>2</v>
      </c>
      <c r="E34">
        <f t="shared" si="0"/>
        <v>18</v>
      </c>
      <c r="F34" s="8">
        <f t="shared" si="1"/>
        <v>77.777777777777786</v>
      </c>
      <c r="G34" s="8">
        <f t="shared" si="2"/>
        <v>11.111111111111111</v>
      </c>
      <c r="H34" s="8">
        <f t="shared" si="3"/>
        <v>11.111111111111111</v>
      </c>
    </row>
    <row r="35" spans="1:8">
      <c r="A35" t="s">
        <v>42</v>
      </c>
      <c r="B35">
        <v>6</v>
      </c>
      <c r="C35">
        <v>0</v>
      </c>
      <c r="D35">
        <v>1</v>
      </c>
      <c r="E35">
        <f t="shared" si="0"/>
        <v>7</v>
      </c>
      <c r="F35" s="8">
        <f t="shared" si="1"/>
        <v>85.714285714285708</v>
      </c>
      <c r="G35" s="8">
        <f t="shared" si="2"/>
        <v>0</v>
      </c>
      <c r="H35" s="8">
        <f t="shared" si="3"/>
        <v>14.285714285714285</v>
      </c>
    </row>
    <row r="36" spans="1:8">
      <c r="A36" t="s">
        <v>43</v>
      </c>
      <c r="B36">
        <v>167</v>
      </c>
      <c r="C36">
        <v>28</v>
      </c>
      <c r="D36">
        <v>27</v>
      </c>
      <c r="E36">
        <f t="shared" si="0"/>
        <v>222</v>
      </c>
      <c r="F36" s="8">
        <f t="shared" si="1"/>
        <v>75.225225225225216</v>
      </c>
      <c r="G36" s="8">
        <f t="shared" si="2"/>
        <v>12.612612612612612</v>
      </c>
      <c r="H36" s="8">
        <f t="shared" si="3"/>
        <v>12.162162162162163</v>
      </c>
    </row>
    <row r="37" spans="1:8">
      <c r="A37" t="s">
        <v>44</v>
      </c>
      <c r="B37">
        <v>474</v>
      </c>
      <c r="C37">
        <v>106</v>
      </c>
      <c r="D37">
        <v>90</v>
      </c>
      <c r="E37">
        <f t="shared" si="0"/>
        <v>670</v>
      </c>
      <c r="F37" s="8">
        <f t="shared" si="1"/>
        <v>70.74626865671641</v>
      </c>
      <c r="G37" s="8">
        <f t="shared" si="2"/>
        <v>15.82089552238806</v>
      </c>
      <c r="H37" s="8">
        <f t="shared" si="3"/>
        <v>13.432835820895523</v>
      </c>
    </row>
    <row r="38" spans="1:8">
      <c r="A38" t="s">
        <v>45</v>
      </c>
      <c r="B38">
        <v>38</v>
      </c>
      <c r="C38">
        <v>0</v>
      </c>
      <c r="D38">
        <v>1</v>
      </c>
      <c r="E38">
        <f t="shared" si="0"/>
        <v>39</v>
      </c>
      <c r="F38" s="8">
        <f t="shared" si="1"/>
        <v>97.435897435897431</v>
      </c>
      <c r="G38" s="8">
        <f t="shared" si="2"/>
        <v>0</v>
      </c>
      <c r="H38" s="8">
        <f t="shared" si="3"/>
        <v>2.5641025641025639</v>
      </c>
    </row>
    <row r="39" spans="1:8">
      <c r="A39" t="s">
        <v>46</v>
      </c>
      <c r="B39">
        <v>122</v>
      </c>
      <c r="C39">
        <v>2</v>
      </c>
      <c r="D39">
        <v>22</v>
      </c>
      <c r="E39">
        <f t="shared" si="0"/>
        <v>146</v>
      </c>
      <c r="F39" s="8">
        <f t="shared" si="1"/>
        <v>83.561643835616437</v>
      </c>
      <c r="G39" s="8">
        <f t="shared" si="2"/>
        <v>1.3698630136986301</v>
      </c>
      <c r="H39" s="8">
        <f t="shared" si="3"/>
        <v>15.068493150684931</v>
      </c>
    </row>
    <row r="40" spans="1:8">
      <c r="A40" t="s">
        <v>47</v>
      </c>
      <c r="B40">
        <v>432</v>
      </c>
      <c r="C40">
        <v>106</v>
      </c>
      <c r="D40">
        <v>124</v>
      </c>
      <c r="E40">
        <f t="shared" si="0"/>
        <v>662</v>
      </c>
      <c r="F40" s="8">
        <f t="shared" si="1"/>
        <v>65.256797583081578</v>
      </c>
      <c r="G40" s="8">
        <f t="shared" si="2"/>
        <v>16.012084592145015</v>
      </c>
      <c r="H40" s="8">
        <f t="shared" si="3"/>
        <v>18.731117824773413</v>
      </c>
    </row>
    <row r="41" spans="1:8">
      <c r="A41" t="s">
        <v>48</v>
      </c>
      <c r="B41">
        <v>317</v>
      </c>
      <c r="C41">
        <v>55</v>
      </c>
      <c r="D41">
        <v>84</v>
      </c>
      <c r="E41">
        <f t="shared" si="0"/>
        <v>456</v>
      </c>
      <c r="F41" s="8">
        <f t="shared" si="1"/>
        <v>69.517543859649123</v>
      </c>
      <c r="G41" s="8">
        <f t="shared" si="2"/>
        <v>12.06140350877193</v>
      </c>
      <c r="H41" s="8">
        <f t="shared" si="3"/>
        <v>18.421052631578945</v>
      </c>
    </row>
    <row r="42" spans="1:8">
      <c r="A42" t="s">
        <v>49</v>
      </c>
      <c r="B42">
        <v>40</v>
      </c>
      <c r="C42">
        <v>6</v>
      </c>
      <c r="D42">
        <v>8</v>
      </c>
      <c r="E42">
        <f t="shared" si="0"/>
        <v>54</v>
      </c>
      <c r="F42" s="8">
        <f t="shared" si="1"/>
        <v>74.074074074074076</v>
      </c>
      <c r="G42" s="8">
        <f t="shared" si="2"/>
        <v>11.111111111111111</v>
      </c>
      <c r="H42" s="8">
        <f t="shared" si="3"/>
        <v>14.814814814814813</v>
      </c>
    </row>
    <row r="43" spans="1:8">
      <c r="A43" t="s">
        <v>50</v>
      </c>
      <c r="B43">
        <v>14</v>
      </c>
      <c r="C43">
        <v>0</v>
      </c>
      <c r="D43">
        <v>5</v>
      </c>
      <c r="E43">
        <f t="shared" si="0"/>
        <v>19</v>
      </c>
      <c r="F43" s="8">
        <f t="shared" si="1"/>
        <v>73.68421052631578</v>
      </c>
      <c r="G43" s="8">
        <f t="shared" si="2"/>
        <v>0</v>
      </c>
      <c r="H43" s="8">
        <f t="shared" si="3"/>
        <v>26.315789473684209</v>
      </c>
    </row>
    <row r="44" spans="1:8">
      <c r="A44" t="s">
        <v>51</v>
      </c>
      <c r="B44">
        <v>53</v>
      </c>
      <c r="C44">
        <v>0</v>
      </c>
      <c r="D44">
        <v>14</v>
      </c>
      <c r="E44">
        <f t="shared" si="0"/>
        <v>67</v>
      </c>
      <c r="F44" s="8">
        <f t="shared" si="1"/>
        <v>79.104477611940297</v>
      </c>
      <c r="G44" s="8">
        <f t="shared" si="2"/>
        <v>0</v>
      </c>
      <c r="H44" s="8">
        <f t="shared" si="3"/>
        <v>20.8955223880597</v>
      </c>
    </row>
    <row r="45" spans="1:8">
      <c r="A45" t="s">
        <v>52</v>
      </c>
      <c r="B45">
        <v>13</v>
      </c>
      <c r="C45">
        <v>2</v>
      </c>
      <c r="D45">
        <v>3</v>
      </c>
      <c r="E45">
        <f t="shared" si="0"/>
        <v>18</v>
      </c>
      <c r="F45" s="8">
        <f t="shared" si="1"/>
        <v>72.222222222222214</v>
      </c>
      <c r="G45" s="8">
        <f t="shared" si="2"/>
        <v>11.111111111111111</v>
      </c>
      <c r="H45" s="8">
        <f t="shared" si="3"/>
        <v>16.666666666666664</v>
      </c>
    </row>
    <row r="46" spans="1:8">
      <c r="A46" t="s">
        <v>53</v>
      </c>
      <c r="B46">
        <v>164</v>
      </c>
      <c r="C46">
        <v>27</v>
      </c>
      <c r="D46">
        <v>25</v>
      </c>
      <c r="E46">
        <f t="shared" si="0"/>
        <v>216</v>
      </c>
      <c r="F46" s="8">
        <f t="shared" si="1"/>
        <v>75.925925925925924</v>
      </c>
      <c r="G46" s="8">
        <f t="shared" si="2"/>
        <v>12.5</v>
      </c>
      <c r="H46" s="8">
        <f t="shared" si="3"/>
        <v>11.574074074074074</v>
      </c>
    </row>
    <row r="47" spans="1:8">
      <c r="A47" t="s">
        <v>54</v>
      </c>
      <c r="B47">
        <v>1663</v>
      </c>
      <c r="C47">
        <v>130</v>
      </c>
      <c r="D47">
        <v>366</v>
      </c>
      <c r="E47">
        <f t="shared" si="0"/>
        <v>2159</v>
      </c>
      <c r="F47" s="8">
        <f t="shared" si="1"/>
        <v>77.026401111625759</v>
      </c>
      <c r="G47" s="8">
        <f t="shared" si="2"/>
        <v>6.0213061602593791</v>
      </c>
      <c r="H47" s="8">
        <f t="shared" si="3"/>
        <v>16.952292728114866</v>
      </c>
    </row>
    <row r="48" spans="1:8">
      <c r="A48" t="s">
        <v>55</v>
      </c>
      <c r="B48">
        <v>9</v>
      </c>
      <c r="C48">
        <v>1</v>
      </c>
      <c r="D48">
        <v>3</v>
      </c>
      <c r="E48">
        <f t="shared" si="0"/>
        <v>13</v>
      </c>
      <c r="F48" s="8">
        <f t="shared" si="1"/>
        <v>69.230769230769226</v>
      </c>
      <c r="G48" s="8">
        <f t="shared" si="2"/>
        <v>7.6923076923076925</v>
      </c>
      <c r="H48" s="8">
        <f t="shared" si="3"/>
        <v>23.076923076923077</v>
      </c>
    </row>
    <row r="49" spans="1:8">
      <c r="A49" t="s">
        <v>56</v>
      </c>
      <c r="B49">
        <v>314</v>
      </c>
      <c r="C49">
        <v>24</v>
      </c>
      <c r="D49">
        <v>90</v>
      </c>
      <c r="E49">
        <f t="shared" si="0"/>
        <v>428</v>
      </c>
      <c r="F49" s="8">
        <f t="shared" si="1"/>
        <v>73.36448598130842</v>
      </c>
      <c r="G49" s="8">
        <f t="shared" si="2"/>
        <v>5.6074766355140184</v>
      </c>
      <c r="H49" s="8">
        <f t="shared" si="3"/>
        <v>21.028037383177569</v>
      </c>
    </row>
    <row r="50" spans="1:8">
      <c r="A50" t="s">
        <v>57</v>
      </c>
      <c r="B50">
        <v>40</v>
      </c>
      <c r="C50">
        <v>4</v>
      </c>
      <c r="D50">
        <v>6</v>
      </c>
      <c r="E50">
        <f t="shared" si="0"/>
        <v>50</v>
      </c>
      <c r="F50" s="8">
        <f t="shared" si="1"/>
        <v>80</v>
      </c>
      <c r="G50" s="8">
        <f t="shared" si="2"/>
        <v>8</v>
      </c>
      <c r="H50" s="8">
        <f t="shared" si="3"/>
        <v>12</v>
      </c>
    </row>
    <row r="51" spans="1:8">
      <c r="A51" t="s">
        <v>58</v>
      </c>
      <c r="B51">
        <v>19</v>
      </c>
      <c r="C51">
        <v>0</v>
      </c>
      <c r="D51">
        <v>0</v>
      </c>
      <c r="E51">
        <f t="shared" si="0"/>
        <v>19</v>
      </c>
      <c r="F51" s="8">
        <f t="shared" si="1"/>
        <v>100</v>
      </c>
      <c r="G51" s="8">
        <f t="shared" si="2"/>
        <v>0</v>
      </c>
      <c r="H51" s="8">
        <f t="shared" si="3"/>
        <v>0</v>
      </c>
    </row>
    <row r="52" spans="1:8">
      <c r="A52" t="s">
        <v>59</v>
      </c>
      <c r="B52">
        <v>1885</v>
      </c>
      <c r="C52">
        <v>1944</v>
      </c>
      <c r="D52">
        <v>1137</v>
      </c>
      <c r="E52">
        <f t="shared" si="0"/>
        <v>4966</v>
      </c>
      <c r="F52" s="8">
        <f t="shared" si="1"/>
        <v>37.958115183246072</v>
      </c>
      <c r="G52" s="8">
        <f t="shared" si="2"/>
        <v>39.146194120016112</v>
      </c>
      <c r="H52" s="8">
        <f t="shared" si="3"/>
        <v>22.895690696737816</v>
      </c>
    </row>
    <row r="53" spans="1:8">
      <c r="A53" t="s">
        <v>60</v>
      </c>
      <c r="B53">
        <v>92</v>
      </c>
      <c r="C53">
        <v>4</v>
      </c>
      <c r="D53">
        <v>15</v>
      </c>
      <c r="E53">
        <f t="shared" si="0"/>
        <v>111</v>
      </c>
      <c r="F53" s="8">
        <f t="shared" si="1"/>
        <v>82.882882882882882</v>
      </c>
      <c r="G53" s="8">
        <f t="shared" si="2"/>
        <v>3.6036036036036037</v>
      </c>
      <c r="H53" s="8">
        <f t="shared" si="3"/>
        <v>13.513513513513514</v>
      </c>
    </row>
    <row r="54" spans="1:8">
      <c r="A54" t="s">
        <v>61</v>
      </c>
      <c r="B54">
        <v>5</v>
      </c>
      <c r="C54">
        <v>1</v>
      </c>
      <c r="D54">
        <v>0</v>
      </c>
      <c r="E54">
        <f t="shared" si="0"/>
        <v>6</v>
      </c>
      <c r="F54" s="8">
        <f t="shared" si="1"/>
        <v>83.333333333333343</v>
      </c>
      <c r="G54" s="8">
        <f t="shared" si="2"/>
        <v>16.666666666666664</v>
      </c>
      <c r="H54" s="8">
        <f t="shared" si="3"/>
        <v>0</v>
      </c>
    </row>
    <row r="55" spans="1:8">
      <c r="A55" t="s">
        <v>62</v>
      </c>
      <c r="B55">
        <v>61</v>
      </c>
      <c r="C55">
        <v>4</v>
      </c>
      <c r="D55">
        <v>8</v>
      </c>
      <c r="E55">
        <f t="shared" si="0"/>
        <v>73</v>
      </c>
      <c r="F55" s="8">
        <f t="shared" si="1"/>
        <v>83.561643835616437</v>
      </c>
      <c r="G55" s="8">
        <f t="shared" si="2"/>
        <v>5.4794520547945202</v>
      </c>
      <c r="H55" s="8">
        <f t="shared" si="3"/>
        <v>10.95890410958904</v>
      </c>
    </row>
    <row r="56" spans="1:8">
      <c r="A56" t="s">
        <v>63</v>
      </c>
      <c r="B56">
        <v>14</v>
      </c>
      <c r="C56">
        <v>0</v>
      </c>
      <c r="D56">
        <v>1</v>
      </c>
      <c r="E56">
        <f t="shared" si="0"/>
        <v>15</v>
      </c>
      <c r="F56" s="8">
        <f t="shared" si="1"/>
        <v>93.333333333333329</v>
      </c>
      <c r="G56" s="8">
        <f t="shared" si="2"/>
        <v>0</v>
      </c>
      <c r="H56" s="8">
        <f t="shared" si="3"/>
        <v>6.666666666666667</v>
      </c>
    </row>
    <row r="57" spans="1:8">
      <c r="A57" t="s">
        <v>64</v>
      </c>
      <c r="B57">
        <v>19</v>
      </c>
      <c r="C57">
        <v>3</v>
      </c>
      <c r="D57">
        <v>3</v>
      </c>
      <c r="E57">
        <f t="shared" si="0"/>
        <v>25</v>
      </c>
      <c r="F57" s="8">
        <f t="shared" si="1"/>
        <v>76</v>
      </c>
      <c r="G57" s="8">
        <f t="shared" si="2"/>
        <v>12</v>
      </c>
      <c r="H57" s="8">
        <f t="shared" si="3"/>
        <v>12</v>
      </c>
    </row>
    <row r="58" spans="1:8">
      <c r="A58" t="s">
        <v>65</v>
      </c>
      <c r="B58">
        <v>1</v>
      </c>
      <c r="C58">
        <v>1</v>
      </c>
      <c r="D58">
        <v>1</v>
      </c>
      <c r="E58">
        <f t="shared" si="0"/>
        <v>3</v>
      </c>
      <c r="F58" s="8">
        <f t="shared" si="1"/>
        <v>33.333333333333329</v>
      </c>
      <c r="G58" s="8">
        <f t="shared" si="2"/>
        <v>33.333333333333329</v>
      </c>
      <c r="H58" s="8">
        <f t="shared" si="3"/>
        <v>33.333333333333329</v>
      </c>
    </row>
    <row r="59" spans="1:8">
      <c r="A59" t="s">
        <v>66</v>
      </c>
      <c r="B59">
        <v>29</v>
      </c>
      <c r="C59">
        <v>6</v>
      </c>
      <c r="D59">
        <v>6</v>
      </c>
      <c r="E59">
        <f t="shared" si="0"/>
        <v>41</v>
      </c>
      <c r="F59" s="8">
        <f t="shared" si="1"/>
        <v>70.731707317073173</v>
      </c>
      <c r="G59" s="8">
        <f t="shared" si="2"/>
        <v>14.634146341463413</v>
      </c>
      <c r="H59" s="8">
        <f t="shared" si="3"/>
        <v>14.634146341463413</v>
      </c>
    </row>
    <row r="60" spans="1:8">
      <c r="A60" t="s">
        <v>67</v>
      </c>
      <c r="B60">
        <v>6</v>
      </c>
      <c r="C60">
        <v>0</v>
      </c>
      <c r="D60">
        <v>2</v>
      </c>
      <c r="E60">
        <f t="shared" si="0"/>
        <v>8</v>
      </c>
      <c r="F60" s="8">
        <f t="shared" si="1"/>
        <v>75</v>
      </c>
      <c r="G60" s="8">
        <f t="shared" si="2"/>
        <v>0</v>
      </c>
      <c r="H60" s="8">
        <f t="shared" si="3"/>
        <v>25</v>
      </c>
    </row>
    <row r="61" spans="1:8">
      <c r="A61" t="s">
        <v>68</v>
      </c>
      <c r="B61">
        <v>20</v>
      </c>
      <c r="C61">
        <v>0</v>
      </c>
      <c r="D61">
        <v>2</v>
      </c>
      <c r="E61">
        <f t="shared" si="0"/>
        <v>22</v>
      </c>
      <c r="F61" s="8">
        <f t="shared" si="1"/>
        <v>90.909090909090907</v>
      </c>
      <c r="G61" s="8">
        <f t="shared" si="2"/>
        <v>0</v>
      </c>
      <c r="H61" s="8">
        <f t="shared" si="3"/>
        <v>9.0909090909090917</v>
      </c>
    </row>
    <row r="62" spans="1:8">
      <c r="A62" t="s">
        <v>69</v>
      </c>
      <c r="B62">
        <v>31</v>
      </c>
      <c r="C62">
        <v>12</v>
      </c>
      <c r="D62">
        <v>26</v>
      </c>
      <c r="E62">
        <f t="shared" si="0"/>
        <v>69</v>
      </c>
      <c r="F62" s="8">
        <f t="shared" si="1"/>
        <v>44.927536231884055</v>
      </c>
      <c r="G62" s="8">
        <f t="shared" si="2"/>
        <v>17.391304347826086</v>
      </c>
      <c r="H62" s="8">
        <f t="shared" si="3"/>
        <v>37.681159420289859</v>
      </c>
    </row>
    <row r="63" spans="1:8">
      <c r="A63" t="s">
        <v>70</v>
      </c>
      <c r="B63">
        <v>22</v>
      </c>
      <c r="C63">
        <v>4</v>
      </c>
      <c r="D63">
        <v>2</v>
      </c>
      <c r="E63">
        <f t="shared" si="0"/>
        <v>28</v>
      </c>
      <c r="F63" s="8">
        <f t="shared" si="1"/>
        <v>78.571428571428569</v>
      </c>
      <c r="G63" s="8">
        <f t="shared" si="2"/>
        <v>14.285714285714285</v>
      </c>
      <c r="H63" s="8">
        <f t="shared" si="3"/>
        <v>7.1428571428571423</v>
      </c>
    </row>
    <row r="64" spans="1:8">
      <c r="A64" t="s">
        <v>71</v>
      </c>
      <c r="B64">
        <v>104</v>
      </c>
      <c r="C64">
        <v>10</v>
      </c>
      <c r="D64">
        <v>45</v>
      </c>
      <c r="E64">
        <f t="shared" si="0"/>
        <v>159</v>
      </c>
      <c r="F64" s="8">
        <f t="shared" si="1"/>
        <v>65.408805031446533</v>
      </c>
      <c r="G64" s="8">
        <f t="shared" si="2"/>
        <v>6.2893081761006293</v>
      </c>
      <c r="H64" s="8">
        <f t="shared" si="3"/>
        <v>28.30188679245283</v>
      </c>
    </row>
    <row r="65" spans="1:8">
      <c r="A65" t="s">
        <v>72</v>
      </c>
      <c r="B65">
        <v>59</v>
      </c>
      <c r="C65">
        <v>0</v>
      </c>
      <c r="D65">
        <v>6</v>
      </c>
      <c r="E65">
        <f t="shared" si="0"/>
        <v>65</v>
      </c>
      <c r="F65" s="8">
        <f t="shared" si="1"/>
        <v>90.769230769230774</v>
      </c>
      <c r="G65" s="8">
        <f t="shared" si="2"/>
        <v>0</v>
      </c>
      <c r="H65" s="8">
        <f t="shared" si="3"/>
        <v>9.2307692307692317</v>
      </c>
    </row>
    <row r="66" spans="1:8">
      <c r="A66" t="s">
        <v>73</v>
      </c>
      <c r="B66">
        <v>236</v>
      </c>
      <c r="C66">
        <v>37</v>
      </c>
      <c r="D66">
        <v>73</v>
      </c>
      <c r="E66">
        <f t="shared" si="0"/>
        <v>346</v>
      </c>
      <c r="F66" s="8">
        <f t="shared" si="1"/>
        <v>68.20809248554913</v>
      </c>
      <c r="G66" s="8">
        <f t="shared" si="2"/>
        <v>10.693641618497111</v>
      </c>
      <c r="H66" s="8">
        <f t="shared" si="3"/>
        <v>21.098265895953759</v>
      </c>
    </row>
    <row r="67" spans="1:8">
      <c r="A67" t="s">
        <v>74</v>
      </c>
      <c r="B67">
        <v>6</v>
      </c>
      <c r="C67">
        <v>1</v>
      </c>
      <c r="D67">
        <v>4</v>
      </c>
      <c r="E67">
        <f t="shared" ref="E67:E68" si="4">SUM(B67:D67)</f>
        <v>11</v>
      </c>
      <c r="F67" s="8">
        <f t="shared" ref="F67:F69" si="5">B67/E67*100</f>
        <v>54.54545454545454</v>
      </c>
      <c r="G67" s="8">
        <f t="shared" ref="G67:G69" si="6">C67/E67*100</f>
        <v>9.0909090909090917</v>
      </c>
      <c r="H67" s="8">
        <f t="shared" ref="H67:H69" si="7">D67/E67*100</f>
        <v>36.363636363636367</v>
      </c>
    </row>
    <row r="68" spans="1:8">
      <c r="A68" t="s">
        <v>75</v>
      </c>
      <c r="B68">
        <v>516</v>
      </c>
      <c r="C68">
        <v>72</v>
      </c>
      <c r="D68">
        <v>143</v>
      </c>
      <c r="E68">
        <f t="shared" si="4"/>
        <v>731</v>
      </c>
      <c r="F68" s="8">
        <f t="shared" si="5"/>
        <v>70.588235294117652</v>
      </c>
      <c r="G68" s="8">
        <f t="shared" si="6"/>
        <v>9.8495212038303688</v>
      </c>
      <c r="H68" s="8">
        <f t="shared" si="7"/>
        <v>19.562243502051984</v>
      </c>
    </row>
    <row r="69" spans="1:8">
      <c r="A69" t="s">
        <v>76</v>
      </c>
      <c r="B69">
        <f>SUM(B2:B68)</f>
        <v>24989</v>
      </c>
      <c r="C69">
        <f t="shared" ref="C69:E69" si="8">SUM(C2:C68)</f>
        <v>4292</v>
      </c>
      <c r="D69">
        <f t="shared" si="8"/>
        <v>3937</v>
      </c>
      <c r="E69">
        <f t="shared" si="8"/>
        <v>33218</v>
      </c>
      <c r="F69" s="8">
        <f t="shared" si="5"/>
        <v>75.227286410982003</v>
      </c>
      <c r="G69" s="8">
        <f t="shared" si="6"/>
        <v>12.920705641519659</v>
      </c>
      <c r="H69" s="8">
        <f t="shared" si="7"/>
        <v>11.852007947498343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681E-A515-4FAD-804C-DF417C487006}">
  <dimension ref="A1:A7"/>
  <sheetViews>
    <sheetView workbookViewId="0">
      <selection activeCell="A5" sqref="A5"/>
    </sheetView>
  </sheetViews>
  <sheetFormatPr defaultColWidth="155.85546875" defaultRowHeight="14.45"/>
  <cols>
    <col min="1" max="1" width="162.28515625" style="1" customWidth="1"/>
    <col min="2" max="16384" width="155.85546875" style="1"/>
  </cols>
  <sheetData>
    <row r="1" spans="1:1">
      <c r="A1" s="5" t="s">
        <v>117</v>
      </c>
    </row>
    <row r="3" spans="1:1" ht="28.9">
      <c r="A3" s="1" t="s">
        <v>118</v>
      </c>
    </row>
    <row r="4" spans="1:1" ht="28.9">
      <c r="A4" s="1" t="s">
        <v>119</v>
      </c>
    </row>
    <row r="5" spans="1:1" ht="28.9">
      <c r="A5" s="1" t="s">
        <v>120</v>
      </c>
    </row>
    <row r="6" spans="1:1" ht="28.9">
      <c r="A6" s="1" t="s">
        <v>121</v>
      </c>
    </row>
    <row r="7" spans="1:1" ht="86.45">
      <c r="A7" s="1"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C1CB-1712-407A-9C2A-B6F800199AEE}">
  <dimension ref="A1:H4"/>
  <sheetViews>
    <sheetView workbookViewId="0">
      <selection activeCell="E6" sqref="E6"/>
    </sheetView>
  </sheetViews>
  <sheetFormatPr defaultColWidth="19.7109375" defaultRowHeight="14.45"/>
  <sheetData>
    <row r="1" spans="1:8">
      <c r="A1" s="3" t="s">
        <v>77</v>
      </c>
      <c r="B1" s="3" t="s">
        <v>1</v>
      </c>
      <c r="C1" s="3" t="s">
        <v>2</v>
      </c>
      <c r="D1" s="3" t="s">
        <v>3</v>
      </c>
      <c r="E1" s="3" t="s">
        <v>4</v>
      </c>
      <c r="F1" s="3" t="s">
        <v>5</v>
      </c>
      <c r="G1" s="3" t="s">
        <v>6</v>
      </c>
      <c r="H1" s="3" t="s">
        <v>7</v>
      </c>
    </row>
    <row r="2" spans="1:8">
      <c r="A2" t="s">
        <v>78</v>
      </c>
      <c r="B2">
        <v>9376</v>
      </c>
      <c r="C2">
        <v>2981</v>
      </c>
      <c r="D2">
        <v>1644</v>
      </c>
      <c r="E2">
        <f>SUM(B2:D2)</f>
        <v>14001</v>
      </c>
      <c r="F2" s="8">
        <f>B2/E2*100</f>
        <v>66.966645239625748</v>
      </c>
      <c r="G2" s="8">
        <f>C2/E2*100</f>
        <v>21.291336333119062</v>
      </c>
      <c r="H2" s="8">
        <f>D2/E2*100</f>
        <v>11.742018427255196</v>
      </c>
    </row>
    <row r="3" spans="1:8">
      <c r="A3" t="s">
        <v>79</v>
      </c>
      <c r="B3">
        <v>3772</v>
      </c>
      <c r="C3">
        <v>704</v>
      </c>
      <c r="D3">
        <v>491</v>
      </c>
      <c r="E3">
        <f t="shared" ref="E3" si="0">SUM(B3:D3)</f>
        <v>4967</v>
      </c>
      <c r="F3" s="8">
        <f t="shared" ref="F3" si="1">B3/E3*100</f>
        <v>75.941211999194678</v>
      </c>
      <c r="G3" s="8">
        <f t="shared" ref="G3" si="2">C3/E3*100</f>
        <v>14.173545399637607</v>
      </c>
      <c r="H3" s="8">
        <f t="shared" ref="H3" si="3">D3/E3*100</f>
        <v>9.8852426011677075</v>
      </c>
    </row>
    <row r="4" spans="1:8">
      <c r="A4" t="s">
        <v>80</v>
      </c>
      <c r="B4">
        <v>11841</v>
      </c>
      <c r="C4">
        <v>607</v>
      </c>
      <c r="D4">
        <v>1802</v>
      </c>
      <c r="E4">
        <f>SUM(B4:D4)</f>
        <v>14250</v>
      </c>
      <c r="F4" s="8">
        <f>B4/E4*100</f>
        <v>83.094736842105263</v>
      </c>
      <c r="G4" s="8">
        <f>C4/E4*100</f>
        <v>4.2596491228070175</v>
      </c>
      <c r="H4" s="8">
        <f>D4/E4*100</f>
        <v>12.645614035087718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9DD3-0963-4BC5-99B2-16745DD105C6}">
  <dimension ref="A1:H8"/>
  <sheetViews>
    <sheetView workbookViewId="0">
      <selection sqref="A1:H1"/>
    </sheetView>
  </sheetViews>
  <sheetFormatPr defaultColWidth="15.7109375" defaultRowHeight="14.45"/>
  <cols>
    <col min="6" max="6" width="15.7109375" style="4"/>
    <col min="7" max="7" width="19.7109375" style="4" customWidth="1"/>
    <col min="8" max="8" width="15.7109375" style="4"/>
  </cols>
  <sheetData>
    <row r="1" spans="1:8" s="3" customFormat="1">
      <c r="A1" s="3" t="s">
        <v>81</v>
      </c>
      <c r="B1" s="3" t="s">
        <v>1</v>
      </c>
      <c r="C1" s="3" t="s">
        <v>2</v>
      </c>
      <c r="D1" s="3" t="s">
        <v>3</v>
      </c>
      <c r="E1" s="3" t="s">
        <v>4</v>
      </c>
      <c r="F1" s="6" t="s">
        <v>5</v>
      </c>
      <c r="G1" s="6" t="s">
        <v>6</v>
      </c>
      <c r="H1" s="6" t="s">
        <v>7</v>
      </c>
    </row>
    <row r="2" spans="1:8">
      <c r="A2" t="s">
        <v>82</v>
      </c>
      <c r="B2">
        <v>1739</v>
      </c>
      <c r="C2">
        <v>697</v>
      </c>
      <c r="D2">
        <v>850</v>
      </c>
      <c r="E2">
        <f t="shared" ref="E2:E8" si="0">SUM(B2:D2)</f>
        <v>3286</v>
      </c>
      <c r="F2" s="8">
        <f>B2/E2*100</f>
        <v>52.921485088253192</v>
      </c>
      <c r="G2" s="8">
        <f>C2/E2*100</f>
        <v>21.211199026171638</v>
      </c>
      <c r="H2" s="8">
        <f>D2/E2*100</f>
        <v>25.867315885575167</v>
      </c>
    </row>
    <row r="3" spans="1:8">
      <c r="A3" t="s">
        <v>83</v>
      </c>
      <c r="B3">
        <v>3238</v>
      </c>
      <c r="C3">
        <v>1096</v>
      </c>
      <c r="D3">
        <v>707</v>
      </c>
      <c r="E3">
        <f t="shared" si="0"/>
        <v>5041</v>
      </c>
      <c r="F3" s="8">
        <f t="shared" ref="F3:F8" si="1">B3/E3*100</f>
        <v>64.233287046220994</v>
      </c>
      <c r="G3" s="8">
        <f t="shared" ref="G3:G8" si="2">C3/E3*100</f>
        <v>21.741717913112478</v>
      </c>
      <c r="H3" s="8">
        <f t="shared" ref="H3:H8" si="3">D3/E3*100</f>
        <v>14.024995040666536</v>
      </c>
    </row>
    <row r="4" spans="1:8">
      <c r="A4" t="s">
        <v>84</v>
      </c>
      <c r="B4">
        <v>3989</v>
      </c>
      <c r="C4">
        <v>732</v>
      </c>
      <c r="D4">
        <v>536</v>
      </c>
      <c r="E4">
        <f t="shared" si="0"/>
        <v>5257</v>
      </c>
      <c r="F4" s="8">
        <f t="shared" si="1"/>
        <v>75.879779341829945</v>
      </c>
      <c r="G4" s="8">
        <f t="shared" si="2"/>
        <v>13.924291420962525</v>
      </c>
      <c r="H4" s="8">
        <f t="shared" si="3"/>
        <v>10.195929237207531</v>
      </c>
    </row>
    <row r="5" spans="1:8">
      <c r="A5" t="s">
        <v>85</v>
      </c>
      <c r="B5">
        <v>4000</v>
      </c>
      <c r="C5">
        <v>508</v>
      </c>
      <c r="D5">
        <v>376</v>
      </c>
      <c r="E5">
        <f t="shared" si="0"/>
        <v>4884</v>
      </c>
      <c r="F5" s="8">
        <f t="shared" si="1"/>
        <v>81.900081900081901</v>
      </c>
      <c r="G5" s="8">
        <f t="shared" si="2"/>
        <v>10.401310401310401</v>
      </c>
      <c r="H5" s="8">
        <f t="shared" si="3"/>
        <v>7.6986076986076988</v>
      </c>
    </row>
    <row r="6" spans="1:8">
      <c r="A6" t="s">
        <v>86</v>
      </c>
      <c r="B6">
        <v>4519</v>
      </c>
      <c r="C6">
        <v>576</v>
      </c>
      <c r="D6">
        <v>500</v>
      </c>
      <c r="E6">
        <f t="shared" si="0"/>
        <v>5595</v>
      </c>
      <c r="F6" s="8">
        <f t="shared" si="1"/>
        <v>80.768543342269879</v>
      </c>
      <c r="G6" s="8">
        <f t="shared" si="2"/>
        <v>10.294906166219839</v>
      </c>
      <c r="H6" s="8">
        <f t="shared" si="3"/>
        <v>8.9365504915102765</v>
      </c>
    </row>
    <row r="7" spans="1:8">
      <c r="A7" t="s">
        <v>87</v>
      </c>
      <c r="B7">
        <v>4365</v>
      </c>
      <c r="C7">
        <v>431</v>
      </c>
      <c r="D7">
        <v>455</v>
      </c>
      <c r="E7">
        <f t="shared" si="0"/>
        <v>5251</v>
      </c>
      <c r="F7" s="8">
        <f t="shared" si="1"/>
        <v>83.127023424109694</v>
      </c>
      <c r="G7" s="8">
        <f t="shared" si="2"/>
        <v>8.2079603884974297</v>
      </c>
      <c r="H7" s="8">
        <f t="shared" si="3"/>
        <v>8.6650161873928777</v>
      </c>
    </row>
    <row r="8" spans="1:8">
      <c r="A8" t="s">
        <v>88</v>
      </c>
      <c r="B8">
        <v>2902</v>
      </c>
      <c r="C8">
        <v>215</v>
      </c>
      <c r="D8">
        <v>333</v>
      </c>
      <c r="E8">
        <f t="shared" si="0"/>
        <v>3450</v>
      </c>
      <c r="F8" s="8">
        <f t="shared" si="1"/>
        <v>84.115942028985501</v>
      </c>
      <c r="G8" s="8">
        <f t="shared" si="2"/>
        <v>6.2318840579710146</v>
      </c>
      <c r="H8" s="8">
        <f t="shared" si="3"/>
        <v>9.6521739130434785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16C0-DA42-43C9-89C2-36D9946F4D70}">
  <dimension ref="A1:L69"/>
  <sheetViews>
    <sheetView workbookViewId="0">
      <pane xSplit="1" ySplit="1" topLeftCell="B2" activePane="bottomRight" state="frozen"/>
      <selection pane="bottomRight" activeCell="H2" sqref="H2"/>
      <selection pane="bottomLeft" activeCell="A2" sqref="A2"/>
      <selection pane="topRight" activeCell="B1" sqref="B1"/>
    </sheetView>
  </sheetViews>
  <sheetFormatPr defaultColWidth="16.7109375" defaultRowHeight="14.45"/>
  <sheetData>
    <row r="1" spans="1:12" s="2" customFormat="1" ht="43.15">
      <c r="A1" s="2" t="s">
        <v>0</v>
      </c>
      <c r="B1" s="2" t="s">
        <v>89</v>
      </c>
      <c r="C1" s="2" t="s">
        <v>90</v>
      </c>
      <c r="D1" s="2" t="s">
        <v>91</v>
      </c>
      <c r="E1" s="2" t="s">
        <v>92</v>
      </c>
      <c r="F1" s="2" t="s">
        <v>93</v>
      </c>
      <c r="G1" s="2" t="s">
        <v>94</v>
      </c>
      <c r="H1" s="2" t="s">
        <v>95</v>
      </c>
      <c r="I1" s="2" t="s">
        <v>96</v>
      </c>
      <c r="J1" s="2" t="s">
        <v>97</v>
      </c>
      <c r="K1" s="2" t="s">
        <v>98</v>
      </c>
      <c r="L1" s="2" t="s">
        <v>99</v>
      </c>
    </row>
    <row r="2" spans="1:12">
      <c r="A2" t="s">
        <v>8</v>
      </c>
      <c r="B2">
        <v>0</v>
      </c>
      <c r="C2">
        <v>63</v>
      </c>
      <c r="D2">
        <v>7</v>
      </c>
      <c r="E2">
        <v>0</v>
      </c>
      <c r="F2">
        <v>0</v>
      </c>
      <c r="G2">
        <f t="shared" ref="G2:G34" si="0">SUM(B2:F2)</f>
        <v>70</v>
      </c>
      <c r="H2" s="7">
        <f t="shared" ref="H2:H34" si="1">B2/G2*100</f>
        <v>0</v>
      </c>
      <c r="I2" s="7">
        <f t="shared" ref="I2:I34" si="2">C2/G2*100</f>
        <v>90</v>
      </c>
      <c r="J2" s="7">
        <f t="shared" ref="J2:J34" si="3">D2/G2*100</f>
        <v>10</v>
      </c>
      <c r="K2" s="7">
        <f t="shared" ref="K2:K34" si="4">E2/G2*100</f>
        <v>0</v>
      </c>
      <c r="L2" s="7">
        <f t="shared" ref="L2:L34" si="5">F2/G2*100</f>
        <v>0</v>
      </c>
    </row>
    <row r="3" spans="1:12">
      <c r="A3" t="s">
        <v>9</v>
      </c>
      <c r="B3">
        <v>0</v>
      </c>
      <c r="C3">
        <v>2058</v>
      </c>
      <c r="D3">
        <v>1432</v>
      </c>
      <c r="E3">
        <v>23</v>
      </c>
      <c r="F3">
        <v>17</v>
      </c>
      <c r="G3">
        <f t="shared" si="0"/>
        <v>3530</v>
      </c>
      <c r="H3" s="7">
        <f t="shared" si="1"/>
        <v>0</v>
      </c>
      <c r="I3" s="7">
        <f t="shared" si="2"/>
        <v>58.300283286118983</v>
      </c>
      <c r="J3" s="7">
        <f t="shared" si="3"/>
        <v>40.566572237960344</v>
      </c>
      <c r="K3" s="7">
        <f t="shared" si="4"/>
        <v>0.65155807365439089</v>
      </c>
      <c r="L3" s="7">
        <f t="shared" si="5"/>
        <v>0.48158640226628896</v>
      </c>
    </row>
    <row r="4" spans="1:12">
      <c r="A4" t="s">
        <v>10</v>
      </c>
      <c r="B4">
        <v>0</v>
      </c>
      <c r="C4">
        <v>27</v>
      </c>
      <c r="D4">
        <v>19</v>
      </c>
      <c r="E4">
        <v>0</v>
      </c>
      <c r="F4">
        <v>0</v>
      </c>
      <c r="G4">
        <f t="shared" si="0"/>
        <v>46</v>
      </c>
      <c r="H4" s="7">
        <f t="shared" si="1"/>
        <v>0</v>
      </c>
      <c r="I4" s="7">
        <f t="shared" si="2"/>
        <v>58.695652173913047</v>
      </c>
      <c r="J4" s="7">
        <f t="shared" si="3"/>
        <v>41.304347826086953</v>
      </c>
      <c r="K4" s="7">
        <f t="shared" si="4"/>
        <v>0</v>
      </c>
      <c r="L4" s="7">
        <f t="shared" si="5"/>
        <v>0</v>
      </c>
    </row>
    <row r="5" spans="1:12">
      <c r="A5" t="s">
        <v>11</v>
      </c>
      <c r="B5">
        <v>0</v>
      </c>
      <c r="C5">
        <v>118</v>
      </c>
      <c r="D5">
        <v>12</v>
      </c>
      <c r="E5">
        <v>2</v>
      </c>
      <c r="F5">
        <v>0</v>
      </c>
      <c r="G5">
        <f t="shared" si="0"/>
        <v>132</v>
      </c>
      <c r="H5" s="7">
        <f t="shared" si="1"/>
        <v>0</v>
      </c>
      <c r="I5" s="7">
        <f t="shared" si="2"/>
        <v>89.393939393939391</v>
      </c>
      <c r="J5" s="7">
        <f t="shared" si="3"/>
        <v>9.0909090909090917</v>
      </c>
      <c r="K5" s="7">
        <f t="shared" si="4"/>
        <v>1.5151515151515151</v>
      </c>
      <c r="L5" s="7">
        <f t="shared" si="5"/>
        <v>0</v>
      </c>
    </row>
    <row r="6" spans="1:12">
      <c r="A6" t="s">
        <v>12</v>
      </c>
      <c r="B6">
        <v>0</v>
      </c>
      <c r="C6">
        <v>18</v>
      </c>
      <c r="D6">
        <v>11</v>
      </c>
      <c r="E6">
        <v>1</v>
      </c>
      <c r="F6">
        <v>0</v>
      </c>
      <c r="G6">
        <f t="shared" si="0"/>
        <v>30</v>
      </c>
      <c r="H6" s="7">
        <f t="shared" si="1"/>
        <v>0</v>
      </c>
      <c r="I6" s="7">
        <f t="shared" si="2"/>
        <v>60</v>
      </c>
      <c r="J6" s="7">
        <f t="shared" si="3"/>
        <v>36.666666666666664</v>
      </c>
      <c r="K6" s="7">
        <f t="shared" si="4"/>
        <v>3.3333333333333335</v>
      </c>
      <c r="L6" s="7">
        <f t="shared" si="5"/>
        <v>0</v>
      </c>
    </row>
    <row r="7" spans="1:12">
      <c r="A7" t="s">
        <v>13</v>
      </c>
      <c r="B7">
        <v>1</v>
      </c>
      <c r="C7">
        <v>228</v>
      </c>
      <c r="D7">
        <v>246</v>
      </c>
      <c r="E7">
        <v>3</v>
      </c>
      <c r="F7">
        <v>5</v>
      </c>
      <c r="G7">
        <f t="shared" si="0"/>
        <v>483</v>
      </c>
      <c r="H7" s="7">
        <f t="shared" si="1"/>
        <v>0.20703933747412009</v>
      </c>
      <c r="I7" s="7">
        <f t="shared" si="2"/>
        <v>47.204968944099377</v>
      </c>
      <c r="J7" s="7">
        <f t="shared" si="3"/>
        <v>50.931677018633536</v>
      </c>
      <c r="K7" s="7">
        <f t="shared" si="4"/>
        <v>0.6211180124223602</v>
      </c>
      <c r="L7" s="7">
        <f t="shared" si="5"/>
        <v>1.0351966873706004</v>
      </c>
    </row>
    <row r="8" spans="1:12">
      <c r="A8" t="s">
        <v>14</v>
      </c>
      <c r="B8">
        <v>0</v>
      </c>
      <c r="C8">
        <v>71</v>
      </c>
      <c r="D8">
        <v>3</v>
      </c>
      <c r="E8">
        <v>0</v>
      </c>
      <c r="F8">
        <v>0</v>
      </c>
      <c r="G8">
        <f t="shared" si="0"/>
        <v>74</v>
      </c>
      <c r="H8" s="7">
        <f t="shared" si="1"/>
        <v>0</v>
      </c>
      <c r="I8" s="7">
        <f t="shared" si="2"/>
        <v>95.945945945945937</v>
      </c>
      <c r="J8" s="7">
        <f t="shared" si="3"/>
        <v>4.0540540540540544</v>
      </c>
      <c r="K8" s="7">
        <f t="shared" si="4"/>
        <v>0</v>
      </c>
      <c r="L8" s="7">
        <f t="shared" si="5"/>
        <v>0</v>
      </c>
    </row>
    <row r="9" spans="1:12">
      <c r="A9" t="s">
        <v>15</v>
      </c>
      <c r="B9">
        <v>0</v>
      </c>
      <c r="C9">
        <v>6</v>
      </c>
      <c r="D9">
        <v>31</v>
      </c>
      <c r="E9">
        <v>0</v>
      </c>
      <c r="F9">
        <v>0</v>
      </c>
      <c r="G9">
        <f t="shared" si="0"/>
        <v>37</v>
      </c>
      <c r="H9" s="7">
        <f t="shared" si="1"/>
        <v>0</v>
      </c>
      <c r="I9" s="7">
        <f t="shared" si="2"/>
        <v>16.216216216216218</v>
      </c>
      <c r="J9" s="7">
        <f t="shared" si="3"/>
        <v>83.78378378378379</v>
      </c>
      <c r="K9" s="7">
        <f t="shared" si="4"/>
        <v>0</v>
      </c>
      <c r="L9" s="7">
        <f t="shared" si="5"/>
        <v>0</v>
      </c>
    </row>
    <row r="10" spans="1:12">
      <c r="A10" t="s">
        <v>16</v>
      </c>
      <c r="B10">
        <v>1</v>
      </c>
      <c r="C10">
        <v>865</v>
      </c>
      <c r="D10">
        <v>202</v>
      </c>
      <c r="E10">
        <v>23</v>
      </c>
      <c r="F10">
        <v>2</v>
      </c>
      <c r="G10">
        <f t="shared" si="0"/>
        <v>1093</v>
      </c>
      <c r="H10" s="7">
        <f t="shared" si="1"/>
        <v>9.1491308325709064E-2</v>
      </c>
      <c r="I10" s="7">
        <f t="shared" si="2"/>
        <v>79.139981701738336</v>
      </c>
      <c r="J10" s="7">
        <f t="shared" si="3"/>
        <v>18.481244281793231</v>
      </c>
      <c r="K10" s="7">
        <f t="shared" si="4"/>
        <v>2.1043000914913081</v>
      </c>
      <c r="L10" s="7">
        <f t="shared" si="5"/>
        <v>0.18298261665141813</v>
      </c>
    </row>
    <row r="11" spans="1:12">
      <c r="A11" t="s">
        <v>17</v>
      </c>
      <c r="B11">
        <v>0</v>
      </c>
      <c r="C11">
        <v>140</v>
      </c>
      <c r="D11">
        <v>72</v>
      </c>
      <c r="E11">
        <v>2</v>
      </c>
      <c r="F11">
        <v>0</v>
      </c>
      <c r="G11">
        <f t="shared" si="0"/>
        <v>214</v>
      </c>
      <c r="H11" s="7">
        <f t="shared" si="1"/>
        <v>0</v>
      </c>
      <c r="I11" s="7">
        <f t="shared" si="2"/>
        <v>65.420560747663544</v>
      </c>
      <c r="J11" s="7">
        <f t="shared" si="3"/>
        <v>33.644859813084111</v>
      </c>
      <c r="K11" s="7">
        <f t="shared" si="4"/>
        <v>0.93457943925233633</v>
      </c>
      <c r="L11" s="7">
        <f t="shared" si="5"/>
        <v>0</v>
      </c>
    </row>
    <row r="12" spans="1:12">
      <c r="A12" t="s">
        <v>18</v>
      </c>
      <c r="B12">
        <v>0</v>
      </c>
      <c r="C12">
        <v>51</v>
      </c>
      <c r="D12">
        <v>35</v>
      </c>
      <c r="E12">
        <v>1</v>
      </c>
      <c r="F12">
        <v>0</v>
      </c>
      <c r="G12">
        <f t="shared" si="0"/>
        <v>87</v>
      </c>
      <c r="H12" s="7">
        <f t="shared" si="1"/>
        <v>0</v>
      </c>
      <c r="I12" s="7">
        <f t="shared" si="2"/>
        <v>58.620689655172406</v>
      </c>
      <c r="J12" s="7">
        <f t="shared" si="3"/>
        <v>40.229885057471265</v>
      </c>
      <c r="K12" s="7">
        <f t="shared" si="4"/>
        <v>1.1494252873563218</v>
      </c>
      <c r="L12" s="7">
        <f t="shared" si="5"/>
        <v>0</v>
      </c>
    </row>
    <row r="13" spans="1:12">
      <c r="A13" t="s">
        <v>19</v>
      </c>
      <c r="B13">
        <v>0</v>
      </c>
      <c r="C13">
        <v>0</v>
      </c>
      <c r="D13">
        <v>0</v>
      </c>
      <c r="E13">
        <v>0</v>
      </c>
      <c r="F13">
        <v>0</v>
      </c>
      <c r="G13">
        <v>0</v>
      </c>
      <c r="H13" s="7" t="s">
        <v>20</v>
      </c>
      <c r="I13" s="7" t="s">
        <v>20</v>
      </c>
      <c r="J13" s="7" t="s">
        <v>20</v>
      </c>
      <c r="K13" s="7" t="s">
        <v>20</v>
      </c>
      <c r="L13" s="7" t="s">
        <v>20</v>
      </c>
    </row>
    <row r="14" spans="1:12">
      <c r="A14" t="s">
        <v>21</v>
      </c>
      <c r="B14">
        <v>0</v>
      </c>
      <c r="C14">
        <v>46</v>
      </c>
      <c r="D14">
        <v>2</v>
      </c>
      <c r="E14">
        <v>1</v>
      </c>
      <c r="F14">
        <v>0</v>
      </c>
      <c r="G14">
        <f t="shared" si="0"/>
        <v>49</v>
      </c>
      <c r="H14" s="7">
        <f t="shared" si="1"/>
        <v>0</v>
      </c>
      <c r="I14" s="7">
        <f t="shared" si="2"/>
        <v>93.877551020408163</v>
      </c>
      <c r="J14" s="7">
        <f t="shared" si="3"/>
        <v>4.0816326530612246</v>
      </c>
      <c r="K14" s="7">
        <f t="shared" si="4"/>
        <v>2.0408163265306123</v>
      </c>
      <c r="L14" s="7">
        <f t="shared" si="5"/>
        <v>0</v>
      </c>
    </row>
    <row r="15" spans="1:12">
      <c r="A15" t="s">
        <v>22</v>
      </c>
      <c r="B15">
        <v>0</v>
      </c>
      <c r="C15">
        <v>132</v>
      </c>
      <c r="D15">
        <v>35</v>
      </c>
      <c r="E15">
        <v>2</v>
      </c>
      <c r="F15">
        <v>0</v>
      </c>
      <c r="G15">
        <f t="shared" si="0"/>
        <v>169</v>
      </c>
      <c r="H15" s="7">
        <f t="shared" si="1"/>
        <v>0</v>
      </c>
      <c r="I15" s="7">
        <f t="shared" si="2"/>
        <v>78.10650887573965</v>
      </c>
      <c r="J15" s="7">
        <f t="shared" si="3"/>
        <v>20.710059171597635</v>
      </c>
      <c r="K15" s="7">
        <f t="shared" si="4"/>
        <v>1.1834319526627219</v>
      </c>
      <c r="L15" s="7">
        <f t="shared" si="5"/>
        <v>0</v>
      </c>
    </row>
    <row r="16" spans="1:12">
      <c r="A16" t="s">
        <v>23</v>
      </c>
      <c r="B16">
        <v>1116</v>
      </c>
      <c r="C16">
        <v>541</v>
      </c>
      <c r="D16">
        <v>10895</v>
      </c>
      <c r="E16">
        <v>4</v>
      </c>
      <c r="F16">
        <v>8</v>
      </c>
      <c r="G16">
        <f t="shared" si="0"/>
        <v>12564</v>
      </c>
      <c r="H16" s="7">
        <f t="shared" si="1"/>
        <v>8.8825214899713476</v>
      </c>
      <c r="I16" s="7">
        <f t="shared" si="2"/>
        <v>4.305953517987902</v>
      </c>
      <c r="J16" s="7">
        <f t="shared" si="3"/>
        <v>86.716014008277625</v>
      </c>
      <c r="K16" s="7">
        <f t="shared" si="4"/>
        <v>3.1836994587710922E-2</v>
      </c>
      <c r="L16" s="7">
        <f t="shared" si="5"/>
        <v>6.3673989175421844E-2</v>
      </c>
    </row>
    <row r="17" spans="1:12">
      <c r="A17" t="s">
        <v>24</v>
      </c>
      <c r="B17">
        <v>0</v>
      </c>
      <c r="C17">
        <v>9</v>
      </c>
      <c r="D17">
        <v>1</v>
      </c>
      <c r="E17">
        <v>0</v>
      </c>
      <c r="F17">
        <v>0</v>
      </c>
      <c r="G17">
        <f t="shared" si="0"/>
        <v>10</v>
      </c>
      <c r="H17" s="7">
        <f t="shared" si="1"/>
        <v>0</v>
      </c>
      <c r="I17" s="7">
        <f t="shared" si="2"/>
        <v>90</v>
      </c>
      <c r="J17" s="7">
        <f t="shared" si="3"/>
        <v>10</v>
      </c>
      <c r="K17" s="7">
        <f t="shared" si="4"/>
        <v>0</v>
      </c>
      <c r="L17" s="7">
        <f t="shared" si="5"/>
        <v>0</v>
      </c>
    </row>
    <row r="18" spans="1:12">
      <c r="A18" t="s">
        <v>25</v>
      </c>
      <c r="B18">
        <v>0</v>
      </c>
      <c r="C18">
        <v>12</v>
      </c>
      <c r="D18">
        <v>1</v>
      </c>
      <c r="E18">
        <v>0</v>
      </c>
      <c r="F18">
        <v>1</v>
      </c>
      <c r="G18">
        <f t="shared" si="0"/>
        <v>14</v>
      </c>
      <c r="H18" s="7">
        <f t="shared" si="1"/>
        <v>0</v>
      </c>
      <c r="I18" s="7">
        <f t="shared" si="2"/>
        <v>85.714285714285708</v>
      </c>
      <c r="J18" s="7">
        <f t="shared" si="3"/>
        <v>7.1428571428571423</v>
      </c>
      <c r="K18" s="7">
        <f t="shared" si="4"/>
        <v>0</v>
      </c>
      <c r="L18" s="7">
        <f t="shared" si="5"/>
        <v>7.1428571428571423</v>
      </c>
    </row>
    <row r="19" spans="1:12">
      <c r="A19" t="s">
        <v>26</v>
      </c>
      <c r="B19">
        <v>0</v>
      </c>
      <c r="C19">
        <v>9</v>
      </c>
      <c r="D19">
        <v>23</v>
      </c>
      <c r="E19">
        <v>0</v>
      </c>
      <c r="F19">
        <v>0</v>
      </c>
      <c r="G19">
        <f t="shared" si="0"/>
        <v>32</v>
      </c>
      <c r="H19" s="7">
        <f t="shared" si="1"/>
        <v>0</v>
      </c>
      <c r="I19" s="7">
        <f t="shared" si="2"/>
        <v>28.125</v>
      </c>
      <c r="J19" s="7">
        <f t="shared" si="3"/>
        <v>71.875</v>
      </c>
      <c r="K19" s="7">
        <f t="shared" si="4"/>
        <v>0</v>
      </c>
      <c r="L19" s="7">
        <f t="shared" si="5"/>
        <v>0</v>
      </c>
    </row>
    <row r="20" spans="1:12">
      <c r="A20" t="s">
        <v>27</v>
      </c>
      <c r="B20">
        <v>0</v>
      </c>
      <c r="C20">
        <v>57</v>
      </c>
      <c r="D20">
        <v>13</v>
      </c>
      <c r="E20">
        <v>0</v>
      </c>
      <c r="F20">
        <v>0</v>
      </c>
      <c r="G20">
        <f t="shared" si="0"/>
        <v>70</v>
      </c>
      <c r="H20" s="7">
        <f t="shared" si="1"/>
        <v>0</v>
      </c>
      <c r="I20" s="7">
        <f t="shared" si="2"/>
        <v>81.428571428571431</v>
      </c>
      <c r="J20" s="7">
        <f t="shared" si="3"/>
        <v>18.571428571428573</v>
      </c>
      <c r="K20" s="7">
        <f t="shared" si="4"/>
        <v>0</v>
      </c>
      <c r="L20" s="7">
        <f t="shared" si="5"/>
        <v>0</v>
      </c>
    </row>
    <row r="21" spans="1:12">
      <c r="A21" t="s">
        <v>28</v>
      </c>
      <c r="B21">
        <v>0</v>
      </c>
      <c r="C21">
        <v>45</v>
      </c>
      <c r="D21">
        <v>26</v>
      </c>
      <c r="E21">
        <v>1</v>
      </c>
      <c r="F21">
        <v>1</v>
      </c>
      <c r="G21">
        <f t="shared" si="0"/>
        <v>73</v>
      </c>
      <c r="H21" s="7">
        <f t="shared" si="1"/>
        <v>0</v>
      </c>
      <c r="I21" s="7">
        <f t="shared" si="2"/>
        <v>61.643835616438359</v>
      </c>
      <c r="J21" s="7">
        <f t="shared" si="3"/>
        <v>35.61643835616438</v>
      </c>
      <c r="K21" s="7">
        <f t="shared" si="4"/>
        <v>1.3698630136986301</v>
      </c>
      <c r="L21" s="7">
        <f t="shared" si="5"/>
        <v>1.3698630136986301</v>
      </c>
    </row>
    <row r="22" spans="1:12">
      <c r="A22" t="s">
        <v>29</v>
      </c>
      <c r="B22">
        <v>0</v>
      </c>
      <c r="C22">
        <v>233</v>
      </c>
      <c r="D22">
        <v>48</v>
      </c>
      <c r="E22">
        <v>0</v>
      </c>
      <c r="F22">
        <v>0</v>
      </c>
      <c r="G22">
        <f t="shared" si="0"/>
        <v>281</v>
      </c>
      <c r="H22" s="7">
        <f t="shared" si="1"/>
        <v>0</v>
      </c>
      <c r="I22" s="7">
        <f t="shared" si="2"/>
        <v>82.918149466192176</v>
      </c>
      <c r="J22" s="7">
        <f t="shared" si="3"/>
        <v>17.081850533807831</v>
      </c>
      <c r="K22" s="7">
        <f t="shared" si="4"/>
        <v>0</v>
      </c>
      <c r="L22" s="7">
        <f t="shared" si="5"/>
        <v>0</v>
      </c>
    </row>
    <row r="23" spans="1:12">
      <c r="A23" t="s">
        <v>30</v>
      </c>
      <c r="B23">
        <v>0</v>
      </c>
      <c r="C23">
        <v>309</v>
      </c>
      <c r="D23">
        <v>132</v>
      </c>
      <c r="E23">
        <v>12</v>
      </c>
      <c r="F23">
        <v>0</v>
      </c>
      <c r="G23">
        <f t="shared" si="0"/>
        <v>453</v>
      </c>
      <c r="H23" s="7">
        <f t="shared" si="1"/>
        <v>0</v>
      </c>
      <c r="I23" s="7">
        <f t="shared" si="2"/>
        <v>68.211920529801333</v>
      </c>
      <c r="J23" s="7">
        <f t="shared" si="3"/>
        <v>29.139072847682119</v>
      </c>
      <c r="K23" s="7">
        <f t="shared" si="4"/>
        <v>2.6490066225165565</v>
      </c>
      <c r="L23" s="7">
        <f t="shared" si="5"/>
        <v>0</v>
      </c>
    </row>
    <row r="24" spans="1:12">
      <c r="A24" t="s">
        <v>31</v>
      </c>
      <c r="B24">
        <v>0</v>
      </c>
      <c r="C24">
        <v>716</v>
      </c>
      <c r="D24">
        <v>215</v>
      </c>
      <c r="E24">
        <v>11</v>
      </c>
      <c r="F24">
        <v>0</v>
      </c>
      <c r="G24">
        <f t="shared" si="0"/>
        <v>942</v>
      </c>
      <c r="H24" s="7">
        <f t="shared" si="1"/>
        <v>0</v>
      </c>
      <c r="I24" s="7">
        <f t="shared" si="2"/>
        <v>76.008492569002129</v>
      </c>
      <c r="J24" s="7">
        <f t="shared" si="3"/>
        <v>22.823779193205944</v>
      </c>
      <c r="K24" s="7">
        <f t="shared" si="4"/>
        <v>1.167728237791932</v>
      </c>
      <c r="L24" s="7">
        <f t="shared" si="5"/>
        <v>0</v>
      </c>
    </row>
    <row r="25" spans="1:12">
      <c r="A25" t="s">
        <v>32</v>
      </c>
      <c r="B25">
        <v>0</v>
      </c>
      <c r="C25">
        <v>8</v>
      </c>
      <c r="D25">
        <v>2</v>
      </c>
      <c r="E25">
        <v>0</v>
      </c>
      <c r="F25">
        <v>0</v>
      </c>
      <c r="G25">
        <f t="shared" si="0"/>
        <v>10</v>
      </c>
      <c r="H25" s="7">
        <f t="shared" si="1"/>
        <v>0</v>
      </c>
      <c r="I25" s="7">
        <f t="shared" si="2"/>
        <v>80</v>
      </c>
      <c r="J25" s="7">
        <f t="shared" si="3"/>
        <v>20</v>
      </c>
      <c r="K25" s="7">
        <f t="shared" si="4"/>
        <v>0</v>
      </c>
      <c r="L25" s="7">
        <f t="shared" si="5"/>
        <v>0</v>
      </c>
    </row>
    <row r="26" spans="1:12">
      <c r="A26" t="s">
        <v>33</v>
      </c>
      <c r="B26">
        <v>0</v>
      </c>
      <c r="C26">
        <v>205</v>
      </c>
      <c r="D26">
        <v>127</v>
      </c>
      <c r="E26">
        <v>12</v>
      </c>
      <c r="F26">
        <v>43</v>
      </c>
      <c r="G26">
        <f t="shared" si="0"/>
        <v>387</v>
      </c>
      <c r="H26" s="7">
        <f t="shared" si="1"/>
        <v>0</v>
      </c>
      <c r="I26" s="7">
        <f t="shared" si="2"/>
        <v>52.97157622739018</v>
      </c>
      <c r="J26" s="7">
        <f t="shared" si="3"/>
        <v>32.816537467700257</v>
      </c>
      <c r="K26" s="7">
        <f t="shared" si="4"/>
        <v>3.1007751937984498</v>
      </c>
      <c r="L26" s="7">
        <f t="shared" si="5"/>
        <v>11.111111111111111</v>
      </c>
    </row>
    <row r="27" spans="1:12">
      <c r="A27" t="s">
        <v>34</v>
      </c>
      <c r="B27">
        <v>0</v>
      </c>
      <c r="C27">
        <v>136</v>
      </c>
      <c r="D27">
        <v>181</v>
      </c>
      <c r="E27">
        <v>1</v>
      </c>
      <c r="F27">
        <v>0</v>
      </c>
      <c r="G27">
        <f t="shared" si="0"/>
        <v>318</v>
      </c>
      <c r="H27" s="7">
        <f t="shared" si="1"/>
        <v>0</v>
      </c>
      <c r="I27" s="7">
        <f t="shared" si="2"/>
        <v>42.767295597484278</v>
      </c>
      <c r="J27" s="7">
        <f t="shared" si="3"/>
        <v>56.918238993710688</v>
      </c>
      <c r="K27" s="7">
        <f t="shared" si="4"/>
        <v>0.31446540880503149</v>
      </c>
      <c r="L27" s="7">
        <f t="shared" si="5"/>
        <v>0</v>
      </c>
    </row>
    <row r="28" spans="1:12">
      <c r="A28" t="s">
        <v>35</v>
      </c>
      <c r="B28">
        <v>0</v>
      </c>
      <c r="C28">
        <v>0</v>
      </c>
      <c r="D28">
        <v>5</v>
      </c>
      <c r="E28">
        <v>0</v>
      </c>
      <c r="F28">
        <v>0</v>
      </c>
      <c r="G28">
        <f t="shared" si="0"/>
        <v>5</v>
      </c>
      <c r="H28" s="7">
        <f t="shared" si="1"/>
        <v>0</v>
      </c>
      <c r="I28" s="7">
        <f t="shared" si="2"/>
        <v>0</v>
      </c>
      <c r="J28" s="7">
        <f t="shared" si="3"/>
        <v>100</v>
      </c>
      <c r="K28" s="7">
        <f t="shared" si="4"/>
        <v>0</v>
      </c>
      <c r="L28" s="7">
        <f t="shared" si="5"/>
        <v>0</v>
      </c>
    </row>
    <row r="29" spans="1:12">
      <c r="A29" t="s">
        <v>36</v>
      </c>
      <c r="B29">
        <v>0</v>
      </c>
      <c r="C29">
        <v>53</v>
      </c>
      <c r="D29">
        <v>13</v>
      </c>
      <c r="E29">
        <v>0</v>
      </c>
      <c r="F29">
        <v>0</v>
      </c>
      <c r="G29">
        <f t="shared" si="0"/>
        <v>66</v>
      </c>
      <c r="H29" s="7">
        <f t="shared" si="1"/>
        <v>0</v>
      </c>
      <c r="I29" s="7">
        <f t="shared" si="2"/>
        <v>80.303030303030297</v>
      </c>
      <c r="J29" s="7">
        <f t="shared" si="3"/>
        <v>19.696969696969695</v>
      </c>
      <c r="K29" s="7">
        <f t="shared" si="4"/>
        <v>0</v>
      </c>
      <c r="L29" s="7">
        <f t="shared" si="5"/>
        <v>0</v>
      </c>
    </row>
    <row r="30" spans="1:12">
      <c r="A30" t="s">
        <v>37</v>
      </c>
      <c r="B30">
        <v>0</v>
      </c>
      <c r="C30">
        <v>5</v>
      </c>
      <c r="D30">
        <v>3</v>
      </c>
      <c r="E30">
        <v>0</v>
      </c>
      <c r="F30">
        <v>0</v>
      </c>
      <c r="G30">
        <f t="shared" si="0"/>
        <v>8</v>
      </c>
      <c r="H30" s="7">
        <f t="shared" si="1"/>
        <v>0</v>
      </c>
      <c r="I30" s="7">
        <f t="shared" si="2"/>
        <v>62.5</v>
      </c>
      <c r="J30" s="7">
        <f t="shared" si="3"/>
        <v>37.5</v>
      </c>
      <c r="K30" s="7">
        <f t="shared" si="4"/>
        <v>0</v>
      </c>
      <c r="L30" s="7">
        <f t="shared" si="5"/>
        <v>0</v>
      </c>
    </row>
    <row r="31" spans="1:12">
      <c r="A31" t="s">
        <v>38</v>
      </c>
      <c r="B31">
        <v>0</v>
      </c>
      <c r="C31">
        <v>4</v>
      </c>
      <c r="D31">
        <v>5</v>
      </c>
      <c r="E31">
        <v>0</v>
      </c>
      <c r="F31">
        <v>0</v>
      </c>
      <c r="G31">
        <f t="shared" si="0"/>
        <v>9</v>
      </c>
      <c r="H31" s="7">
        <f t="shared" si="1"/>
        <v>0</v>
      </c>
      <c r="I31" s="7">
        <f t="shared" si="2"/>
        <v>44.444444444444443</v>
      </c>
      <c r="J31" s="7">
        <f t="shared" si="3"/>
        <v>55.555555555555557</v>
      </c>
      <c r="K31" s="7">
        <f t="shared" si="4"/>
        <v>0</v>
      </c>
      <c r="L31" s="7">
        <f t="shared" si="5"/>
        <v>0</v>
      </c>
    </row>
    <row r="32" spans="1:12">
      <c r="A32" t="s">
        <v>39</v>
      </c>
      <c r="B32">
        <v>0</v>
      </c>
      <c r="C32">
        <v>12</v>
      </c>
      <c r="D32">
        <v>3</v>
      </c>
      <c r="E32">
        <v>0</v>
      </c>
      <c r="F32">
        <v>0</v>
      </c>
      <c r="G32">
        <f t="shared" si="0"/>
        <v>15</v>
      </c>
      <c r="H32" s="7">
        <f t="shared" si="1"/>
        <v>0</v>
      </c>
      <c r="I32" s="7">
        <f t="shared" si="2"/>
        <v>80</v>
      </c>
      <c r="J32" s="7">
        <f t="shared" si="3"/>
        <v>20</v>
      </c>
      <c r="K32" s="7">
        <f t="shared" si="4"/>
        <v>0</v>
      </c>
      <c r="L32" s="7">
        <f t="shared" si="5"/>
        <v>0</v>
      </c>
    </row>
    <row r="33" spans="1:12">
      <c r="A33" t="s">
        <v>40</v>
      </c>
      <c r="B33">
        <v>0</v>
      </c>
      <c r="C33">
        <v>23</v>
      </c>
      <c r="D33">
        <v>32</v>
      </c>
      <c r="E33">
        <v>1</v>
      </c>
      <c r="F33">
        <v>0</v>
      </c>
      <c r="G33">
        <f t="shared" si="0"/>
        <v>56</v>
      </c>
      <c r="H33" s="7">
        <f t="shared" si="1"/>
        <v>0</v>
      </c>
      <c r="I33" s="7">
        <f t="shared" si="2"/>
        <v>41.071428571428569</v>
      </c>
      <c r="J33" s="7">
        <f t="shared" si="3"/>
        <v>57.142857142857139</v>
      </c>
      <c r="K33" s="7">
        <f t="shared" si="4"/>
        <v>1.7857142857142856</v>
      </c>
      <c r="L33" s="7">
        <f t="shared" si="5"/>
        <v>0</v>
      </c>
    </row>
    <row r="34" spans="1:12">
      <c r="A34" t="s">
        <v>41</v>
      </c>
      <c r="B34">
        <v>0</v>
      </c>
      <c r="C34">
        <v>14</v>
      </c>
      <c r="D34">
        <v>4</v>
      </c>
      <c r="E34">
        <v>0</v>
      </c>
      <c r="F34">
        <v>0</v>
      </c>
      <c r="G34">
        <f t="shared" si="0"/>
        <v>18</v>
      </c>
      <c r="H34" s="7">
        <f t="shared" si="1"/>
        <v>0</v>
      </c>
      <c r="I34" s="7">
        <f t="shared" si="2"/>
        <v>77.777777777777786</v>
      </c>
      <c r="J34" s="7">
        <f t="shared" si="3"/>
        <v>22.222222222222221</v>
      </c>
      <c r="K34" s="7">
        <f t="shared" si="4"/>
        <v>0</v>
      </c>
      <c r="L34" s="7">
        <f t="shared" si="5"/>
        <v>0</v>
      </c>
    </row>
    <row r="35" spans="1:12">
      <c r="A35" t="s">
        <v>42</v>
      </c>
      <c r="B35">
        <v>0</v>
      </c>
      <c r="C35">
        <v>6</v>
      </c>
      <c r="D35">
        <v>1</v>
      </c>
      <c r="E35">
        <v>0</v>
      </c>
      <c r="F35">
        <v>0</v>
      </c>
      <c r="G35">
        <f t="shared" ref="G35:G66" si="6">SUM(B35:F35)</f>
        <v>7</v>
      </c>
      <c r="H35" s="7">
        <f t="shared" ref="H35:H66" si="7">B35/G35*100</f>
        <v>0</v>
      </c>
      <c r="I35" s="7">
        <f t="shared" ref="I35:I69" si="8">C35/G35*100</f>
        <v>85.714285714285708</v>
      </c>
      <c r="J35" s="7">
        <f t="shared" ref="J35:J68" si="9">D35/G35*100</f>
        <v>14.285714285714285</v>
      </c>
      <c r="K35" s="7">
        <f t="shared" ref="K35:K69" si="10">E35/G35*100</f>
        <v>0</v>
      </c>
      <c r="L35" s="7">
        <f t="shared" ref="L35:L69" si="11">F35/G35*100</f>
        <v>0</v>
      </c>
    </row>
    <row r="36" spans="1:12">
      <c r="A36" t="s">
        <v>43</v>
      </c>
      <c r="B36">
        <v>0</v>
      </c>
      <c r="C36">
        <v>162</v>
      </c>
      <c r="D36">
        <v>58</v>
      </c>
      <c r="E36">
        <v>1</v>
      </c>
      <c r="F36">
        <v>1</v>
      </c>
      <c r="G36">
        <f t="shared" si="6"/>
        <v>222</v>
      </c>
      <c r="H36" s="7">
        <f t="shared" si="7"/>
        <v>0</v>
      </c>
      <c r="I36" s="7">
        <f t="shared" si="8"/>
        <v>72.972972972972968</v>
      </c>
      <c r="J36" s="7">
        <f t="shared" si="9"/>
        <v>26.126126126126124</v>
      </c>
      <c r="K36" s="7">
        <f t="shared" si="10"/>
        <v>0.45045045045045046</v>
      </c>
      <c r="L36" s="7">
        <f t="shared" si="11"/>
        <v>0.45045045045045046</v>
      </c>
    </row>
    <row r="37" spans="1:12">
      <c r="A37" t="s">
        <v>44</v>
      </c>
      <c r="B37">
        <v>0</v>
      </c>
      <c r="C37">
        <v>489</v>
      </c>
      <c r="D37">
        <v>181</v>
      </c>
      <c r="E37">
        <v>0</v>
      </c>
      <c r="F37">
        <v>0</v>
      </c>
      <c r="G37">
        <f t="shared" si="6"/>
        <v>670</v>
      </c>
      <c r="H37" s="7">
        <f t="shared" si="7"/>
        <v>0</v>
      </c>
      <c r="I37" s="7">
        <f t="shared" si="8"/>
        <v>72.985074626865682</v>
      </c>
      <c r="J37" s="7">
        <f t="shared" si="9"/>
        <v>27.014925373134329</v>
      </c>
      <c r="K37" s="7">
        <f t="shared" si="10"/>
        <v>0</v>
      </c>
      <c r="L37" s="7">
        <f t="shared" si="11"/>
        <v>0</v>
      </c>
    </row>
    <row r="38" spans="1:12">
      <c r="A38" t="s">
        <v>45</v>
      </c>
      <c r="B38">
        <v>0</v>
      </c>
      <c r="C38">
        <v>37</v>
      </c>
      <c r="D38">
        <v>1</v>
      </c>
      <c r="E38">
        <v>0</v>
      </c>
      <c r="F38">
        <v>1</v>
      </c>
      <c r="G38">
        <f t="shared" si="6"/>
        <v>39</v>
      </c>
      <c r="H38" s="7">
        <f t="shared" si="7"/>
        <v>0</v>
      </c>
      <c r="I38" s="7">
        <f t="shared" si="8"/>
        <v>94.871794871794862</v>
      </c>
      <c r="J38" s="7">
        <f t="shared" si="9"/>
        <v>2.5641025641025639</v>
      </c>
      <c r="K38" s="7">
        <f t="shared" si="10"/>
        <v>0</v>
      </c>
      <c r="L38" s="7">
        <f t="shared" si="11"/>
        <v>2.5641025641025639</v>
      </c>
    </row>
    <row r="39" spans="1:12">
      <c r="A39" t="s">
        <v>46</v>
      </c>
      <c r="B39">
        <v>0</v>
      </c>
      <c r="C39">
        <v>96</v>
      </c>
      <c r="D39">
        <v>41</v>
      </c>
      <c r="E39">
        <v>3</v>
      </c>
      <c r="F39">
        <v>6</v>
      </c>
      <c r="G39">
        <f t="shared" si="6"/>
        <v>146</v>
      </c>
      <c r="H39" s="7">
        <f t="shared" si="7"/>
        <v>0</v>
      </c>
      <c r="I39" s="7">
        <f t="shared" si="8"/>
        <v>65.753424657534239</v>
      </c>
      <c r="J39" s="7">
        <f t="shared" si="9"/>
        <v>28.082191780821919</v>
      </c>
      <c r="K39" s="7">
        <f t="shared" si="10"/>
        <v>2.054794520547945</v>
      </c>
      <c r="L39" s="7">
        <f t="shared" si="11"/>
        <v>4.10958904109589</v>
      </c>
    </row>
    <row r="40" spans="1:12">
      <c r="A40" t="s">
        <v>47</v>
      </c>
      <c r="B40">
        <v>0</v>
      </c>
      <c r="C40">
        <v>400</v>
      </c>
      <c r="D40">
        <v>255</v>
      </c>
      <c r="E40">
        <v>4</v>
      </c>
      <c r="F40">
        <v>3</v>
      </c>
      <c r="G40">
        <f t="shared" si="6"/>
        <v>662</v>
      </c>
      <c r="H40" s="7">
        <f t="shared" si="7"/>
        <v>0</v>
      </c>
      <c r="I40" s="7">
        <f t="shared" si="8"/>
        <v>60.422960725075527</v>
      </c>
      <c r="J40" s="7">
        <f t="shared" si="9"/>
        <v>38.51963746223565</v>
      </c>
      <c r="K40" s="7">
        <f t="shared" si="10"/>
        <v>0.60422960725075525</v>
      </c>
      <c r="L40" s="7">
        <f t="shared" si="11"/>
        <v>0.45317220543806652</v>
      </c>
    </row>
    <row r="41" spans="1:12">
      <c r="A41" t="s">
        <v>48</v>
      </c>
      <c r="B41">
        <v>0</v>
      </c>
      <c r="C41">
        <v>319</v>
      </c>
      <c r="D41">
        <v>127</v>
      </c>
      <c r="E41">
        <v>10</v>
      </c>
      <c r="F41">
        <v>1</v>
      </c>
      <c r="G41">
        <f t="shared" si="6"/>
        <v>457</v>
      </c>
      <c r="H41" s="7">
        <f t="shared" si="7"/>
        <v>0</v>
      </c>
      <c r="I41" s="7">
        <f t="shared" si="8"/>
        <v>69.80306345733041</v>
      </c>
      <c r="J41" s="7">
        <f t="shared" si="9"/>
        <v>27.78993435448578</v>
      </c>
      <c r="K41" s="7">
        <f t="shared" si="10"/>
        <v>2.1881838074398248</v>
      </c>
      <c r="L41" s="7">
        <f t="shared" si="11"/>
        <v>0.21881838074398249</v>
      </c>
    </row>
    <row r="42" spans="1:12">
      <c r="A42" t="s">
        <v>49</v>
      </c>
      <c r="B42">
        <v>0</v>
      </c>
      <c r="C42">
        <v>40</v>
      </c>
      <c r="D42">
        <v>13</v>
      </c>
      <c r="E42">
        <v>1</v>
      </c>
      <c r="F42">
        <v>0</v>
      </c>
      <c r="G42">
        <f t="shared" si="6"/>
        <v>54</v>
      </c>
      <c r="H42" s="7">
        <f t="shared" si="7"/>
        <v>0</v>
      </c>
      <c r="I42" s="7">
        <f t="shared" si="8"/>
        <v>74.074074074074076</v>
      </c>
      <c r="J42" s="7">
        <f t="shared" si="9"/>
        <v>24.074074074074073</v>
      </c>
      <c r="K42" s="7">
        <f t="shared" si="10"/>
        <v>1.8518518518518516</v>
      </c>
      <c r="L42" s="7">
        <f t="shared" si="11"/>
        <v>0</v>
      </c>
    </row>
    <row r="43" spans="1:12">
      <c r="A43" t="s">
        <v>50</v>
      </c>
      <c r="B43">
        <v>0</v>
      </c>
      <c r="C43">
        <v>14</v>
      </c>
      <c r="D43">
        <v>5</v>
      </c>
      <c r="E43">
        <v>0</v>
      </c>
      <c r="F43">
        <v>0</v>
      </c>
      <c r="G43">
        <f t="shared" si="6"/>
        <v>19</v>
      </c>
      <c r="H43" s="7">
        <f t="shared" si="7"/>
        <v>0</v>
      </c>
      <c r="I43" s="7">
        <f t="shared" si="8"/>
        <v>73.68421052631578</v>
      </c>
      <c r="J43" s="7">
        <f t="shared" si="9"/>
        <v>26.315789473684209</v>
      </c>
      <c r="K43" s="7">
        <f t="shared" si="10"/>
        <v>0</v>
      </c>
      <c r="L43" s="7">
        <f t="shared" si="11"/>
        <v>0</v>
      </c>
    </row>
    <row r="44" spans="1:12">
      <c r="A44" t="s">
        <v>51</v>
      </c>
      <c r="B44">
        <v>0</v>
      </c>
      <c r="C44">
        <v>56</v>
      </c>
      <c r="D44">
        <v>12</v>
      </c>
      <c r="E44">
        <v>0</v>
      </c>
      <c r="F44">
        <v>0</v>
      </c>
      <c r="G44">
        <f t="shared" si="6"/>
        <v>68</v>
      </c>
      <c r="H44" s="7">
        <f t="shared" si="7"/>
        <v>0</v>
      </c>
      <c r="I44" s="7">
        <f t="shared" si="8"/>
        <v>82.35294117647058</v>
      </c>
      <c r="J44" s="7">
        <f t="shared" si="9"/>
        <v>17.647058823529413</v>
      </c>
      <c r="K44" s="7">
        <f t="shared" si="10"/>
        <v>0</v>
      </c>
      <c r="L44" s="7">
        <f t="shared" si="11"/>
        <v>0</v>
      </c>
    </row>
    <row r="45" spans="1:12">
      <c r="A45" t="s">
        <v>52</v>
      </c>
      <c r="B45">
        <v>0</v>
      </c>
      <c r="C45">
        <v>7</v>
      </c>
      <c r="D45">
        <v>11</v>
      </c>
      <c r="E45">
        <v>0</v>
      </c>
      <c r="F45">
        <v>0</v>
      </c>
      <c r="G45">
        <f t="shared" si="6"/>
        <v>18</v>
      </c>
      <c r="H45" s="7">
        <f t="shared" si="7"/>
        <v>0</v>
      </c>
      <c r="I45" s="7">
        <f t="shared" si="8"/>
        <v>38.888888888888893</v>
      </c>
      <c r="J45" s="7">
        <f t="shared" si="9"/>
        <v>61.111111111111114</v>
      </c>
      <c r="K45" s="7">
        <f t="shared" si="10"/>
        <v>0</v>
      </c>
      <c r="L45" s="7">
        <f t="shared" si="11"/>
        <v>0</v>
      </c>
    </row>
    <row r="46" spans="1:12">
      <c r="A46" t="s">
        <v>53</v>
      </c>
      <c r="B46">
        <v>0</v>
      </c>
      <c r="C46">
        <v>159</v>
      </c>
      <c r="D46">
        <v>56</v>
      </c>
      <c r="E46">
        <v>1</v>
      </c>
      <c r="F46">
        <v>0</v>
      </c>
      <c r="G46">
        <f t="shared" si="6"/>
        <v>216</v>
      </c>
      <c r="H46" s="7">
        <f t="shared" si="7"/>
        <v>0</v>
      </c>
      <c r="I46" s="7">
        <f t="shared" si="8"/>
        <v>73.611111111111114</v>
      </c>
      <c r="J46" s="7">
        <f t="shared" si="9"/>
        <v>25.925925925925924</v>
      </c>
      <c r="K46" s="7">
        <f t="shared" si="10"/>
        <v>0.46296296296296291</v>
      </c>
      <c r="L46" s="7">
        <f t="shared" si="11"/>
        <v>0</v>
      </c>
    </row>
    <row r="47" spans="1:12">
      <c r="A47" t="s">
        <v>54</v>
      </c>
      <c r="B47">
        <v>0</v>
      </c>
      <c r="C47">
        <v>1829</v>
      </c>
      <c r="D47">
        <v>317</v>
      </c>
      <c r="E47">
        <v>13</v>
      </c>
      <c r="F47">
        <v>0</v>
      </c>
      <c r="G47">
        <f t="shared" si="6"/>
        <v>2159</v>
      </c>
      <c r="H47" s="7">
        <f t="shared" si="7"/>
        <v>0</v>
      </c>
      <c r="I47" s="7">
        <f t="shared" si="8"/>
        <v>84.715145900880046</v>
      </c>
      <c r="J47" s="7">
        <f t="shared" si="9"/>
        <v>14.682723483094026</v>
      </c>
      <c r="K47" s="7">
        <f t="shared" si="10"/>
        <v>0.60213061602593787</v>
      </c>
      <c r="L47" s="7">
        <f t="shared" si="11"/>
        <v>0</v>
      </c>
    </row>
    <row r="48" spans="1:12">
      <c r="A48" t="s">
        <v>55</v>
      </c>
      <c r="B48">
        <v>0</v>
      </c>
      <c r="C48">
        <v>8</v>
      </c>
      <c r="D48">
        <v>5</v>
      </c>
      <c r="E48">
        <v>0</v>
      </c>
      <c r="F48">
        <v>0</v>
      </c>
      <c r="G48">
        <f t="shared" si="6"/>
        <v>13</v>
      </c>
      <c r="H48" s="7">
        <f t="shared" si="7"/>
        <v>0</v>
      </c>
      <c r="I48" s="7">
        <f t="shared" si="8"/>
        <v>61.53846153846154</v>
      </c>
      <c r="J48" s="7">
        <f t="shared" si="9"/>
        <v>38.461538461538467</v>
      </c>
      <c r="K48" s="7">
        <f t="shared" si="10"/>
        <v>0</v>
      </c>
      <c r="L48" s="7">
        <f t="shared" si="11"/>
        <v>0</v>
      </c>
    </row>
    <row r="49" spans="1:12">
      <c r="A49" t="s">
        <v>56</v>
      </c>
      <c r="B49">
        <v>0</v>
      </c>
      <c r="C49">
        <v>319</v>
      </c>
      <c r="D49">
        <v>107</v>
      </c>
      <c r="E49">
        <v>5</v>
      </c>
      <c r="F49">
        <v>1</v>
      </c>
      <c r="G49">
        <f t="shared" si="6"/>
        <v>432</v>
      </c>
      <c r="H49" s="7">
        <f t="shared" si="7"/>
        <v>0</v>
      </c>
      <c r="I49" s="7">
        <f t="shared" si="8"/>
        <v>73.842592592592595</v>
      </c>
      <c r="J49" s="7">
        <f t="shared" si="9"/>
        <v>24.768518518518519</v>
      </c>
      <c r="K49" s="7">
        <f t="shared" si="10"/>
        <v>1.1574074074074074</v>
      </c>
      <c r="L49" s="7">
        <f t="shared" si="11"/>
        <v>0.23148148148148145</v>
      </c>
    </row>
    <row r="50" spans="1:12">
      <c r="A50" t="s">
        <v>57</v>
      </c>
      <c r="B50">
        <v>0</v>
      </c>
      <c r="C50">
        <v>36</v>
      </c>
      <c r="D50">
        <v>15</v>
      </c>
      <c r="E50">
        <v>0</v>
      </c>
      <c r="F50">
        <v>0</v>
      </c>
      <c r="G50">
        <f t="shared" si="6"/>
        <v>51</v>
      </c>
      <c r="H50" s="7">
        <f t="shared" si="7"/>
        <v>0</v>
      </c>
      <c r="I50" s="7">
        <f t="shared" si="8"/>
        <v>70.588235294117652</v>
      </c>
      <c r="J50" s="7">
        <f t="shared" si="9"/>
        <v>29.411764705882355</v>
      </c>
      <c r="K50" s="7">
        <f t="shared" si="10"/>
        <v>0</v>
      </c>
      <c r="L50" s="7">
        <f t="shared" si="11"/>
        <v>0</v>
      </c>
    </row>
    <row r="51" spans="1:12">
      <c r="A51" t="s">
        <v>58</v>
      </c>
      <c r="B51">
        <v>0</v>
      </c>
      <c r="C51">
        <v>19</v>
      </c>
      <c r="D51">
        <v>0</v>
      </c>
      <c r="E51">
        <v>0</v>
      </c>
      <c r="F51">
        <v>0</v>
      </c>
      <c r="G51">
        <f t="shared" si="6"/>
        <v>19</v>
      </c>
      <c r="H51" s="7">
        <f t="shared" si="7"/>
        <v>0</v>
      </c>
      <c r="I51" s="7">
        <f t="shared" si="8"/>
        <v>100</v>
      </c>
      <c r="J51" s="7">
        <f t="shared" si="9"/>
        <v>0</v>
      </c>
      <c r="K51" s="7">
        <f t="shared" si="10"/>
        <v>0</v>
      </c>
      <c r="L51" s="7">
        <f t="shared" si="11"/>
        <v>0</v>
      </c>
    </row>
    <row r="52" spans="1:12">
      <c r="A52" t="s">
        <v>59</v>
      </c>
      <c r="B52">
        <v>1</v>
      </c>
      <c r="C52">
        <v>1506</v>
      </c>
      <c r="D52">
        <v>3420</v>
      </c>
      <c r="E52">
        <v>54</v>
      </c>
      <c r="F52">
        <v>10</v>
      </c>
      <c r="G52">
        <f t="shared" si="6"/>
        <v>4991</v>
      </c>
      <c r="H52" s="7">
        <f t="shared" si="7"/>
        <v>2.0036064916850331E-2</v>
      </c>
      <c r="I52" s="7">
        <f t="shared" si="8"/>
        <v>30.174313764776599</v>
      </c>
      <c r="J52" s="7">
        <f t="shared" si="9"/>
        <v>68.523342015628131</v>
      </c>
      <c r="K52" s="7">
        <f t="shared" si="10"/>
        <v>1.0819475055099179</v>
      </c>
      <c r="L52" s="7">
        <f t="shared" si="11"/>
        <v>0.20036064916850332</v>
      </c>
    </row>
    <row r="53" spans="1:12">
      <c r="A53" t="s">
        <v>60</v>
      </c>
      <c r="B53">
        <v>0</v>
      </c>
      <c r="C53">
        <v>91</v>
      </c>
      <c r="D53">
        <v>19</v>
      </c>
      <c r="E53">
        <v>1</v>
      </c>
      <c r="F53">
        <v>0</v>
      </c>
      <c r="G53">
        <f t="shared" si="6"/>
        <v>111</v>
      </c>
      <c r="H53" s="7">
        <f t="shared" si="7"/>
        <v>0</v>
      </c>
      <c r="I53" s="7">
        <f t="shared" si="8"/>
        <v>81.981981981981974</v>
      </c>
      <c r="J53" s="7">
        <f t="shared" si="9"/>
        <v>17.117117117117118</v>
      </c>
      <c r="K53" s="7">
        <f t="shared" si="10"/>
        <v>0.90090090090090091</v>
      </c>
      <c r="L53" s="7">
        <f t="shared" si="11"/>
        <v>0</v>
      </c>
    </row>
    <row r="54" spans="1:12">
      <c r="A54" t="s">
        <v>61</v>
      </c>
      <c r="B54">
        <v>0</v>
      </c>
      <c r="C54">
        <v>5</v>
      </c>
      <c r="D54">
        <v>1</v>
      </c>
      <c r="E54">
        <v>0</v>
      </c>
      <c r="F54">
        <v>0</v>
      </c>
      <c r="G54">
        <f t="shared" si="6"/>
        <v>6</v>
      </c>
      <c r="H54" s="7">
        <f t="shared" si="7"/>
        <v>0</v>
      </c>
      <c r="I54" s="7">
        <f t="shared" si="8"/>
        <v>83.333333333333343</v>
      </c>
      <c r="J54" s="7">
        <f t="shared" si="9"/>
        <v>16.666666666666664</v>
      </c>
      <c r="K54" s="7">
        <f t="shared" si="10"/>
        <v>0</v>
      </c>
      <c r="L54" s="7">
        <f t="shared" si="11"/>
        <v>0</v>
      </c>
    </row>
    <row r="55" spans="1:12">
      <c r="A55" t="s">
        <v>62</v>
      </c>
      <c r="B55">
        <v>0</v>
      </c>
      <c r="C55">
        <v>51</v>
      </c>
      <c r="D55">
        <v>20</v>
      </c>
      <c r="E55">
        <v>1</v>
      </c>
      <c r="F55">
        <v>1</v>
      </c>
      <c r="G55">
        <f t="shared" si="6"/>
        <v>73</v>
      </c>
      <c r="H55" s="7">
        <f t="shared" si="7"/>
        <v>0</v>
      </c>
      <c r="I55" s="7">
        <f t="shared" si="8"/>
        <v>69.863013698630141</v>
      </c>
      <c r="J55" s="7">
        <f t="shared" si="9"/>
        <v>27.397260273972602</v>
      </c>
      <c r="K55" s="7">
        <f t="shared" si="10"/>
        <v>1.3698630136986301</v>
      </c>
      <c r="L55" s="7">
        <f t="shared" si="11"/>
        <v>1.3698630136986301</v>
      </c>
    </row>
    <row r="56" spans="1:12">
      <c r="A56" t="s">
        <v>63</v>
      </c>
      <c r="B56">
        <v>0</v>
      </c>
      <c r="C56">
        <v>13</v>
      </c>
      <c r="D56">
        <v>1</v>
      </c>
      <c r="E56">
        <v>1</v>
      </c>
      <c r="F56">
        <v>0</v>
      </c>
      <c r="G56">
        <f t="shared" si="6"/>
        <v>15</v>
      </c>
      <c r="H56" s="7">
        <f t="shared" si="7"/>
        <v>0</v>
      </c>
      <c r="I56" s="7">
        <f t="shared" si="8"/>
        <v>86.666666666666671</v>
      </c>
      <c r="J56" s="7">
        <f t="shared" si="9"/>
        <v>6.666666666666667</v>
      </c>
      <c r="K56" s="7">
        <f t="shared" si="10"/>
        <v>6.666666666666667</v>
      </c>
      <c r="L56" s="7">
        <f t="shared" si="11"/>
        <v>0</v>
      </c>
    </row>
    <row r="57" spans="1:12">
      <c r="A57" t="s">
        <v>64</v>
      </c>
      <c r="B57">
        <v>0</v>
      </c>
      <c r="C57">
        <v>13</v>
      </c>
      <c r="D57">
        <v>9</v>
      </c>
      <c r="E57">
        <v>0</v>
      </c>
      <c r="F57">
        <v>3</v>
      </c>
      <c r="G57">
        <f t="shared" si="6"/>
        <v>25</v>
      </c>
      <c r="H57" s="7">
        <f t="shared" si="7"/>
        <v>0</v>
      </c>
      <c r="I57" s="7">
        <f t="shared" si="8"/>
        <v>52</v>
      </c>
      <c r="J57" s="7">
        <f t="shared" si="9"/>
        <v>36</v>
      </c>
      <c r="K57" s="7">
        <f t="shared" si="10"/>
        <v>0</v>
      </c>
      <c r="L57" s="7">
        <f t="shared" si="11"/>
        <v>12</v>
      </c>
    </row>
    <row r="58" spans="1:12">
      <c r="A58" t="s">
        <v>65</v>
      </c>
      <c r="B58">
        <v>0</v>
      </c>
      <c r="C58">
        <v>1</v>
      </c>
      <c r="D58">
        <v>2</v>
      </c>
      <c r="E58">
        <v>0</v>
      </c>
      <c r="F58">
        <v>0</v>
      </c>
      <c r="G58">
        <f t="shared" si="6"/>
        <v>3</v>
      </c>
      <c r="H58" s="7">
        <f t="shared" si="7"/>
        <v>0</v>
      </c>
      <c r="I58" s="7">
        <f t="shared" si="8"/>
        <v>33.333333333333329</v>
      </c>
      <c r="J58" s="7">
        <f t="shared" si="9"/>
        <v>66.666666666666657</v>
      </c>
      <c r="K58" s="7">
        <f t="shared" si="10"/>
        <v>0</v>
      </c>
      <c r="L58" s="7">
        <f t="shared" si="11"/>
        <v>0</v>
      </c>
    </row>
    <row r="59" spans="1:12">
      <c r="A59" t="s">
        <v>66</v>
      </c>
      <c r="B59">
        <v>0</v>
      </c>
      <c r="C59">
        <v>28</v>
      </c>
      <c r="D59">
        <v>13</v>
      </c>
      <c r="E59">
        <v>0</v>
      </c>
      <c r="F59">
        <v>0</v>
      </c>
      <c r="G59">
        <f t="shared" si="6"/>
        <v>41</v>
      </c>
      <c r="H59" s="7">
        <f t="shared" si="7"/>
        <v>0</v>
      </c>
      <c r="I59" s="7">
        <f t="shared" si="8"/>
        <v>68.292682926829272</v>
      </c>
      <c r="J59" s="7">
        <f t="shared" si="9"/>
        <v>31.707317073170731</v>
      </c>
      <c r="K59" s="7">
        <f t="shared" si="10"/>
        <v>0</v>
      </c>
      <c r="L59" s="7">
        <f t="shared" si="11"/>
        <v>0</v>
      </c>
    </row>
    <row r="60" spans="1:12">
      <c r="A60" t="s">
        <v>67</v>
      </c>
      <c r="B60">
        <v>0</v>
      </c>
      <c r="C60">
        <v>4</v>
      </c>
      <c r="D60">
        <v>4</v>
      </c>
      <c r="E60">
        <v>0</v>
      </c>
      <c r="F60">
        <v>0</v>
      </c>
      <c r="G60">
        <f t="shared" si="6"/>
        <v>8</v>
      </c>
      <c r="H60" s="7">
        <f t="shared" si="7"/>
        <v>0</v>
      </c>
      <c r="I60" s="7">
        <f t="shared" si="8"/>
        <v>50</v>
      </c>
      <c r="J60" s="7">
        <f t="shared" si="9"/>
        <v>50</v>
      </c>
      <c r="K60" s="7">
        <f t="shared" si="10"/>
        <v>0</v>
      </c>
      <c r="L60" s="7">
        <f t="shared" si="11"/>
        <v>0</v>
      </c>
    </row>
    <row r="61" spans="1:12">
      <c r="A61" t="s">
        <v>68</v>
      </c>
      <c r="B61">
        <v>0</v>
      </c>
      <c r="C61">
        <v>15</v>
      </c>
      <c r="D61">
        <v>7</v>
      </c>
      <c r="E61">
        <v>0</v>
      </c>
      <c r="F61">
        <v>0</v>
      </c>
      <c r="G61">
        <f t="shared" si="6"/>
        <v>22</v>
      </c>
      <c r="H61" s="7">
        <f t="shared" si="7"/>
        <v>0</v>
      </c>
      <c r="I61" s="7">
        <f t="shared" si="8"/>
        <v>68.181818181818173</v>
      </c>
      <c r="J61" s="7">
        <f t="shared" si="9"/>
        <v>31.818181818181817</v>
      </c>
      <c r="K61" s="7">
        <f t="shared" si="10"/>
        <v>0</v>
      </c>
      <c r="L61" s="7">
        <f t="shared" si="11"/>
        <v>0</v>
      </c>
    </row>
    <row r="62" spans="1:12">
      <c r="A62" t="s">
        <v>69</v>
      </c>
      <c r="B62">
        <v>0</v>
      </c>
      <c r="C62">
        <v>22</v>
      </c>
      <c r="D62">
        <v>42</v>
      </c>
      <c r="E62">
        <v>5</v>
      </c>
      <c r="F62">
        <v>0</v>
      </c>
      <c r="G62">
        <f t="shared" si="6"/>
        <v>69</v>
      </c>
      <c r="H62" s="7">
        <f t="shared" si="7"/>
        <v>0</v>
      </c>
      <c r="I62" s="7">
        <f t="shared" si="8"/>
        <v>31.884057971014489</v>
      </c>
      <c r="J62" s="7">
        <f t="shared" si="9"/>
        <v>60.869565217391312</v>
      </c>
      <c r="K62" s="7">
        <f t="shared" si="10"/>
        <v>7.2463768115942031</v>
      </c>
      <c r="L62" s="7">
        <f t="shared" si="11"/>
        <v>0</v>
      </c>
    </row>
    <row r="63" spans="1:12">
      <c r="A63" t="s">
        <v>70</v>
      </c>
      <c r="B63">
        <v>0</v>
      </c>
      <c r="C63">
        <v>19</v>
      </c>
      <c r="D63">
        <v>8</v>
      </c>
      <c r="E63">
        <v>1</v>
      </c>
      <c r="F63">
        <v>0</v>
      </c>
      <c r="G63">
        <f t="shared" si="6"/>
        <v>28</v>
      </c>
      <c r="H63" s="7">
        <f t="shared" si="7"/>
        <v>0</v>
      </c>
      <c r="I63" s="7">
        <f t="shared" si="8"/>
        <v>67.857142857142861</v>
      </c>
      <c r="J63" s="7">
        <f t="shared" si="9"/>
        <v>28.571428571428569</v>
      </c>
      <c r="K63" s="7">
        <f t="shared" si="10"/>
        <v>3.5714285714285712</v>
      </c>
      <c r="L63" s="7">
        <f t="shared" si="11"/>
        <v>0</v>
      </c>
    </row>
    <row r="64" spans="1:12">
      <c r="A64" t="s">
        <v>71</v>
      </c>
      <c r="B64">
        <v>0</v>
      </c>
      <c r="C64">
        <v>82</v>
      </c>
      <c r="D64">
        <v>64</v>
      </c>
      <c r="E64">
        <v>2</v>
      </c>
      <c r="F64">
        <v>12</v>
      </c>
      <c r="G64">
        <f t="shared" si="6"/>
        <v>160</v>
      </c>
      <c r="H64" s="7">
        <f t="shared" si="7"/>
        <v>0</v>
      </c>
      <c r="I64" s="7">
        <f t="shared" si="8"/>
        <v>51.249999999999993</v>
      </c>
      <c r="J64" s="7">
        <f t="shared" si="9"/>
        <v>40</v>
      </c>
      <c r="K64" s="7">
        <f t="shared" si="10"/>
        <v>1.25</v>
      </c>
      <c r="L64" s="7">
        <f t="shared" si="11"/>
        <v>7.5</v>
      </c>
    </row>
    <row r="65" spans="1:12">
      <c r="A65" t="s">
        <v>72</v>
      </c>
      <c r="B65">
        <v>0</v>
      </c>
      <c r="C65">
        <v>60</v>
      </c>
      <c r="D65">
        <v>5</v>
      </c>
      <c r="E65">
        <v>0</v>
      </c>
      <c r="F65">
        <v>0</v>
      </c>
      <c r="G65">
        <f t="shared" si="6"/>
        <v>65</v>
      </c>
      <c r="H65" s="7">
        <f t="shared" si="7"/>
        <v>0</v>
      </c>
      <c r="I65" s="7">
        <f t="shared" si="8"/>
        <v>92.307692307692307</v>
      </c>
      <c r="J65" s="7">
        <f t="shared" si="9"/>
        <v>7.6923076923076925</v>
      </c>
      <c r="K65" s="7">
        <f t="shared" si="10"/>
        <v>0</v>
      </c>
      <c r="L65" s="7">
        <f t="shared" si="11"/>
        <v>0</v>
      </c>
    </row>
    <row r="66" spans="1:12">
      <c r="A66" t="s">
        <v>73</v>
      </c>
      <c r="B66">
        <v>0</v>
      </c>
      <c r="C66">
        <v>253</v>
      </c>
      <c r="D66">
        <v>88</v>
      </c>
      <c r="E66">
        <v>6</v>
      </c>
      <c r="F66">
        <v>1</v>
      </c>
      <c r="G66">
        <f t="shared" si="6"/>
        <v>348</v>
      </c>
      <c r="H66" s="7">
        <f t="shared" si="7"/>
        <v>0</v>
      </c>
      <c r="I66" s="7">
        <f t="shared" si="8"/>
        <v>72.701149425287355</v>
      </c>
      <c r="J66" s="7">
        <f t="shared" si="9"/>
        <v>25.287356321839084</v>
      </c>
      <c r="K66" s="7">
        <f t="shared" si="10"/>
        <v>1.7241379310344827</v>
      </c>
      <c r="L66" s="7">
        <f t="shared" si="11"/>
        <v>0.28735632183908044</v>
      </c>
    </row>
    <row r="67" spans="1:12">
      <c r="A67" t="s">
        <v>74</v>
      </c>
      <c r="B67">
        <v>0</v>
      </c>
      <c r="C67">
        <v>8</v>
      </c>
      <c r="D67">
        <v>3</v>
      </c>
      <c r="E67">
        <v>0</v>
      </c>
      <c r="F67">
        <v>0</v>
      </c>
      <c r="G67">
        <f t="shared" ref="G67:G68" si="12">SUM(B67:F67)</f>
        <v>11</v>
      </c>
      <c r="H67" s="7">
        <f t="shared" ref="H67:H69" si="13">B67/G67*100</f>
        <v>0</v>
      </c>
      <c r="I67" s="7">
        <f t="shared" si="8"/>
        <v>72.727272727272734</v>
      </c>
      <c r="J67" s="7">
        <f t="shared" si="9"/>
        <v>27.27272727272727</v>
      </c>
      <c r="K67" s="7">
        <f t="shared" si="10"/>
        <v>0</v>
      </c>
      <c r="L67" s="7">
        <f t="shared" si="11"/>
        <v>0</v>
      </c>
    </row>
    <row r="68" spans="1:12">
      <c r="A68" t="s">
        <v>75</v>
      </c>
      <c r="B68">
        <v>0</v>
      </c>
      <c r="C68">
        <v>523</v>
      </c>
      <c r="D68">
        <v>204</v>
      </c>
      <c r="E68">
        <v>1</v>
      </c>
      <c r="F68">
        <v>3</v>
      </c>
      <c r="G68">
        <f t="shared" si="12"/>
        <v>731</v>
      </c>
      <c r="H68" s="7">
        <f t="shared" si="13"/>
        <v>0</v>
      </c>
      <c r="I68" s="7">
        <f t="shared" si="8"/>
        <v>71.545827633378934</v>
      </c>
      <c r="J68" s="7">
        <f t="shared" si="9"/>
        <v>27.906976744186046</v>
      </c>
      <c r="K68" s="7">
        <f t="shared" si="10"/>
        <v>0.13679890560875513</v>
      </c>
      <c r="L68" s="7">
        <f t="shared" si="11"/>
        <v>0.41039671682626538</v>
      </c>
    </row>
    <row r="69" spans="1:12">
      <c r="A69" t="s">
        <v>76</v>
      </c>
      <c r="B69">
        <f>SUM(B2:B68)</f>
        <v>1119</v>
      </c>
      <c r="C69">
        <f t="shared" ref="C69:G69" si="14">SUM(C2:C68)</f>
        <v>12904</v>
      </c>
      <c r="D69">
        <f t="shared" si="14"/>
        <v>18951</v>
      </c>
      <c r="E69">
        <f t="shared" si="14"/>
        <v>210</v>
      </c>
      <c r="F69">
        <f t="shared" si="14"/>
        <v>120</v>
      </c>
      <c r="G69">
        <f t="shared" si="14"/>
        <v>33304</v>
      </c>
      <c r="H69" s="7">
        <f t="shared" si="13"/>
        <v>3.3599567619505164</v>
      </c>
      <c r="I69" s="7">
        <f t="shared" si="8"/>
        <v>38.746096564977179</v>
      </c>
      <c r="J69" s="7">
        <f>D69/G69*100</f>
        <v>56.903074705741055</v>
      </c>
      <c r="K69" s="7">
        <f t="shared" si="10"/>
        <v>0.63055488830170547</v>
      </c>
      <c r="L69" s="7">
        <f t="shared" si="11"/>
        <v>0.36031707902954596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22662-810D-4FCE-B397-83C5BCB4F9F9}">
  <dimension ref="A1:L4"/>
  <sheetViews>
    <sheetView workbookViewId="0">
      <selection activeCell="G15" sqref="G15"/>
    </sheetView>
  </sheetViews>
  <sheetFormatPr defaultColWidth="16.5703125" defaultRowHeight="14.45"/>
  <sheetData>
    <row r="1" spans="1:12" s="2" customFormat="1" ht="43.15">
      <c r="A1" s="2" t="s">
        <v>100</v>
      </c>
      <c r="B1" s="2" t="s">
        <v>89</v>
      </c>
      <c r="C1" s="2" t="s">
        <v>90</v>
      </c>
      <c r="D1" s="2" t="s">
        <v>91</v>
      </c>
      <c r="E1" s="2" t="s">
        <v>92</v>
      </c>
      <c r="F1" s="2" t="s">
        <v>93</v>
      </c>
      <c r="G1" s="2" t="s">
        <v>94</v>
      </c>
      <c r="H1" s="2" t="s">
        <v>95</v>
      </c>
      <c r="I1" s="2" t="s">
        <v>96</v>
      </c>
      <c r="J1" s="2" t="s">
        <v>97</v>
      </c>
      <c r="K1" s="2" t="s">
        <v>98</v>
      </c>
      <c r="L1" s="2" t="s">
        <v>99</v>
      </c>
    </row>
    <row r="2" spans="1:12">
      <c r="A2" t="s">
        <v>78</v>
      </c>
      <c r="B2">
        <v>394</v>
      </c>
      <c r="C2">
        <v>8422</v>
      </c>
      <c r="D2">
        <v>5040</v>
      </c>
      <c r="E2">
        <v>131</v>
      </c>
      <c r="F2">
        <v>61</v>
      </c>
      <c r="G2">
        <f>SUM(B2:F2)</f>
        <v>14048</v>
      </c>
      <c r="H2" s="7">
        <f>B2/G2*100</f>
        <v>2.8046697038724373</v>
      </c>
      <c r="I2" s="7">
        <f>C2/G2*100</f>
        <v>59.95159453302962</v>
      </c>
      <c r="J2" s="7">
        <f>D2/G2*100</f>
        <v>35.876993166287015</v>
      </c>
      <c r="K2" s="7">
        <f>E2/G2*100</f>
        <v>0.93251708428246005</v>
      </c>
      <c r="L2" s="7">
        <f>F2/G2*100</f>
        <v>0.4342255125284738</v>
      </c>
    </row>
    <row r="3" spans="1:12">
      <c r="A3" t="s">
        <v>79</v>
      </c>
      <c r="B3">
        <v>506</v>
      </c>
      <c r="C3">
        <v>2918</v>
      </c>
      <c r="D3">
        <v>1482</v>
      </c>
      <c r="E3">
        <v>39</v>
      </c>
      <c r="F3">
        <v>38</v>
      </c>
      <c r="G3">
        <f>SUM(B3:F3)</f>
        <v>4983</v>
      </c>
      <c r="H3" s="7">
        <f>B3/G3*100</f>
        <v>10.154525386313466</v>
      </c>
      <c r="I3" s="7">
        <f>C3/G3*100</f>
        <v>58.5591009432069</v>
      </c>
      <c r="J3" s="7">
        <f>D3/G3*100</f>
        <v>29.741119807344973</v>
      </c>
      <c r="K3" s="7">
        <f>E3/G3*100</f>
        <v>0.78266104756170995</v>
      </c>
      <c r="L3" s="7">
        <f>F3/G3*100</f>
        <v>0.762592815572948</v>
      </c>
    </row>
    <row r="4" spans="1:12">
      <c r="A4" t="s">
        <v>80</v>
      </c>
      <c r="B4">
        <v>219</v>
      </c>
      <c r="C4">
        <v>1564</v>
      </c>
      <c r="D4">
        <v>12429</v>
      </c>
      <c r="E4">
        <v>40</v>
      </c>
      <c r="F4">
        <v>21</v>
      </c>
      <c r="G4">
        <f>SUM(B4:F4)</f>
        <v>14273</v>
      </c>
      <c r="H4" s="7">
        <f>B4/G4*100</f>
        <v>1.5343655853709801</v>
      </c>
      <c r="I4" s="7">
        <f>C4/G4*100</f>
        <v>10.957752399635675</v>
      </c>
      <c r="J4" s="7">
        <f>D4/G4*100</f>
        <v>87.080501646465365</v>
      </c>
      <c r="K4" s="7">
        <f>E4/G4*100</f>
        <v>0.28024942198556713</v>
      </c>
      <c r="L4" s="7">
        <f>F4/G4*100</f>
        <v>0.14713094654242276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9EEB-8875-476E-BACD-52A2322199D6}">
  <dimension ref="A1:L8"/>
  <sheetViews>
    <sheetView workbookViewId="0">
      <selection activeCell="J10" sqref="J10"/>
    </sheetView>
  </sheetViews>
  <sheetFormatPr defaultColWidth="15" defaultRowHeight="14.45"/>
  <sheetData>
    <row r="1" spans="1:12" s="2" customFormat="1" ht="43.15">
      <c r="A1" s="2" t="s">
        <v>81</v>
      </c>
      <c r="B1" s="2" t="s">
        <v>89</v>
      </c>
      <c r="C1" s="2" t="s">
        <v>90</v>
      </c>
      <c r="D1" s="2" t="s">
        <v>91</v>
      </c>
      <c r="E1" s="2" t="s">
        <v>92</v>
      </c>
      <c r="F1" s="2" t="s">
        <v>93</v>
      </c>
      <c r="G1" s="2" t="s">
        <v>94</v>
      </c>
      <c r="H1" s="2" t="s">
        <v>95</v>
      </c>
      <c r="I1" s="2" t="s">
        <v>96</v>
      </c>
      <c r="J1" s="2" t="s">
        <v>97</v>
      </c>
      <c r="K1" s="2" t="s">
        <v>98</v>
      </c>
      <c r="L1" s="2" t="s">
        <v>99</v>
      </c>
    </row>
    <row r="2" spans="1:12">
      <c r="A2" t="s">
        <v>82</v>
      </c>
      <c r="B2">
        <v>150</v>
      </c>
      <c r="C2">
        <v>929</v>
      </c>
      <c r="D2">
        <v>2165</v>
      </c>
      <c r="E2">
        <v>29</v>
      </c>
      <c r="F2">
        <v>23</v>
      </c>
      <c r="G2">
        <f t="shared" ref="G2:G8" si="0">SUM(B2:F2)</f>
        <v>3296</v>
      </c>
      <c r="H2" s="7">
        <f t="shared" ref="H2:H8" si="1">B2/G2*100</f>
        <v>4.5509708737864081</v>
      </c>
      <c r="I2" s="7">
        <f t="shared" ref="I2:I8" si="2">C2/G2*100</f>
        <v>28.185679611650489</v>
      </c>
      <c r="J2" s="7">
        <f t="shared" ref="J2:J8" si="3">D2/G2*100</f>
        <v>65.685679611650485</v>
      </c>
      <c r="K2" s="7">
        <f t="shared" ref="K2:K8" si="4">E2/G2*100</f>
        <v>0.87985436893203883</v>
      </c>
      <c r="L2" s="7">
        <f t="shared" ref="L2:L8" si="5">F2/G2*100</f>
        <v>0.6978155339805826</v>
      </c>
    </row>
    <row r="3" spans="1:12">
      <c r="A3" t="s">
        <v>83</v>
      </c>
      <c r="B3">
        <v>153</v>
      </c>
      <c r="C3">
        <v>1850</v>
      </c>
      <c r="D3">
        <v>2984</v>
      </c>
      <c r="E3">
        <v>54</v>
      </c>
      <c r="F3">
        <v>21</v>
      </c>
      <c r="G3">
        <f t="shared" si="0"/>
        <v>5062</v>
      </c>
      <c r="H3" s="7">
        <f t="shared" si="1"/>
        <v>3.0225207427894114</v>
      </c>
      <c r="I3" s="7">
        <f t="shared" si="2"/>
        <v>36.546819438956938</v>
      </c>
      <c r="J3" s="7">
        <f t="shared" si="3"/>
        <v>58.949032003160809</v>
      </c>
      <c r="K3" s="7">
        <f t="shared" si="4"/>
        <v>1.066772026866851</v>
      </c>
      <c r="L3" s="7">
        <f t="shared" si="5"/>
        <v>0.41485578822599767</v>
      </c>
    </row>
    <row r="4" spans="1:12">
      <c r="A4" t="s">
        <v>84</v>
      </c>
      <c r="B4">
        <v>254</v>
      </c>
      <c r="C4">
        <v>1912</v>
      </c>
      <c r="D4">
        <v>3034</v>
      </c>
      <c r="E4">
        <v>43</v>
      </c>
      <c r="F4">
        <v>22</v>
      </c>
      <c r="G4">
        <f t="shared" si="0"/>
        <v>5265</v>
      </c>
      <c r="H4" s="7">
        <f t="shared" si="1"/>
        <v>4.8243114909781575</v>
      </c>
      <c r="I4" s="7">
        <f t="shared" si="2"/>
        <v>36.315289648622986</v>
      </c>
      <c r="J4" s="7">
        <f t="shared" si="3"/>
        <v>57.62583095916429</v>
      </c>
      <c r="K4" s="7">
        <f t="shared" si="4"/>
        <v>0.81671415004748349</v>
      </c>
      <c r="L4" s="7">
        <f t="shared" si="5"/>
        <v>0.41785375118708457</v>
      </c>
    </row>
    <row r="5" spans="1:12">
      <c r="A5" t="s">
        <v>85</v>
      </c>
      <c r="B5">
        <v>272</v>
      </c>
      <c r="C5">
        <v>1594</v>
      </c>
      <c r="D5">
        <v>2985</v>
      </c>
      <c r="E5">
        <v>25</v>
      </c>
      <c r="F5">
        <v>18</v>
      </c>
      <c r="G5">
        <f t="shared" si="0"/>
        <v>4894</v>
      </c>
      <c r="H5" s="7">
        <f t="shared" si="1"/>
        <v>5.5578259092766658</v>
      </c>
      <c r="I5" s="7">
        <f t="shared" si="2"/>
        <v>32.570494483040456</v>
      </c>
      <c r="J5" s="7">
        <f t="shared" si="3"/>
        <v>60.993052717613402</v>
      </c>
      <c r="K5" s="7">
        <f t="shared" si="4"/>
        <v>0.51082958724969352</v>
      </c>
      <c r="L5" s="7">
        <f t="shared" si="5"/>
        <v>0.36779730281977935</v>
      </c>
    </row>
    <row r="6" spans="1:12">
      <c r="A6" t="s">
        <v>86</v>
      </c>
      <c r="B6">
        <v>211</v>
      </c>
      <c r="C6">
        <v>2135</v>
      </c>
      <c r="D6">
        <v>3227</v>
      </c>
      <c r="E6">
        <v>29</v>
      </c>
      <c r="F6">
        <v>11</v>
      </c>
      <c r="G6">
        <f t="shared" si="0"/>
        <v>5613</v>
      </c>
      <c r="H6" s="7">
        <f t="shared" si="1"/>
        <v>3.7591305897024765</v>
      </c>
      <c r="I6" s="7">
        <f t="shared" si="2"/>
        <v>38.03670051665776</v>
      </c>
      <c r="J6" s="7">
        <f t="shared" si="3"/>
        <v>57.491537502226976</v>
      </c>
      <c r="K6" s="7">
        <f t="shared" si="4"/>
        <v>0.516657758774274</v>
      </c>
      <c r="L6" s="7">
        <f t="shared" si="5"/>
        <v>0.19597363263851772</v>
      </c>
    </row>
    <row r="7" spans="1:12">
      <c r="A7" t="s">
        <v>87</v>
      </c>
      <c r="B7">
        <v>64</v>
      </c>
      <c r="C7">
        <v>2401</v>
      </c>
      <c r="D7">
        <v>2778</v>
      </c>
      <c r="E7">
        <v>11</v>
      </c>
      <c r="F7">
        <v>11</v>
      </c>
      <c r="G7">
        <f t="shared" si="0"/>
        <v>5265</v>
      </c>
      <c r="H7" s="7">
        <f t="shared" si="1"/>
        <v>1.2155745489078822</v>
      </c>
      <c r="I7" s="7">
        <f t="shared" si="2"/>
        <v>45.603038936372272</v>
      </c>
      <c r="J7" s="7">
        <f t="shared" si="3"/>
        <v>52.763532763532758</v>
      </c>
      <c r="K7" s="7">
        <f t="shared" si="4"/>
        <v>0.20892687559354228</v>
      </c>
      <c r="L7" s="7">
        <f t="shared" si="5"/>
        <v>0.20892687559354228</v>
      </c>
    </row>
    <row r="8" spans="1:12">
      <c r="A8" t="s">
        <v>88</v>
      </c>
      <c r="B8">
        <v>12</v>
      </c>
      <c r="C8">
        <v>1935</v>
      </c>
      <c r="D8">
        <v>1479</v>
      </c>
      <c r="E8">
        <v>14</v>
      </c>
      <c r="F8">
        <v>13</v>
      </c>
      <c r="G8">
        <f t="shared" si="0"/>
        <v>3453</v>
      </c>
      <c r="H8" s="7">
        <f t="shared" si="1"/>
        <v>0.34752389226759339</v>
      </c>
      <c r="I8" s="7">
        <f t="shared" si="2"/>
        <v>56.038227628149443</v>
      </c>
      <c r="J8" s="7">
        <f t="shared" si="3"/>
        <v>42.832319721980888</v>
      </c>
      <c r="K8" s="7">
        <f t="shared" si="4"/>
        <v>0.40544454097885896</v>
      </c>
      <c r="L8" s="7">
        <f t="shared" si="5"/>
        <v>0.37648421662322618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9BD6-A20F-4F03-B0C1-73674247043E}">
  <dimension ref="A1:Q69"/>
  <sheetViews>
    <sheetView workbookViewId="0">
      <pane xSplit="1" ySplit="1" topLeftCell="G2" activePane="bottomRight" state="frozen"/>
      <selection pane="bottomRight" activeCell="L2" sqref="K2:Q2"/>
      <selection pane="bottomLeft" activeCell="A2" sqref="A2"/>
      <selection pane="topRight" activeCell="B1" sqref="B1"/>
    </sheetView>
  </sheetViews>
  <sheetFormatPr defaultColWidth="20.28515625" defaultRowHeight="14.45"/>
  <sheetData>
    <row r="1" spans="1:17" s="2" customFormat="1" ht="57.6">
      <c r="A1" s="2" t="s">
        <v>0</v>
      </c>
      <c r="B1" s="2" t="s">
        <v>101</v>
      </c>
      <c r="C1" s="2" t="s">
        <v>102</v>
      </c>
      <c r="D1" s="2" t="s">
        <v>103</v>
      </c>
      <c r="E1" s="2" t="s">
        <v>104</v>
      </c>
      <c r="F1" s="2" t="s">
        <v>105</v>
      </c>
      <c r="G1" s="2" t="s">
        <v>106</v>
      </c>
      <c r="H1" s="2" t="s">
        <v>107</v>
      </c>
      <c r="I1" s="2" t="s">
        <v>108</v>
      </c>
      <c r="J1" s="2" t="s">
        <v>109</v>
      </c>
      <c r="K1" s="2" t="s">
        <v>110</v>
      </c>
      <c r="L1" s="2" t="s">
        <v>111</v>
      </c>
      <c r="M1" s="2" t="s">
        <v>112</v>
      </c>
      <c r="N1" s="2" t="s">
        <v>113</v>
      </c>
      <c r="O1" s="2" t="s">
        <v>114</v>
      </c>
      <c r="P1" s="2" t="s">
        <v>115</v>
      </c>
      <c r="Q1" s="2" t="s">
        <v>116</v>
      </c>
    </row>
    <row r="2" spans="1:17">
      <c r="A2" t="s">
        <v>8</v>
      </c>
      <c r="B2">
        <v>0</v>
      </c>
      <c r="C2">
        <v>1</v>
      </c>
      <c r="D2">
        <v>1</v>
      </c>
      <c r="E2">
        <v>4</v>
      </c>
      <c r="F2">
        <v>0</v>
      </c>
      <c r="G2">
        <v>0</v>
      </c>
      <c r="H2">
        <v>1</v>
      </c>
      <c r="I2">
        <f>SUM(B2:H2)</f>
        <v>7</v>
      </c>
      <c r="J2">
        <v>70</v>
      </c>
      <c r="K2" s="7">
        <f>B2/J2*100</f>
        <v>0</v>
      </c>
      <c r="L2" s="7">
        <f>C2/J2*100</f>
        <v>1.4285714285714286</v>
      </c>
      <c r="M2" s="7">
        <f>D2/J2*100</f>
        <v>1.4285714285714286</v>
      </c>
      <c r="N2" s="7">
        <f>E2/J2*100</f>
        <v>5.7142857142857144</v>
      </c>
      <c r="O2" s="7">
        <f>F2/J2*100</f>
        <v>0</v>
      </c>
      <c r="P2" s="7">
        <f>G2/J2*100</f>
        <v>0</v>
      </c>
      <c r="Q2" s="7">
        <f>H2/J2*100</f>
        <v>1.4285714285714286</v>
      </c>
    </row>
    <row r="3" spans="1:17">
      <c r="A3" t="s">
        <v>9</v>
      </c>
      <c r="B3">
        <v>0</v>
      </c>
      <c r="C3">
        <v>143</v>
      </c>
      <c r="D3">
        <v>191</v>
      </c>
      <c r="E3">
        <v>157</v>
      </c>
      <c r="F3">
        <v>8</v>
      </c>
      <c r="G3">
        <v>1</v>
      </c>
      <c r="H3">
        <v>53</v>
      </c>
      <c r="I3">
        <f t="shared" ref="I3:I66" si="0">SUM(B3:H3)</f>
        <v>553</v>
      </c>
      <c r="J3">
        <v>3519</v>
      </c>
      <c r="K3" s="7">
        <f t="shared" ref="K3:K66" si="1">B3/J3*100</f>
        <v>0</v>
      </c>
      <c r="L3" s="7">
        <f t="shared" ref="L3:L66" si="2">C3/J3*100</f>
        <v>4.0636544472861607</v>
      </c>
      <c r="M3" s="7">
        <f t="shared" ref="M3:M66" si="3">D3/J3*100</f>
        <v>5.4276783177038936</v>
      </c>
      <c r="N3" s="7">
        <f t="shared" ref="N3:N66" si="4">E3/J3*100</f>
        <v>4.4614947428246658</v>
      </c>
      <c r="O3" s="7">
        <f t="shared" ref="O3:O66" si="5">F3/J3*100</f>
        <v>0.22733731173628871</v>
      </c>
      <c r="P3" s="7">
        <f t="shared" ref="P3:P66" si="6">G3/J3*100</f>
        <v>2.8417163967036089E-2</v>
      </c>
      <c r="Q3" s="7">
        <f t="shared" ref="Q3:Q66" si="7">H3/J3*100</f>
        <v>1.5061096902529127</v>
      </c>
    </row>
    <row r="4" spans="1:17">
      <c r="A4" t="s">
        <v>10</v>
      </c>
      <c r="B4">
        <v>0</v>
      </c>
      <c r="C4">
        <v>0</v>
      </c>
      <c r="D4">
        <v>12</v>
      </c>
      <c r="E4">
        <v>5</v>
      </c>
      <c r="F4">
        <v>0</v>
      </c>
      <c r="G4">
        <v>0</v>
      </c>
      <c r="H4">
        <v>1</v>
      </c>
      <c r="I4">
        <f t="shared" si="0"/>
        <v>18</v>
      </c>
      <c r="J4">
        <v>46</v>
      </c>
      <c r="K4" s="7">
        <f t="shared" si="1"/>
        <v>0</v>
      </c>
      <c r="L4" s="7">
        <f t="shared" si="2"/>
        <v>0</v>
      </c>
      <c r="M4" s="7">
        <f t="shared" si="3"/>
        <v>26.086956521739129</v>
      </c>
      <c r="N4" s="7">
        <f t="shared" si="4"/>
        <v>10.869565217391305</v>
      </c>
      <c r="O4" s="7">
        <f t="shared" si="5"/>
        <v>0</v>
      </c>
      <c r="P4" s="7">
        <f t="shared" si="6"/>
        <v>0</v>
      </c>
      <c r="Q4" s="7">
        <f t="shared" si="7"/>
        <v>2.1739130434782608</v>
      </c>
    </row>
    <row r="5" spans="1:17">
      <c r="A5" t="s">
        <v>11</v>
      </c>
      <c r="B5">
        <v>0</v>
      </c>
      <c r="C5">
        <v>7</v>
      </c>
      <c r="D5">
        <v>2</v>
      </c>
      <c r="E5">
        <v>1</v>
      </c>
      <c r="F5">
        <v>0</v>
      </c>
      <c r="G5">
        <v>0</v>
      </c>
      <c r="H5">
        <v>6</v>
      </c>
      <c r="I5">
        <f t="shared" si="0"/>
        <v>16</v>
      </c>
      <c r="J5">
        <v>132</v>
      </c>
      <c r="K5" s="7">
        <f t="shared" si="1"/>
        <v>0</v>
      </c>
      <c r="L5" s="7">
        <f t="shared" si="2"/>
        <v>5.3030303030303028</v>
      </c>
      <c r="M5" s="7">
        <f t="shared" si="3"/>
        <v>1.5151515151515151</v>
      </c>
      <c r="N5" s="7">
        <f t="shared" si="4"/>
        <v>0.75757575757575757</v>
      </c>
      <c r="O5" s="7">
        <f t="shared" si="5"/>
        <v>0</v>
      </c>
      <c r="P5" s="7">
        <f t="shared" si="6"/>
        <v>0</v>
      </c>
      <c r="Q5" s="7">
        <f t="shared" si="7"/>
        <v>4.5454545454545459</v>
      </c>
    </row>
    <row r="6" spans="1:17">
      <c r="A6" t="s">
        <v>12</v>
      </c>
      <c r="B6">
        <v>0</v>
      </c>
      <c r="C6">
        <v>0</v>
      </c>
      <c r="D6">
        <v>0</v>
      </c>
      <c r="E6">
        <v>1</v>
      </c>
      <c r="F6">
        <v>1</v>
      </c>
      <c r="G6">
        <v>0</v>
      </c>
      <c r="H6">
        <v>1</v>
      </c>
      <c r="I6">
        <f t="shared" si="0"/>
        <v>3</v>
      </c>
      <c r="J6">
        <v>30</v>
      </c>
      <c r="K6" s="7">
        <f t="shared" si="1"/>
        <v>0</v>
      </c>
      <c r="L6" s="7">
        <f t="shared" si="2"/>
        <v>0</v>
      </c>
      <c r="M6" s="7">
        <f t="shared" si="3"/>
        <v>0</v>
      </c>
      <c r="N6" s="7">
        <f t="shared" si="4"/>
        <v>3.3333333333333335</v>
      </c>
      <c r="O6" s="7">
        <f t="shared" si="5"/>
        <v>3.3333333333333335</v>
      </c>
      <c r="P6" s="7">
        <f t="shared" si="6"/>
        <v>0</v>
      </c>
      <c r="Q6" s="7">
        <f t="shared" si="7"/>
        <v>3.3333333333333335</v>
      </c>
    </row>
    <row r="7" spans="1:17">
      <c r="A7" t="s">
        <v>13</v>
      </c>
      <c r="B7">
        <v>0</v>
      </c>
      <c r="C7">
        <v>31</v>
      </c>
      <c r="D7">
        <v>31</v>
      </c>
      <c r="E7">
        <v>32</v>
      </c>
      <c r="F7">
        <v>0</v>
      </c>
      <c r="G7">
        <v>0</v>
      </c>
      <c r="H7">
        <v>17</v>
      </c>
      <c r="I7">
        <f t="shared" si="0"/>
        <v>111</v>
      </c>
      <c r="J7">
        <v>477</v>
      </c>
      <c r="K7" s="7">
        <f t="shared" si="1"/>
        <v>0</v>
      </c>
      <c r="L7" s="7">
        <f t="shared" si="2"/>
        <v>6.498951781970649</v>
      </c>
      <c r="M7" s="7">
        <f t="shared" si="3"/>
        <v>6.498951781970649</v>
      </c>
      <c r="N7" s="7">
        <f t="shared" si="4"/>
        <v>6.7085953878406714</v>
      </c>
      <c r="O7" s="7">
        <f t="shared" si="5"/>
        <v>0</v>
      </c>
      <c r="P7" s="7">
        <f t="shared" si="6"/>
        <v>0</v>
      </c>
      <c r="Q7" s="7">
        <f t="shared" si="7"/>
        <v>3.5639412997903559</v>
      </c>
    </row>
    <row r="8" spans="1:17">
      <c r="A8" t="s">
        <v>14</v>
      </c>
      <c r="B8">
        <v>0</v>
      </c>
      <c r="C8">
        <v>1</v>
      </c>
      <c r="D8">
        <v>0</v>
      </c>
      <c r="E8">
        <v>1</v>
      </c>
      <c r="F8">
        <v>0</v>
      </c>
      <c r="G8">
        <v>0</v>
      </c>
      <c r="H8">
        <v>0</v>
      </c>
      <c r="I8">
        <f t="shared" si="0"/>
        <v>2</v>
      </c>
      <c r="J8">
        <v>74</v>
      </c>
      <c r="K8" s="7">
        <f t="shared" si="1"/>
        <v>0</v>
      </c>
      <c r="L8" s="7">
        <f t="shared" si="2"/>
        <v>1.3513513513513513</v>
      </c>
      <c r="M8" s="7">
        <f t="shared" si="3"/>
        <v>0</v>
      </c>
      <c r="N8" s="7">
        <f t="shared" si="4"/>
        <v>1.3513513513513513</v>
      </c>
      <c r="O8" s="7">
        <f t="shared" si="5"/>
        <v>0</v>
      </c>
      <c r="P8" s="7">
        <f t="shared" si="6"/>
        <v>0</v>
      </c>
      <c r="Q8" s="7">
        <f t="shared" si="7"/>
        <v>0</v>
      </c>
    </row>
    <row r="9" spans="1:17">
      <c r="A9" t="s">
        <v>15</v>
      </c>
      <c r="B9">
        <v>0</v>
      </c>
      <c r="C9">
        <v>0</v>
      </c>
      <c r="D9">
        <v>6</v>
      </c>
      <c r="E9">
        <v>3</v>
      </c>
      <c r="F9">
        <v>0</v>
      </c>
      <c r="G9">
        <v>0</v>
      </c>
      <c r="H9">
        <v>1</v>
      </c>
      <c r="I9">
        <f t="shared" si="0"/>
        <v>10</v>
      </c>
      <c r="J9">
        <v>36</v>
      </c>
      <c r="K9" s="7">
        <f t="shared" si="1"/>
        <v>0</v>
      </c>
      <c r="L9" s="7">
        <f t="shared" si="2"/>
        <v>0</v>
      </c>
      <c r="M9" s="7">
        <f t="shared" si="3"/>
        <v>16.666666666666664</v>
      </c>
      <c r="N9" s="7">
        <f t="shared" si="4"/>
        <v>8.3333333333333321</v>
      </c>
      <c r="O9" s="7">
        <f t="shared" si="5"/>
        <v>0</v>
      </c>
      <c r="P9" s="7">
        <f t="shared" si="6"/>
        <v>0</v>
      </c>
      <c r="Q9" s="7">
        <f t="shared" si="7"/>
        <v>2.7777777777777777</v>
      </c>
    </row>
    <row r="10" spans="1:17">
      <c r="A10" t="s">
        <v>16</v>
      </c>
      <c r="B10">
        <v>0</v>
      </c>
      <c r="C10">
        <v>68</v>
      </c>
      <c r="D10">
        <v>31</v>
      </c>
      <c r="E10">
        <v>44</v>
      </c>
      <c r="F10">
        <v>0</v>
      </c>
      <c r="G10">
        <v>0</v>
      </c>
      <c r="H10">
        <v>19</v>
      </c>
      <c r="I10">
        <f t="shared" si="0"/>
        <v>162</v>
      </c>
      <c r="J10">
        <v>1088</v>
      </c>
      <c r="K10" s="7">
        <f t="shared" si="1"/>
        <v>0</v>
      </c>
      <c r="L10" s="7">
        <f t="shared" si="2"/>
        <v>6.25</v>
      </c>
      <c r="M10" s="7">
        <f t="shared" si="3"/>
        <v>2.8492647058823528</v>
      </c>
      <c r="N10" s="7">
        <f t="shared" si="4"/>
        <v>4.0441176470588234</v>
      </c>
      <c r="O10" s="7">
        <f t="shared" si="5"/>
        <v>0</v>
      </c>
      <c r="P10" s="7">
        <f t="shared" si="6"/>
        <v>0</v>
      </c>
      <c r="Q10" s="7">
        <f t="shared" si="7"/>
        <v>1.7463235294117647</v>
      </c>
    </row>
    <row r="11" spans="1:17">
      <c r="A11" t="s">
        <v>17</v>
      </c>
      <c r="B11">
        <v>0</v>
      </c>
      <c r="C11">
        <v>5</v>
      </c>
      <c r="D11">
        <v>11</v>
      </c>
      <c r="E11">
        <v>22</v>
      </c>
      <c r="F11">
        <v>1</v>
      </c>
      <c r="G11">
        <v>0</v>
      </c>
      <c r="H11">
        <v>1</v>
      </c>
      <c r="I11">
        <f t="shared" si="0"/>
        <v>40</v>
      </c>
      <c r="J11">
        <v>214</v>
      </c>
      <c r="K11" s="7">
        <f t="shared" si="1"/>
        <v>0</v>
      </c>
      <c r="L11" s="7">
        <f t="shared" si="2"/>
        <v>2.3364485981308412</v>
      </c>
      <c r="M11" s="7">
        <f t="shared" si="3"/>
        <v>5.1401869158878499</v>
      </c>
      <c r="N11" s="7">
        <f t="shared" si="4"/>
        <v>10.2803738317757</v>
      </c>
      <c r="O11" s="7">
        <f t="shared" si="5"/>
        <v>0.46728971962616817</v>
      </c>
      <c r="P11" s="7">
        <f t="shared" si="6"/>
        <v>0</v>
      </c>
      <c r="Q11" s="7">
        <f t="shared" si="7"/>
        <v>0.46728971962616817</v>
      </c>
    </row>
    <row r="12" spans="1:17">
      <c r="A12" t="s">
        <v>18</v>
      </c>
      <c r="B12">
        <v>0</v>
      </c>
      <c r="C12">
        <v>0</v>
      </c>
      <c r="D12">
        <v>9</v>
      </c>
      <c r="E12">
        <v>4</v>
      </c>
      <c r="F12">
        <v>0</v>
      </c>
      <c r="G12">
        <v>0</v>
      </c>
      <c r="H12">
        <v>0</v>
      </c>
      <c r="I12">
        <f t="shared" si="0"/>
        <v>13</v>
      </c>
      <c r="J12">
        <v>86</v>
      </c>
      <c r="K12" s="7">
        <f t="shared" si="1"/>
        <v>0</v>
      </c>
      <c r="L12" s="7">
        <f t="shared" si="2"/>
        <v>0</v>
      </c>
      <c r="M12" s="7">
        <f t="shared" si="3"/>
        <v>10.465116279069768</v>
      </c>
      <c r="N12" s="7">
        <f t="shared" si="4"/>
        <v>4.6511627906976747</v>
      </c>
      <c r="O12" s="7">
        <f t="shared" si="5"/>
        <v>0</v>
      </c>
      <c r="P12" s="7">
        <f t="shared" si="6"/>
        <v>0</v>
      </c>
      <c r="Q12" s="7">
        <f t="shared" si="7"/>
        <v>0</v>
      </c>
    </row>
    <row r="13" spans="1:17">
      <c r="A13" t="s">
        <v>19</v>
      </c>
      <c r="B13">
        <v>0</v>
      </c>
      <c r="C13">
        <v>0</v>
      </c>
      <c r="D13">
        <v>0</v>
      </c>
      <c r="E13">
        <v>0</v>
      </c>
      <c r="F13">
        <v>0</v>
      </c>
      <c r="G13">
        <v>0</v>
      </c>
      <c r="H13">
        <v>0</v>
      </c>
      <c r="I13">
        <f t="shared" si="0"/>
        <v>0</v>
      </c>
      <c r="J13">
        <v>0</v>
      </c>
      <c r="K13" s="7" t="s">
        <v>20</v>
      </c>
      <c r="L13" s="7" t="s">
        <v>20</v>
      </c>
      <c r="M13" s="7" t="s">
        <v>20</v>
      </c>
      <c r="N13" s="7" t="s">
        <v>20</v>
      </c>
      <c r="O13" s="7" t="s">
        <v>20</v>
      </c>
      <c r="P13" s="7" t="s">
        <v>20</v>
      </c>
      <c r="Q13" s="7" t="s">
        <v>20</v>
      </c>
    </row>
    <row r="14" spans="1:17">
      <c r="A14" t="s">
        <v>21</v>
      </c>
      <c r="B14">
        <v>0</v>
      </c>
      <c r="C14">
        <v>4</v>
      </c>
      <c r="D14">
        <v>0</v>
      </c>
      <c r="E14">
        <v>0</v>
      </c>
      <c r="F14">
        <v>0</v>
      </c>
      <c r="G14">
        <v>0</v>
      </c>
      <c r="H14">
        <v>0</v>
      </c>
      <c r="I14">
        <f t="shared" si="0"/>
        <v>4</v>
      </c>
      <c r="J14">
        <v>48</v>
      </c>
      <c r="K14" s="7">
        <f t="shared" si="1"/>
        <v>0</v>
      </c>
      <c r="L14" s="7">
        <f t="shared" si="2"/>
        <v>8.3333333333333321</v>
      </c>
      <c r="M14" s="7">
        <f t="shared" si="3"/>
        <v>0</v>
      </c>
      <c r="N14" s="7">
        <f t="shared" si="4"/>
        <v>0</v>
      </c>
      <c r="O14" s="7">
        <f t="shared" si="5"/>
        <v>0</v>
      </c>
      <c r="P14" s="7">
        <f t="shared" si="6"/>
        <v>0</v>
      </c>
      <c r="Q14" s="7">
        <f t="shared" si="7"/>
        <v>0</v>
      </c>
    </row>
    <row r="15" spans="1:17">
      <c r="A15" t="s">
        <v>22</v>
      </c>
      <c r="B15">
        <v>0</v>
      </c>
      <c r="C15">
        <v>6</v>
      </c>
      <c r="D15">
        <v>3</v>
      </c>
      <c r="E15">
        <v>9</v>
      </c>
      <c r="F15">
        <v>0</v>
      </c>
      <c r="G15">
        <v>0</v>
      </c>
      <c r="H15">
        <v>7</v>
      </c>
      <c r="I15">
        <f t="shared" si="0"/>
        <v>25</v>
      </c>
      <c r="J15">
        <v>169</v>
      </c>
      <c r="K15" s="7">
        <f t="shared" si="1"/>
        <v>0</v>
      </c>
      <c r="L15" s="7">
        <f t="shared" si="2"/>
        <v>3.5502958579881656</v>
      </c>
      <c r="M15" s="7">
        <f t="shared" si="3"/>
        <v>1.7751479289940828</v>
      </c>
      <c r="N15" s="7">
        <f t="shared" si="4"/>
        <v>5.3254437869822491</v>
      </c>
      <c r="O15" s="7">
        <f t="shared" si="5"/>
        <v>0</v>
      </c>
      <c r="P15" s="7">
        <f t="shared" si="6"/>
        <v>0</v>
      </c>
      <c r="Q15" s="7">
        <f t="shared" si="7"/>
        <v>4.1420118343195274</v>
      </c>
    </row>
    <row r="16" spans="1:17">
      <c r="A16" t="s">
        <v>23</v>
      </c>
      <c r="B16">
        <v>0</v>
      </c>
      <c r="C16">
        <v>73</v>
      </c>
      <c r="D16">
        <v>84</v>
      </c>
      <c r="E16">
        <v>77</v>
      </c>
      <c r="F16">
        <v>4</v>
      </c>
      <c r="G16">
        <v>2</v>
      </c>
      <c r="H16">
        <v>26</v>
      </c>
      <c r="I16">
        <f t="shared" si="0"/>
        <v>266</v>
      </c>
      <c r="J16">
        <v>12544</v>
      </c>
      <c r="K16" s="7">
        <f t="shared" si="1"/>
        <v>0</v>
      </c>
      <c r="L16" s="7">
        <f t="shared" si="2"/>
        <v>0.58195153061224492</v>
      </c>
      <c r="M16" s="7">
        <f t="shared" si="3"/>
        <v>0.6696428571428571</v>
      </c>
      <c r="N16" s="7">
        <f t="shared" si="4"/>
        <v>0.6138392857142857</v>
      </c>
      <c r="O16" s="7">
        <f t="shared" si="5"/>
        <v>3.1887755102040817E-2</v>
      </c>
      <c r="P16" s="7">
        <f t="shared" si="6"/>
        <v>1.5943877551020409E-2</v>
      </c>
      <c r="Q16" s="7">
        <f t="shared" si="7"/>
        <v>0.20727040816326531</v>
      </c>
    </row>
    <row r="17" spans="1:17">
      <c r="A17" t="s">
        <v>24</v>
      </c>
      <c r="B17">
        <v>0</v>
      </c>
      <c r="C17">
        <v>0</v>
      </c>
      <c r="D17">
        <v>1</v>
      </c>
      <c r="E17">
        <v>0</v>
      </c>
      <c r="F17">
        <v>0</v>
      </c>
      <c r="G17">
        <v>0</v>
      </c>
      <c r="H17">
        <v>0</v>
      </c>
      <c r="I17">
        <f t="shared" si="0"/>
        <v>1</v>
      </c>
      <c r="J17">
        <v>10</v>
      </c>
      <c r="K17" s="7">
        <f t="shared" si="1"/>
        <v>0</v>
      </c>
      <c r="L17" s="7">
        <f t="shared" si="2"/>
        <v>0</v>
      </c>
      <c r="M17" s="7">
        <f t="shared" si="3"/>
        <v>10</v>
      </c>
      <c r="N17" s="7">
        <f t="shared" si="4"/>
        <v>0</v>
      </c>
      <c r="O17" s="7">
        <f t="shared" si="5"/>
        <v>0</v>
      </c>
      <c r="P17" s="7">
        <f t="shared" si="6"/>
        <v>0</v>
      </c>
      <c r="Q17" s="7">
        <f t="shared" si="7"/>
        <v>0</v>
      </c>
    </row>
    <row r="18" spans="1:17">
      <c r="A18" t="s">
        <v>25</v>
      </c>
      <c r="B18">
        <v>0</v>
      </c>
      <c r="C18">
        <v>1</v>
      </c>
      <c r="D18">
        <v>0</v>
      </c>
      <c r="E18">
        <v>1</v>
      </c>
      <c r="F18">
        <v>0</v>
      </c>
      <c r="G18">
        <v>0</v>
      </c>
      <c r="H18">
        <v>1</v>
      </c>
      <c r="I18">
        <f t="shared" si="0"/>
        <v>3</v>
      </c>
      <c r="J18">
        <v>14</v>
      </c>
      <c r="K18" s="7">
        <f t="shared" si="1"/>
        <v>0</v>
      </c>
      <c r="L18" s="7">
        <f t="shared" si="2"/>
        <v>7.1428571428571423</v>
      </c>
      <c r="M18" s="7">
        <f t="shared" si="3"/>
        <v>0</v>
      </c>
      <c r="N18" s="7">
        <f t="shared" si="4"/>
        <v>7.1428571428571423</v>
      </c>
      <c r="O18" s="7">
        <f t="shared" si="5"/>
        <v>0</v>
      </c>
      <c r="P18" s="7">
        <f t="shared" si="6"/>
        <v>0</v>
      </c>
      <c r="Q18" s="7">
        <f t="shared" si="7"/>
        <v>7.1428571428571423</v>
      </c>
    </row>
    <row r="19" spans="1:17">
      <c r="A19" t="s">
        <v>26</v>
      </c>
      <c r="B19">
        <v>0</v>
      </c>
      <c r="C19">
        <v>0</v>
      </c>
      <c r="D19">
        <v>6</v>
      </c>
      <c r="E19">
        <v>1</v>
      </c>
      <c r="F19">
        <v>4</v>
      </c>
      <c r="G19">
        <v>0</v>
      </c>
      <c r="H19">
        <v>0</v>
      </c>
      <c r="I19">
        <f t="shared" si="0"/>
        <v>11</v>
      </c>
      <c r="J19">
        <v>32</v>
      </c>
      <c r="K19" s="7">
        <f t="shared" si="1"/>
        <v>0</v>
      </c>
      <c r="L19" s="7">
        <f t="shared" si="2"/>
        <v>0</v>
      </c>
      <c r="M19" s="7">
        <f t="shared" si="3"/>
        <v>18.75</v>
      </c>
      <c r="N19" s="7">
        <f t="shared" si="4"/>
        <v>3.125</v>
      </c>
      <c r="O19" s="7">
        <f t="shared" si="5"/>
        <v>12.5</v>
      </c>
      <c r="P19" s="7">
        <f t="shared" si="6"/>
        <v>0</v>
      </c>
      <c r="Q19" s="7">
        <f t="shared" si="7"/>
        <v>0</v>
      </c>
    </row>
    <row r="20" spans="1:17">
      <c r="A20" t="s">
        <v>27</v>
      </c>
      <c r="B20">
        <v>0</v>
      </c>
      <c r="C20">
        <v>0</v>
      </c>
      <c r="D20">
        <v>6</v>
      </c>
      <c r="E20">
        <v>3</v>
      </c>
      <c r="F20">
        <v>0</v>
      </c>
      <c r="G20">
        <v>0</v>
      </c>
      <c r="H20">
        <v>1</v>
      </c>
      <c r="I20">
        <f t="shared" si="0"/>
        <v>10</v>
      </c>
      <c r="J20">
        <v>70</v>
      </c>
      <c r="K20" s="7">
        <f t="shared" si="1"/>
        <v>0</v>
      </c>
      <c r="L20" s="7">
        <f t="shared" si="2"/>
        <v>0</v>
      </c>
      <c r="M20" s="7">
        <f t="shared" si="3"/>
        <v>8.5714285714285712</v>
      </c>
      <c r="N20" s="7">
        <f t="shared" si="4"/>
        <v>4.2857142857142856</v>
      </c>
      <c r="O20" s="7">
        <f t="shared" si="5"/>
        <v>0</v>
      </c>
      <c r="P20" s="7">
        <f t="shared" si="6"/>
        <v>0</v>
      </c>
      <c r="Q20" s="7">
        <f t="shared" si="7"/>
        <v>1.4285714285714286</v>
      </c>
    </row>
    <row r="21" spans="1:17">
      <c r="A21" t="s">
        <v>28</v>
      </c>
      <c r="B21">
        <v>0</v>
      </c>
      <c r="C21">
        <v>4</v>
      </c>
      <c r="D21">
        <v>5</v>
      </c>
      <c r="E21">
        <v>8</v>
      </c>
      <c r="F21">
        <v>0</v>
      </c>
      <c r="G21">
        <v>0</v>
      </c>
      <c r="H21">
        <v>1</v>
      </c>
      <c r="I21">
        <f t="shared" si="0"/>
        <v>18</v>
      </c>
      <c r="J21">
        <v>71</v>
      </c>
      <c r="K21" s="7">
        <f t="shared" si="1"/>
        <v>0</v>
      </c>
      <c r="L21" s="7">
        <f t="shared" si="2"/>
        <v>5.6338028169014089</v>
      </c>
      <c r="M21" s="7">
        <f t="shared" si="3"/>
        <v>7.042253521126761</v>
      </c>
      <c r="N21" s="7">
        <f t="shared" si="4"/>
        <v>11.267605633802818</v>
      </c>
      <c r="O21" s="7">
        <f t="shared" si="5"/>
        <v>0</v>
      </c>
      <c r="P21" s="7">
        <f t="shared" si="6"/>
        <v>0</v>
      </c>
      <c r="Q21" s="7">
        <f t="shared" si="7"/>
        <v>1.4084507042253522</v>
      </c>
    </row>
    <row r="22" spans="1:17">
      <c r="A22" t="s">
        <v>29</v>
      </c>
      <c r="B22">
        <v>0</v>
      </c>
      <c r="C22">
        <v>0</v>
      </c>
      <c r="D22">
        <v>11</v>
      </c>
      <c r="E22">
        <v>20</v>
      </c>
      <c r="F22">
        <v>0</v>
      </c>
      <c r="G22">
        <v>0</v>
      </c>
      <c r="H22">
        <v>3</v>
      </c>
      <c r="I22">
        <f t="shared" si="0"/>
        <v>34</v>
      </c>
      <c r="J22">
        <v>281</v>
      </c>
      <c r="K22" s="7">
        <f t="shared" si="1"/>
        <v>0</v>
      </c>
      <c r="L22" s="7">
        <f t="shared" si="2"/>
        <v>0</v>
      </c>
      <c r="M22" s="7">
        <f t="shared" si="3"/>
        <v>3.9145907473309607</v>
      </c>
      <c r="N22" s="7">
        <f t="shared" si="4"/>
        <v>7.1174377224199299</v>
      </c>
      <c r="O22" s="7">
        <f t="shared" si="5"/>
        <v>0</v>
      </c>
      <c r="P22" s="7">
        <f t="shared" si="6"/>
        <v>0</v>
      </c>
      <c r="Q22" s="7">
        <f t="shared" si="7"/>
        <v>1.0676156583629894</v>
      </c>
    </row>
    <row r="23" spans="1:17">
      <c r="A23" t="s">
        <v>30</v>
      </c>
      <c r="B23">
        <v>1</v>
      </c>
      <c r="C23">
        <v>13</v>
      </c>
      <c r="D23">
        <v>18</v>
      </c>
      <c r="E23">
        <v>28</v>
      </c>
      <c r="F23">
        <v>3</v>
      </c>
      <c r="G23">
        <v>0</v>
      </c>
      <c r="H23">
        <v>2</v>
      </c>
      <c r="I23">
        <f t="shared" si="0"/>
        <v>65</v>
      </c>
      <c r="J23">
        <v>452</v>
      </c>
      <c r="K23" s="7">
        <f t="shared" si="1"/>
        <v>0.22123893805309736</v>
      </c>
      <c r="L23" s="7">
        <f t="shared" si="2"/>
        <v>2.8761061946902653</v>
      </c>
      <c r="M23" s="7">
        <f t="shared" si="3"/>
        <v>3.9823008849557522</v>
      </c>
      <c r="N23" s="7">
        <f t="shared" si="4"/>
        <v>6.1946902654867255</v>
      </c>
      <c r="O23" s="7">
        <f t="shared" si="5"/>
        <v>0.66371681415929207</v>
      </c>
      <c r="P23" s="7">
        <f t="shared" si="6"/>
        <v>0</v>
      </c>
      <c r="Q23" s="7">
        <f t="shared" si="7"/>
        <v>0.44247787610619471</v>
      </c>
    </row>
    <row r="24" spans="1:17">
      <c r="A24" t="s">
        <v>31</v>
      </c>
      <c r="B24">
        <v>0</v>
      </c>
      <c r="C24">
        <v>60</v>
      </c>
      <c r="D24">
        <v>19</v>
      </c>
      <c r="E24">
        <v>19</v>
      </c>
      <c r="F24">
        <v>0</v>
      </c>
      <c r="G24">
        <v>0</v>
      </c>
      <c r="H24">
        <v>17</v>
      </c>
      <c r="I24">
        <f t="shared" si="0"/>
        <v>115</v>
      </c>
      <c r="J24">
        <v>942</v>
      </c>
      <c r="K24" s="7">
        <f t="shared" si="1"/>
        <v>0</v>
      </c>
      <c r="L24" s="7">
        <f t="shared" si="2"/>
        <v>6.369426751592357</v>
      </c>
      <c r="M24" s="7">
        <f t="shared" si="3"/>
        <v>2.0169851380042463</v>
      </c>
      <c r="N24" s="7">
        <f t="shared" si="4"/>
        <v>2.0169851380042463</v>
      </c>
      <c r="O24" s="7">
        <f t="shared" si="5"/>
        <v>0</v>
      </c>
      <c r="P24" s="7">
        <f t="shared" si="6"/>
        <v>0</v>
      </c>
      <c r="Q24" s="7">
        <f t="shared" si="7"/>
        <v>1.8046709129511678</v>
      </c>
    </row>
    <row r="25" spans="1:17">
      <c r="A25" t="s">
        <v>32</v>
      </c>
      <c r="B25">
        <v>0</v>
      </c>
      <c r="C25">
        <v>0</v>
      </c>
      <c r="D25">
        <v>1</v>
      </c>
      <c r="E25">
        <v>0</v>
      </c>
      <c r="F25">
        <v>0</v>
      </c>
      <c r="G25">
        <v>0</v>
      </c>
      <c r="H25">
        <v>0</v>
      </c>
      <c r="I25">
        <f t="shared" si="0"/>
        <v>1</v>
      </c>
      <c r="J25">
        <v>10</v>
      </c>
      <c r="K25" s="7">
        <f t="shared" si="1"/>
        <v>0</v>
      </c>
      <c r="L25" s="7">
        <f t="shared" si="2"/>
        <v>0</v>
      </c>
      <c r="M25" s="7">
        <f t="shared" si="3"/>
        <v>10</v>
      </c>
      <c r="N25" s="7">
        <f t="shared" si="4"/>
        <v>0</v>
      </c>
      <c r="O25" s="7">
        <f t="shared" si="5"/>
        <v>0</v>
      </c>
      <c r="P25" s="7">
        <f t="shared" si="6"/>
        <v>0</v>
      </c>
      <c r="Q25" s="7">
        <f t="shared" si="7"/>
        <v>0</v>
      </c>
    </row>
    <row r="26" spans="1:17">
      <c r="A26" t="s">
        <v>33</v>
      </c>
      <c r="B26">
        <v>0</v>
      </c>
      <c r="C26">
        <v>1</v>
      </c>
      <c r="D26">
        <v>25</v>
      </c>
      <c r="E26">
        <v>6</v>
      </c>
      <c r="F26">
        <v>4</v>
      </c>
      <c r="G26">
        <v>0</v>
      </c>
      <c r="H26">
        <v>7</v>
      </c>
      <c r="I26">
        <f t="shared" si="0"/>
        <v>43</v>
      </c>
      <c r="J26">
        <v>385</v>
      </c>
      <c r="K26" s="7">
        <f t="shared" si="1"/>
        <v>0</v>
      </c>
      <c r="L26" s="7">
        <f t="shared" si="2"/>
        <v>0.25974025974025972</v>
      </c>
      <c r="M26" s="7">
        <f t="shared" si="3"/>
        <v>6.4935064935064926</v>
      </c>
      <c r="N26" s="7">
        <f t="shared" si="4"/>
        <v>1.5584415584415585</v>
      </c>
      <c r="O26" s="7">
        <f t="shared" si="5"/>
        <v>1.0389610389610389</v>
      </c>
      <c r="P26" s="7">
        <f t="shared" si="6"/>
        <v>0</v>
      </c>
      <c r="Q26" s="7">
        <f t="shared" si="7"/>
        <v>1.8181818181818181</v>
      </c>
    </row>
    <row r="27" spans="1:17">
      <c r="A27" t="s">
        <v>34</v>
      </c>
      <c r="B27">
        <v>0</v>
      </c>
      <c r="C27">
        <v>0</v>
      </c>
      <c r="D27">
        <v>15</v>
      </c>
      <c r="E27">
        <v>0</v>
      </c>
      <c r="F27">
        <v>0</v>
      </c>
      <c r="G27">
        <v>0</v>
      </c>
      <c r="H27">
        <v>2</v>
      </c>
      <c r="I27">
        <f t="shared" si="0"/>
        <v>17</v>
      </c>
      <c r="J27">
        <v>318</v>
      </c>
      <c r="K27" s="7">
        <f t="shared" si="1"/>
        <v>0</v>
      </c>
      <c r="L27" s="7">
        <f t="shared" si="2"/>
        <v>0</v>
      </c>
      <c r="M27" s="7">
        <f t="shared" si="3"/>
        <v>4.716981132075472</v>
      </c>
      <c r="N27" s="7">
        <f t="shared" si="4"/>
        <v>0</v>
      </c>
      <c r="O27" s="7">
        <f t="shared" si="5"/>
        <v>0</v>
      </c>
      <c r="P27" s="7">
        <f t="shared" si="6"/>
        <v>0</v>
      </c>
      <c r="Q27" s="7">
        <f t="shared" si="7"/>
        <v>0.62893081761006298</v>
      </c>
    </row>
    <row r="28" spans="1:17">
      <c r="A28" t="s">
        <v>35</v>
      </c>
      <c r="B28">
        <v>0</v>
      </c>
      <c r="C28">
        <v>0</v>
      </c>
      <c r="D28">
        <v>4</v>
      </c>
      <c r="E28">
        <v>0</v>
      </c>
      <c r="F28">
        <v>0</v>
      </c>
      <c r="G28">
        <v>0</v>
      </c>
      <c r="H28">
        <v>0</v>
      </c>
      <c r="I28">
        <f t="shared" si="0"/>
        <v>4</v>
      </c>
      <c r="J28">
        <v>5</v>
      </c>
      <c r="K28" s="7">
        <f t="shared" si="1"/>
        <v>0</v>
      </c>
      <c r="L28" s="7">
        <f t="shared" si="2"/>
        <v>0</v>
      </c>
      <c r="M28" s="7">
        <f t="shared" si="3"/>
        <v>80</v>
      </c>
      <c r="N28" s="7">
        <f t="shared" si="4"/>
        <v>0</v>
      </c>
      <c r="O28" s="7">
        <f t="shared" si="5"/>
        <v>0</v>
      </c>
      <c r="P28" s="7">
        <f t="shared" si="6"/>
        <v>0</v>
      </c>
      <c r="Q28" s="7">
        <f t="shared" si="7"/>
        <v>0</v>
      </c>
    </row>
    <row r="29" spans="1:17">
      <c r="A29" t="s">
        <v>36</v>
      </c>
      <c r="B29">
        <v>0</v>
      </c>
      <c r="C29">
        <v>4</v>
      </c>
      <c r="D29">
        <v>3</v>
      </c>
      <c r="E29">
        <v>1</v>
      </c>
      <c r="F29">
        <v>3</v>
      </c>
      <c r="G29">
        <v>0</v>
      </c>
      <c r="H29">
        <v>1</v>
      </c>
      <c r="I29">
        <f t="shared" si="0"/>
        <v>12</v>
      </c>
      <c r="J29">
        <v>66</v>
      </c>
      <c r="K29" s="7">
        <f t="shared" si="1"/>
        <v>0</v>
      </c>
      <c r="L29" s="7">
        <f t="shared" si="2"/>
        <v>6.0606060606060606</v>
      </c>
      <c r="M29" s="7">
        <f t="shared" si="3"/>
        <v>4.5454545454545459</v>
      </c>
      <c r="N29" s="7">
        <f t="shared" si="4"/>
        <v>1.5151515151515151</v>
      </c>
      <c r="O29" s="7">
        <f t="shared" si="5"/>
        <v>4.5454545454545459</v>
      </c>
      <c r="P29" s="7">
        <f t="shared" si="6"/>
        <v>0</v>
      </c>
      <c r="Q29" s="7">
        <f t="shared" si="7"/>
        <v>1.5151515151515151</v>
      </c>
    </row>
    <row r="30" spans="1:17">
      <c r="A30" t="s">
        <v>37</v>
      </c>
      <c r="B30">
        <v>0</v>
      </c>
      <c r="C30">
        <v>0</v>
      </c>
      <c r="D30">
        <v>1</v>
      </c>
      <c r="E30">
        <v>2</v>
      </c>
      <c r="F30">
        <v>0</v>
      </c>
      <c r="G30">
        <v>0</v>
      </c>
      <c r="H30">
        <v>0</v>
      </c>
      <c r="I30">
        <f t="shared" si="0"/>
        <v>3</v>
      </c>
      <c r="J30">
        <v>8</v>
      </c>
      <c r="K30" s="7">
        <f t="shared" si="1"/>
        <v>0</v>
      </c>
      <c r="L30" s="7">
        <f t="shared" si="2"/>
        <v>0</v>
      </c>
      <c r="M30" s="7">
        <f t="shared" si="3"/>
        <v>12.5</v>
      </c>
      <c r="N30" s="7">
        <f t="shared" si="4"/>
        <v>25</v>
      </c>
      <c r="O30" s="7">
        <f t="shared" si="5"/>
        <v>0</v>
      </c>
      <c r="P30" s="7">
        <f t="shared" si="6"/>
        <v>0</v>
      </c>
      <c r="Q30" s="7">
        <f t="shared" si="7"/>
        <v>0</v>
      </c>
    </row>
    <row r="31" spans="1:17">
      <c r="A31" t="s">
        <v>38</v>
      </c>
      <c r="B31">
        <v>0</v>
      </c>
      <c r="C31">
        <v>2</v>
      </c>
      <c r="D31">
        <v>0</v>
      </c>
      <c r="E31">
        <v>0</v>
      </c>
      <c r="F31">
        <v>0</v>
      </c>
      <c r="G31">
        <v>0</v>
      </c>
      <c r="H31">
        <v>0</v>
      </c>
      <c r="I31">
        <f t="shared" si="0"/>
        <v>2</v>
      </c>
      <c r="J31">
        <v>9</v>
      </c>
      <c r="K31" s="7">
        <f t="shared" si="1"/>
        <v>0</v>
      </c>
      <c r="L31" s="7">
        <f t="shared" si="2"/>
        <v>22.222222222222221</v>
      </c>
      <c r="M31" s="7">
        <f t="shared" si="3"/>
        <v>0</v>
      </c>
      <c r="N31" s="7">
        <f t="shared" si="4"/>
        <v>0</v>
      </c>
      <c r="O31" s="7">
        <f t="shared" si="5"/>
        <v>0</v>
      </c>
      <c r="P31" s="7">
        <f t="shared" si="6"/>
        <v>0</v>
      </c>
      <c r="Q31" s="7">
        <f t="shared" si="7"/>
        <v>0</v>
      </c>
    </row>
    <row r="32" spans="1:17">
      <c r="A32" t="s">
        <v>39</v>
      </c>
      <c r="B32">
        <v>0</v>
      </c>
      <c r="C32">
        <v>0</v>
      </c>
      <c r="D32">
        <v>1</v>
      </c>
      <c r="E32">
        <v>1</v>
      </c>
      <c r="F32">
        <v>0</v>
      </c>
      <c r="G32">
        <v>0</v>
      </c>
      <c r="H32">
        <v>0</v>
      </c>
      <c r="I32">
        <f t="shared" si="0"/>
        <v>2</v>
      </c>
      <c r="J32">
        <v>15</v>
      </c>
      <c r="K32" s="7">
        <f t="shared" si="1"/>
        <v>0</v>
      </c>
      <c r="L32" s="7">
        <f t="shared" si="2"/>
        <v>0</v>
      </c>
      <c r="M32" s="7">
        <f t="shared" si="3"/>
        <v>6.666666666666667</v>
      </c>
      <c r="N32" s="7">
        <f t="shared" si="4"/>
        <v>6.666666666666667</v>
      </c>
      <c r="O32" s="7">
        <f t="shared" si="5"/>
        <v>0</v>
      </c>
      <c r="P32" s="7">
        <f t="shared" si="6"/>
        <v>0</v>
      </c>
      <c r="Q32" s="7">
        <f t="shared" si="7"/>
        <v>0</v>
      </c>
    </row>
    <row r="33" spans="1:17">
      <c r="A33" t="s">
        <v>40</v>
      </c>
      <c r="B33">
        <v>0</v>
      </c>
      <c r="C33">
        <v>0</v>
      </c>
      <c r="D33">
        <v>5</v>
      </c>
      <c r="E33">
        <v>21</v>
      </c>
      <c r="F33">
        <v>0</v>
      </c>
      <c r="G33">
        <v>0</v>
      </c>
      <c r="H33">
        <v>0</v>
      </c>
      <c r="I33">
        <f t="shared" si="0"/>
        <v>26</v>
      </c>
      <c r="J33">
        <v>55</v>
      </c>
      <c r="K33" s="7">
        <f t="shared" si="1"/>
        <v>0</v>
      </c>
      <c r="L33" s="7">
        <f t="shared" si="2"/>
        <v>0</v>
      </c>
      <c r="M33" s="7">
        <f t="shared" si="3"/>
        <v>9.0909090909090917</v>
      </c>
      <c r="N33" s="7">
        <f t="shared" si="4"/>
        <v>38.181818181818187</v>
      </c>
      <c r="O33" s="7">
        <f t="shared" si="5"/>
        <v>0</v>
      </c>
      <c r="P33" s="7">
        <f t="shared" si="6"/>
        <v>0</v>
      </c>
      <c r="Q33" s="7">
        <f t="shared" si="7"/>
        <v>0</v>
      </c>
    </row>
    <row r="34" spans="1:17">
      <c r="A34" t="s">
        <v>41</v>
      </c>
      <c r="B34">
        <v>0</v>
      </c>
      <c r="C34">
        <v>0</v>
      </c>
      <c r="D34">
        <v>1</v>
      </c>
      <c r="E34">
        <v>1</v>
      </c>
      <c r="F34">
        <v>0</v>
      </c>
      <c r="G34">
        <v>0</v>
      </c>
      <c r="H34">
        <v>0</v>
      </c>
      <c r="I34">
        <f t="shared" si="0"/>
        <v>2</v>
      </c>
      <c r="J34">
        <v>18</v>
      </c>
      <c r="K34" s="7">
        <f t="shared" si="1"/>
        <v>0</v>
      </c>
      <c r="L34" s="7">
        <f t="shared" si="2"/>
        <v>0</v>
      </c>
      <c r="M34" s="7">
        <f t="shared" si="3"/>
        <v>5.5555555555555554</v>
      </c>
      <c r="N34" s="7">
        <f t="shared" si="4"/>
        <v>5.5555555555555554</v>
      </c>
      <c r="O34" s="7">
        <f t="shared" si="5"/>
        <v>0</v>
      </c>
      <c r="P34" s="7">
        <f t="shared" si="6"/>
        <v>0</v>
      </c>
      <c r="Q34" s="7">
        <f t="shared" si="7"/>
        <v>0</v>
      </c>
    </row>
    <row r="35" spans="1:17">
      <c r="A35" t="s">
        <v>42</v>
      </c>
      <c r="B35">
        <v>0</v>
      </c>
      <c r="C35">
        <v>0</v>
      </c>
      <c r="D35">
        <v>0</v>
      </c>
      <c r="E35">
        <v>1</v>
      </c>
      <c r="F35">
        <v>0</v>
      </c>
      <c r="G35">
        <v>0</v>
      </c>
      <c r="H35">
        <v>0</v>
      </c>
      <c r="I35">
        <f t="shared" si="0"/>
        <v>1</v>
      </c>
      <c r="J35">
        <v>7</v>
      </c>
      <c r="K35" s="7">
        <f t="shared" si="1"/>
        <v>0</v>
      </c>
      <c r="L35" s="7">
        <f t="shared" si="2"/>
        <v>0</v>
      </c>
      <c r="M35" s="7">
        <f t="shared" si="3"/>
        <v>0</v>
      </c>
      <c r="N35" s="7">
        <f t="shared" si="4"/>
        <v>14.285714285714285</v>
      </c>
      <c r="O35" s="7">
        <f t="shared" si="5"/>
        <v>0</v>
      </c>
      <c r="P35" s="7">
        <f t="shared" si="6"/>
        <v>0</v>
      </c>
      <c r="Q35" s="7">
        <f t="shared" si="7"/>
        <v>0</v>
      </c>
    </row>
    <row r="36" spans="1:17">
      <c r="A36" t="s">
        <v>43</v>
      </c>
      <c r="B36">
        <v>0</v>
      </c>
      <c r="C36">
        <v>0</v>
      </c>
      <c r="D36">
        <v>14</v>
      </c>
      <c r="E36">
        <v>7</v>
      </c>
      <c r="F36">
        <v>1</v>
      </c>
      <c r="G36">
        <v>0</v>
      </c>
      <c r="H36">
        <v>5</v>
      </c>
      <c r="I36">
        <f t="shared" si="0"/>
        <v>27</v>
      </c>
      <c r="J36">
        <v>222</v>
      </c>
      <c r="K36" s="7">
        <f t="shared" si="1"/>
        <v>0</v>
      </c>
      <c r="L36" s="7">
        <f t="shared" si="2"/>
        <v>0</v>
      </c>
      <c r="M36" s="7">
        <f t="shared" si="3"/>
        <v>6.3063063063063058</v>
      </c>
      <c r="N36" s="7">
        <f t="shared" si="4"/>
        <v>3.1531531531531529</v>
      </c>
      <c r="O36" s="7">
        <f t="shared" si="5"/>
        <v>0.45045045045045046</v>
      </c>
      <c r="P36" s="7">
        <f t="shared" si="6"/>
        <v>0</v>
      </c>
      <c r="Q36" s="7">
        <f t="shared" si="7"/>
        <v>2.2522522522522523</v>
      </c>
    </row>
    <row r="37" spans="1:17">
      <c r="A37" t="s">
        <v>44</v>
      </c>
      <c r="B37">
        <v>0</v>
      </c>
      <c r="C37">
        <v>20</v>
      </c>
      <c r="D37">
        <v>37</v>
      </c>
      <c r="E37">
        <v>26</v>
      </c>
      <c r="F37">
        <v>0</v>
      </c>
      <c r="G37">
        <v>0</v>
      </c>
      <c r="H37">
        <v>8</v>
      </c>
      <c r="I37">
        <f t="shared" si="0"/>
        <v>91</v>
      </c>
      <c r="J37">
        <v>670</v>
      </c>
      <c r="K37" s="7">
        <f t="shared" si="1"/>
        <v>0</v>
      </c>
      <c r="L37" s="7">
        <f t="shared" si="2"/>
        <v>2.9850746268656714</v>
      </c>
      <c r="M37" s="7">
        <f t="shared" si="3"/>
        <v>5.5223880597014929</v>
      </c>
      <c r="N37" s="7">
        <f t="shared" si="4"/>
        <v>3.8805970149253728</v>
      </c>
      <c r="O37" s="7">
        <f t="shared" si="5"/>
        <v>0</v>
      </c>
      <c r="P37" s="7">
        <f t="shared" si="6"/>
        <v>0</v>
      </c>
      <c r="Q37" s="7">
        <f t="shared" si="7"/>
        <v>1.1940298507462688</v>
      </c>
    </row>
    <row r="38" spans="1:17">
      <c r="A38" t="s">
        <v>45</v>
      </c>
      <c r="B38">
        <v>0</v>
      </c>
      <c r="C38">
        <v>0</v>
      </c>
      <c r="D38">
        <v>1</v>
      </c>
      <c r="E38">
        <v>0</v>
      </c>
      <c r="F38">
        <v>0</v>
      </c>
      <c r="G38">
        <v>0</v>
      </c>
      <c r="H38">
        <v>0</v>
      </c>
      <c r="I38">
        <f t="shared" si="0"/>
        <v>1</v>
      </c>
      <c r="J38">
        <v>39</v>
      </c>
      <c r="K38" s="7">
        <f t="shared" si="1"/>
        <v>0</v>
      </c>
      <c r="L38" s="7">
        <f t="shared" si="2"/>
        <v>0</v>
      </c>
      <c r="M38" s="7">
        <f t="shared" si="3"/>
        <v>2.5641025641025639</v>
      </c>
      <c r="N38" s="7">
        <f t="shared" si="4"/>
        <v>0</v>
      </c>
      <c r="O38" s="7">
        <f t="shared" si="5"/>
        <v>0</v>
      </c>
      <c r="P38" s="7">
        <f t="shared" si="6"/>
        <v>0</v>
      </c>
      <c r="Q38" s="7">
        <f t="shared" si="7"/>
        <v>0</v>
      </c>
    </row>
    <row r="39" spans="1:17">
      <c r="A39" t="s">
        <v>46</v>
      </c>
      <c r="B39">
        <v>0</v>
      </c>
      <c r="C39">
        <v>0</v>
      </c>
      <c r="D39">
        <v>12</v>
      </c>
      <c r="E39">
        <v>9</v>
      </c>
      <c r="F39">
        <v>0</v>
      </c>
      <c r="G39">
        <v>0</v>
      </c>
      <c r="H39">
        <v>1</v>
      </c>
      <c r="I39">
        <f t="shared" si="0"/>
        <v>22</v>
      </c>
      <c r="J39">
        <v>146</v>
      </c>
      <c r="K39" s="7">
        <f t="shared" si="1"/>
        <v>0</v>
      </c>
      <c r="L39" s="7">
        <f t="shared" si="2"/>
        <v>0</v>
      </c>
      <c r="M39" s="7">
        <f t="shared" si="3"/>
        <v>8.2191780821917799</v>
      </c>
      <c r="N39" s="7">
        <f t="shared" si="4"/>
        <v>6.1643835616438354</v>
      </c>
      <c r="O39" s="7">
        <f t="shared" si="5"/>
        <v>0</v>
      </c>
      <c r="P39" s="7">
        <f t="shared" si="6"/>
        <v>0</v>
      </c>
      <c r="Q39" s="7">
        <f t="shared" si="7"/>
        <v>0.68493150684931503</v>
      </c>
    </row>
    <row r="40" spans="1:17">
      <c r="A40" t="s">
        <v>47</v>
      </c>
      <c r="B40">
        <v>0</v>
      </c>
      <c r="C40">
        <v>12</v>
      </c>
      <c r="D40">
        <v>46</v>
      </c>
      <c r="E40">
        <v>44</v>
      </c>
      <c r="F40">
        <v>0</v>
      </c>
      <c r="G40">
        <v>1</v>
      </c>
      <c r="H40">
        <v>21</v>
      </c>
      <c r="I40">
        <f t="shared" si="0"/>
        <v>124</v>
      </c>
      <c r="J40">
        <v>662</v>
      </c>
      <c r="K40" s="7">
        <f t="shared" si="1"/>
        <v>0</v>
      </c>
      <c r="L40" s="7">
        <f t="shared" si="2"/>
        <v>1.8126888217522661</v>
      </c>
      <c r="M40" s="7">
        <f t="shared" si="3"/>
        <v>6.9486404833836861</v>
      </c>
      <c r="N40" s="7">
        <f t="shared" si="4"/>
        <v>6.6465256797583088</v>
      </c>
      <c r="O40" s="7">
        <f t="shared" si="5"/>
        <v>0</v>
      </c>
      <c r="P40" s="7">
        <f t="shared" si="6"/>
        <v>0.15105740181268881</v>
      </c>
      <c r="Q40" s="7">
        <f t="shared" si="7"/>
        <v>3.1722054380664653</v>
      </c>
    </row>
    <row r="41" spans="1:17">
      <c r="A41" t="s">
        <v>48</v>
      </c>
      <c r="B41">
        <v>1</v>
      </c>
      <c r="C41">
        <v>1</v>
      </c>
      <c r="D41">
        <v>49</v>
      </c>
      <c r="E41">
        <v>11</v>
      </c>
      <c r="F41">
        <v>1</v>
      </c>
      <c r="G41">
        <v>0</v>
      </c>
      <c r="H41">
        <v>21</v>
      </c>
      <c r="I41">
        <f t="shared" si="0"/>
        <v>84</v>
      </c>
      <c r="J41">
        <v>456</v>
      </c>
      <c r="K41" s="7">
        <f t="shared" si="1"/>
        <v>0.21929824561403508</v>
      </c>
      <c r="L41" s="7">
        <f t="shared" si="2"/>
        <v>0.21929824561403508</v>
      </c>
      <c r="M41" s="7">
        <f t="shared" si="3"/>
        <v>10.745614035087719</v>
      </c>
      <c r="N41" s="7">
        <f t="shared" si="4"/>
        <v>2.4122807017543857</v>
      </c>
      <c r="O41" s="7">
        <f t="shared" si="5"/>
        <v>0.21929824561403508</v>
      </c>
      <c r="P41" s="7">
        <f t="shared" si="6"/>
        <v>0</v>
      </c>
      <c r="Q41" s="7">
        <f t="shared" si="7"/>
        <v>4.6052631578947363</v>
      </c>
    </row>
    <row r="42" spans="1:17">
      <c r="A42" t="s">
        <v>49</v>
      </c>
      <c r="B42">
        <v>0</v>
      </c>
      <c r="C42">
        <v>2</v>
      </c>
      <c r="D42">
        <v>3</v>
      </c>
      <c r="E42">
        <v>3</v>
      </c>
      <c r="F42">
        <v>0</v>
      </c>
      <c r="G42">
        <v>0</v>
      </c>
      <c r="H42">
        <v>0</v>
      </c>
      <c r="I42">
        <f t="shared" si="0"/>
        <v>8</v>
      </c>
      <c r="J42">
        <v>54</v>
      </c>
      <c r="K42" s="7">
        <f t="shared" si="1"/>
        <v>0</v>
      </c>
      <c r="L42" s="7">
        <f t="shared" si="2"/>
        <v>3.7037037037037033</v>
      </c>
      <c r="M42" s="7">
        <f t="shared" si="3"/>
        <v>5.5555555555555554</v>
      </c>
      <c r="N42" s="7">
        <f t="shared" si="4"/>
        <v>5.5555555555555554</v>
      </c>
      <c r="O42" s="7">
        <f t="shared" si="5"/>
        <v>0</v>
      </c>
      <c r="P42" s="7">
        <f t="shared" si="6"/>
        <v>0</v>
      </c>
      <c r="Q42" s="7">
        <f t="shared" si="7"/>
        <v>0</v>
      </c>
    </row>
    <row r="43" spans="1:17">
      <c r="A43" t="s">
        <v>50</v>
      </c>
      <c r="B43">
        <v>0</v>
      </c>
      <c r="C43">
        <v>0</v>
      </c>
      <c r="D43">
        <v>3</v>
      </c>
      <c r="E43">
        <v>0</v>
      </c>
      <c r="F43">
        <v>2</v>
      </c>
      <c r="G43">
        <v>0</v>
      </c>
      <c r="H43">
        <v>0</v>
      </c>
      <c r="I43">
        <f t="shared" si="0"/>
        <v>5</v>
      </c>
      <c r="J43">
        <v>19</v>
      </c>
      <c r="K43" s="7">
        <f t="shared" si="1"/>
        <v>0</v>
      </c>
      <c r="L43" s="7">
        <f t="shared" si="2"/>
        <v>0</v>
      </c>
      <c r="M43" s="7">
        <f t="shared" si="3"/>
        <v>15.789473684210526</v>
      </c>
      <c r="N43" s="7">
        <f t="shared" si="4"/>
        <v>0</v>
      </c>
      <c r="O43" s="7">
        <f t="shared" si="5"/>
        <v>10.526315789473683</v>
      </c>
      <c r="P43" s="7">
        <f t="shared" si="6"/>
        <v>0</v>
      </c>
      <c r="Q43" s="7">
        <f t="shared" si="7"/>
        <v>0</v>
      </c>
    </row>
    <row r="44" spans="1:17">
      <c r="A44" t="s">
        <v>51</v>
      </c>
      <c r="B44">
        <v>0</v>
      </c>
      <c r="C44">
        <v>2</v>
      </c>
      <c r="D44">
        <v>2</v>
      </c>
      <c r="E44">
        <v>3</v>
      </c>
      <c r="F44">
        <v>6</v>
      </c>
      <c r="G44">
        <v>0</v>
      </c>
      <c r="H44">
        <v>1</v>
      </c>
      <c r="I44">
        <f t="shared" si="0"/>
        <v>14</v>
      </c>
      <c r="J44">
        <v>67</v>
      </c>
      <c r="K44" s="7">
        <f t="shared" si="1"/>
        <v>0</v>
      </c>
      <c r="L44" s="7">
        <f t="shared" si="2"/>
        <v>2.9850746268656714</v>
      </c>
      <c r="M44" s="7">
        <f t="shared" si="3"/>
        <v>2.9850746268656714</v>
      </c>
      <c r="N44" s="7">
        <f t="shared" si="4"/>
        <v>4.4776119402985071</v>
      </c>
      <c r="O44" s="7">
        <f t="shared" si="5"/>
        <v>8.9552238805970141</v>
      </c>
      <c r="P44" s="7">
        <f t="shared" si="6"/>
        <v>0</v>
      </c>
      <c r="Q44" s="7">
        <f t="shared" si="7"/>
        <v>1.4925373134328357</v>
      </c>
    </row>
    <row r="45" spans="1:17">
      <c r="A45" t="s">
        <v>52</v>
      </c>
      <c r="B45">
        <v>0</v>
      </c>
      <c r="C45">
        <v>0</v>
      </c>
      <c r="D45">
        <v>2</v>
      </c>
      <c r="E45">
        <v>1</v>
      </c>
      <c r="F45">
        <v>0</v>
      </c>
      <c r="G45">
        <v>0</v>
      </c>
      <c r="H45">
        <v>0</v>
      </c>
      <c r="I45">
        <f t="shared" si="0"/>
        <v>3</v>
      </c>
      <c r="J45">
        <v>18</v>
      </c>
      <c r="K45" s="7">
        <f t="shared" si="1"/>
        <v>0</v>
      </c>
      <c r="L45" s="7">
        <f t="shared" si="2"/>
        <v>0</v>
      </c>
      <c r="M45" s="7">
        <f t="shared" si="3"/>
        <v>11.111111111111111</v>
      </c>
      <c r="N45" s="7">
        <f t="shared" si="4"/>
        <v>5.5555555555555554</v>
      </c>
      <c r="O45" s="7">
        <f t="shared" si="5"/>
        <v>0</v>
      </c>
      <c r="P45" s="7">
        <f t="shared" si="6"/>
        <v>0</v>
      </c>
      <c r="Q45" s="7">
        <f t="shared" si="7"/>
        <v>0</v>
      </c>
    </row>
    <row r="46" spans="1:17">
      <c r="A46" t="s">
        <v>53</v>
      </c>
      <c r="B46">
        <v>0</v>
      </c>
      <c r="C46">
        <v>0</v>
      </c>
      <c r="D46">
        <v>10</v>
      </c>
      <c r="E46">
        <v>9</v>
      </c>
      <c r="F46">
        <v>0</v>
      </c>
      <c r="G46">
        <v>0</v>
      </c>
      <c r="H46">
        <v>6</v>
      </c>
      <c r="I46">
        <f t="shared" si="0"/>
        <v>25</v>
      </c>
      <c r="J46">
        <v>216</v>
      </c>
      <c r="K46" s="7">
        <f t="shared" si="1"/>
        <v>0</v>
      </c>
      <c r="L46" s="7">
        <f t="shared" si="2"/>
        <v>0</v>
      </c>
      <c r="M46" s="7">
        <f t="shared" si="3"/>
        <v>4.6296296296296298</v>
      </c>
      <c r="N46" s="7">
        <f t="shared" si="4"/>
        <v>4.1666666666666661</v>
      </c>
      <c r="O46" s="7">
        <f t="shared" si="5"/>
        <v>0</v>
      </c>
      <c r="P46" s="7">
        <f t="shared" si="6"/>
        <v>0</v>
      </c>
      <c r="Q46" s="7">
        <f t="shared" si="7"/>
        <v>2.7777777777777777</v>
      </c>
    </row>
    <row r="47" spans="1:17">
      <c r="A47" t="s">
        <v>54</v>
      </c>
      <c r="B47">
        <v>0</v>
      </c>
      <c r="C47">
        <v>93</v>
      </c>
      <c r="D47">
        <v>66</v>
      </c>
      <c r="E47">
        <v>76</v>
      </c>
      <c r="F47">
        <v>0</v>
      </c>
      <c r="G47">
        <v>0</v>
      </c>
      <c r="H47">
        <v>136</v>
      </c>
      <c r="I47">
        <f t="shared" si="0"/>
        <v>371</v>
      </c>
      <c r="J47">
        <v>2159</v>
      </c>
      <c r="K47" s="7">
        <f t="shared" si="1"/>
        <v>0</v>
      </c>
      <c r="L47" s="7">
        <f t="shared" si="2"/>
        <v>4.307549791570171</v>
      </c>
      <c r="M47" s="7">
        <f t="shared" si="3"/>
        <v>3.0569708198239924</v>
      </c>
      <c r="N47" s="7">
        <f t="shared" si="4"/>
        <v>3.5201482167670219</v>
      </c>
      <c r="O47" s="7">
        <f t="shared" si="5"/>
        <v>0</v>
      </c>
      <c r="P47" s="7">
        <f t="shared" si="6"/>
        <v>0</v>
      </c>
      <c r="Q47" s="7">
        <f t="shared" si="7"/>
        <v>6.2992125984251963</v>
      </c>
    </row>
    <row r="48" spans="1:17">
      <c r="A48" t="s">
        <v>55</v>
      </c>
      <c r="B48">
        <v>0</v>
      </c>
      <c r="C48">
        <v>0</v>
      </c>
      <c r="D48">
        <v>3</v>
      </c>
      <c r="E48">
        <v>0</v>
      </c>
      <c r="F48">
        <v>0</v>
      </c>
      <c r="G48">
        <v>0</v>
      </c>
      <c r="H48">
        <v>0</v>
      </c>
      <c r="I48">
        <f t="shared" si="0"/>
        <v>3</v>
      </c>
      <c r="J48">
        <v>13</v>
      </c>
      <c r="K48" s="7">
        <f t="shared" si="1"/>
        <v>0</v>
      </c>
      <c r="L48" s="7">
        <f t="shared" si="2"/>
        <v>0</v>
      </c>
      <c r="M48" s="7">
        <f t="shared" si="3"/>
        <v>23.076923076923077</v>
      </c>
      <c r="N48" s="7">
        <f t="shared" si="4"/>
        <v>0</v>
      </c>
      <c r="O48" s="7">
        <f t="shared" si="5"/>
        <v>0</v>
      </c>
      <c r="P48" s="7">
        <f t="shared" si="6"/>
        <v>0</v>
      </c>
      <c r="Q48" s="7">
        <f t="shared" si="7"/>
        <v>0</v>
      </c>
    </row>
    <row r="49" spans="1:17">
      <c r="A49" t="s">
        <v>56</v>
      </c>
      <c r="B49">
        <v>0</v>
      </c>
      <c r="C49">
        <v>2</v>
      </c>
      <c r="D49">
        <v>30</v>
      </c>
      <c r="E49">
        <v>11</v>
      </c>
      <c r="F49">
        <v>0</v>
      </c>
      <c r="G49">
        <v>0</v>
      </c>
      <c r="H49">
        <v>47</v>
      </c>
      <c r="I49">
        <f t="shared" si="0"/>
        <v>90</v>
      </c>
      <c r="J49">
        <v>428</v>
      </c>
      <c r="K49" s="7">
        <f t="shared" si="1"/>
        <v>0</v>
      </c>
      <c r="L49" s="7">
        <f t="shared" si="2"/>
        <v>0.46728971962616817</v>
      </c>
      <c r="M49" s="7">
        <f t="shared" si="3"/>
        <v>7.009345794392523</v>
      </c>
      <c r="N49" s="7">
        <f t="shared" si="4"/>
        <v>2.570093457943925</v>
      </c>
      <c r="O49" s="7">
        <f t="shared" si="5"/>
        <v>0</v>
      </c>
      <c r="P49" s="7">
        <f t="shared" si="6"/>
        <v>0</v>
      </c>
      <c r="Q49" s="7">
        <f t="shared" si="7"/>
        <v>10.981308411214954</v>
      </c>
    </row>
    <row r="50" spans="1:17">
      <c r="A50" t="s">
        <v>57</v>
      </c>
      <c r="B50">
        <v>0</v>
      </c>
      <c r="C50">
        <v>0</v>
      </c>
      <c r="D50">
        <v>5</v>
      </c>
      <c r="E50">
        <v>1</v>
      </c>
      <c r="F50">
        <v>0</v>
      </c>
      <c r="G50">
        <v>0</v>
      </c>
      <c r="H50">
        <v>0</v>
      </c>
      <c r="I50">
        <f t="shared" si="0"/>
        <v>6</v>
      </c>
      <c r="J50">
        <v>50</v>
      </c>
      <c r="K50" s="7">
        <f t="shared" si="1"/>
        <v>0</v>
      </c>
      <c r="L50" s="7">
        <f t="shared" si="2"/>
        <v>0</v>
      </c>
      <c r="M50" s="7">
        <f t="shared" si="3"/>
        <v>10</v>
      </c>
      <c r="N50" s="7">
        <f t="shared" si="4"/>
        <v>2</v>
      </c>
      <c r="O50" s="7">
        <f t="shared" si="5"/>
        <v>0</v>
      </c>
      <c r="P50" s="7">
        <f t="shared" si="6"/>
        <v>0</v>
      </c>
      <c r="Q50" s="7">
        <f t="shared" si="7"/>
        <v>0</v>
      </c>
    </row>
    <row r="51" spans="1:17">
      <c r="A51" t="s">
        <v>58</v>
      </c>
      <c r="B51">
        <v>0</v>
      </c>
      <c r="C51">
        <v>0</v>
      </c>
      <c r="D51">
        <v>0</v>
      </c>
      <c r="E51">
        <v>0</v>
      </c>
      <c r="F51">
        <v>0</v>
      </c>
      <c r="G51">
        <v>0</v>
      </c>
      <c r="H51">
        <v>0</v>
      </c>
      <c r="I51">
        <f t="shared" si="0"/>
        <v>0</v>
      </c>
      <c r="J51">
        <v>19</v>
      </c>
      <c r="K51" s="7">
        <f t="shared" si="1"/>
        <v>0</v>
      </c>
      <c r="L51" s="7">
        <f t="shared" si="2"/>
        <v>0</v>
      </c>
      <c r="M51" s="7">
        <f t="shared" si="3"/>
        <v>0</v>
      </c>
      <c r="N51" s="7">
        <f t="shared" si="4"/>
        <v>0</v>
      </c>
      <c r="O51" s="7">
        <f t="shared" si="5"/>
        <v>0</v>
      </c>
      <c r="P51" s="7">
        <f t="shared" si="6"/>
        <v>0</v>
      </c>
      <c r="Q51" s="7">
        <f t="shared" si="7"/>
        <v>0</v>
      </c>
    </row>
    <row r="52" spans="1:17">
      <c r="A52" t="s">
        <v>59</v>
      </c>
      <c r="B52">
        <v>0</v>
      </c>
      <c r="C52">
        <v>342</v>
      </c>
      <c r="D52">
        <v>396</v>
      </c>
      <c r="E52">
        <v>326</v>
      </c>
      <c r="F52">
        <v>3</v>
      </c>
      <c r="G52">
        <v>0</v>
      </c>
      <c r="H52">
        <v>74</v>
      </c>
      <c r="I52">
        <f t="shared" si="0"/>
        <v>1141</v>
      </c>
      <c r="J52">
        <v>4966</v>
      </c>
      <c r="K52" s="7">
        <f t="shared" si="1"/>
        <v>0</v>
      </c>
      <c r="L52" s="7">
        <f t="shared" si="2"/>
        <v>6.8868304470398716</v>
      </c>
      <c r="M52" s="7">
        <f t="shared" si="3"/>
        <v>7.9742247281514302</v>
      </c>
      <c r="N52" s="7">
        <f t="shared" si="4"/>
        <v>6.5646395489327425</v>
      </c>
      <c r="O52" s="7">
        <f t="shared" si="5"/>
        <v>6.0410793395086586E-2</v>
      </c>
      <c r="P52" s="7">
        <f t="shared" si="6"/>
        <v>0</v>
      </c>
      <c r="Q52" s="7">
        <f t="shared" si="7"/>
        <v>1.4901329037454691</v>
      </c>
    </row>
    <row r="53" spans="1:17">
      <c r="A53" t="s">
        <v>60</v>
      </c>
      <c r="B53">
        <v>0</v>
      </c>
      <c r="C53">
        <v>2</v>
      </c>
      <c r="D53">
        <v>11</v>
      </c>
      <c r="E53">
        <v>2</v>
      </c>
      <c r="F53">
        <v>0</v>
      </c>
      <c r="G53">
        <v>0</v>
      </c>
      <c r="H53">
        <v>0</v>
      </c>
      <c r="I53">
        <f t="shared" si="0"/>
        <v>15</v>
      </c>
      <c r="J53">
        <v>111</v>
      </c>
      <c r="K53" s="7">
        <f t="shared" si="1"/>
        <v>0</v>
      </c>
      <c r="L53" s="7">
        <f t="shared" si="2"/>
        <v>1.8018018018018018</v>
      </c>
      <c r="M53" s="7">
        <f t="shared" si="3"/>
        <v>9.9099099099099099</v>
      </c>
      <c r="N53" s="7">
        <f t="shared" si="4"/>
        <v>1.8018018018018018</v>
      </c>
      <c r="O53" s="7">
        <f t="shared" si="5"/>
        <v>0</v>
      </c>
      <c r="P53" s="7">
        <f t="shared" si="6"/>
        <v>0</v>
      </c>
      <c r="Q53" s="7">
        <f t="shared" si="7"/>
        <v>0</v>
      </c>
    </row>
    <row r="54" spans="1:17">
      <c r="A54" t="s">
        <v>61</v>
      </c>
      <c r="B54">
        <v>0</v>
      </c>
      <c r="C54">
        <v>0</v>
      </c>
      <c r="D54">
        <v>0</v>
      </c>
      <c r="E54">
        <v>0</v>
      </c>
      <c r="F54">
        <v>0</v>
      </c>
      <c r="G54">
        <v>0</v>
      </c>
      <c r="H54">
        <v>0</v>
      </c>
      <c r="I54">
        <f t="shared" si="0"/>
        <v>0</v>
      </c>
      <c r="J54">
        <v>6</v>
      </c>
      <c r="K54" s="7">
        <f t="shared" si="1"/>
        <v>0</v>
      </c>
      <c r="L54" s="7">
        <f t="shared" si="2"/>
        <v>0</v>
      </c>
      <c r="M54" s="7">
        <f t="shared" si="3"/>
        <v>0</v>
      </c>
      <c r="N54" s="7">
        <f t="shared" si="4"/>
        <v>0</v>
      </c>
      <c r="O54" s="7">
        <f t="shared" si="5"/>
        <v>0</v>
      </c>
      <c r="P54" s="7">
        <f t="shared" si="6"/>
        <v>0</v>
      </c>
      <c r="Q54" s="7">
        <f t="shared" si="7"/>
        <v>0</v>
      </c>
    </row>
    <row r="55" spans="1:17">
      <c r="A55" t="s">
        <v>62</v>
      </c>
      <c r="B55">
        <v>0</v>
      </c>
      <c r="C55">
        <v>0</v>
      </c>
      <c r="D55">
        <v>1</v>
      </c>
      <c r="E55">
        <v>7</v>
      </c>
      <c r="F55">
        <v>0</v>
      </c>
      <c r="G55">
        <v>0</v>
      </c>
      <c r="H55">
        <v>0</v>
      </c>
      <c r="I55">
        <f t="shared" si="0"/>
        <v>8</v>
      </c>
      <c r="J55">
        <v>73</v>
      </c>
      <c r="K55" s="7">
        <f t="shared" si="1"/>
        <v>0</v>
      </c>
      <c r="L55" s="7">
        <f t="shared" si="2"/>
        <v>0</v>
      </c>
      <c r="M55" s="7">
        <f t="shared" si="3"/>
        <v>1.3698630136986301</v>
      </c>
      <c r="N55" s="7">
        <f t="shared" si="4"/>
        <v>9.5890410958904102</v>
      </c>
      <c r="O55" s="7">
        <f t="shared" si="5"/>
        <v>0</v>
      </c>
      <c r="P55" s="7">
        <f t="shared" si="6"/>
        <v>0</v>
      </c>
      <c r="Q55" s="7">
        <f t="shared" si="7"/>
        <v>0</v>
      </c>
    </row>
    <row r="56" spans="1:17">
      <c r="A56" t="s">
        <v>63</v>
      </c>
      <c r="B56">
        <v>0</v>
      </c>
      <c r="C56">
        <v>0</v>
      </c>
      <c r="D56">
        <v>0</v>
      </c>
      <c r="E56">
        <v>1</v>
      </c>
      <c r="F56">
        <v>0</v>
      </c>
      <c r="G56">
        <v>0</v>
      </c>
      <c r="H56">
        <v>0</v>
      </c>
      <c r="I56">
        <f t="shared" si="0"/>
        <v>1</v>
      </c>
      <c r="J56">
        <v>15</v>
      </c>
      <c r="K56" s="7">
        <f t="shared" si="1"/>
        <v>0</v>
      </c>
      <c r="L56" s="7">
        <f t="shared" si="2"/>
        <v>0</v>
      </c>
      <c r="M56" s="7">
        <f t="shared" si="3"/>
        <v>0</v>
      </c>
      <c r="N56" s="7">
        <f t="shared" si="4"/>
        <v>6.666666666666667</v>
      </c>
      <c r="O56" s="7">
        <f t="shared" si="5"/>
        <v>0</v>
      </c>
      <c r="P56" s="7">
        <f t="shared" si="6"/>
        <v>0</v>
      </c>
      <c r="Q56" s="7">
        <f t="shared" si="7"/>
        <v>0</v>
      </c>
    </row>
    <row r="57" spans="1:17">
      <c r="A57" t="s">
        <v>64</v>
      </c>
      <c r="B57">
        <v>0</v>
      </c>
      <c r="C57">
        <v>1</v>
      </c>
      <c r="D57">
        <v>1</v>
      </c>
      <c r="E57">
        <v>1</v>
      </c>
      <c r="F57">
        <v>0</v>
      </c>
      <c r="G57">
        <v>0</v>
      </c>
      <c r="H57">
        <v>0</v>
      </c>
      <c r="I57">
        <f t="shared" si="0"/>
        <v>3</v>
      </c>
      <c r="J57">
        <v>25</v>
      </c>
      <c r="K57" s="7">
        <f t="shared" si="1"/>
        <v>0</v>
      </c>
      <c r="L57" s="7">
        <f t="shared" si="2"/>
        <v>4</v>
      </c>
      <c r="M57" s="7">
        <f t="shared" si="3"/>
        <v>4</v>
      </c>
      <c r="N57" s="7">
        <f t="shared" si="4"/>
        <v>4</v>
      </c>
      <c r="O57" s="7">
        <f t="shared" si="5"/>
        <v>0</v>
      </c>
      <c r="P57" s="7">
        <f t="shared" si="6"/>
        <v>0</v>
      </c>
      <c r="Q57" s="7">
        <f t="shared" si="7"/>
        <v>0</v>
      </c>
    </row>
    <row r="58" spans="1:17">
      <c r="A58" t="s">
        <v>65</v>
      </c>
      <c r="B58">
        <v>0</v>
      </c>
      <c r="C58">
        <v>0</v>
      </c>
      <c r="D58">
        <v>1</v>
      </c>
      <c r="E58">
        <v>0</v>
      </c>
      <c r="F58">
        <v>0</v>
      </c>
      <c r="G58">
        <v>0</v>
      </c>
      <c r="H58">
        <v>0</v>
      </c>
      <c r="I58">
        <f t="shared" si="0"/>
        <v>1</v>
      </c>
      <c r="J58">
        <v>3</v>
      </c>
      <c r="K58" s="7">
        <f t="shared" si="1"/>
        <v>0</v>
      </c>
      <c r="L58" s="7">
        <f t="shared" si="2"/>
        <v>0</v>
      </c>
      <c r="M58" s="7">
        <f t="shared" si="3"/>
        <v>33.333333333333329</v>
      </c>
      <c r="N58" s="7">
        <f t="shared" si="4"/>
        <v>0</v>
      </c>
      <c r="O58" s="7">
        <f t="shared" si="5"/>
        <v>0</v>
      </c>
      <c r="P58" s="7">
        <f t="shared" si="6"/>
        <v>0</v>
      </c>
      <c r="Q58" s="7">
        <f t="shared" si="7"/>
        <v>0</v>
      </c>
    </row>
    <row r="59" spans="1:17">
      <c r="A59" t="s">
        <v>66</v>
      </c>
      <c r="B59">
        <v>0</v>
      </c>
      <c r="C59">
        <v>0</v>
      </c>
      <c r="D59">
        <v>5</v>
      </c>
      <c r="E59">
        <v>1</v>
      </c>
      <c r="F59">
        <v>0</v>
      </c>
      <c r="G59">
        <v>0</v>
      </c>
      <c r="H59">
        <v>0</v>
      </c>
      <c r="I59">
        <f t="shared" si="0"/>
        <v>6</v>
      </c>
      <c r="J59">
        <v>41</v>
      </c>
      <c r="K59" s="7">
        <f t="shared" si="1"/>
        <v>0</v>
      </c>
      <c r="L59" s="7">
        <f t="shared" si="2"/>
        <v>0</v>
      </c>
      <c r="M59" s="7">
        <f t="shared" si="3"/>
        <v>12.195121951219512</v>
      </c>
      <c r="N59" s="7">
        <f t="shared" si="4"/>
        <v>2.4390243902439024</v>
      </c>
      <c r="O59" s="7">
        <f t="shared" si="5"/>
        <v>0</v>
      </c>
      <c r="P59" s="7">
        <f t="shared" si="6"/>
        <v>0</v>
      </c>
      <c r="Q59" s="7">
        <f t="shared" si="7"/>
        <v>0</v>
      </c>
    </row>
    <row r="60" spans="1:17">
      <c r="A60" t="s">
        <v>67</v>
      </c>
      <c r="B60">
        <v>0</v>
      </c>
      <c r="C60">
        <v>0</v>
      </c>
      <c r="D60">
        <v>2</v>
      </c>
      <c r="E60">
        <v>0</v>
      </c>
      <c r="F60">
        <v>0</v>
      </c>
      <c r="G60">
        <v>0</v>
      </c>
      <c r="H60">
        <v>0</v>
      </c>
      <c r="I60">
        <f t="shared" si="0"/>
        <v>2</v>
      </c>
      <c r="J60">
        <v>8</v>
      </c>
      <c r="K60" s="7">
        <f t="shared" si="1"/>
        <v>0</v>
      </c>
      <c r="L60" s="7">
        <f t="shared" si="2"/>
        <v>0</v>
      </c>
      <c r="M60" s="7">
        <f t="shared" si="3"/>
        <v>25</v>
      </c>
      <c r="N60" s="7">
        <f t="shared" si="4"/>
        <v>0</v>
      </c>
      <c r="O60" s="7">
        <f t="shared" si="5"/>
        <v>0</v>
      </c>
      <c r="P60" s="7">
        <f t="shared" si="6"/>
        <v>0</v>
      </c>
      <c r="Q60" s="7">
        <f t="shared" si="7"/>
        <v>0</v>
      </c>
    </row>
    <row r="61" spans="1:17">
      <c r="A61" t="s">
        <v>68</v>
      </c>
      <c r="B61">
        <v>0</v>
      </c>
      <c r="C61">
        <v>0</v>
      </c>
      <c r="D61">
        <v>0</v>
      </c>
      <c r="E61">
        <v>0</v>
      </c>
      <c r="F61">
        <v>0</v>
      </c>
      <c r="G61">
        <v>0</v>
      </c>
      <c r="H61">
        <v>2</v>
      </c>
      <c r="I61">
        <f t="shared" si="0"/>
        <v>2</v>
      </c>
      <c r="J61">
        <v>22</v>
      </c>
      <c r="K61" s="7">
        <f t="shared" si="1"/>
        <v>0</v>
      </c>
      <c r="L61" s="7">
        <f t="shared" si="2"/>
        <v>0</v>
      </c>
      <c r="M61" s="7">
        <f t="shared" si="3"/>
        <v>0</v>
      </c>
      <c r="N61" s="7">
        <f t="shared" si="4"/>
        <v>0</v>
      </c>
      <c r="O61" s="7">
        <f t="shared" si="5"/>
        <v>0</v>
      </c>
      <c r="P61" s="7">
        <f t="shared" si="6"/>
        <v>0</v>
      </c>
      <c r="Q61" s="7">
        <f t="shared" si="7"/>
        <v>9.0909090909090917</v>
      </c>
    </row>
    <row r="62" spans="1:17">
      <c r="A62" t="s">
        <v>69</v>
      </c>
      <c r="B62">
        <v>0</v>
      </c>
      <c r="C62">
        <v>0</v>
      </c>
      <c r="D62">
        <v>17</v>
      </c>
      <c r="E62">
        <v>4</v>
      </c>
      <c r="F62">
        <v>0</v>
      </c>
      <c r="G62">
        <v>0</v>
      </c>
      <c r="H62">
        <v>4</v>
      </c>
      <c r="I62">
        <f t="shared" si="0"/>
        <v>25</v>
      </c>
      <c r="J62">
        <v>69</v>
      </c>
      <c r="K62" s="7">
        <f t="shared" si="1"/>
        <v>0</v>
      </c>
      <c r="L62" s="7">
        <f t="shared" si="2"/>
        <v>0</v>
      </c>
      <c r="M62" s="7">
        <f t="shared" si="3"/>
        <v>24.637681159420293</v>
      </c>
      <c r="N62" s="7">
        <f t="shared" si="4"/>
        <v>5.7971014492753623</v>
      </c>
      <c r="O62" s="7">
        <f t="shared" si="5"/>
        <v>0</v>
      </c>
      <c r="P62" s="7">
        <f t="shared" si="6"/>
        <v>0</v>
      </c>
      <c r="Q62" s="7">
        <f t="shared" si="7"/>
        <v>5.7971014492753623</v>
      </c>
    </row>
    <row r="63" spans="1:17">
      <c r="A63" t="s">
        <v>70</v>
      </c>
      <c r="B63">
        <v>0</v>
      </c>
      <c r="C63">
        <v>0</v>
      </c>
      <c r="D63">
        <v>2</v>
      </c>
      <c r="E63">
        <v>0</v>
      </c>
      <c r="F63">
        <v>0</v>
      </c>
      <c r="G63">
        <v>0</v>
      </c>
      <c r="H63">
        <v>0</v>
      </c>
      <c r="I63">
        <f t="shared" si="0"/>
        <v>2</v>
      </c>
      <c r="J63">
        <v>28</v>
      </c>
      <c r="K63" s="7">
        <f t="shared" si="1"/>
        <v>0</v>
      </c>
      <c r="L63" s="7">
        <f t="shared" si="2"/>
        <v>0</v>
      </c>
      <c r="M63" s="7">
        <f t="shared" si="3"/>
        <v>7.1428571428571423</v>
      </c>
      <c r="N63" s="7">
        <f t="shared" si="4"/>
        <v>0</v>
      </c>
      <c r="O63" s="7">
        <f t="shared" si="5"/>
        <v>0</v>
      </c>
      <c r="P63" s="7">
        <f t="shared" si="6"/>
        <v>0</v>
      </c>
      <c r="Q63" s="7">
        <f t="shared" si="7"/>
        <v>0</v>
      </c>
    </row>
    <row r="64" spans="1:17">
      <c r="A64" t="s">
        <v>71</v>
      </c>
      <c r="B64">
        <v>0</v>
      </c>
      <c r="C64">
        <v>7</v>
      </c>
      <c r="D64">
        <v>24</v>
      </c>
      <c r="E64">
        <v>9</v>
      </c>
      <c r="F64">
        <v>1</v>
      </c>
      <c r="G64">
        <v>0</v>
      </c>
      <c r="H64">
        <v>4</v>
      </c>
      <c r="I64">
        <f t="shared" si="0"/>
        <v>45</v>
      </c>
      <c r="J64">
        <v>159</v>
      </c>
      <c r="K64" s="7">
        <f t="shared" si="1"/>
        <v>0</v>
      </c>
      <c r="L64" s="7">
        <f t="shared" si="2"/>
        <v>4.4025157232704402</v>
      </c>
      <c r="M64" s="7">
        <f t="shared" si="3"/>
        <v>15.09433962264151</v>
      </c>
      <c r="N64" s="7">
        <f t="shared" si="4"/>
        <v>5.6603773584905666</v>
      </c>
      <c r="O64" s="7">
        <f t="shared" si="5"/>
        <v>0.62893081761006298</v>
      </c>
      <c r="P64" s="7">
        <f t="shared" si="6"/>
        <v>0</v>
      </c>
      <c r="Q64" s="7">
        <f t="shared" si="7"/>
        <v>2.5157232704402519</v>
      </c>
    </row>
    <row r="65" spans="1:17">
      <c r="A65" t="s">
        <v>72</v>
      </c>
      <c r="B65">
        <v>0</v>
      </c>
      <c r="C65">
        <v>0</v>
      </c>
      <c r="D65">
        <v>0</v>
      </c>
      <c r="E65">
        <v>4</v>
      </c>
      <c r="F65">
        <v>0</v>
      </c>
      <c r="G65">
        <v>0</v>
      </c>
      <c r="H65">
        <v>2</v>
      </c>
      <c r="I65">
        <f t="shared" si="0"/>
        <v>6</v>
      </c>
      <c r="J65">
        <v>65</v>
      </c>
      <c r="K65" s="7">
        <f t="shared" si="1"/>
        <v>0</v>
      </c>
      <c r="L65" s="7">
        <f>C65/J65*100</f>
        <v>0</v>
      </c>
      <c r="M65" s="7">
        <f t="shared" si="3"/>
        <v>0</v>
      </c>
      <c r="N65" s="7">
        <f t="shared" si="4"/>
        <v>6.1538461538461542</v>
      </c>
      <c r="O65" s="7">
        <f t="shared" si="5"/>
        <v>0</v>
      </c>
      <c r="P65" s="7">
        <f t="shared" si="6"/>
        <v>0</v>
      </c>
      <c r="Q65" s="7">
        <f t="shared" si="7"/>
        <v>3.0769230769230771</v>
      </c>
    </row>
    <row r="66" spans="1:17">
      <c r="A66" t="s">
        <v>73</v>
      </c>
      <c r="B66">
        <v>0</v>
      </c>
      <c r="C66">
        <v>22</v>
      </c>
      <c r="D66">
        <v>13</v>
      </c>
      <c r="E66">
        <v>14</v>
      </c>
      <c r="F66">
        <v>0</v>
      </c>
      <c r="G66">
        <v>0</v>
      </c>
      <c r="H66">
        <v>24</v>
      </c>
      <c r="I66">
        <f t="shared" si="0"/>
        <v>73</v>
      </c>
      <c r="J66">
        <v>346</v>
      </c>
      <c r="K66" s="7">
        <f t="shared" si="1"/>
        <v>0</v>
      </c>
      <c r="L66" s="7">
        <f t="shared" si="2"/>
        <v>6.3583815028901727</v>
      </c>
      <c r="M66" s="7">
        <f t="shared" si="3"/>
        <v>3.7572254335260116</v>
      </c>
      <c r="N66" s="7">
        <f t="shared" si="4"/>
        <v>4.0462427745664744</v>
      </c>
      <c r="O66" s="7">
        <f t="shared" si="5"/>
        <v>0</v>
      </c>
      <c r="P66" s="7">
        <f t="shared" si="6"/>
        <v>0</v>
      </c>
      <c r="Q66" s="7">
        <f t="shared" si="7"/>
        <v>6.9364161849710975</v>
      </c>
    </row>
    <row r="67" spans="1:17">
      <c r="A67" t="s">
        <v>74</v>
      </c>
      <c r="B67">
        <v>0</v>
      </c>
      <c r="C67">
        <v>3</v>
      </c>
      <c r="D67">
        <v>1</v>
      </c>
      <c r="E67">
        <v>0</v>
      </c>
      <c r="F67">
        <v>0</v>
      </c>
      <c r="G67">
        <v>0</v>
      </c>
      <c r="H67">
        <v>0</v>
      </c>
      <c r="I67">
        <f t="shared" ref="I67:I69" si="8">SUM(B67:H67)</f>
        <v>4</v>
      </c>
      <c r="J67">
        <v>11</v>
      </c>
      <c r="K67" s="7">
        <f t="shared" ref="K67:K69" si="9">B67/J67*100</f>
        <v>0</v>
      </c>
      <c r="L67" s="7">
        <f t="shared" ref="L67:L69" si="10">C67/J67*100</f>
        <v>27.27272727272727</v>
      </c>
      <c r="M67" s="7">
        <f t="shared" ref="M67:M69" si="11">D67/J67*100</f>
        <v>9.0909090909090917</v>
      </c>
      <c r="N67" s="7">
        <f t="shared" ref="N67:N69" si="12">E67/J67*100</f>
        <v>0</v>
      </c>
      <c r="O67" s="7">
        <f t="shared" ref="O67:O69" si="13">F67/J67*100</f>
        <v>0</v>
      </c>
      <c r="P67" s="7">
        <f t="shared" ref="P67:P69" si="14">G67/J67*100</f>
        <v>0</v>
      </c>
      <c r="Q67" s="7">
        <f t="shared" ref="Q67:Q69" si="15">H67/J67*100</f>
        <v>0</v>
      </c>
    </row>
    <row r="68" spans="1:17">
      <c r="A68" t="s">
        <v>75</v>
      </c>
      <c r="B68">
        <v>0</v>
      </c>
      <c r="C68">
        <v>31</v>
      </c>
      <c r="D68">
        <v>54</v>
      </c>
      <c r="E68">
        <v>31</v>
      </c>
      <c r="F68">
        <v>2</v>
      </c>
      <c r="G68">
        <v>1</v>
      </c>
      <c r="H68">
        <v>26</v>
      </c>
      <c r="I68">
        <f t="shared" si="8"/>
        <v>145</v>
      </c>
      <c r="J68">
        <v>731</v>
      </c>
      <c r="K68" s="7">
        <f t="shared" si="9"/>
        <v>0</v>
      </c>
      <c r="L68" s="7">
        <f t="shared" si="10"/>
        <v>4.2407660738714092</v>
      </c>
      <c r="M68" s="7">
        <f t="shared" si="11"/>
        <v>7.387140902872777</v>
      </c>
      <c r="N68" s="7">
        <f t="shared" si="12"/>
        <v>4.2407660738714092</v>
      </c>
      <c r="O68" s="7">
        <f t="shared" si="13"/>
        <v>0.27359781121751026</v>
      </c>
      <c r="P68" s="7">
        <f t="shared" si="14"/>
        <v>0.13679890560875513</v>
      </c>
      <c r="Q68" s="7">
        <f t="shared" si="15"/>
        <v>3.5567715458276332</v>
      </c>
    </row>
    <row r="69" spans="1:17">
      <c r="A69" t="s">
        <v>76</v>
      </c>
      <c r="B69">
        <f>SUM(B2:B68)</f>
        <v>2</v>
      </c>
      <c r="C69">
        <f t="shared" ref="C69:H69" si="16">SUM(C2:C68)</f>
        <v>964</v>
      </c>
      <c r="D69">
        <f t="shared" si="16"/>
        <v>1314</v>
      </c>
      <c r="E69">
        <f t="shared" si="16"/>
        <v>1074</v>
      </c>
      <c r="F69">
        <f t="shared" si="16"/>
        <v>44</v>
      </c>
      <c r="G69">
        <f t="shared" si="16"/>
        <v>5</v>
      </c>
      <c r="H69">
        <f t="shared" si="16"/>
        <v>550</v>
      </c>
      <c r="I69">
        <f t="shared" si="8"/>
        <v>3953</v>
      </c>
      <c r="J69">
        <v>33218</v>
      </c>
      <c r="K69" s="7">
        <f t="shared" si="9"/>
        <v>6.0208320789933165E-3</v>
      </c>
      <c r="L69" s="7">
        <f t="shared" si="10"/>
        <v>2.9020410620747787</v>
      </c>
      <c r="M69" s="7">
        <f t="shared" si="11"/>
        <v>3.9556866758986091</v>
      </c>
      <c r="N69" s="7">
        <f t="shared" si="12"/>
        <v>3.233186826419411</v>
      </c>
      <c r="O69" s="7">
        <f t="shared" si="13"/>
        <v>0.13245830573785297</v>
      </c>
      <c r="P69" s="7">
        <f t="shared" si="14"/>
        <v>1.5052080197483291E-2</v>
      </c>
      <c r="Q69" s="7">
        <f t="shared" si="15"/>
        <v>1.655728821723162</v>
      </c>
    </row>
  </sheetData>
  <autoFilter ref="A1:Q69" xr:uid="{51F49BD6-A20F-4F03-B0C1-73674247043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43794-59EE-4D27-A5EF-9A3C05CA4E03}">
  <dimension ref="A1:Q4"/>
  <sheetViews>
    <sheetView workbookViewId="0">
      <selection sqref="A1:XFD1"/>
    </sheetView>
  </sheetViews>
  <sheetFormatPr defaultColWidth="18.5703125" defaultRowHeight="14.45"/>
  <sheetData>
    <row r="1" spans="1:17" s="2" customFormat="1" ht="57.6">
      <c r="A1" s="2" t="s">
        <v>77</v>
      </c>
      <c r="B1" s="2" t="s">
        <v>101</v>
      </c>
      <c r="C1" s="2" t="s">
        <v>102</v>
      </c>
      <c r="D1" s="2" t="s">
        <v>103</v>
      </c>
      <c r="E1" s="2" t="s">
        <v>104</v>
      </c>
      <c r="F1" s="2" t="s">
        <v>105</v>
      </c>
      <c r="G1" s="2" t="s">
        <v>106</v>
      </c>
      <c r="H1" s="2" t="s">
        <v>107</v>
      </c>
      <c r="I1" s="2" t="s">
        <v>108</v>
      </c>
      <c r="J1" s="2" t="s">
        <v>109</v>
      </c>
      <c r="K1" s="2" t="s">
        <v>110</v>
      </c>
      <c r="L1" s="2" t="s">
        <v>111</v>
      </c>
      <c r="M1" s="2" t="s">
        <v>112</v>
      </c>
      <c r="N1" s="2" t="s">
        <v>113</v>
      </c>
      <c r="O1" s="2" t="s">
        <v>114</v>
      </c>
      <c r="P1" s="2" t="s">
        <v>115</v>
      </c>
      <c r="Q1" s="2" t="s">
        <v>116</v>
      </c>
    </row>
    <row r="2" spans="1:17">
      <c r="A2" t="s">
        <v>78</v>
      </c>
      <c r="B2">
        <v>2</v>
      </c>
      <c r="C2">
        <v>617</v>
      </c>
      <c r="D2">
        <v>1</v>
      </c>
      <c r="E2">
        <v>618</v>
      </c>
      <c r="F2">
        <v>15</v>
      </c>
      <c r="G2">
        <v>2</v>
      </c>
      <c r="H2">
        <v>397</v>
      </c>
      <c r="I2">
        <f>SUM(B2:H2)</f>
        <v>1652</v>
      </c>
      <c r="J2">
        <v>14001</v>
      </c>
      <c r="K2" s="7">
        <f>B2/J2*100</f>
        <v>1.4284693950432113E-2</v>
      </c>
      <c r="L2" s="7">
        <f>C2/J2*100</f>
        <v>4.406828083708306</v>
      </c>
      <c r="M2" s="7">
        <f>D2/J2*100</f>
        <v>7.1423469752160563E-3</v>
      </c>
      <c r="N2" s="7">
        <f>E2/J2*100</f>
        <v>4.4139704306835226</v>
      </c>
      <c r="O2" s="7">
        <f>F2/J2*100</f>
        <v>0.10713520462824085</v>
      </c>
      <c r="P2" s="7">
        <f>G2/J2*100</f>
        <v>1.4284693950432113E-2</v>
      </c>
      <c r="Q2" s="7">
        <f>H2/J2*100</f>
        <v>2.8355117491607742</v>
      </c>
    </row>
    <row r="3" spans="1:17">
      <c r="A3" t="s">
        <v>79</v>
      </c>
      <c r="B3">
        <v>0</v>
      </c>
      <c r="C3">
        <v>152</v>
      </c>
      <c r="D3">
        <v>1</v>
      </c>
      <c r="E3">
        <v>218</v>
      </c>
      <c r="F3">
        <v>21</v>
      </c>
      <c r="G3">
        <v>0</v>
      </c>
      <c r="H3">
        <v>103</v>
      </c>
      <c r="I3">
        <f>SUM(B3:H3)</f>
        <v>495</v>
      </c>
      <c r="J3">
        <v>4967</v>
      </c>
      <c r="K3" s="7">
        <f t="shared" ref="K3" si="0">B3/J3*100</f>
        <v>0</v>
      </c>
      <c r="L3" s="7">
        <f t="shared" ref="L3" si="1">C3/J3*100</f>
        <v>3.0601973021944837</v>
      </c>
      <c r="M3" s="7">
        <f t="shared" ref="M3" si="2">D3/J3*100</f>
        <v>2.0132876988121603E-2</v>
      </c>
      <c r="N3" s="7">
        <f t="shared" ref="N3" si="3">E3/J3*100</f>
        <v>4.38896718341051</v>
      </c>
      <c r="O3" s="7">
        <f t="shared" ref="O3" si="4">F3/J3*100</f>
        <v>0.42279041675055368</v>
      </c>
      <c r="P3" s="7">
        <f t="shared" ref="P3" si="5">G3/J3*100</f>
        <v>0</v>
      </c>
      <c r="Q3" s="7">
        <f t="shared" ref="Q3" si="6">H3/J3*100</f>
        <v>2.0736863297765251</v>
      </c>
    </row>
    <row r="4" spans="1:17">
      <c r="A4" t="s">
        <v>80</v>
      </c>
      <c r="B4">
        <v>0</v>
      </c>
      <c r="C4">
        <v>195</v>
      </c>
      <c r="D4">
        <v>1312</v>
      </c>
      <c r="E4">
        <v>238</v>
      </c>
      <c r="F4">
        <v>8</v>
      </c>
      <c r="G4">
        <v>3</v>
      </c>
      <c r="H4">
        <v>50</v>
      </c>
      <c r="I4">
        <f>SUM(B4:H4)</f>
        <v>1806</v>
      </c>
      <c r="J4">
        <v>14250</v>
      </c>
      <c r="K4" s="7">
        <f>B4/J4*100</f>
        <v>0</v>
      </c>
      <c r="L4" s="7">
        <f>C4/J4*100</f>
        <v>1.368421052631579</v>
      </c>
      <c r="M4" s="7">
        <f>D4/J4*100</f>
        <v>9.2070175438596493</v>
      </c>
      <c r="N4" s="7">
        <f>E4/J4*100</f>
        <v>1.6701754385964911</v>
      </c>
      <c r="O4" s="7">
        <f>F4/J4*100</f>
        <v>5.6140350877192977E-2</v>
      </c>
      <c r="P4" s="7">
        <f>G4/J4*100</f>
        <v>2.1052631578947368E-2</v>
      </c>
      <c r="Q4" s="7">
        <f>H4/J4*100</f>
        <v>0.35087719298245612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5CBE3-DF66-4CD8-8F62-D8D897CC691C}">
  <dimension ref="A1:Q8"/>
  <sheetViews>
    <sheetView topLeftCell="E1" workbookViewId="0">
      <selection activeCell="K2" sqref="K2:Q2"/>
    </sheetView>
  </sheetViews>
  <sheetFormatPr defaultColWidth="19.28515625" defaultRowHeight="14.45"/>
  <sheetData>
    <row r="1" spans="1:17" s="2" customFormat="1" ht="57.6">
      <c r="A1" s="2" t="s">
        <v>81</v>
      </c>
      <c r="B1" s="2" t="s">
        <v>101</v>
      </c>
      <c r="C1" s="2" t="s">
        <v>102</v>
      </c>
      <c r="D1" s="2" t="s">
        <v>103</v>
      </c>
      <c r="E1" s="2" t="s">
        <v>104</v>
      </c>
      <c r="F1" s="2" t="s">
        <v>105</v>
      </c>
      <c r="G1" s="2" t="s">
        <v>106</v>
      </c>
      <c r="H1" s="2" t="s">
        <v>107</v>
      </c>
      <c r="I1" s="2" t="s">
        <v>108</v>
      </c>
      <c r="J1" s="2" t="s">
        <v>109</v>
      </c>
      <c r="K1" s="2" t="s">
        <v>110</v>
      </c>
      <c r="L1" s="2" t="s">
        <v>111</v>
      </c>
      <c r="M1" s="2" t="s">
        <v>112</v>
      </c>
      <c r="N1" s="2" t="s">
        <v>113</v>
      </c>
      <c r="O1" s="2" t="s">
        <v>114</v>
      </c>
      <c r="P1" s="2" t="s">
        <v>115</v>
      </c>
      <c r="Q1" s="2" t="s">
        <v>116</v>
      </c>
    </row>
    <row r="2" spans="1:17">
      <c r="A2" t="s">
        <v>82</v>
      </c>
      <c r="B2">
        <v>0</v>
      </c>
      <c r="C2">
        <v>86</v>
      </c>
      <c r="D2">
        <v>311</v>
      </c>
      <c r="E2">
        <v>418</v>
      </c>
      <c r="F2">
        <v>10</v>
      </c>
      <c r="G2">
        <v>1</v>
      </c>
      <c r="H2">
        <v>27</v>
      </c>
      <c r="I2">
        <f t="shared" ref="I2:I8" si="0">SUM(B2:H2)</f>
        <v>853</v>
      </c>
      <c r="J2">
        <v>3286</v>
      </c>
      <c r="K2" s="7">
        <f>B2/J2*100</f>
        <v>0</v>
      </c>
      <c r="L2" s="7">
        <f>C2/J2*100</f>
        <v>2.6171637248934876</v>
      </c>
      <c r="M2" s="7">
        <f>D2/J2*100</f>
        <v>9.4643944004869134</v>
      </c>
      <c r="N2" s="7">
        <f>E2/J2*100</f>
        <v>12.720632988435787</v>
      </c>
      <c r="O2" s="7">
        <f>F2/J2*100</f>
        <v>0.30432136335970783</v>
      </c>
      <c r="P2" s="7">
        <f>G2/J2*100</f>
        <v>3.0432136335970784E-2</v>
      </c>
      <c r="Q2" s="7">
        <f>H2/J2*100</f>
        <v>0.82166768107121113</v>
      </c>
    </row>
    <row r="3" spans="1:17">
      <c r="A3" t="s">
        <v>83</v>
      </c>
      <c r="B3">
        <v>0</v>
      </c>
      <c r="C3">
        <v>167</v>
      </c>
      <c r="D3">
        <v>238</v>
      </c>
      <c r="E3">
        <v>241</v>
      </c>
      <c r="F3">
        <v>10</v>
      </c>
      <c r="G3">
        <v>3</v>
      </c>
      <c r="H3">
        <v>49</v>
      </c>
      <c r="I3">
        <f t="shared" si="0"/>
        <v>708</v>
      </c>
      <c r="J3">
        <v>5041</v>
      </c>
      <c r="K3" s="7">
        <f t="shared" ref="K3:K8" si="1">B3/J3*100</f>
        <v>0</v>
      </c>
      <c r="L3" s="7">
        <f t="shared" ref="L3:L8" si="2">C3/J3*100</f>
        <v>3.312834755008927</v>
      </c>
      <c r="M3" s="7">
        <f t="shared" ref="M3:M8" si="3">D3/J3*100</f>
        <v>4.721285459234279</v>
      </c>
      <c r="N3" s="7">
        <f t="shared" ref="N3:N8" si="4">E3/J3*100</f>
        <v>4.7807974608212653</v>
      </c>
      <c r="O3" s="7">
        <f t="shared" ref="O3:O8" si="5">F3/J3*100</f>
        <v>0.19837333862328904</v>
      </c>
      <c r="P3" s="7">
        <f t="shared" ref="P3:P8" si="6">G3/J3*100</f>
        <v>5.9512001586986711E-2</v>
      </c>
      <c r="Q3" s="7">
        <f t="shared" ref="Q3:Q8" si="7">H3/J3*100</f>
        <v>0.97202935925411615</v>
      </c>
    </row>
    <row r="4" spans="1:17">
      <c r="A4" t="s">
        <v>84</v>
      </c>
      <c r="B4">
        <v>0</v>
      </c>
      <c r="C4">
        <v>150</v>
      </c>
      <c r="D4">
        <v>187</v>
      </c>
      <c r="E4">
        <v>125</v>
      </c>
      <c r="F4">
        <v>9</v>
      </c>
      <c r="G4">
        <v>0</v>
      </c>
      <c r="H4">
        <v>67</v>
      </c>
      <c r="I4">
        <f t="shared" si="0"/>
        <v>538</v>
      </c>
      <c r="J4">
        <v>5257</v>
      </c>
      <c r="K4" s="7">
        <f t="shared" si="1"/>
        <v>0</v>
      </c>
      <c r="L4" s="7">
        <f t="shared" si="2"/>
        <v>2.8533384059349443</v>
      </c>
      <c r="M4" s="7">
        <f t="shared" si="3"/>
        <v>3.5571618793988966</v>
      </c>
      <c r="N4" s="7">
        <f t="shared" si="4"/>
        <v>2.3777820049457867</v>
      </c>
      <c r="O4" s="7">
        <f t="shared" si="5"/>
        <v>0.17120030435609665</v>
      </c>
      <c r="P4" s="7">
        <f t="shared" si="6"/>
        <v>0</v>
      </c>
      <c r="Q4" s="7">
        <f t="shared" si="7"/>
        <v>1.2744911546509414</v>
      </c>
    </row>
    <row r="5" spans="1:17">
      <c r="A5" t="s">
        <v>85</v>
      </c>
      <c r="B5">
        <v>1</v>
      </c>
      <c r="C5">
        <v>106</v>
      </c>
      <c r="D5">
        <v>144</v>
      </c>
      <c r="E5">
        <v>75</v>
      </c>
      <c r="F5">
        <v>7</v>
      </c>
      <c r="G5">
        <v>1</v>
      </c>
      <c r="H5">
        <v>47</v>
      </c>
      <c r="I5">
        <f t="shared" si="0"/>
        <v>381</v>
      </c>
      <c r="J5">
        <v>4884</v>
      </c>
      <c r="K5" s="7">
        <f t="shared" si="1"/>
        <v>2.0475020475020478E-2</v>
      </c>
      <c r="L5" s="7">
        <f t="shared" si="2"/>
        <v>2.1703521703521704</v>
      </c>
      <c r="M5" s="7">
        <f t="shared" si="3"/>
        <v>2.9484029484029484</v>
      </c>
      <c r="N5" s="7">
        <f t="shared" si="4"/>
        <v>1.5356265356265357</v>
      </c>
      <c r="O5" s="7">
        <f t="shared" si="5"/>
        <v>0.14332514332514332</v>
      </c>
      <c r="P5" s="7">
        <f t="shared" si="6"/>
        <v>2.0475020475020478E-2</v>
      </c>
      <c r="Q5" s="7">
        <f t="shared" si="7"/>
        <v>0.96232596232596235</v>
      </c>
    </row>
    <row r="6" spans="1:17">
      <c r="A6" t="s">
        <v>86</v>
      </c>
      <c r="B6">
        <v>0</v>
      </c>
      <c r="C6">
        <v>160</v>
      </c>
      <c r="D6">
        <v>164</v>
      </c>
      <c r="E6">
        <v>95</v>
      </c>
      <c r="F6">
        <v>3</v>
      </c>
      <c r="G6">
        <v>0</v>
      </c>
      <c r="H6">
        <v>80</v>
      </c>
      <c r="I6">
        <f t="shared" si="0"/>
        <v>502</v>
      </c>
      <c r="J6">
        <v>5595</v>
      </c>
      <c r="K6" s="7">
        <f t="shared" si="1"/>
        <v>0</v>
      </c>
      <c r="L6" s="7">
        <f t="shared" si="2"/>
        <v>2.8596961572832886</v>
      </c>
      <c r="M6" s="7">
        <f t="shared" si="3"/>
        <v>2.9311885612153707</v>
      </c>
      <c r="N6" s="7">
        <f t="shared" si="4"/>
        <v>1.6979445933869526</v>
      </c>
      <c r="O6" s="7">
        <f t="shared" si="5"/>
        <v>5.361930294906167E-2</v>
      </c>
      <c r="P6" s="7">
        <f t="shared" si="6"/>
        <v>0</v>
      </c>
      <c r="Q6" s="7">
        <f t="shared" si="7"/>
        <v>1.4298480786416443</v>
      </c>
    </row>
    <row r="7" spans="1:17">
      <c r="A7" t="s">
        <v>87</v>
      </c>
      <c r="B7">
        <v>1</v>
      </c>
      <c r="C7">
        <v>148</v>
      </c>
      <c r="D7">
        <v>97</v>
      </c>
      <c r="E7">
        <v>62</v>
      </c>
      <c r="F7">
        <v>3</v>
      </c>
      <c r="G7">
        <v>0</v>
      </c>
      <c r="H7">
        <v>146</v>
      </c>
      <c r="I7">
        <f t="shared" si="0"/>
        <v>457</v>
      </c>
      <c r="J7">
        <v>5251</v>
      </c>
      <c r="K7" s="7">
        <f t="shared" si="1"/>
        <v>1.9043991620643689E-2</v>
      </c>
      <c r="L7" s="7">
        <f t="shared" si="2"/>
        <v>2.8185107598552657</v>
      </c>
      <c r="M7" s="7">
        <f t="shared" si="3"/>
        <v>1.8472671872024375</v>
      </c>
      <c r="N7" s="7">
        <f t="shared" si="4"/>
        <v>1.1807274804799086</v>
      </c>
      <c r="O7" s="7">
        <f t="shared" si="5"/>
        <v>5.7131974861931056E-2</v>
      </c>
      <c r="P7" s="7">
        <f t="shared" si="6"/>
        <v>0</v>
      </c>
      <c r="Q7" s="7">
        <f t="shared" si="7"/>
        <v>2.7804227766139786</v>
      </c>
    </row>
    <row r="8" spans="1:17">
      <c r="A8" t="s">
        <v>88</v>
      </c>
      <c r="B8">
        <v>0</v>
      </c>
      <c r="C8">
        <v>104</v>
      </c>
      <c r="D8">
        <v>54</v>
      </c>
      <c r="E8">
        <v>40</v>
      </c>
      <c r="F8">
        <v>2</v>
      </c>
      <c r="G8">
        <v>0</v>
      </c>
      <c r="H8">
        <v>133</v>
      </c>
      <c r="I8">
        <f t="shared" si="0"/>
        <v>333</v>
      </c>
      <c r="J8">
        <v>3450</v>
      </c>
      <c r="K8" s="7">
        <f t="shared" si="1"/>
        <v>0</v>
      </c>
      <c r="L8" s="7">
        <f t="shared" si="2"/>
        <v>3.0144927536231885</v>
      </c>
      <c r="M8" s="7">
        <f t="shared" si="3"/>
        <v>1.5652173913043479</v>
      </c>
      <c r="N8" s="7">
        <f t="shared" si="4"/>
        <v>1.1594202898550725</v>
      </c>
      <c r="O8" s="7">
        <f t="shared" si="5"/>
        <v>5.7971014492753624E-2</v>
      </c>
      <c r="P8" s="7">
        <f t="shared" si="6"/>
        <v>0</v>
      </c>
      <c r="Q8" s="7">
        <f t="shared" si="7"/>
        <v>3.8550724637681157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e663a6-c93e-4746-8a5f-e99698ff1c31" xsi:nil="true"/>
    <lcf76f155ced4ddcb4097134ff3c332f xmlns="18c068f7-6a00-42ce-8854-a140be8fe0fb">
      <Terms xmlns="http://schemas.microsoft.com/office/infopath/2007/PartnerControls"/>
    </lcf76f155ced4ddcb4097134ff3c332f>
    <Addedtospreadsheet xmlns="18c068f7-6a00-42ce-8854-a140be8fe0fb">No</Addedtospreadsheet>
    <DOSREVIEW xmlns="18c068f7-6a00-42ce-8854-a140be8fe0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538FB0709FE04184E50C77FD332477" ma:contentTypeVersion="20" ma:contentTypeDescription="Create a new document." ma:contentTypeScope="" ma:versionID="a8221104eb9df9268737dabcfba89f55">
  <xsd:schema xmlns:xsd="http://www.w3.org/2001/XMLSchema" xmlns:xs="http://www.w3.org/2001/XMLSchema" xmlns:p="http://schemas.microsoft.com/office/2006/metadata/properties" xmlns:ns2="18c068f7-6a00-42ce-8854-a140be8fe0fb" xmlns:ns3="ffe663a6-c93e-4746-8a5f-e99698ff1c31" targetNamespace="http://schemas.microsoft.com/office/2006/metadata/properties" ma:root="true" ma:fieldsID="1c927c0b2024ad23157a47e364c4522f" ns2:_="" ns3:_="">
    <xsd:import namespace="18c068f7-6a00-42ce-8854-a140be8fe0fb"/>
    <xsd:import namespace="ffe663a6-c93e-4746-8a5f-e99698ff1c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DOSREVIEW" minOccurs="0"/>
                <xsd:element ref="ns2:lcf76f155ced4ddcb4097134ff3c332f" minOccurs="0"/>
                <xsd:element ref="ns3:TaxCatchAll" minOccurs="0"/>
                <xsd:element ref="ns2:MediaServiceObjectDetectorVersions" minOccurs="0"/>
                <xsd:element ref="ns2:MediaServiceSearchProperties" minOccurs="0"/>
                <xsd:element ref="ns2:Addedtospreadshee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68f7-6a00-42ce-8854-a140be8fe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SREVIEW" ma:index="20" nillable="true" ma:displayName="DOS REVIEW" ma:description="Complete" ma:format="Dropdown" ma:internalName="DOSREVIEW">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ddedtospreadsheet" ma:index="26" nillable="true" ma:displayName="Added to spreadsheet" ma:default="No" ma:format="Dropdown" ma:internalName="Addedtospreadsheet">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663a6-c93e-4746-8a5f-e99698ff1c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e95b51-13e3-4bf5-9a82-a5bb87d48702}" ma:internalName="TaxCatchAll" ma:showField="CatchAllData" ma:web="ffe663a6-c93e-4746-8a5f-e99698ff1c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ED5B14-381D-4546-904F-FD8C2F0E464C}"/>
</file>

<file path=customXml/itemProps2.xml><?xml version="1.0" encoding="utf-8"?>
<ds:datastoreItem xmlns:ds="http://schemas.openxmlformats.org/officeDocument/2006/customXml" ds:itemID="{0368D0C4-A7A7-4666-B4C3-7EBC3FC3B044}"/>
</file>

<file path=customXml/itemProps3.xml><?xml version="1.0" encoding="utf-8"?>
<ds:datastoreItem xmlns:ds="http://schemas.openxmlformats.org/officeDocument/2006/customXml" ds:itemID="{00E4E80F-13D3-4294-85C8-D57F0F9B8748}"/>
</file>

<file path=docProps/app.xml><?xml version="1.0" encoding="utf-8"?>
<Properties xmlns="http://schemas.openxmlformats.org/officeDocument/2006/extended-properties" xmlns:vt="http://schemas.openxmlformats.org/officeDocument/2006/docPropsVTypes">
  <Application>Microsoft Excel Online</Application>
  <Manager/>
  <Company>Employment, Banking, and Revenue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Denning, Katie</dc:creator>
  <cp:keywords/>
  <dc:description/>
  <cp:lastModifiedBy/>
  <cp:revision/>
  <dcterms:created xsi:type="dcterms:W3CDTF">2026-01-02T13:44:17Z</dcterms:created>
  <dcterms:modified xsi:type="dcterms:W3CDTF">2026-04-16T14:13:59Z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0x01010079538FB0709FE04184E50C77FD332477</vt:lpwstr>
  </property>
  <property fmtid="{D5CDD505-2E9C-101B-9397-08002B2CF9AE}" pid="3" name="MediaServiceImageTags">
    <vt:lpwstr/>
  </property>
</Properties>
</file>