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ttps://fileshare.cor.pa.gov/sites/ci/DOCS/Annual Inspection Year Folders/2023/GIR/"/>
    </mc:Choice>
  </mc:AlternateContent>
  <xr:revisionPtr revIDLastSave="0" documentId="13_ncr:1_{FCFBACD1-CE2E-4FCD-8388-CCCF66E58BD2}" xr6:coauthVersionLast="36" xr6:coauthVersionMax="36" xr10:uidLastSave="{00000000-0000-0000-0000-000000000000}"/>
  <bookViews>
    <workbookView xWindow="0" yWindow="0" windowWidth="28800" windowHeight="12225" xr2:uid="{00000000-000D-0000-FFFF-FFFF00000000}"/>
  </bookViews>
  <sheets>
    <sheet name="Facility Pop Staff Budget" sheetId="1" r:id="rId1"/>
    <sheet name="Pre-Sentenced Pop" sheetId="7" r:id="rId2"/>
    <sheet name="Race Gender Age Demographics" sheetId="2" r:id="rId3"/>
    <sheet name="Programs" sheetId="3" r:id="rId4"/>
    <sheet name="Mental Health Statistics" sheetId="4" r:id="rId5"/>
    <sheet name="Alternative to Incarceration" sheetId="5" r:id="rId6"/>
    <sheet name="Co-pays and Fees" sheetId="6" r:id="rId7"/>
  </sheets>
  <definedNames>
    <definedName name="_xlnm.Print_Area" localSheetId="5">'Alternative to Incarceration'!$A$1:$AA$69</definedName>
    <definedName name="_xlnm.Print_Area" localSheetId="6">'Co-pays and Fees'!$A$1:$J$65</definedName>
    <definedName name="_xlnm.Print_Area" localSheetId="0">'Facility Pop Staff Budget'!$A$1:$Y$73</definedName>
    <definedName name="_xlnm.Print_Area" localSheetId="4">'Mental Health Statistics'!$A$1:$L$68</definedName>
    <definedName name="_xlnm.Print_Area" localSheetId="1">'Pre-Sentenced Pop'!$A$1:$E$67</definedName>
    <definedName name="_xlnm.Print_Area" localSheetId="3">Programs!$A$1:$F$66</definedName>
    <definedName name="_xlnm.Print_Area" localSheetId="2">'Race Gender Age Demographics'!$A$1:$AD$70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9" i="1" l="1"/>
  <c r="V69" i="1"/>
  <c r="J66" i="4" l="1"/>
  <c r="H66" i="4"/>
  <c r="B68" i="2"/>
  <c r="R69" i="1" l="1"/>
  <c r="Q69" i="1"/>
  <c r="P69" i="1"/>
  <c r="N69" i="1"/>
  <c r="M69" i="1"/>
  <c r="L69" i="1"/>
  <c r="L68" i="2"/>
  <c r="K68" i="2"/>
  <c r="J68" i="2"/>
  <c r="I68" i="2"/>
  <c r="H68" i="2"/>
  <c r="G68" i="2"/>
  <c r="F68" i="2"/>
  <c r="E68" i="2"/>
  <c r="D68" i="2"/>
  <c r="C68" i="2"/>
  <c r="W69" i="1" l="1"/>
  <c r="X69" i="1" l="1"/>
  <c r="U69" i="1" l="1"/>
  <c r="B66" i="7" l="1"/>
  <c r="C66" i="7"/>
  <c r="I69" i="1" l="1"/>
  <c r="F69" i="1"/>
  <c r="E66" i="7" l="1"/>
  <c r="D66" i="7"/>
  <c r="AA66" i="5" l="1"/>
  <c r="Z66" i="5"/>
  <c r="Y66" i="5"/>
  <c r="X66" i="5"/>
  <c r="W66" i="5"/>
  <c r="V66" i="5"/>
  <c r="U66" i="5"/>
  <c r="T66" i="5"/>
  <c r="S66" i="5"/>
  <c r="R66" i="5"/>
  <c r="Q66" i="5"/>
  <c r="P66" i="5"/>
  <c r="O66" i="5"/>
  <c r="N66" i="5"/>
  <c r="M66" i="5"/>
  <c r="L66" i="5"/>
  <c r="K66" i="5"/>
  <c r="J66" i="5"/>
  <c r="I66" i="5"/>
  <c r="H66" i="5"/>
  <c r="G66" i="5"/>
  <c r="F66" i="5"/>
  <c r="E66" i="5"/>
  <c r="D66" i="5"/>
  <c r="C66" i="5"/>
  <c r="B66" i="5"/>
  <c r="K66" i="4"/>
  <c r="I66" i="4"/>
  <c r="G66" i="4"/>
  <c r="F66" i="4"/>
  <c r="E66" i="4"/>
  <c r="D66" i="4"/>
  <c r="C66" i="4"/>
  <c r="B66" i="4"/>
  <c r="AD68" i="2"/>
  <c r="AC68" i="2"/>
  <c r="AB68" i="2"/>
  <c r="AA68" i="2"/>
  <c r="Z68" i="2"/>
  <c r="Y68" i="2"/>
  <c r="X68" i="2"/>
  <c r="W68" i="2"/>
  <c r="V68" i="2"/>
  <c r="U68" i="2"/>
  <c r="T68" i="2"/>
  <c r="S68" i="2"/>
  <c r="R68" i="2"/>
  <c r="Q68" i="2"/>
  <c r="P68" i="2"/>
  <c r="O68" i="2"/>
  <c r="N68" i="2"/>
  <c r="M68" i="2"/>
  <c r="T69" i="1"/>
  <c r="S69" i="1"/>
  <c r="O69" i="1"/>
  <c r="K69" i="1"/>
  <c r="J69" i="1"/>
  <c r="H69" i="1"/>
  <c r="G69" i="1"/>
  <c r="E69" i="1"/>
  <c r="D69" i="1"/>
  <c r="C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L2" authorId="0" shapeId="0" xr:uid="{00000000-0006-0000-0000-000001000000}">
      <text>
        <r>
          <rPr>
            <b/>
            <sz val="9"/>
            <color indexed="81"/>
            <rFont val="Tahoma"/>
            <family val="2"/>
          </rPr>
          <t>Warden
Deputy Warden
Manager(s) (i.e. Fiscal, Facilities)
Clerks/Secretaries
Major(s)</t>
        </r>
      </text>
    </comment>
    <comment ref="N2" authorId="0" shapeId="0" xr:uid="{00000000-0006-0000-0000-000002000000}">
      <text>
        <r>
          <rPr>
            <b/>
            <sz val="9"/>
            <color indexed="81"/>
            <rFont val="Tahoma"/>
            <family val="2"/>
          </rPr>
          <t>Captain(s)
Lieutenant(s)
Sergeant(s)
Corporal(s)
Corrections Officers</t>
        </r>
        <r>
          <rPr>
            <sz val="9"/>
            <color indexed="81"/>
            <rFont val="Tahoma"/>
            <family val="2"/>
          </rPr>
          <t xml:space="preserve">
</t>
        </r>
      </text>
    </comment>
    <comment ref="P2" authorId="0" shapeId="0" xr:uid="{00000000-0006-0000-0000-000003000000}">
      <text>
        <r>
          <rPr>
            <b/>
            <sz val="9"/>
            <color indexed="81"/>
            <rFont val="Tahoma"/>
            <family val="2"/>
          </rPr>
          <t>Counselor(s)/Caseworker(S)
Medical (i.e. Nurse(s), Doctor(s), Dentist(s))</t>
        </r>
        <r>
          <rPr>
            <sz val="9"/>
            <color indexed="81"/>
            <rFont val="Tahoma"/>
            <family val="2"/>
          </rPr>
          <t xml:space="preserve">
Includes contracted/vendor staff</t>
        </r>
      </text>
    </comment>
    <comment ref="R2" authorId="0" shapeId="0" xr:uid="{00000000-0006-0000-0000-000004000000}">
      <text>
        <r>
          <rPr>
            <b/>
            <sz val="9"/>
            <color indexed="81"/>
            <rFont val="Tahoma"/>
            <family val="2"/>
          </rPr>
          <t>Maintenance (i.e. Supervisor, Worker(s))
Food Service (i.e. Supervisor, Cook(s))</t>
        </r>
        <r>
          <rPr>
            <sz val="9"/>
            <color indexed="81"/>
            <rFont val="Tahoma"/>
            <family val="2"/>
          </rPr>
          <t xml:space="preserve">
Includes contracted/vendor staff</t>
        </r>
      </text>
    </comment>
    <comment ref="T2" authorId="0" shapeId="0" xr:uid="{00000000-0006-0000-0000-000005000000}">
      <text>
        <r>
          <rPr>
            <sz val="9"/>
            <color indexed="81"/>
            <rFont val="Tahoma"/>
            <family val="2"/>
          </rPr>
          <t>Includes contracted/vendor staff</t>
        </r>
        <r>
          <rPr>
            <sz val="9"/>
            <color indexed="81"/>
            <rFont val="Tahoma"/>
            <family val="2"/>
          </rPr>
          <t xml:space="preserve">
</t>
        </r>
      </text>
    </comment>
    <comment ref="F5" authorId="0" shapeId="0" xr:uid="{FB68D357-2A3E-40F9-904E-D47CD88AE0AE}">
      <text>
        <r>
          <rPr>
            <b/>
            <sz val="9"/>
            <color indexed="81"/>
            <rFont val="Tahoma"/>
            <family val="2"/>
          </rPr>
          <t>Treatment beds under contract with Renewal and Passages to Recovery</t>
        </r>
        <r>
          <rPr>
            <sz val="9"/>
            <color indexed="81"/>
            <rFont val="Tahoma"/>
            <family val="2"/>
          </rPr>
          <t xml:space="preserve">
</t>
        </r>
      </text>
    </comment>
    <comment ref="I5" authorId="0" shapeId="0" xr:uid="{BF867FB2-49F4-4D54-B7E5-16CD3A077E28}">
      <text>
        <r>
          <rPr>
            <b/>
            <sz val="9"/>
            <color indexed="81"/>
            <rFont val="Tahoma"/>
            <family val="2"/>
          </rPr>
          <t>Total average daily population in treatment beds under contract with Renewal and Passages to Recovery</t>
        </r>
        <r>
          <rPr>
            <sz val="9"/>
            <color indexed="81"/>
            <rFont val="Tahoma"/>
            <family val="2"/>
          </rPr>
          <t xml:space="preserve">
</t>
        </r>
      </text>
    </comment>
    <comment ref="E25" authorId="0" shapeId="0" xr:uid="{13EF7A02-9924-4F99-8CB7-4E0FAE2BAE92}">
      <text>
        <r>
          <rPr>
            <b/>
            <sz val="9"/>
            <color indexed="81"/>
            <rFont val="Tahoma"/>
            <family val="2"/>
          </rPr>
          <t>External minimum security building.</t>
        </r>
        <r>
          <rPr>
            <sz val="9"/>
            <color indexed="81"/>
            <rFont val="Tahoma"/>
            <family val="2"/>
          </rPr>
          <t xml:space="preserve">
</t>
        </r>
      </text>
    </comment>
    <comment ref="C39" authorId="0" shapeId="0" xr:uid="{00000000-0006-0000-0000-000013000000}">
      <text>
        <r>
          <rPr>
            <b/>
            <sz val="9"/>
            <color indexed="81"/>
            <rFont val="Tahoma"/>
            <family val="2"/>
          </rPr>
          <t>537 beds in main jail.
158 additional minimum-security beds are located in the MOU building. Total capacity for full-custody housing is 695 beds.</t>
        </r>
      </text>
    </comment>
    <comment ref="F39" authorId="0" shapeId="0" xr:uid="{00000000-0006-0000-0000-000014000000}">
      <text>
        <r>
          <rPr>
            <b/>
            <sz val="9"/>
            <color indexed="81"/>
            <rFont val="Tahoma"/>
            <family val="2"/>
          </rPr>
          <t>Note that approximately 80 beds are used for work release. The remaining 158 beds are used for minimum security / inmate labor classifications.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H66" authorId="0" shapeId="0" xr:uid="{87F9BE82-93B2-4B3F-BF15-29DA7043F94A}">
      <text>
        <r>
          <rPr>
            <sz val="9"/>
            <color indexed="81"/>
            <rFont val="Tahoma"/>
            <family val="2"/>
          </rPr>
          <t xml:space="preserve">TOTAL does not include Blair or Northampton County as the number reported did not separate male and female.
</t>
        </r>
      </text>
    </comment>
    <comment ref="I66" authorId="0" shapeId="0" xr:uid="{7BBCC1BE-66E8-4DC1-9A73-E863FE14F1D4}">
      <text>
        <r>
          <rPr>
            <sz val="9"/>
            <color indexed="81"/>
            <rFont val="Tahoma"/>
            <family val="2"/>
          </rPr>
          <t xml:space="preserve">TOTAL does not include Blair or Northampton County as the number reported did not separate male and female.
</t>
        </r>
      </text>
    </comment>
  </commentList>
</comments>
</file>

<file path=xl/sharedStrings.xml><?xml version="1.0" encoding="utf-8"?>
<sst xmlns="http://schemas.openxmlformats.org/spreadsheetml/2006/main" count="1502" uniqueCount="315">
  <si>
    <t>County Class</t>
  </si>
  <si>
    <t xml:space="preserve">County Name  </t>
  </si>
  <si>
    <t>Bed Capacity</t>
  </si>
  <si>
    <t xml:space="preserve">Hard Cell Beds </t>
  </si>
  <si>
    <t xml:space="preserve">Dorm/Day Room Beds </t>
  </si>
  <si>
    <t>Work Release/ Community Corrections Beds (Only if separate facility)</t>
  </si>
  <si>
    <t>Admissions</t>
  </si>
  <si>
    <t>Discharge</t>
  </si>
  <si>
    <t xml:space="preserve">Admin. Staff </t>
  </si>
  <si>
    <t xml:space="preserve">Security Staff </t>
  </si>
  <si>
    <t xml:space="preserve">Treatment Staff </t>
  </si>
  <si>
    <t xml:space="preserve">Support Staff </t>
  </si>
  <si>
    <t xml:space="preserve">Other Staff </t>
  </si>
  <si>
    <t xml:space="preserve">F/T </t>
  </si>
  <si>
    <t xml:space="preserve">P/T </t>
  </si>
  <si>
    <t>5th</t>
  </si>
  <si>
    <t xml:space="preserve">Adams * </t>
  </si>
  <si>
    <t>2nd</t>
  </si>
  <si>
    <t xml:space="preserve">Allegheny * </t>
  </si>
  <si>
    <t>6th</t>
  </si>
  <si>
    <t xml:space="preserve">Armstrong </t>
  </si>
  <si>
    <t>4th</t>
  </si>
  <si>
    <t xml:space="preserve">Beaver * </t>
  </si>
  <si>
    <t xml:space="preserve">Bedford </t>
  </si>
  <si>
    <t>3rd</t>
  </si>
  <si>
    <t xml:space="preserve">Berks * </t>
  </si>
  <si>
    <t xml:space="preserve">Blair </t>
  </si>
  <si>
    <t>Bradford</t>
  </si>
  <si>
    <t>2A</t>
  </si>
  <si>
    <t xml:space="preserve">Bucks* </t>
  </si>
  <si>
    <t xml:space="preserve">Butler * </t>
  </si>
  <si>
    <t>Cambria *</t>
  </si>
  <si>
    <t xml:space="preserve">Carbon </t>
  </si>
  <si>
    <t>Centre *</t>
  </si>
  <si>
    <t xml:space="preserve">Chester * </t>
  </si>
  <si>
    <t xml:space="preserve">Clarion </t>
  </si>
  <si>
    <t xml:space="preserve">Clearfield </t>
  </si>
  <si>
    <t xml:space="preserve">Clinton </t>
  </si>
  <si>
    <t xml:space="preserve">Columbia </t>
  </si>
  <si>
    <t xml:space="preserve">Crawford </t>
  </si>
  <si>
    <t xml:space="preserve">Cumberland </t>
  </si>
  <si>
    <t xml:space="preserve">Dauphin </t>
  </si>
  <si>
    <t xml:space="preserve">Delaware * </t>
  </si>
  <si>
    <t xml:space="preserve">Elk </t>
  </si>
  <si>
    <t xml:space="preserve">Erie * </t>
  </si>
  <si>
    <t xml:space="preserve">Fayette </t>
  </si>
  <si>
    <t>Franklin</t>
  </si>
  <si>
    <t xml:space="preserve">Greene </t>
  </si>
  <si>
    <t xml:space="preserve">Huntingdon </t>
  </si>
  <si>
    <t xml:space="preserve">Indiana </t>
  </si>
  <si>
    <t xml:space="preserve">Jefferson </t>
  </si>
  <si>
    <t>Lackawanna</t>
  </si>
  <si>
    <t>Lancaster *</t>
  </si>
  <si>
    <t>Lawrence</t>
  </si>
  <si>
    <t xml:space="preserve">Lebanon * </t>
  </si>
  <si>
    <t xml:space="preserve">Lehigh * </t>
  </si>
  <si>
    <t xml:space="preserve">Luzerne </t>
  </si>
  <si>
    <t xml:space="preserve">Lycoming </t>
  </si>
  <si>
    <t xml:space="preserve">McKean </t>
  </si>
  <si>
    <t xml:space="preserve">Mercer * </t>
  </si>
  <si>
    <t xml:space="preserve">Mifflin </t>
  </si>
  <si>
    <t xml:space="preserve">Monroe * </t>
  </si>
  <si>
    <t xml:space="preserve">Montgomery * </t>
  </si>
  <si>
    <t>8th</t>
  </si>
  <si>
    <t xml:space="preserve">Montour </t>
  </si>
  <si>
    <t>Northampton *</t>
  </si>
  <si>
    <t xml:space="preserve">Northumberland </t>
  </si>
  <si>
    <t xml:space="preserve">Perry </t>
  </si>
  <si>
    <t>1st</t>
  </si>
  <si>
    <t xml:space="preserve">Philadelphia PICC * </t>
  </si>
  <si>
    <t>Philadelphia CFCF *</t>
  </si>
  <si>
    <t xml:space="preserve">Pike * </t>
  </si>
  <si>
    <t xml:space="preserve">Potter </t>
  </si>
  <si>
    <t xml:space="preserve">Schuylkill </t>
  </si>
  <si>
    <t>7th</t>
  </si>
  <si>
    <t xml:space="preserve">Snyder </t>
  </si>
  <si>
    <t xml:space="preserve">Somerset </t>
  </si>
  <si>
    <t xml:space="preserve">Susquehanna </t>
  </si>
  <si>
    <t xml:space="preserve">Tioga </t>
  </si>
  <si>
    <t xml:space="preserve">Union </t>
  </si>
  <si>
    <t xml:space="preserve">Venango </t>
  </si>
  <si>
    <t xml:space="preserve">Warren </t>
  </si>
  <si>
    <t xml:space="preserve">Washington * </t>
  </si>
  <si>
    <t xml:space="preserve">Wayne </t>
  </si>
  <si>
    <t xml:space="preserve">Westmoreland </t>
  </si>
  <si>
    <t xml:space="preserve">Wyoming </t>
  </si>
  <si>
    <t xml:space="preserve">York * </t>
  </si>
  <si>
    <t>Totals</t>
  </si>
  <si>
    <t>N/R = Not Reported</t>
  </si>
  <si>
    <t>County Name</t>
  </si>
  <si>
    <t>Male</t>
  </si>
  <si>
    <t>Female</t>
  </si>
  <si>
    <t>Total</t>
  </si>
  <si>
    <t>White Males</t>
  </si>
  <si>
    <t>White Females</t>
  </si>
  <si>
    <t>Black Males</t>
  </si>
  <si>
    <t>Black Females</t>
  </si>
  <si>
    <t>Hispanic Males</t>
  </si>
  <si>
    <t>Hispanic Females</t>
  </si>
  <si>
    <t>Other Males</t>
  </si>
  <si>
    <t>Other Females</t>
  </si>
  <si>
    <t>Under 18 Years of Age Male</t>
  </si>
  <si>
    <t>Under 18 Years of Age Female</t>
  </si>
  <si>
    <t>18-19 Years of Age Male</t>
  </si>
  <si>
    <t>18-19 Years of Age Female</t>
  </si>
  <si>
    <t>20-24 Years of Age Male</t>
  </si>
  <si>
    <t>20-24 Years of Age Female</t>
  </si>
  <si>
    <t>25-29 Years of Age Male</t>
  </si>
  <si>
    <t>25-29 Years of Age Female</t>
  </si>
  <si>
    <t>30-34 Years of Age Male</t>
  </si>
  <si>
    <t>30-34 Years of Age Female</t>
  </si>
  <si>
    <t>35-39 Years of Age Male</t>
  </si>
  <si>
    <t>35-39 Years of Age Female</t>
  </si>
  <si>
    <t>40-44 Years of Age Male</t>
  </si>
  <si>
    <t>40-44 Years of Age Female</t>
  </si>
  <si>
    <t>45-54 Years of Age Male</t>
  </si>
  <si>
    <t>45-54 Years of Age Female</t>
  </si>
  <si>
    <t>55-Older Male</t>
  </si>
  <si>
    <t>55-Older Female</t>
  </si>
  <si>
    <t>Adams</t>
  </si>
  <si>
    <t>Allegheny</t>
  </si>
  <si>
    <t>Armstrong</t>
  </si>
  <si>
    <t>Beaver</t>
  </si>
  <si>
    <t>Bedford</t>
  </si>
  <si>
    <t>Berks</t>
  </si>
  <si>
    <t>Blair</t>
  </si>
  <si>
    <t>Bucks</t>
  </si>
  <si>
    <t>Butler</t>
  </si>
  <si>
    <t>Cambria</t>
  </si>
  <si>
    <t>Carbon</t>
  </si>
  <si>
    <t>Centre</t>
  </si>
  <si>
    <t>Chester</t>
  </si>
  <si>
    <t>Clarion</t>
  </si>
  <si>
    <t>Clearfield</t>
  </si>
  <si>
    <t>Clinton</t>
  </si>
  <si>
    <t>Columbia</t>
  </si>
  <si>
    <t>Crawford</t>
  </si>
  <si>
    <t>Cumberland</t>
  </si>
  <si>
    <t>Dauphin</t>
  </si>
  <si>
    <t>Delaware</t>
  </si>
  <si>
    <t>Elk</t>
  </si>
  <si>
    <t>Erie</t>
  </si>
  <si>
    <t>Fayette</t>
  </si>
  <si>
    <t>Greene</t>
  </si>
  <si>
    <t>Huntingdon</t>
  </si>
  <si>
    <t>Indiana</t>
  </si>
  <si>
    <t>Jefferson</t>
  </si>
  <si>
    <t>Lancaster</t>
  </si>
  <si>
    <t>Lebanon</t>
  </si>
  <si>
    <t>Lehigh</t>
  </si>
  <si>
    <t>Luzerne</t>
  </si>
  <si>
    <t>Lycoming</t>
  </si>
  <si>
    <t>McKean</t>
  </si>
  <si>
    <t>Mercer</t>
  </si>
  <si>
    <t>Mifflin</t>
  </si>
  <si>
    <t>Monroe</t>
  </si>
  <si>
    <t>Montgomery</t>
  </si>
  <si>
    <t>Montour</t>
  </si>
  <si>
    <t>Northampton</t>
  </si>
  <si>
    <t>Northumberland</t>
  </si>
  <si>
    <t>Perry</t>
  </si>
  <si>
    <t>Pike</t>
  </si>
  <si>
    <t>Potter</t>
  </si>
  <si>
    <t>Schuylkill</t>
  </si>
  <si>
    <t>Snyder</t>
  </si>
  <si>
    <t>Somerset</t>
  </si>
  <si>
    <t>Susquehanna</t>
  </si>
  <si>
    <t>Tioga</t>
  </si>
  <si>
    <t>Union</t>
  </si>
  <si>
    <t>Venango</t>
  </si>
  <si>
    <t>Warren</t>
  </si>
  <si>
    <t>Washington</t>
  </si>
  <si>
    <t>Wayne</t>
  </si>
  <si>
    <t>Westmoreland</t>
  </si>
  <si>
    <t>Wyoming</t>
  </si>
  <si>
    <t xml:space="preserve">York </t>
  </si>
  <si>
    <t>Programs</t>
  </si>
  <si>
    <t xml:space="preserve">County Name </t>
  </si>
  <si>
    <t>Do You Have Drug &amp; Alcohol Programs (Y or N)</t>
  </si>
  <si>
    <t>Do You Have Education Programs (Y or N)</t>
  </si>
  <si>
    <t>Do You Have Social Services Programs (Y or N)</t>
  </si>
  <si>
    <t>Do You Have Counseling Services (Y or N)</t>
  </si>
  <si>
    <t>Do You Have                                     Re-entry Programs (Y or N)</t>
  </si>
  <si>
    <t xml:space="preserve">Adams </t>
  </si>
  <si>
    <t xml:space="preserve">Allegheny </t>
  </si>
  <si>
    <t xml:space="preserve">Beaver </t>
  </si>
  <si>
    <t xml:space="preserve">Berks </t>
  </si>
  <si>
    <t xml:space="preserve">Bradford </t>
  </si>
  <si>
    <t xml:space="preserve">Bucks </t>
  </si>
  <si>
    <t xml:space="preserve">Butler </t>
  </si>
  <si>
    <t xml:space="preserve">Centre </t>
  </si>
  <si>
    <t xml:space="preserve">Chester </t>
  </si>
  <si>
    <t xml:space="preserve">Delaware </t>
  </si>
  <si>
    <t xml:space="preserve">Erie </t>
  </si>
  <si>
    <t xml:space="preserve">Franklin </t>
  </si>
  <si>
    <t xml:space="preserve">Lackawanna </t>
  </si>
  <si>
    <t xml:space="preserve">Lancaster </t>
  </si>
  <si>
    <t xml:space="preserve">Lebanon </t>
  </si>
  <si>
    <t xml:space="preserve">Lehigh </t>
  </si>
  <si>
    <t xml:space="preserve">Mercer </t>
  </si>
  <si>
    <t xml:space="preserve">Monroe </t>
  </si>
  <si>
    <t xml:space="preserve">Montgomery </t>
  </si>
  <si>
    <t xml:space="preserve">Northampton </t>
  </si>
  <si>
    <t xml:space="preserve">Pike </t>
  </si>
  <si>
    <t xml:space="preserve">Washington </t>
  </si>
  <si>
    <t>Note that some programs may be reproted as NO because no programs were being offered at the time of this data collection, based on needs of the specific inmate population.</t>
  </si>
  <si>
    <t>Mental Health Statistics</t>
  </si>
  <si>
    <t>Days of Medication Supplied upon Release</t>
  </si>
  <si>
    <t>TOTALS</t>
  </si>
  <si>
    <t>IP Male</t>
  </si>
  <si>
    <t>IP Female</t>
  </si>
  <si>
    <t>Pre-Release Male</t>
  </si>
  <si>
    <t>Pre-Release Female</t>
  </si>
  <si>
    <t>Day Reporting Male</t>
  </si>
  <si>
    <t>Day Reporting Female</t>
  </si>
  <si>
    <t>Mental Health Court Male</t>
  </si>
  <si>
    <t>Mental Health Court Female</t>
  </si>
  <si>
    <t>Drug Court Male</t>
  </si>
  <si>
    <t>Drug Court Female</t>
  </si>
  <si>
    <t>Veterans Court Male</t>
  </si>
  <si>
    <t>Veterans Court Female</t>
  </si>
  <si>
    <t>Elec. Monitoring Male</t>
  </si>
  <si>
    <t>Elec. Monitoring Female</t>
  </si>
  <si>
    <t>Elec. Monitoring GPS Male</t>
  </si>
  <si>
    <t>Elec. Monitoring GPS Female</t>
  </si>
  <si>
    <t>House Arrest Male</t>
  </si>
  <si>
    <t>House Arrest Female</t>
  </si>
  <si>
    <t>Community Service Male</t>
  </si>
  <si>
    <t>Community Service Female</t>
  </si>
  <si>
    <t>Work Release Male (do NOT include state inmates)</t>
  </si>
  <si>
    <t>Work Release Female (do NOT include state inmates)</t>
  </si>
  <si>
    <t>Other Male</t>
  </si>
  <si>
    <t>Other Female</t>
  </si>
  <si>
    <t>Male State Inmates Participating in Work Release</t>
  </si>
  <si>
    <t>Female State Inmates Participating in Work Release</t>
  </si>
  <si>
    <t>Co-pays and Fees</t>
  </si>
  <si>
    <t>Administrative Fees (Copy charges, Notary, Drug Testing)</t>
  </si>
  <si>
    <t>Booking Fees</t>
  </si>
  <si>
    <t>Misconduct / Disciplinary Process Fees</t>
  </si>
  <si>
    <t>Medical Co-Pays</t>
  </si>
  <si>
    <t>Medication</t>
  </si>
  <si>
    <t>Dental</t>
  </si>
  <si>
    <t>Philadelphia DOP</t>
  </si>
  <si>
    <t>N/A = Not Applicable / Available</t>
  </si>
  <si>
    <t>The average cost per inmate per day calculation is limited by factors including accounting for the cost of inmates housed in other jurisdictions under per diem contract, and it does not include employee benefits or other indirect costs. Revenue is not factored into the average cost per day.</t>
  </si>
  <si>
    <t xml:space="preserve">Philadelphia CFCF </t>
  </si>
  <si>
    <t xml:space="preserve">Philadelphia PICC </t>
  </si>
  <si>
    <t xml:space="preserve">Philadelphia RCF </t>
  </si>
  <si>
    <t xml:space="preserve">Philadelphia RCF * </t>
  </si>
  <si>
    <t xml:space="preserve">Bedford * </t>
  </si>
  <si>
    <t>Franklin *</t>
  </si>
  <si>
    <t>Luzerne *</t>
  </si>
  <si>
    <r>
      <t xml:space="preserve">* </t>
    </r>
    <r>
      <rPr>
        <sz val="8"/>
        <color indexed="8"/>
        <rFont val="ABPLDO+Arial,Bold"/>
      </rPr>
      <t>= Department-approved in-house Basic Training Program</t>
    </r>
  </si>
  <si>
    <t>Note that various alternatives to incarceration data is collected and relied upon to be provided by the respective county probation and parole department and/or court. Some information indicated as N/A may not have been provided by the respective county probation and parole department and/or court for inclusion in this report. As such the county correctional institution was not pursued for the missing data.</t>
  </si>
  <si>
    <t>Room and Board (Work Release)
Per day unless otherwise noted</t>
  </si>
  <si>
    <t>Room and Board (Sentenced)
Per day unless otherwise noted</t>
  </si>
  <si>
    <t>Room and Board (Weekend)
Per day unless otherwise noted</t>
  </si>
  <si>
    <t>Other MH Hospitalization Female for 2021</t>
  </si>
  <si>
    <t>2022 Statistics</t>
  </si>
  <si>
    <t>Avg. In-House Daily Pop. For 2022</t>
  </si>
  <si>
    <t>Avg. Housed Elsewhere Daily Pop. For 2022</t>
  </si>
  <si>
    <t xml:space="preserve">Avg. In-House Work Release/ Community Corrections Daily Pop. For 2022 (Only if separate facility) </t>
  </si>
  <si>
    <t>Annual Prison Budget Approved 2022</t>
  </si>
  <si>
    <t>Annual Prison Budget Spent 2022</t>
  </si>
  <si>
    <t>Avg Cost Day/Inmate 2022</t>
  </si>
  <si>
    <t>Revenue for 2022</t>
  </si>
  <si>
    <t>2022 Quarterly Pre-Sentenced Population</t>
  </si>
  <si>
    <t>Population Snapshot on Tuesday, January 31, 2023</t>
  </si>
  <si>
    <t>302  Commits for 2022 Male</t>
  </si>
  <si>
    <t>302 Commits for 2022 Female</t>
  </si>
  <si>
    <t>304  Commits for 2022 Male</t>
  </si>
  <si>
    <t>304 Commits for 2022 Female</t>
  </si>
  <si>
    <t>Other MH Hospitalization Male for 2022</t>
  </si>
  <si>
    <t>Inmates on Psychotropic Meds Snapshot on Jan 31 2023 Male</t>
  </si>
  <si>
    <t>Inmates on Psychotropic Meds Snapshot on Jan 31 2023 Female</t>
  </si>
  <si>
    <t>Inmates on MH Caseload Snapshot on Jan 31 2023 Male</t>
  </si>
  <si>
    <t>Inmates on MH Caseload Snapshot on Jan 31 2023 Female</t>
  </si>
  <si>
    <t>Alternatives to Incarceration (Snapshot Participation on January 31, 2023)</t>
  </si>
  <si>
    <t>N/A</t>
  </si>
  <si>
    <t>na</t>
  </si>
  <si>
    <t xml:space="preserve">      </t>
  </si>
  <si>
    <t>Y</t>
  </si>
  <si>
    <t>N</t>
  </si>
  <si>
    <t>3 to 5 and up to 30 (case by case)</t>
  </si>
  <si>
    <t>3-10 Days</t>
  </si>
  <si>
    <t>NA</t>
  </si>
  <si>
    <t>Yes</t>
  </si>
  <si>
    <t>No</t>
  </si>
  <si>
    <t>yes</t>
  </si>
  <si>
    <t>Restitution only</t>
  </si>
  <si>
    <t>Varies</t>
  </si>
  <si>
    <t>$15.00 if working</t>
  </si>
  <si>
    <t>$1.00/prescription</t>
  </si>
  <si>
    <t>Billed for 100% of cost</t>
  </si>
  <si>
    <t>Sliding scale percentage based on pay rate</t>
  </si>
  <si>
    <t>N/R</t>
  </si>
  <si>
    <t>245 Total</t>
  </si>
  <si>
    <t>153 Total</t>
  </si>
  <si>
    <t>3 days plus a 30 day Rx</t>
  </si>
  <si>
    <t xml:space="preserve">24% of gross inclome plus costs </t>
  </si>
  <si>
    <t>$7.00; $12.00 Work Release (employed)</t>
  </si>
  <si>
    <t>$45.00 - $65.00 depending on income</t>
  </si>
  <si>
    <t>$5.00 - $15.00</t>
  </si>
  <si>
    <t>$3.00/Nurse; $5.00/Provider</t>
  </si>
  <si>
    <t>23% of income</t>
  </si>
  <si>
    <t xml:space="preserve">15% of income </t>
  </si>
  <si>
    <t>$300.00 DUI Only</t>
  </si>
  <si>
    <t>25% of income in county; 30% out of county</t>
  </si>
  <si>
    <t>$6.00/Nurse; $20.00/Provider</t>
  </si>
  <si>
    <t>$5.00/Nurse; $10.00/Provider</t>
  </si>
  <si>
    <t>% of income</t>
  </si>
  <si>
    <t>Sliding Scale</t>
  </si>
  <si>
    <t>$3.00/Nurse; $5.00/Provider; $3.00/Lab</t>
  </si>
  <si>
    <t>20% of income</t>
  </si>
  <si>
    <t xml:space="preserve">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</si>
</sst>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quot;$&quot;#,##0.00\)"/>
    <numFmt numFmtId="165" formatCode="&quot;$&quot;#,##0.00"/>
    <numFmt numFmtId="166" formatCode="[$-409]mmmm\ d\,\ yyyy;@"/>
    <numFmt numFmtId="167" formatCode="[$-409]General"/>
  </numFmts>
  <fonts count="17">
    <font>
      <sz val="11"/>
      <color theme="1"/>
      <name val="Calibri"/>
      <family val="2"/>
      <scheme val="minor"/>
    </font>
    <font>
      <sz val="11"/>
      <color theme="1"/>
      <name val="Calibri"/>
      <family val="2"/>
      <scheme val="minor"/>
    </font>
    <font>
      <b/>
      <sz val="8"/>
      <color theme="1"/>
      <name val="ABPLDO+Arial,Bold"/>
    </font>
    <font>
      <sz val="8"/>
      <color theme="1"/>
      <name val="ABPLDO+Arial,Bold"/>
    </font>
    <font>
      <b/>
      <sz val="8"/>
      <name val="ABPLDO+Arial,Bold"/>
    </font>
    <font>
      <sz val="8"/>
      <name val="ABPLDO+Arial,Bold"/>
    </font>
    <font>
      <b/>
      <sz val="8"/>
      <color indexed="8"/>
      <name val="ABPLDO+Arial,Bold"/>
    </font>
    <font>
      <b/>
      <sz val="8"/>
      <color rgb="FF00B050"/>
      <name val="ABPLDO+Arial,Bold"/>
    </font>
    <font>
      <sz val="8"/>
      <color indexed="8"/>
      <name val="ABPLDO+Arial,Bold"/>
    </font>
    <font>
      <sz val="10"/>
      <color indexed="8"/>
      <name val="Arial"/>
      <family val="2"/>
    </font>
    <font>
      <b/>
      <sz val="8"/>
      <color rgb="FFFF0000"/>
      <name val="ABPLDO+Arial,Bold"/>
    </font>
    <font>
      <b/>
      <sz val="8"/>
      <color indexed="10"/>
      <name val="ABPLDO+Arial,Bold"/>
    </font>
    <font>
      <sz val="9"/>
      <color indexed="81"/>
      <name val="Tahoma"/>
      <family val="2"/>
    </font>
    <font>
      <sz val="8"/>
      <color rgb="FFFF0000"/>
      <name val="ABPLDO+Arial,Bold"/>
    </font>
    <font>
      <sz val="11"/>
      <color theme="1"/>
      <name val="Arial"/>
      <family val="2"/>
    </font>
    <font>
      <sz val="11"/>
      <color rgb="FF000000"/>
      <name val="Calibri"/>
      <family val="2"/>
    </font>
    <font>
      <b/>
      <sz val="9"/>
      <color indexed="81"/>
      <name val="Tahoma"/>
      <family val="2"/>
    </font>
  </fonts>
  <fills count="16">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26"/>
        <bgColor indexed="64"/>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99FF66"/>
        <bgColor indexed="64"/>
      </patternFill>
    </fill>
    <fill>
      <patternFill patternType="solid">
        <fgColor theme="5" tint="0.59999389629810485"/>
        <bgColor indexed="64"/>
      </patternFill>
    </fill>
    <fill>
      <patternFill patternType="solid">
        <fgColor rgb="FFC1986B"/>
        <bgColor indexed="64"/>
      </patternFill>
    </fill>
    <fill>
      <patternFill patternType="solid">
        <fgColor rgb="FFFFFF00"/>
        <bgColor indexed="64"/>
      </patternFill>
    </fill>
  </fills>
  <borders count="28">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n">
        <color indexed="64"/>
      </right>
      <top/>
      <bottom/>
      <diagonal/>
    </border>
    <border>
      <left style="thin">
        <color indexed="64"/>
      </left>
      <right style="thick">
        <color rgb="FF0000FF"/>
      </right>
      <top/>
      <bottom/>
      <diagonal/>
    </border>
    <border>
      <left style="thin">
        <color indexed="64"/>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top style="thin">
        <color indexed="64"/>
      </top>
      <bottom/>
      <diagonal/>
    </border>
    <border>
      <left/>
      <right/>
      <top style="thin">
        <color indexed="64"/>
      </top>
      <bottom/>
      <diagonal/>
    </border>
    <border>
      <left/>
      <right style="thick">
        <color rgb="FF0000FF"/>
      </right>
      <top style="thin">
        <color indexed="64"/>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n">
        <color indexed="64"/>
      </left>
      <right style="thick">
        <color rgb="FF0033CC"/>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rgb="FF0000FF"/>
      </right>
      <top style="thin">
        <color indexed="64"/>
      </top>
      <bottom/>
      <diagonal/>
    </border>
    <border>
      <left style="thin">
        <color indexed="64"/>
      </left>
      <right style="thin">
        <color indexed="64"/>
      </right>
      <top style="thin">
        <color indexed="64"/>
      </top>
      <bottom/>
      <diagonal/>
    </border>
    <border>
      <left/>
      <right style="thick">
        <color rgb="FF0000FF"/>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9" fillId="0" borderId="0"/>
    <xf numFmtId="167" fontId="15" fillId="0" borderId="0"/>
    <xf numFmtId="0" fontId="14" fillId="0" borderId="0"/>
    <xf numFmtId="44" fontId="1" fillId="0" borderId="0" applyFont="0" applyFill="0" applyBorder="0" applyAlignment="0" applyProtection="0"/>
  </cellStyleXfs>
  <cellXfs count="285">
    <xf numFmtId="0" fontId="0" fillId="0" borderId="0" xfId="0"/>
    <xf numFmtId="0" fontId="3" fillId="2"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165"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5"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4" fillId="6" borderId="4" xfId="0" applyNumberFormat="1" applyFont="1" applyFill="1" applyBorder="1" applyAlignment="1">
      <alignment horizontal="left" vertical="center" wrapText="1"/>
    </xf>
    <xf numFmtId="0" fontId="4" fillId="6" borderId="5" xfId="0" applyNumberFormat="1" applyFont="1" applyFill="1" applyBorder="1" applyAlignment="1">
      <alignment horizontal="center" vertical="center" wrapText="1"/>
    </xf>
    <xf numFmtId="165" fontId="4" fillId="6" borderId="5"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3" borderId="4" xfId="0" applyNumberFormat="1" applyFont="1" applyFill="1" applyBorder="1"/>
    <xf numFmtId="3" fontId="5" fillId="3" borderId="5" xfId="1"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0" fontId="5" fillId="0" borderId="4" xfId="0" applyNumberFormat="1" applyFont="1" applyFill="1" applyBorder="1"/>
    <xf numFmtId="3" fontId="5" fillId="0" borderId="5" xfId="1" applyNumberFormat="1" applyFont="1" applyBorder="1" applyAlignment="1">
      <alignment horizontal="center"/>
    </xf>
    <xf numFmtId="3" fontId="5" fillId="0" borderId="5" xfId="0" applyNumberFormat="1" applyFont="1" applyFill="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5" fillId="4" borderId="4" xfId="0" applyNumberFormat="1" applyFont="1" applyFill="1" applyBorder="1"/>
    <xf numFmtId="3" fontId="5" fillId="4" borderId="5" xfId="0" applyNumberFormat="1" applyFont="1" applyFill="1" applyBorder="1" applyAlignment="1">
      <alignment horizontal="center"/>
    </xf>
    <xf numFmtId="0" fontId="5" fillId="5" borderId="4" xfId="0" applyNumberFormat="1" applyFont="1" applyFill="1" applyBorder="1"/>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3" fontId="5" fillId="5" borderId="5" xfId="1"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5" xfId="1" applyNumberFormat="1" applyFont="1" applyFill="1" applyBorder="1" applyAlignment="1">
      <alignment horizontal="center"/>
    </xf>
    <xf numFmtId="0" fontId="4" fillId="0" borderId="4" xfId="0" applyNumberFormat="1" applyFont="1" applyFill="1" applyBorder="1" applyAlignment="1">
      <alignment horizontal="right"/>
    </xf>
    <xf numFmtId="3" fontId="4" fillId="0" borderId="5" xfId="0" applyNumberFormat="1" applyFont="1" applyFill="1" applyBorder="1" applyAlignment="1">
      <alignment horizontal="center"/>
    </xf>
    <xf numFmtId="3" fontId="4" fillId="0" borderId="6" xfId="0" applyNumberFormat="1" applyFont="1" applyFill="1" applyBorder="1" applyAlignment="1">
      <alignment horizontal="center"/>
    </xf>
    <xf numFmtId="0" fontId="13" fillId="2" borderId="0" xfId="0" applyFont="1" applyFill="1"/>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8" fillId="3" borderId="4" xfId="0" applyFont="1" applyFill="1" applyBorder="1" applyAlignment="1">
      <alignment vertical="top" wrapText="1"/>
    </xf>
    <xf numFmtId="0" fontId="5" fillId="0" borderId="4" xfId="0" applyFont="1" applyFill="1" applyBorder="1" applyAlignment="1">
      <alignment wrapText="1"/>
    </xf>
    <xf numFmtId="0" fontId="8" fillId="3" borderId="4" xfId="0" applyFont="1" applyFill="1" applyBorder="1" applyAlignment="1">
      <alignment wrapText="1"/>
    </xf>
    <xf numFmtId="0" fontId="8" fillId="0" borderId="4" xfId="0" applyFont="1" applyFill="1" applyBorder="1" applyAlignment="1">
      <alignment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wrapText="1"/>
    </xf>
    <xf numFmtId="0" fontId="5" fillId="3" borderId="5" xfId="0" applyFont="1" applyFill="1" applyBorder="1" applyAlignment="1">
      <alignment horizontal="center"/>
    </xf>
    <xf numFmtId="0" fontId="5" fillId="5" borderId="4" xfId="0" applyFont="1" applyFill="1" applyBorder="1" applyAlignment="1">
      <alignment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8" fillId="5" borderId="4" xfId="0" applyFont="1" applyFill="1" applyBorder="1" applyAlignment="1">
      <alignment wrapText="1"/>
    </xf>
    <xf numFmtId="0" fontId="0" fillId="2" borderId="0" xfId="0" applyFill="1" applyAlignment="1">
      <alignmen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8" fillId="4"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4"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5" borderId="4" xfId="0" applyFont="1" applyFill="1" applyBorder="1" applyAlignment="1">
      <alignment vertical="center" wrapText="1"/>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3" fontId="6" fillId="0" borderId="4" xfId="0" applyNumberFormat="1" applyFont="1" applyBorder="1" applyAlignment="1">
      <alignment horizontal="right"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3" fillId="2" borderId="0" xfId="0" applyFont="1" applyFill="1" applyAlignment="1">
      <alignment vertical="center" wrapText="1"/>
    </xf>
    <xf numFmtId="0" fontId="4" fillId="13" borderId="4" xfId="0" applyFont="1" applyFill="1" applyBorder="1" applyAlignment="1">
      <alignment horizontal="center" vertical="center" wrapText="1"/>
    </xf>
    <xf numFmtId="166" fontId="4" fillId="13" borderId="5" xfId="0" applyNumberFormat="1" applyFont="1" applyFill="1" applyBorder="1" applyAlignment="1">
      <alignment horizontal="center" vertical="center" wrapText="1"/>
    </xf>
    <xf numFmtId="166" fontId="6" fillId="13" borderId="6"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xf>
    <xf numFmtId="0" fontId="4" fillId="0" borderId="4" xfId="0" applyFont="1" applyFill="1" applyBorder="1" applyAlignment="1">
      <alignment horizontal="right" wrapText="1"/>
    </xf>
    <xf numFmtId="0" fontId="2" fillId="2" borderId="0" xfId="0" applyFont="1" applyFill="1"/>
    <xf numFmtId="3" fontId="5" fillId="0" borderId="6" xfId="1" applyNumberFormat="1" applyFont="1" applyFill="1" applyBorder="1" applyAlignment="1">
      <alignment horizontal="center"/>
    </xf>
    <xf numFmtId="3" fontId="5" fillId="4" borderId="6" xfId="0" applyNumberFormat="1" applyFont="1" applyFill="1" applyBorder="1" applyAlignment="1">
      <alignment horizontal="center"/>
    </xf>
    <xf numFmtId="0" fontId="5" fillId="4" borderId="4" xfId="0" applyNumberFormat="1" applyFont="1" applyFill="1" applyBorder="1" applyAlignment="1">
      <alignment horizontal="left"/>
    </xf>
    <xf numFmtId="165" fontId="5" fillId="4" borderId="6" xfId="2" applyNumberFormat="1" applyFont="1" applyFill="1" applyBorder="1" applyAlignment="1">
      <alignment horizontal="center" vertical="center"/>
    </xf>
    <xf numFmtId="0" fontId="8" fillId="4" borderId="4" xfId="0" applyFont="1" applyFill="1" applyBorder="1" applyAlignment="1">
      <alignment wrapText="1"/>
    </xf>
    <xf numFmtId="0" fontId="5" fillId="4" borderId="4" xfId="0" applyFont="1" applyFill="1" applyBorder="1" applyAlignment="1">
      <alignment wrapText="1"/>
    </xf>
    <xf numFmtId="0" fontId="5" fillId="4" borderId="4" xfId="0" applyFont="1" applyFill="1" applyBorder="1" applyAlignment="1">
      <alignment vertical="center" wrapText="1"/>
    </xf>
    <xf numFmtId="0" fontId="5" fillId="0" borderId="5" xfId="0" applyFont="1" applyFill="1" applyBorder="1" applyAlignment="1">
      <alignment vertical="center"/>
    </xf>
    <xf numFmtId="0" fontId="5" fillId="0" borderId="5" xfId="0" applyFont="1" applyBorder="1" applyAlignment="1">
      <alignment horizontal="center" vertical="center"/>
    </xf>
    <xf numFmtId="0" fontId="5" fillId="0" borderId="5" xfId="0" applyNumberFormat="1" applyFont="1" applyBorder="1"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right" vertical="center"/>
    </xf>
    <xf numFmtId="0" fontId="7" fillId="0" borderId="6" xfId="0" applyFont="1" applyBorder="1" applyAlignment="1">
      <alignment horizontal="right" vertical="center"/>
    </xf>
    <xf numFmtId="0" fontId="8" fillId="3" borderId="5" xfId="0" applyFont="1" applyFill="1" applyBorder="1" applyAlignment="1">
      <alignment vertical="center"/>
    </xf>
    <xf numFmtId="3" fontId="5" fillId="3" borderId="5" xfId="0"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165" fontId="5" fillId="0" borderId="5" xfId="2" applyNumberFormat="1" applyFont="1" applyFill="1" applyBorder="1" applyAlignment="1">
      <alignment horizontal="center" vertical="center"/>
    </xf>
    <xf numFmtId="165" fontId="5" fillId="0" borderId="6" xfId="2"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Fill="1" applyBorder="1" applyAlignment="1">
      <alignment vertical="center"/>
    </xf>
    <xf numFmtId="3"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0" fontId="5" fillId="5" borderId="5" xfId="0" applyFont="1" applyFill="1" applyBorder="1" applyAlignment="1">
      <alignment vertical="center"/>
    </xf>
    <xf numFmtId="3" fontId="5" fillId="5" borderId="5" xfId="0" applyNumberFormat="1" applyFont="1" applyFill="1" applyBorder="1" applyAlignment="1">
      <alignment horizontal="center" vertical="center"/>
    </xf>
    <xf numFmtId="0" fontId="5" fillId="4" borderId="5" xfId="2" applyFont="1" applyFill="1" applyBorder="1" applyAlignment="1">
      <alignment horizontal="center" vertical="center"/>
    </xf>
    <xf numFmtId="0" fontId="8" fillId="5" borderId="5" xfId="0" applyFont="1" applyFill="1" applyBorder="1" applyAlignment="1">
      <alignment vertical="center"/>
    </xf>
    <xf numFmtId="0" fontId="8" fillId="0" borderId="5" xfId="0" applyFont="1" applyBorder="1" applyAlignment="1">
      <alignment horizontal="center" vertical="center"/>
    </xf>
    <xf numFmtId="8" fontId="8" fillId="0" borderId="5" xfId="0" applyNumberFormat="1" applyFont="1" applyBorder="1" applyAlignment="1">
      <alignment horizontal="right" vertical="center"/>
    </xf>
    <xf numFmtId="8" fontId="8" fillId="0" borderId="5" xfId="0" applyNumberFormat="1" applyFont="1" applyBorder="1" applyAlignment="1">
      <alignment horizontal="center" vertical="center"/>
    </xf>
    <xf numFmtId="8" fontId="7" fillId="0" borderId="6" xfId="0" applyNumberFormat="1" applyFont="1" applyBorder="1" applyAlignment="1">
      <alignment horizontal="right" vertical="center"/>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7" fontId="4" fillId="0" borderId="6" xfId="0" applyNumberFormat="1" applyFont="1" applyFill="1" applyBorder="1" applyAlignment="1">
      <alignment horizontal="center" vertical="center"/>
    </xf>
    <xf numFmtId="164" fontId="5" fillId="4" borderId="6" xfId="2"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0" borderId="22" xfId="0" applyFont="1" applyBorder="1" applyAlignment="1">
      <alignment horizontal="center" vertical="center"/>
    </xf>
    <xf numFmtId="0" fontId="5"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22"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5" xfId="0" applyNumberFormat="1" applyFont="1" applyFill="1" applyBorder="1" applyAlignment="1">
      <alignment horizontal="center" vertical="center" wrapText="1"/>
    </xf>
    <xf numFmtId="0" fontId="4" fillId="14" borderId="6" xfId="0" applyFont="1" applyFill="1" applyBorder="1" applyAlignment="1">
      <alignment horizontal="center" vertical="center" wrapText="1"/>
    </xf>
    <xf numFmtId="0" fontId="5" fillId="5" borderId="6" xfId="0" applyNumberFormat="1" applyFont="1" applyFill="1" applyBorder="1" applyAlignment="1">
      <alignment horizontal="center" vertical="center" wrapText="1"/>
    </xf>
    <xf numFmtId="0" fontId="0" fillId="2" borderId="0" xfId="0" applyFont="1" applyFill="1" applyAlignment="1">
      <alignment vertical="center" wrapText="1"/>
    </xf>
    <xf numFmtId="165" fontId="5" fillId="3" borderId="5" xfId="5"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9" fontId="5" fillId="3" borderId="5"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3" fontId="5" fillId="4" borderId="5" xfId="1" applyNumberFormat="1" applyFont="1" applyFill="1" applyBorder="1" applyAlignment="1">
      <alignment horizontal="center"/>
    </xf>
    <xf numFmtId="0" fontId="5" fillId="4" borderId="5" xfId="0" applyFont="1" applyFill="1" applyBorder="1" applyAlignment="1">
      <alignment horizontal="center"/>
    </xf>
    <xf numFmtId="0" fontId="5" fillId="0" borderId="23" xfId="0" applyFont="1" applyFill="1" applyBorder="1" applyAlignment="1">
      <alignment horizontal="center" vertical="center" wrapText="1"/>
    </xf>
    <xf numFmtId="3" fontId="5" fillId="0" borderId="22" xfId="0" applyNumberFormat="1" applyFont="1" applyFill="1" applyBorder="1" applyAlignment="1">
      <alignment horizontal="center"/>
    </xf>
    <xf numFmtId="165" fontId="5" fillId="0" borderId="6" xfId="5" applyNumberFormat="1" applyFont="1" applyFill="1" applyBorder="1" applyAlignment="1">
      <alignment horizontal="center" vertical="center"/>
    </xf>
    <xf numFmtId="0" fontId="5" fillId="0" borderId="6" xfId="0" applyNumberFormat="1" applyFont="1" applyBorder="1" applyAlignment="1">
      <alignment horizontal="center" vertical="center" wrapText="1"/>
    </xf>
    <xf numFmtId="0" fontId="5" fillId="0" borderId="26" xfId="0" applyFont="1" applyBorder="1" applyAlignment="1">
      <alignment vertical="center" wrapText="1"/>
    </xf>
    <xf numFmtId="0" fontId="5" fillId="4" borderId="4" xfId="0" applyFont="1" applyFill="1" applyBorder="1" applyAlignment="1">
      <alignment horizontal="center" vertical="center"/>
    </xf>
    <xf numFmtId="3" fontId="8" fillId="3" borderId="5" xfId="0" applyNumberFormat="1" applyFont="1" applyFill="1" applyBorder="1" applyAlignment="1">
      <alignment horizontal="center" vertical="center"/>
    </xf>
    <xf numFmtId="3" fontId="8" fillId="0" borderId="5" xfId="0" applyNumberFormat="1" applyFont="1" applyBorder="1" applyAlignment="1">
      <alignment horizontal="center" vertical="center"/>
    </xf>
    <xf numFmtId="3" fontId="8" fillId="4" borderId="5" xfId="0" applyNumberFormat="1" applyFont="1" applyFill="1" applyBorder="1" applyAlignment="1">
      <alignment horizontal="center" vertical="center"/>
    </xf>
    <xf numFmtId="165" fontId="5" fillId="0" borderId="5" xfId="5" applyNumberFormat="1" applyFont="1" applyFill="1" applyBorder="1" applyAlignment="1">
      <alignment horizontal="center" vertical="center"/>
    </xf>
    <xf numFmtId="0" fontId="5" fillId="15" borderId="5" xfId="0" applyFont="1" applyFill="1" applyBorder="1" applyAlignment="1">
      <alignment horizontal="center"/>
    </xf>
    <xf numFmtId="3" fontId="10" fillId="15" borderId="5" xfId="0" applyNumberFormat="1" applyFont="1" applyFill="1" applyBorder="1" applyAlignment="1">
      <alignment horizontal="center" vertical="center"/>
    </xf>
    <xf numFmtId="0" fontId="8" fillId="15" borderId="5" xfId="0" applyFont="1" applyFill="1" applyBorder="1" applyAlignment="1">
      <alignment vertical="center"/>
    </xf>
    <xf numFmtId="165" fontId="10" fillId="15" borderId="5" xfId="2" applyNumberFormat="1" applyFont="1" applyFill="1" applyBorder="1" applyAlignment="1">
      <alignment horizontal="center" vertical="center"/>
    </xf>
    <xf numFmtId="165" fontId="10" fillId="15" borderId="5" xfId="0" applyNumberFormat="1" applyFont="1" applyFill="1" applyBorder="1" applyAlignment="1">
      <alignment horizontal="center" vertical="center"/>
    </xf>
    <xf numFmtId="165" fontId="10" fillId="15" borderId="6" xfId="2" applyNumberFormat="1" applyFont="1" applyFill="1" applyBorder="1" applyAlignment="1">
      <alignment horizontal="center" vertical="center"/>
    </xf>
    <xf numFmtId="0" fontId="8" fillId="15" borderId="4" xfId="0" applyFont="1" applyFill="1" applyBorder="1" applyAlignment="1">
      <alignment wrapText="1"/>
    </xf>
    <xf numFmtId="3" fontId="10" fillId="15" borderId="5" xfId="0" applyNumberFormat="1" applyFont="1" applyFill="1" applyBorder="1" applyAlignment="1">
      <alignment horizontal="center"/>
    </xf>
    <xf numFmtId="3" fontId="10" fillId="15" borderId="6" xfId="0" applyNumberFormat="1" applyFont="1" applyFill="1" applyBorder="1" applyAlignment="1">
      <alignment horizontal="center"/>
    </xf>
    <xf numFmtId="0" fontId="10" fillId="15" borderId="5" xfId="0" applyFont="1" applyFill="1" applyBorder="1" applyAlignment="1">
      <alignment horizontal="center"/>
    </xf>
    <xf numFmtId="0" fontId="10" fillId="15" borderId="6" xfId="0" applyFont="1" applyFill="1" applyBorder="1" applyAlignment="1">
      <alignment horizontal="center"/>
    </xf>
    <xf numFmtId="0" fontId="5" fillId="15" borderId="4" xfId="0" applyFont="1" applyFill="1" applyBorder="1" applyAlignment="1">
      <alignment wrapText="1"/>
    </xf>
    <xf numFmtId="0" fontId="5" fillId="15" borderId="4" xfId="0" applyNumberFormat="1" applyFont="1" applyFill="1" applyBorder="1"/>
    <xf numFmtId="3" fontId="10" fillId="15" borderId="5" xfId="1" applyNumberFormat="1" applyFont="1" applyFill="1" applyBorder="1" applyAlignment="1">
      <alignment horizontal="center"/>
    </xf>
    <xf numFmtId="0" fontId="5" fillId="15" borderId="5" xfId="0" applyFont="1" applyFill="1" applyBorder="1" applyAlignment="1">
      <alignment vertical="center"/>
    </xf>
    <xf numFmtId="0" fontId="5" fillId="0" borderId="27" xfId="0" applyFont="1" applyBorder="1" applyAlignment="1">
      <alignment horizontal="center" vertical="center" wrapText="1"/>
    </xf>
    <xf numFmtId="0" fontId="8" fillId="15" borderId="4" xfId="0" applyFont="1" applyFill="1" applyBorder="1" applyAlignment="1">
      <alignment vertical="center" wrapText="1"/>
    </xf>
    <xf numFmtId="0" fontId="10" fillId="15" borderId="5"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5" fillId="15" borderId="4" xfId="0" applyFont="1" applyFill="1" applyBorder="1" applyAlignment="1">
      <alignment vertical="center" wrapText="1"/>
    </xf>
    <xf numFmtId="165" fontId="10" fillId="15" borderId="5" xfId="0" applyNumberFormat="1" applyFont="1" applyFill="1" applyBorder="1" applyAlignment="1">
      <alignment horizontal="center" vertical="center" wrapText="1"/>
    </xf>
    <xf numFmtId="165" fontId="5" fillId="15" borderId="5" xfId="0" applyNumberFormat="1" applyFont="1" applyFill="1" applyBorder="1" applyAlignment="1">
      <alignment horizontal="center" vertical="center" wrapText="1"/>
    </xf>
    <xf numFmtId="165" fontId="10" fillId="15" borderId="6" xfId="0" applyNumberFormat="1" applyFont="1" applyFill="1" applyBorder="1" applyAlignment="1">
      <alignment horizontal="center" vertical="center" wrapText="1"/>
    </xf>
    <xf numFmtId="0" fontId="10" fillId="15" borderId="5" xfId="0" applyFont="1" applyFill="1" applyBorder="1" applyAlignment="1">
      <alignment horizontal="center" vertical="center"/>
    </xf>
    <xf numFmtId="0" fontId="8" fillId="15" borderId="4" xfId="0" applyFont="1" applyFill="1" applyBorder="1" applyAlignment="1">
      <alignment horizontal="left" vertical="center" wrapText="1"/>
    </xf>
    <xf numFmtId="0" fontId="10" fillId="15" borderId="22" xfId="0" applyFont="1" applyFill="1" applyBorder="1" applyAlignment="1">
      <alignment horizontal="center" vertical="center"/>
    </xf>
    <xf numFmtId="0" fontId="2" fillId="14" borderId="1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165" fontId="5" fillId="4" borderId="25" xfId="2" applyNumberFormat="1" applyFont="1" applyFill="1" applyBorder="1" applyAlignment="1">
      <alignment horizontal="center" vertical="center"/>
    </xf>
    <xf numFmtId="165" fontId="5" fillId="4" borderId="7" xfId="2" applyNumberFormat="1" applyFont="1" applyFill="1" applyBorder="1" applyAlignment="1">
      <alignment horizontal="center" vertical="center"/>
    </xf>
    <xf numFmtId="165" fontId="5" fillId="4" borderId="9" xfId="2" applyNumberFormat="1" applyFont="1" applyFill="1" applyBorder="1" applyAlignment="1">
      <alignment horizontal="center" vertical="center"/>
    </xf>
    <xf numFmtId="165" fontId="5" fillId="0" borderId="25" xfId="2" applyNumberFormat="1" applyFont="1" applyFill="1" applyBorder="1" applyAlignment="1">
      <alignment horizontal="center" vertical="center"/>
    </xf>
    <xf numFmtId="165" fontId="5" fillId="0" borderId="7" xfId="2" applyNumberFormat="1" applyFont="1" applyFill="1" applyBorder="1" applyAlignment="1">
      <alignment horizontal="center" vertical="center"/>
    </xf>
    <xf numFmtId="165" fontId="5" fillId="0" borderId="9" xfId="2" applyNumberFormat="1" applyFont="1" applyFill="1" applyBorder="1" applyAlignment="1">
      <alignment horizontal="center" vertical="center"/>
    </xf>
    <xf numFmtId="165" fontId="5" fillId="0" borderId="24"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165" fontId="5" fillId="0" borderId="10" xfId="2"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10" fillId="0" borderId="16" xfId="0" applyNumberFormat="1" applyFont="1" applyBorder="1" applyAlignment="1">
      <alignment horizontal="left" wrapText="1"/>
    </xf>
    <xf numFmtId="0" fontId="4" fillId="0" borderId="17" xfId="0" applyNumberFormat="1" applyFont="1" applyBorder="1" applyAlignment="1">
      <alignment horizontal="left" wrapText="1"/>
    </xf>
    <xf numFmtId="0" fontId="4" fillId="0" borderId="18" xfId="0" applyNumberFormat="1" applyFont="1" applyBorder="1" applyAlignment="1">
      <alignment horizontal="left"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5"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13" xfId="0" applyNumberFormat="1" applyFont="1" applyBorder="1" applyAlignment="1">
      <alignment horizontal="left"/>
    </xf>
    <xf numFmtId="0" fontId="10" fillId="0" borderId="16" xfId="0" applyNumberFormat="1" applyFont="1" applyBorder="1" applyAlignment="1">
      <alignment horizontal="left"/>
    </xf>
    <xf numFmtId="0" fontId="10" fillId="0" borderId="17" xfId="0" applyNumberFormat="1" applyFont="1" applyBorder="1" applyAlignment="1">
      <alignment horizontal="left"/>
    </xf>
    <xf numFmtId="0" fontId="10" fillId="0" borderId="18" xfId="0" applyNumberFormat="1" applyFont="1" applyBorder="1" applyAlignment="1">
      <alignment horizontal="left"/>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10" fillId="0" borderId="11" xfId="0" applyFont="1" applyFill="1" applyBorder="1" applyAlignment="1">
      <alignment horizontal="left"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4" fillId="0" borderId="16" xfId="0" applyNumberFormat="1" applyFont="1" applyBorder="1" applyAlignment="1">
      <alignment horizontal="left"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3" borderId="23" xfId="0" applyFont="1" applyFill="1" applyBorder="1" applyAlignment="1">
      <alignment horizontal="center" vertical="center"/>
    </xf>
    <xf numFmtId="0" fontId="5" fillId="3" borderId="27"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2" fillId="12" borderId="19"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cellXfs>
  <cellStyles count="6">
    <cellStyle name="Comma" xfId="1" builtinId="3"/>
    <cellStyle name="Currency" xfId="5" builtinId="4"/>
    <cellStyle name="Excel Built-in Currency" xfId="4" xr:uid="{00000000-0005-0000-0000-000002000000}"/>
    <cellStyle name="Excel Built-in Normal" xfId="3" xr:uid="{00000000-0005-0000-0000-000003000000}"/>
    <cellStyle name="Normal" xfId="0" builtinId="0"/>
    <cellStyle name="Normal_7" xfId="2" xr:uid="{00000000-0005-0000-0000-000005000000}"/>
  </cellStyles>
  <dxfs count="0"/>
  <tableStyles count="0" defaultTableStyle="TableStyleMedium2" defaultPivotStyle="PivotStyleLight16"/>
  <colors>
    <mruColors>
      <color rgb="FF0033CC"/>
      <color rgb="FFC19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4"/>
  <sheetViews>
    <sheetView tabSelected="1" zoomScale="120" zoomScaleNormal="120" workbookViewId="0">
      <selection sqref="A1:Y1"/>
    </sheetView>
  </sheetViews>
  <sheetFormatPr defaultRowHeight="11.25"/>
  <cols>
    <col min="1" max="1" width="8.7109375" style="1" customWidth="1"/>
    <col min="2" max="2" width="15" style="1" customWidth="1"/>
    <col min="3" max="11" width="11.28515625" style="1" customWidth="1"/>
    <col min="12" max="21" width="7.5703125" style="1" customWidth="1"/>
    <col min="22" max="23" width="16.5703125" style="1" customWidth="1"/>
    <col min="24" max="24" width="11.7109375" style="9" customWidth="1"/>
    <col min="25" max="25" width="17.85546875" style="1" customWidth="1"/>
    <col min="26" max="257" width="9.140625" style="1"/>
    <col min="258" max="258" width="15.42578125" style="1" customWidth="1"/>
    <col min="259" max="261" width="9.140625" style="1"/>
    <col min="262" max="262" width="10.42578125" style="1" customWidth="1"/>
    <col min="263" max="264" width="9.140625" style="1"/>
    <col min="265" max="265" width="11.5703125" style="1" customWidth="1"/>
    <col min="266" max="266" width="10.85546875" style="1" customWidth="1"/>
    <col min="267" max="267" width="9.140625" style="1"/>
    <col min="268" max="277" width="7.5703125" style="1" customWidth="1"/>
    <col min="278" max="279" width="16.5703125" style="1" customWidth="1"/>
    <col min="280" max="280" width="10.140625" style="1" customWidth="1"/>
    <col min="281" max="281" width="15" style="1" customWidth="1"/>
    <col min="282" max="513" width="9.140625" style="1"/>
    <col min="514" max="514" width="15.42578125" style="1" customWidth="1"/>
    <col min="515" max="517" width="9.140625" style="1"/>
    <col min="518" max="518" width="10.42578125" style="1" customWidth="1"/>
    <col min="519" max="520" width="9.140625" style="1"/>
    <col min="521" max="521" width="11.5703125" style="1" customWidth="1"/>
    <col min="522" max="522" width="10.85546875" style="1" customWidth="1"/>
    <col min="523" max="523" width="9.140625" style="1"/>
    <col min="524" max="533" width="7.5703125" style="1" customWidth="1"/>
    <col min="534" max="535" width="16.5703125" style="1" customWidth="1"/>
    <col min="536" max="536" width="10.140625" style="1" customWidth="1"/>
    <col min="537" max="537" width="15" style="1" customWidth="1"/>
    <col min="538" max="769" width="9.140625" style="1"/>
    <col min="770" max="770" width="15.42578125" style="1" customWidth="1"/>
    <col min="771" max="773" width="9.140625" style="1"/>
    <col min="774" max="774" width="10.42578125" style="1" customWidth="1"/>
    <col min="775" max="776" width="9.140625" style="1"/>
    <col min="777" max="777" width="11.5703125" style="1" customWidth="1"/>
    <col min="778" max="778" width="10.85546875" style="1" customWidth="1"/>
    <col min="779" max="779" width="9.140625" style="1"/>
    <col min="780" max="789" width="7.5703125" style="1" customWidth="1"/>
    <col min="790" max="791" width="16.5703125" style="1" customWidth="1"/>
    <col min="792" max="792" width="10.140625" style="1" customWidth="1"/>
    <col min="793" max="793" width="15" style="1" customWidth="1"/>
    <col min="794" max="1025" width="9.140625" style="1"/>
    <col min="1026" max="1026" width="15.42578125" style="1" customWidth="1"/>
    <col min="1027" max="1029" width="9.140625" style="1"/>
    <col min="1030" max="1030" width="10.42578125" style="1" customWidth="1"/>
    <col min="1031" max="1032" width="9.140625" style="1"/>
    <col min="1033" max="1033" width="11.5703125" style="1" customWidth="1"/>
    <col min="1034" max="1034" width="10.85546875" style="1" customWidth="1"/>
    <col min="1035" max="1035" width="9.140625" style="1"/>
    <col min="1036" max="1045" width="7.5703125" style="1" customWidth="1"/>
    <col min="1046" max="1047" width="16.5703125" style="1" customWidth="1"/>
    <col min="1048" max="1048" width="10.140625" style="1" customWidth="1"/>
    <col min="1049" max="1049" width="15" style="1" customWidth="1"/>
    <col min="1050" max="1281" width="9.140625" style="1"/>
    <col min="1282" max="1282" width="15.42578125" style="1" customWidth="1"/>
    <col min="1283" max="1285" width="9.140625" style="1"/>
    <col min="1286" max="1286" width="10.42578125" style="1" customWidth="1"/>
    <col min="1287" max="1288" width="9.140625" style="1"/>
    <col min="1289" max="1289" width="11.5703125" style="1" customWidth="1"/>
    <col min="1290" max="1290" width="10.85546875" style="1" customWidth="1"/>
    <col min="1291" max="1291" width="9.140625" style="1"/>
    <col min="1292" max="1301" width="7.5703125" style="1" customWidth="1"/>
    <col min="1302" max="1303" width="16.5703125" style="1" customWidth="1"/>
    <col min="1304" max="1304" width="10.140625" style="1" customWidth="1"/>
    <col min="1305" max="1305" width="15" style="1" customWidth="1"/>
    <col min="1306" max="1537" width="9.140625" style="1"/>
    <col min="1538" max="1538" width="15.42578125" style="1" customWidth="1"/>
    <col min="1539" max="1541" width="9.140625" style="1"/>
    <col min="1542" max="1542" width="10.42578125" style="1" customWidth="1"/>
    <col min="1543" max="1544" width="9.140625" style="1"/>
    <col min="1545" max="1545" width="11.5703125" style="1" customWidth="1"/>
    <col min="1546" max="1546" width="10.85546875" style="1" customWidth="1"/>
    <col min="1547" max="1547" width="9.140625" style="1"/>
    <col min="1548" max="1557" width="7.5703125" style="1" customWidth="1"/>
    <col min="1558" max="1559" width="16.5703125" style="1" customWidth="1"/>
    <col min="1560" max="1560" width="10.140625" style="1" customWidth="1"/>
    <col min="1561" max="1561" width="15" style="1" customWidth="1"/>
    <col min="1562" max="1793" width="9.140625" style="1"/>
    <col min="1794" max="1794" width="15.42578125" style="1" customWidth="1"/>
    <col min="1795" max="1797" width="9.140625" style="1"/>
    <col min="1798" max="1798" width="10.42578125" style="1" customWidth="1"/>
    <col min="1799" max="1800" width="9.140625" style="1"/>
    <col min="1801" max="1801" width="11.5703125" style="1" customWidth="1"/>
    <col min="1802" max="1802" width="10.85546875" style="1" customWidth="1"/>
    <col min="1803" max="1803" width="9.140625" style="1"/>
    <col min="1804" max="1813" width="7.5703125" style="1" customWidth="1"/>
    <col min="1814" max="1815" width="16.5703125" style="1" customWidth="1"/>
    <col min="1816" max="1816" width="10.140625" style="1" customWidth="1"/>
    <col min="1817" max="1817" width="15" style="1" customWidth="1"/>
    <col min="1818" max="2049" width="9.140625" style="1"/>
    <col min="2050" max="2050" width="15.42578125" style="1" customWidth="1"/>
    <col min="2051" max="2053" width="9.140625" style="1"/>
    <col min="2054" max="2054" width="10.42578125" style="1" customWidth="1"/>
    <col min="2055" max="2056" width="9.140625" style="1"/>
    <col min="2057" max="2057" width="11.5703125" style="1" customWidth="1"/>
    <col min="2058" max="2058" width="10.85546875" style="1" customWidth="1"/>
    <col min="2059" max="2059" width="9.140625" style="1"/>
    <col min="2060" max="2069" width="7.5703125" style="1" customWidth="1"/>
    <col min="2070" max="2071" width="16.5703125" style="1" customWidth="1"/>
    <col min="2072" max="2072" width="10.140625" style="1" customWidth="1"/>
    <col min="2073" max="2073" width="15" style="1" customWidth="1"/>
    <col min="2074" max="2305" width="9.140625" style="1"/>
    <col min="2306" max="2306" width="15.42578125" style="1" customWidth="1"/>
    <col min="2307" max="2309" width="9.140625" style="1"/>
    <col min="2310" max="2310" width="10.42578125" style="1" customWidth="1"/>
    <col min="2311" max="2312" width="9.140625" style="1"/>
    <col min="2313" max="2313" width="11.5703125" style="1" customWidth="1"/>
    <col min="2314" max="2314" width="10.85546875" style="1" customWidth="1"/>
    <col min="2315" max="2315" width="9.140625" style="1"/>
    <col min="2316" max="2325" width="7.5703125" style="1" customWidth="1"/>
    <col min="2326" max="2327" width="16.5703125" style="1" customWidth="1"/>
    <col min="2328" max="2328" width="10.140625" style="1" customWidth="1"/>
    <col min="2329" max="2329" width="15" style="1" customWidth="1"/>
    <col min="2330" max="2561" width="9.140625" style="1"/>
    <col min="2562" max="2562" width="15.42578125" style="1" customWidth="1"/>
    <col min="2563" max="2565" width="9.140625" style="1"/>
    <col min="2566" max="2566" width="10.42578125" style="1" customWidth="1"/>
    <col min="2567" max="2568" width="9.140625" style="1"/>
    <col min="2569" max="2569" width="11.5703125" style="1" customWidth="1"/>
    <col min="2570" max="2570" width="10.85546875" style="1" customWidth="1"/>
    <col min="2571" max="2571" width="9.140625" style="1"/>
    <col min="2572" max="2581" width="7.5703125" style="1" customWidth="1"/>
    <col min="2582" max="2583" width="16.5703125" style="1" customWidth="1"/>
    <col min="2584" max="2584" width="10.140625" style="1" customWidth="1"/>
    <col min="2585" max="2585" width="15" style="1" customWidth="1"/>
    <col min="2586" max="2817" width="9.140625" style="1"/>
    <col min="2818" max="2818" width="15.42578125" style="1" customWidth="1"/>
    <col min="2819" max="2821" width="9.140625" style="1"/>
    <col min="2822" max="2822" width="10.42578125" style="1" customWidth="1"/>
    <col min="2823" max="2824" width="9.140625" style="1"/>
    <col min="2825" max="2825" width="11.5703125" style="1" customWidth="1"/>
    <col min="2826" max="2826" width="10.85546875" style="1" customWidth="1"/>
    <col min="2827" max="2827" width="9.140625" style="1"/>
    <col min="2828" max="2837" width="7.5703125" style="1" customWidth="1"/>
    <col min="2838" max="2839" width="16.5703125" style="1" customWidth="1"/>
    <col min="2840" max="2840" width="10.140625" style="1" customWidth="1"/>
    <col min="2841" max="2841" width="15" style="1" customWidth="1"/>
    <col min="2842" max="3073" width="9.140625" style="1"/>
    <col min="3074" max="3074" width="15.42578125" style="1" customWidth="1"/>
    <col min="3075" max="3077" width="9.140625" style="1"/>
    <col min="3078" max="3078" width="10.42578125" style="1" customWidth="1"/>
    <col min="3079" max="3080" width="9.140625" style="1"/>
    <col min="3081" max="3081" width="11.5703125" style="1" customWidth="1"/>
    <col min="3082" max="3082" width="10.85546875" style="1" customWidth="1"/>
    <col min="3083" max="3083" width="9.140625" style="1"/>
    <col min="3084" max="3093" width="7.5703125" style="1" customWidth="1"/>
    <col min="3094" max="3095" width="16.5703125" style="1" customWidth="1"/>
    <col min="3096" max="3096" width="10.140625" style="1" customWidth="1"/>
    <col min="3097" max="3097" width="15" style="1" customWidth="1"/>
    <col min="3098" max="3329" width="9.140625" style="1"/>
    <col min="3330" max="3330" width="15.42578125" style="1" customWidth="1"/>
    <col min="3331" max="3333" width="9.140625" style="1"/>
    <col min="3334" max="3334" width="10.42578125" style="1" customWidth="1"/>
    <col min="3335" max="3336" width="9.140625" style="1"/>
    <col min="3337" max="3337" width="11.5703125" style="1" customWidth="1"/>
    <col min="3338" max="3338" width="10.85546875" style="1" customWidth="1"/>
    <col min="3339" max="3339" width="9.140625" style="1"/>
    <col min="3340" max="3349" width="7.5703125" style="1" customWidth="1"/>
    <col min="3350" max="3351" width="16.5703125" style="1" customWidth="1"/>
    <col min="3352" max="3352" width="10.140625" style="1" customWidth="1"/>
    <col min="3353" max="3353" width="15" style="1" customWidth="1"/>
    <col min="3354" max="3585" width="9.140625" style="1"/>
    <col min="3586" max="3586" width="15.42578125" style="1" customWidth="1"/>
    <col min="3587" max="3589" width="9.140625" style="1"/>
    <col min="3590" max="3590" width="10.42578125" style="1" customWidth="1"/>
    <col min="3591" max="3592" width="9.140625" style="1"/>
    <col min="3593" max="3593" width="11.5703125" style="1" customWidth="1"/>
    <col min="3594" max="3594" width="10.85546875" style="1" customWidth="1"/>
    <col min="3595" max="3595" width="9.140625" style="1"/>
    <col min="3596" max="3605" width="7.5703125" style="1" customWidth="1"/>
    <col min="3606" max="3607" width="16.5703125" style="1" customWidth="1"/>
    <col min="3608" max="3608" width="10.140625" style="1" customWidth="1"/>
    <col min="3609" max="3609" width="15" style="1" customWidth="1"/>
    <col min="3610" max="3841" width="9.140625" style="1"/>
    <col min="3842" max="3842" width="15.42578125" style="1" customWidth="1"/>
    <col min="3843" max="3845" width="9.140625" style="1"/>
    <col min="3846" max="3846" width="10.42578125" style="1" customWidth="1"/>
    <col min="3847" max="3848" width="9.140625" style="1"/>
    <col min="3849" max="3849" width="11.5703125" style="1" customWidth="1"/>
    <col min="3850" max="3850" width="10.85546875" style="1" customWidth="1"/>
    <col min="3851" max="3851" width="9.140625" style="1"/>
    <col min="3852" max="3861" width="7.5703125" style="1" customWidth="1"/>
    <col min="3862" max="3863" width="16.5703125" style="1" customWidth="1"/>
    <col min="3864" max="3864" width="10.140625" style="1" customWidth="1"/>
    <col min="3865" max="3865" width="15" style="1" customWidth="1"/>
    <col min="3866" max="4097" width="9.140625" style="1"/>
    <col min="4098" max="4098" width="15.42578125" style="1" customWidth="1"/>
    <col min="4099" max="4101" width="9.140625" style="1"/>
    <col min="4102" max="4102" width="10.42578125" style="1" customWidth="1"/>
    <col min="4103" max="4104" width="9.140625" style="1"/>
    <col min="4105" max="4105" width="11.5703125" style="1" customWidth="1"/>
    <col min="4106" max="4106" width="10.85546875" style="1" customWidth="1"/>
    <col min="4107" max="4107" width="9.140625" style="1"/>
    <col min="4108" max="4117" width="7.5703125" style="1" customWidth="1"/>
    <col min="4118" max="4119" width="16.5703125" style="1" customWidth="1"/>
    <col min="4120" max="4120" width="10.140625" style="1" customWidth="1"/>
    <col min="4121" max="4121" width="15" style="1" customWidth="1"/>
    <col min="4122" max="4353" width="9.140625" style="1"/>
    <col min="4354" max="4354" width="15.42578125" style="1" customWidth="1"/>
    <col min="4355" max="4357" width="9.140625" style="1"/>
    <col min="4358" max="4358" width="10.42578125" style="1" customWidth="1"/>
    <col min="4359" max="4360" width="9.140625" style="1"/>
    <col min="4361" max="4361" width="11.5703125" style="1" customWidth="1"/>
    <col min="4362" max="4362" width="10.85546875" style="1" customWidth="1"/>
    <col min="4363" max="4363" width="9.140625" style="1"/>
    <col min="4364" max="4373" width="7.5703125" style="1" customWidth="1"/>
    <col min="4374" max="4375" width="16.5703125" style="1" customWidth="1"/>
    <col min="4376" max="4376" width="10.140625" style="1" customWidth="1"/>
    <col min="4377" max="4377" width="15" style="1" customWidth="1"/>
    <col min="4378" max="4609" width="9.140625" style="1"/>
    <col min="4610" max="4610" width="15.42578125" style="1" customWidth="1"/>
    <col min="4611" max="4613" width="9.140625" style="1"/>
    <col min="4614" max="4614" width="10.42578125" style="1" customWidth="1"/>
    <col min="4615" max="4616" width="9.140625" style="1"/>
    <col min="4617" max="4617" width="11.5703125" style="1" customWidth="1"/>
    <col min="4618" max="4618" width="10.85546875" style="1" customWidth="1"/>
    <col min="4619" max="4619" width="9.140625" style="1"/>
    <col min="4620" max="4629" width="7.5703125" style="1" customWidth="1"/>
    <col min="4630" max="4631" width="16.5703125" style="1" customWidth="1"/>
    <col min="4632" max="4632" width="10.140625" style="1" customWidth="1"/>
    <col min="4633" max="4633" width="15" style="1" customWidth="1"/>
    <col min="4634" max="4865" width="9.140625" style="1"/>
    <col min="4866" max="4866" width="15.42578125" style="1" customWidth="1"/>
    <col min="4867" max="4869" width="9.140625" style="1"/>
    <col min="4870" max="4870" width="10.42578125" style="1" customWidth="1"/>
    <col min="4871" max="4872" width="9.140625" style="1"/>
    <col min="4873" max="4873" width="11.5703125" style="1" customWidth="1"/>
    <col min="4874" max="4874" width="10.85546875" style="1" customWidth="1"/>
    <col min="4875" max="4875" width="9.140625" style="1"/>
    <col min="4876" max="4885" width="7.5703125" style="1" customWidth="1"/>
    <col min="4886" max="4887" width="16.5703125" style="1" customWidth="1"/>
    <col min="4888" max="4888" width="10.140625" style="1" customWidth="1"/>
    <col min="4889" max="4889" width="15" style="1" customWidth="1"/>
    <col min="4890" max="5121" width="9.140625" style="1"/>
    <col min="5122" max="5122" width="15.42578125" style="1" customWidth="1"/>
    <col min="5123" max="5125" width="9.140625" style="1"/>
    <col min="5126" max="5126" width="10.42578125" style="1" customWidth="1"/>
    <col min="5127" max="5128" width="9.140625" style="1"/>
    <col min="5129" max="5129" width="11.5703125" style="1" customWidth="1"/>
    <col min="5130" max="5130" width="10.85546875" style="1" customWidth="1"/>
    <col min="5131" max="5131" width="9.140625" style="1"/>
    <col min="5132" max="5141" width="7.5703125" style="1" customWidth="1"/>
    <col min="5142" max="5143" width="16.5703125" style="1" customWidth="1"/>
    <col min="5144" max="5144" width="10.140625" style="1" customWidth="1"/>
    <col min="5145" max="5145" width="15" style="1" customWidth="1"/>
    <col min="5146" max="5377" width="9.140625" style="1"/>
    <col min="5378" max="5378" width="15.42578125" style="1" customWidth="1"/>
    <col min="5379" max="5381" width="9.140625" style="1"/>
    <col min="5382" max="5382" width="10.42578125" style="1" customWidth="1"/>
    <col min="5383" max="5384" width="9.140625" style="1"/>
    <col min="5385" max="5385" width="11.5703125" style="1" customWidth="1"/>
    <col min="5386" max="5386" width="10.85546875" style="1" customWidth="1"/>
    <col min="5387" max="5387" width="9.140625" style="1"/>
    <col min="5388" max="5397" width="7.5703125" style="1" customWidth="1"/>
    <col min="5398" max="5399" width="16.5703125" style="1" customWidth="1"/>
    <col min="5400" max="5400" width="10.140625" style="1" customWidth="1"/>
    <col min="5401" max="5401" width="15" style="1" customWidth="1"/>
    <col min="5402" max="5633" width="9.140625" style="1"/>
    <col min="5634" max="5634" width="15.42578125" style="1" customWidth="1"/>
    <col min="5635" max="5637" width="9.140625" style="1"/>
    <col min="5638" max="5638" width="10.42578125" style="1" customWidth="1"/>
    <col min="5639" max="5640" width="9.140625" style="1"/>
    <col min="5641" max="5641" width="11.5703125" style="1" customWidth="1"/>
    <col min="5642" max="5642" width="10.85546875" style="1" customWidth="1"/>
    <col min="5643" max="5643" width="9.140625" style="1"/>
    <col min="5644" max="5653" width="7.5703125" style="1" customWidth="1"/>
    <col min="5654" max="5655" width="16.5703125" style="1" customWidth="1"/>
    <col min="5656" max="5656" width="10.140625" style="1" customWidth="1"/>
    <col min="5657" max="5657" width="15" style="1" customWidth="1"/>
    <col min="5658" max="5889" width="9.140625" style="1"/>
    <col min="5890" max="5890" width="15.42578125" style="1" customWidth="1"/>
    <col min="5891" max="5893" width="9.140625" style="1"/>
    <col min="5894" max="5894" width="10.42578125" style="1" customWidth="1"/>
    <col min="5895" max="5896" width="9.140625" style="1"/>
    <col min="5897" max="5897" width="11.5703125" style="1" customWidth="1"/>
    <col min="5898" max="5898" width="10.85546875" style="1" customWidth="1"/>
    <col min="5899" max="5899" width="9.140625" style="1"/>
    <col min="5900" max="5909" width="7.5703125" style="1" customWidth="1"/>
    <col min="5910" max="5911" width="16.5703125" style="1" customWidth="1"/>
    <col min="5912" max="5912" width="10.140625" style="1" customWidth="1"/>
    <col min="5913" max="5913" width="15" style="1" customWidth="1"/>
    <col min="5914" max="6145" width="9.140625" style="1"/>
    <col min="6146" max="6146" width="15.42578125" style="1" customWidth="1"/>
    <col min="6147" max="6149" width="9.140625" style="1"/>
    <col min="6150" max="6150" width="10.42578125" style="1" customWidth="1"/>
    <col min="6151" max="6152" width="9.140625" style="1"/>
    <col min="6153" max="6153" width="11.5703125" style="1" customWidth="1"/>
    <col min="6154" max="6154" width="10.85546875" style="1" customWidth="1"/>
    <col min="6155" max="6155" width="9.140625" style="1"/>
    <col min="6156" max="6165" width="7.5703125" style="1" customWidth="1"/>
    <col min="6166" max="6167" width="16.5703125" style="1" customWidth="1"/>
    <col min="6168" max="6168" width="10.140625" style="1" customWidth="1"/>
    <col min="6169" max="6169" width="15" style="1" customWidth="1"/>
    <col min="6170" max="6401" width="9.140625" style="1"/>
    <col min="6402" max="6402" width="15.42578125" style="1" customWidth="1"/>
    <col min="6403" max="6405" width="9.140625" style="1"/>
    <col min="6406" max="6406" width="10.42578125" style="1" customWidth="1"/>
    <col min="6407" max="6408" width="9.140625" style="1"/>
    <col min="6409" max="6409" width="11.5703125" style="1" customWidth="1"/>
    <col min="6410" max="6410" width="10.85546875" style="1" customWidth="1"/>
    <col min="6411" max="6411" width="9.140625" style="1"/>
    <col min="6412" max="6421" width="7.5703125" style="1" customWidth="1"/>
    <col min="6422" max="6423" width="16.5703125" style="1" customWidth="1"/>
    <col min="6424" max="6424" width="10.140625" style="1" customWidth="1"/>
    <col min="6425" max="6425" width="15" style="1" customWidth="1"/>
    <col min="6426" max="6657" width="9.140625" style="1"/>
    <col min="6658" max="6658" width="15.42578125" style="1" customWidth="1"/>
    <col min="6659" max="6661" width="9.140625" style="1"/>
    <col min="6662" max="6662" width="10.42578125" style="1" customWidth="1"/>
    <col min="6663" max="6664" width="9.140625" style="1"/>
    <col min="6665" max="6665" width="11.5703125" style="1" customWidth="1"/>
    <col min="6666" max="6666" width="10.85546875" style="1" customWidth="1"/>
    <col min="6667" max="6667" width="9.140625" style="1"/>
    <col min="6668" max="6677" width="7.5703125" style="1" customWidth="1"/>
    <col min="6678" max="6679" width="16.5703125" style="1" customWidth="1"/>
    <col min="6680" max="6680" width="10.140625" style="1" customWidth="1"/>
    <col min="6681" max="6681" width="15" style="1" customWidth="1"/>
    <col min="6682" max="6913" width="9.140625" style="1"/>
    <col min="6914" max="6914" width="15.42578125" style="1" customWidth="1"/>
    <col min="6915" max="6917" width="9.140625" style="1"/>
    <col min="6918" max="6918" width="10.42578125" style="1" customWidth="1"/>
    <col min="6919" max="6920" width="9.140625" style="1"/>
    <col min="6921" max="6921" width="11.5703125" style="1" customWidth="1"/>
    <col min="6922" max="6922" width="10.85546875" style="1" customWidth="1"/>
    <col min="6923" max="6923" width="9.140625" style="1"/>
    <col min="6924" max="6933" width="7.5703125" style="1" customWidth="1"/>
    <col min="6934" max="6935" width="16.5703125" style="1" customWidth="1"/>
    <col min="6936" max="6936" width="10.140625" style="1" customWidth="1"/>
    <col min="6937" max="6937" width="15" style="1" customWidth="1"/>
    <col min="6938" max="7169" width="9.140625" style="1"/>
    <col min="7170" max="7170" width="15.42578125" style="1" customWidth="1"/>
    <col min="7171" max="7173" width="9.140625" style="1"/>
    <col min="7174" max="7174" width="10.42578125" style="1" customWidth="1"/>
    <col min="7175" max="7176" width="9.140625" style="1"/>
    <col min="7177" max="7177" width="11.5703125" style="1" customWidth="1"/>
    <col min="7178" max="7178" width="10.85546875" style="1" customWidth="1"/>
    <col min="7179" max="7179" width="9.140625" style="1"/>
    <col min="7180" max="7189" width="7.5703125" style="1" customWidth="1"/>
    <col min="7190" max="7191" width="16.5703125" style="1" customWidth="1"/>
    <col min="7192" max="7192" width="10.140625" style="1" customWidth="1"/>
    <col min="7193" max="7193" width="15" style="1" customWidth="1"/>
    <col min="7194" max="7425" width="9.140625" style="1"/>
    <col min="7426" max="7426" width="15.42578125" style="1" customWidth="1"/>
    <col min="7427" max="7429" width="9.140625" style="1"/>
    <col min="7430" max="7430" width="10.42578125" style="1" customWidth="1"/>
    <col min="7431" max="7432" width="9.140625" style="1"/>
    <col min="7433" max="7433" width="11.5703125" style="1" customWidth="1"/>
    <col min="7434" max="7434" width="10.85546875" style="1" customWidth="1"/>
    <col min="7435" max="7435" width="9.140625" style="1"/>
    <col min="7436" max="7445" width="7.5703125" style="1" customWidth="1"/>
    <col min="7446" max="7447" width="16.5703125" style="1" customWidth="1"/>
    <col min="7448" max="7448" width="10.140625" style="1" customWidth="1"/>
    <col min="7449" max="7449" width="15" style="1" customWidth="1"/>
    <col min="7450" max="7681" width="9.140625" style="1"/>
    <col min="7682" max="7682" width="15.42578125" style="1" customWidth="1"/>
    <col min="7683" max="7685" width="9.140625" style="1"/>
    <col min="7686" max="7686" width="10.42578125" style="1" customWidth="1"/>
    <col min="7687" max="7688" width="9.140625" style="1"/>
    <col min="7689" max="7689" width="11.5703125" style="1" customWidth="1"/>
    <col min="7690" max="7690" width="10.85546875" style="1" customWidth="1"/>
    <col min="7691" max="7691" width="9.140625" style="1"/>
    <col min="7692" max="7701" width="7.5703125" style="1" customWidth="1"/>
    <col min="7702" max="7703" width="16.5703125" style="1" customWidth="1"/>
    <col min="7704" max="7704" width="10.140625" style="1" customWidth="1"/>
    <col min="7705" max="7705" width="15" style="1" customWidth="1"/>
    <col min="7706" max="7937" width="9.140625" style="1"/>
    <col min="7938" max="7938" width="15.42578125" style="1" customWidth="1"/>
    <col min="7939" max="7941" width="9.140625" style="1"/>
    <col min="7942" max="7942" width="10.42578125" style="1" customWidth="1"/>
    <col min="7943" max="7944" width="9.140625" style="1"/>
    <col min="7945" max="7945" width="11.5703125" style="1" customWidth="1"/>
    <col min="7946" max="7946" width="10.85546875" style="1" customWidth="1"/>
    <col min="7947" max="7947" width="9.140625" style="1"/>
    <col min="7948" max="7957" width="7.5703125" style="1" customWidth="1"/>
    <col min="7958" max="7959" width="16.5703125" style="1" customWidth="1"/>
    <col min="7960" max="7960" width="10.140625" style="1" customWidth="1"/>
    <col min="7961" max="7961" width="15" style="1" customWidth="1"/>
    <col min="7962" max="8193" width="9.140625" style="1"/>
    <col min="8194" max="8194" width="15.42578125" style="1" customWidth="1"/>
    <col min="8195" max="8197" width="9.140625" style="1"/>
    <col min="8198" max="8198" width="10.42578125" style="1" customWidth="1"/>
    <col min="8199" max="8200" width="9.140625" style="1"/>
    <col min="8201" max="8201" width="11.5703125" style="1" customWidth="1"/>
    <col min="8202" max="8202" width="10.85546875" style="1" customWidth="1"/>
    <col min="8203" max="8203" width="9.140625" style="1"/>
    <col min="8204" max="8213" width="7.5703125" style="1" customWidth="1"/>
    <col min="8214" max="8215" width="16.5703125" style="1" customWidth="1"/>
    <col min="8216" max="8216" width="10.140625" style="1" customWidth="1"/>
    <col min="8217" max="8217" width="15" style="1" customWidth="1"/>
    <col min="8218" max="8449" width="9.140625" style="1"/>
    <col min="8450" max="8450" width="15.42578125" style="1" customWidth="1"/>
    <col min="8451" max="8453" width="9.140625" style="1"/>
    <col min="8454" max="8454" width="10.42578125" style="1" customWidth="1"/>
    <col min="8455" max="8456" width="9.140625" style="1"/>
    <col min="8457" max="8457" width="11.5703125" style="1" customWidth="1"/>
    <col min="8458" max="8458" width="10.85546875" style="1" customWidth="1"/>
    <col min="8459" max="8459" width="9.140625" style="1"/>
    <col min="8460" max="8469" width="7.5703125" style="1" customWidth="1"/>
    <col min="8470" max="8471" width="16.5703125" style="1" customWidth="1"/>
    <col min="8472" max="8472" width="10.140625" style="1" customWidth="1"/>
    <col min="8473" max="8473" width="15" style="1" customWidth="1"/>
    <col min="8474" max="8705" width="9.140625" style="1"/>
    <col min="8706" max="8706" width="15.42578125" style="1" customWidth="1"/>
    <col min="8707" max="8709" width="9.140625" style="1"/>
    <col min="8710" max="8710" width="10.42578125" style="1" customWidth="1"/>
    <col min="8711" max="8712" width="9.140625" style="1"/>
    <col min="8713" max="8713" width="11.5703125" style="1" customWidth="1"/>
    <col min="8714" max="8714" width="10.85546875" style="1" customWidth="1"/>
    <col min="8715" max="8715" width="9.140625" style="1"/>
    <col min="8716" max="8725" width="7.5703125" style="1" customWidth="1"/>
    <col min="8726" max="8727" width="16.5703125" style="1" customWidth="1"/>
    <col min="8728" max="8728" width="10.140625" style="1" customWidth="1"/>
    <col min="8729" max="8729" width="15" style="1" customWidth="1"/>
    <col min="8730" max="8961" width="9.140625" style="1"/>
    <col min="8962" max="8962" width="15.42578125" style="1" customWidth="1"/>
    <col min="8963" max="8965" width="9.140625" style="1"/>
    <col min="8966" max="8966" width="10.42578125" style="1" customWidth="1"/>
    <col min="8967" max="8968" width="9.140625" style="1"/>
    <col min="8969" max="8969" width="11.5703125" style="1" customWidth="1"/>
    <col min="8970" max="8970" width="10.85546875" style="1" customWidth="1"/>
    <col min="8971" max="8971" width="9.140625" style="1"/>
    <col min="8972" max="8981" width="7.5703125" style="1" customWidth="1"/>
    <col min="8982" max="8983" width="16.5703125" style="1" customWidth="1"/>
    <col min="8984" max="8984" width="10.140625" style="1" customWidth="1"/>
    <col min="8985" max="8985" width="15" style="1" customWidth="1"/>
    <col min="8986" max="9217" width="9.140625" style="1"/>
    <col min="9218" max="9218" width="15.42578125" style="1" customWidth="1"/>
    <col min="9219" max="9221" width="9.140625" style="1"/>
    <col min="9222" max="9222" width="10.42578125" style="1" customWidth="1"/>
    <col min="9223" max="9224" width="9.140625" style="1"/>
    <col min="9225" max="9225" width="11.5703125" style="1" customWidth="1"/>
    <col min="9226" max="9226" width="10.85546875" style="1" customWidth="1"/>
    <col min="9227" max="9227" width="9.140625" style="1"/>
    <col min="9228" max="9237" width="7.5703125" style="1" customWidth="1"/>
    <col min="9238" max="9239" width="16.5703125" style="1" customWidth="1"/>
    <col min="9240" max="9240" width="10.140625" style="1" customWidth="1"/>
    <col min="9241" max="9241" width="15" style="1" customWidth="1"/>
    <col min="9242" max="9473" width="9.140625" style="1"/>
    <col min="9474" max="9474" width="15.42578125" style="1" customWidth="1"/>
    <col min="9475" max="9477" width="9.140625" style="1"/>
    <col min="9478" max="9478" width="10.42578125" style="1" customWidth="1"/>
    <col min="9479" max="9480" width="9.140625" style="1"/>
    <col min="9481" max="9481" width="11.5703125" style="1" customWidth="1"/>
    <col min="9482" max="9482" width="10.85546875" style="1" customWidth="1"/>
    <col min="9483" max="9483" width="9.140625" style="1"/>
    <col min="9484" max="9493" width="7.5703125" style="1" customWidth="1"/>
    <col min="9494" max="9495" width="16.5703125" style="1" customWidth="1"/>
    <col min="9496" max="9496" width="10.140625" style="1" customWidth="1"/>
    <col min="9497" max="9497" width="15" style="1" customWidth="1"/>
    <col min="9498" max="9729" width="9.140625" style="1"/>
    <col min="9730" max="9730" width="15.42578125" style="1" customWidth="1"/>
    <col min="9731" max="9733" width="9.140625" style="1"/>
    <col min="9734" max="9734" width="10.42578125" style="1" customWidth="1"/>
    <col min="9735" max="9736" width="9.140625" style="1"/>
    <col min="9737" max="9737" width="11.5703125" style="1" customWidth="1"/>
    <col min="9738" max="9738" width="10.85546875" style="1" customWidth="1"/>
    <col min="9739" max="9739" width="9.140625" style="1"/>
    <col min="9740" max="9749" width="7.5703125" style="1" customWidth="1"/>
    <col min="9750" max="9751" width="16.5703125" style="1" customWidth="1"/>
    <col min="9752" max="9752" width="10.140625" style="1" customWidth="1"/>
    <col min="9753" max="9753" width="15" style="1" customWidth="1"/>
    <col min="9754" max="9985" width="9.140625" style="1"/>
    <col min="9986" max="9986" width="15.42578125" style="1" customWidth="1"/>
    <col min="9987" max="9989" width="9.140625" style="1"/>
    <col min="9990" max="9990" width="10.42578125" style="1" customWidth="1"/>
    <col min="9991" max="9992" width="9.140625" style="1"/>
    <col min="9993" max="9993" width="11.5703125" style="1" customWidth="1"/>
    <col min="9994" max="9994" width="10.85546875" style="1" customWidth="1"/>
    <col min="9995" max="9995" width="9.140625" style="1"/>
    <col min="9996" max="10005" width="7.5703125" style="1" customWidth="1"/>
    <col min="10006" max="10007" width="16.5703125" style="1" customWidth="1"/>
    <col min="10008" max="10008" width="10.140625" style="1" customWidth="1"/>
    <col min="10009" max="10009" width="15" style="1" customWidth="1"/>
    <col min="10010" max="10241" width="9.140625" style="1"/>
    <col min="10242" max="10242" width="15.42578125" style="1" customWidth="1"/>
    <col min="10243" max="10245" width="9.140625" style="1"/>
    <col min="10246" max="10246" width="10.42578125" style="1" customWidth="1"/>
    <col min="10247" max="10248" width="9.140625" style="1"/>
    <col min="10249" max="10249" width="11.5703125" style="1" customWidth="1"/>
    <col min="10250" max="10250" width="10.85546875" style="1" customWidth="1"/>
    <col min="10251" max="10251" width="9.140625" style="1"/>
    <col min="10252" max="10261" width="7.5703125" style="1" customWidth="1"/>
    <col min="10262" max="10263" width="16.5703125" style="1" customWidth="1"/>
    <col min="10264" max="10264" width="10.140625" style="1" customWidth="1"/>
    <col min="10265" max="10265" width="15" style="1" customWidth="1"/>
    <col min="10266" max="10497" width="9.140625" style="1"/>
    <col min="10498" max="10498" width="15.42578125" style="1" customWidth="1"/>
    <col min="10499" max="10501" width="9.140625" style="1"/>
    <col min="10502" max="10502" width="10.42578125" style="1" customWidth="1"/>
    <col min="10503" max="10504" width="9.140625" style="1"/>
    <col min="10505" max="10505" width="11.5703125" style="1" customWidth="1"/>
    <col min="10506" max="10506" width="10.85546875" style="1" customWidth="1"/>
    <col min="10507" max="10507" width="9.140625" style="1"/>
    <col min="10508" max="10517" width="7.5703125" style="1" customWidth="1"/>
    <col min="10518" max="10519" width="16.5703125" style="1" customWidth="1"/>
    <col min="10520" max="10520" width="10.140625" style="1" customWidth="1"/>
    <col min="10521" max="10521" width="15" style="1" customWidth="1"/>
    <col min="10522" max="10753" width="9.140625" style="1"/>
    <col min="10754" max="10754" width="15.42578125" style="1" customWidth="1"/>
    <col min="10755" max="10757" width="9.140625" style="1"/>
    <col min="10758" max="10758" width="10.42578125" style="1" customWidth="1"/>
    <col min="10759" max="10760" width="9.140625" style="1"/>
    <col min="10761" max="10761" width="11.5703125" style="1" customWidth="1"/>
    <col min="10762" max="10762" width="10.85546875" style="1" customWidth="1"/>
    <col min="10763" max="10763" width="9.140625" style="1"/>
    <col min="10764" max="10773" width="7.5703125" style="1" customWidth="1"/>
    <col min="10774" max="10775" width="16.5703125" style="1" customWidth="1"/>
    <col min="10776" max="10776" width="10.140625" style="1" customWidth="1"/>
    <col min="10777" max="10777" width="15" style="1" customWidth="1"/>
    <col min="10778" max="11009" width="9.140625" style="1"/>
    <col min="11010" max="11010" width="15.42578125" style="1" customWidth="1"/>
    <col min="11011" max="11013" width="9.140625" style="1"/>
    <col min="11014" max="11014" width="10.42578125" style="1" customWidth="1"/>
    <col min="11015" max="11016" width="9.140625" style="1"/>
    <col min="11017" max="11017" width="11.5703125" style="1" customWidth="1"/>
    <col min="11018" max="11018" width="10.85546875" style="1" customWidth="1"/>
    <col min="11019" max="11019" width="9.140625" style="1"/>
    <col min="11020" max="11029" width="7.5703125" style="1" customWidth="1"/>
    <col min="11030" max="11031" width="16.5703125" style="1" customWidth="1"/>
    <col min="11032" max="11032" width="10.140625" style="1" customWidth="1"/>
    <col min="11033" max="11033" width="15" style="1" customWidth="1"/>
    <col min="11034" max="11265" width="9.140625" style="1"/>
    <col min="11266" max="11266" width="15.42578125" style="1" customWidth="1"/>
    <col min="11267" max="11269" width="9.140625" style="1"/>
    <col min="11270" max="11270" width="10.42578125" style="1" customWidth="1"/>
    <col min="11271" max="11272" width="9.140625" style="1"/>
    <col min="11273" max="11273" width="11.5703125" style="1" customWidth="1"/>
    <col min="11274" max="11274" width="10.85546875" style="1" customWidth="1"/>
    <col min="11275" max="11275" width="9.140625" style="1"/>
    <col min="11276" max="11285" width="7.5703125" style="1" customWidth="1"/>
    <col min="11286" max="11287" width="16.5703125" style="1" customWidth="1"/>
    <col min="11288" max="11288" width="10.140625" style="1" customWidth="1"/>
    <col min="11289" max="11289" width="15" style="1" customWidth="1"/>
    <col min="11290" max="11521" width="9.140625" style="1"/>
    <col min="11522" max="11522" width="15.42578125" style="1" customWidth="1"/>
    <col min="11523" max="11525" width="9.140625" style="1"/>
    <col min="11526" max="11526" width="10.42578125" style="1" customWidth="1"/>
    <col min="11527" max="11528" width="9.140625" style="1"/>
    <col min="11529" max="11529" width="11.5703125" style="1" customWidth="1"/>
    <col min="11530" max="11530" width="10.85546875" style="1" customWidth="1"/>
    <col min="11531" max="11531" width="9.140625" style="1"/>
    <col min="11532" max="11541" width="7.5703125" style="1" customWidth="1"/>
    <col min="11542" max="11543" width="16.5703125" style="1" customWidth="1"/>
    <col min="11544" max="11544" width="10.140625" style="1" customWidth="1"/>
    <col min="11545" max="11545" width="15" style="1" customWidth="1"/>
    <col min="11546" max="11777" width="9.140625" style="1"/>
    <col min="11778" max="11778" width="15.42578125" style="1" customWidth="1"/>
    <col min="11779" max="11781" width="9.140625" style="1"/>
    <col min="11782" max="11782" width="10.42578125" style="1" customWidth="1"/>
    <col min="11783" max="11784" width="9.140625" style="1"/>
    <col min="11785" max="11785" width="11.5703125" style="1" customWidth="1"/>
    <col min="11786" max="11786" width="10.85546875" style="1" customWidth="1"/>
    <col min="11787" max="11787" width="9.140625" style="1"/>
    <col min="11788" max="11797" width="7.5703125" style="1" customWidth="1"/>
    <col min="11798" max="11799" width="16.5703125" style="1" customWidth="1"/>
    <col min="11800" max="11800" width="10.140625" style="1" customWidth="1"/>
    <col min="11801" max="11801" width="15" style="1" customWidth="1"/>
    <col min="11802" max="12033" width="9.140625" style="1"/>
    <col min="12034" max="12034" width="15.42578125" style="1" customWidth="1"/>
    <col min="12035" max="12037" width="9.140625" style="1"/>
    <col min="12038" max="12038" width="10.42578125" style="1" customWidth="1"/>
    <col min="12039" max="12040" width="9.140625" style="1"/>
    <col min="12041" max="12041" width="11.5703125" style="1" customWidth="1"/>
    <col min="12042" max="12042" width="10.85546875" style="1" customWidth="1"/>
    <col min="12043" max="12043" width="9.140625" style="1"/>
    <col min="12044" max="12053" width="7.5703125" style="1" customWidth="1"/>
    <col min="12054" max="12055" width="16.5703125" style="1" customWidth="1"/>
    <col min="12056" max="12056" width="10.140625" style="1" customWidth="1"/>
    <col min="12057" max="12057" width="15" style="1" customWidth="1"/>
    <col min="12058" max="12289" width="9.140625" style="1"/>
    <col min="12290" max="12290" width="15.42578125" style="1" customWidth="1"/>
    <col min="12291" max="12293" width="9.140625" style="1"/>
    <col min="12294" max="12294" width="10.42578125" style="1" customWidth="1"/>
    <col min="12295" max="12296" width="9.140625" style="1"/>
    <col min="12297" max="12297" width="11.5703125" style="1" customWidth="1"/>
    <col min="12298" max="12298" width="10.85546875" style="1" customWidth="1"/>
    <col min="12299" max="12299" width="9.140625" style="1"/>
    <col min="12300" max="12309" width="7.5703125" style="1" customWidth="1"/>
    <col min="12310" max="12311" width="16.5703125" style="1" customWidth="1"/>
    <col min="12312" max="12312" width="10.140625" style="1" customWidth="1"/>
    <col min="12313" max="12313" width="15" style="1" customWidth="1"/>
    <col min="12314" max="12545" width="9.140625" style="1"/>
    <col min="12546" max="12546" width="15.42578125" style="1" customWidth="1"/>
    <col min="12547" max="12549" width="9.140625" style="1"/>
    <col min="12550" max="12550" width="10.42578125" style="1" customWidth="1"/>
    <col min="12551" max="12552" width="9.140625" style="1"/>
    <col min="12553" max="12553" width="11.5703125" style="1" customWidth="1"/>
    <col min="12554" max="12554" width="10.85546875" style="1" customWidth="1"/>
    <col min="12555" max="12555" width="9.140625" style="1"/>
    <col min="12556" max="12565" width="7.5703125" style="1" customWidth="1"/>
    <col min="12566" max="12567" width="16.5703125" style="1" customWidth="1"/>
    <col min="12568" max="12568" width="10.140625" style="1" customWidth="1"/>
    <col min="12569" max="12569" width="15" style="1" customWidth="1"/>
    <col min="12570" max="12801" width="9.140625" style="1"/>
    <col min="12802" max="12802" width="15.42578125" style="1" customWidth="1"/>
    <col min="12803" max="12805" width="9.140625" style="1"/>
    <col min="12806" max="12806" width="10.42578125" style="1" customWidth="1"/>
    <col min="12807" max="12808" width="9.140625" style="1"/>
    <col min="12809" max="12809" width="11.5703125" style="1" customWidth="1"/>
    <col min="12810" max="12810" width="10.85546875" style="1" customWidth="1"/>
    <col min="12811" max="12811" width="9.140625" style="1"/>
    <col min="12812" max="12821" width="7.5703125" style="1" customWidth="1"/>
    <col min="12822" max="12823" width="16.5703125" style="1" customWidth="1"/>
    <col min="12824" max="12824" width="10.140625" style="1" customWidth="1"/>
    <col min="12825" max="12825" width="15" style="1" customWidth="1"/>
    <col min="12826" max="13057" width="9.140625" style="1"/>
    <col min="13058" max="13058" width="15.42578125" style="1" customWidth="1"/>
    <col min="13059" max="13061" width="9.140625" style="1"/>
    <col min="13062" max="13062" width="10.42578125" style="1" customWidth="1"/>
    <col min="13063" max="13064" width="9.140625" style="1"/>
    <col min="13065" max="13065" width="11.5703125" style="1" customWidth="1"/>
    <col min="13066" max="13066" width="10.85546875" style="1" customWidth="1"/>
    <col min="13067" max="13067" width="9.140625" style="1"/>
    <col min="13068" max="13077" width="7.5703125" style="1" customWidth="1"/>
    <col min="13078" max="13079" width="16.5703125" style="1" customWidth="1"/>
    <col min="13080" max="13080" width="10.140625" style="1" customWidth="1"/>
    <col min="13081" max="13081" width="15" style="1" customWidth="1"/>
    <col min="13082" max="13313" width="9.140625" style="1"/>
    <col min="13314" max="13314" width="15.42578125" style="1" customWidth="1"/>
    <col min="13315" max="13317" width="9.140625" style="1"/>
    <col min="13318" max="13318" width="10.42578125" style="1" customWidth="1"/>
    <col min="13319" max="13320" width="9.140625" style="1"/>
    <col min="13321" max="13321" width="11.5703125" style="1" customWidth="1"/>
    <col min="13322" max="13322" width="10.85546875" style="1" customWidth="1"/>
    <col min="13323" max="13323" width="9.140625" style="1"/>
    <col min="13324" max="13333" width="7.5703125" style="1" customWidth="1"/>
    <col min="13334" max="13335" width="16.5703125" style="1" customWidth="1"/>
    <col min="13336" max="13336" width="10.140625" style="1" customWidth="1"/>
    <col min="13337" max="13337" width="15" style="1" customWidth="1"/>
    <col min="13338" max="13569" width="9.140625" style="1"/>
    <col min="13570" max="13570" width="15.42578125" style="1" customWidth="1"/>
    <col min="13571" max="13573" width="9.140625" style="1"/>
    <col min="13574" max="13574" width="10.42578125" style="1" customWidth="1"/>
    <col min="13575" max="13576" width="9.140625" style="1"/>
    <col min="13577" max="13577" width="11.5703125" style="1" customWidth="1"/>
    <col min="13578" max="13578" width="10.85546875" style="1" customWidth="1"/>
    <col min="13579" max="13579" width="9.140625" style="1"/>
    <col min="13580" max="13589" width="7.5703125" style="1" customWidth="1"/>
    <col min="13590" max="13591" width="16.5703125" style="1" customWidth="1"/>
    <col min="13592" max="13592" width="10.140625" style="1" customWidth="1"/>
    <col min="13593" max="13593" width="15" style="1" customWidth="1"/>
    <col min="13594" max="13825" width="9.140625" style="1"/>
    <col min="13826" max="13826" width="15.42578125" style="1" customWidth="1"/>
    <col min="13827" max="13829" width="9.140625" style="1"/>
    <col min="13830" max="13830" width="10.42578125" style="1" customWidth="1"/>
    <col min="13831" max="13832" width="9.140625" style="1"/>
    <col min="13833" max="13833" width="11.5703125" style="1" customWidth="1"/>
    <col min="13834" max="13834" width="10.85546875" style="1" customWidth="1"/>
    <col min="13835" max="13835" width="9.140625" style="1"/>
    <col min="13836" max="13845" width="7.5703125" style="1" customWidth="1"/>
    <col min="13846" max="13847" width="16.5703125" style="1" customWidth="1"/>
    <col min="13848" max="13848" width="10.140625" style="1" customWidth="1"/>
    <col min="13849" max="13849" width="15" style="1" customWidth="1"/>
    <col min="13850" max="14081" width="9.140625" style="1"/>
    <col min="14082" max="14082" width="15.42578125" style="1" customWidth="1"/>
    <col min="14083" max="14085" width="9.140625" style="1"/>
    <col min="14086" max="14086" width="10.42578125" style="1" customWidth="1"/>
    <col min="14087" max="14088" width="9.140625" style="1"/>
    <col min="14089" max="14089" width="11.5703125" style="1" customWidth="1"/>
    <col min="14090" max="14090" width="10.85546875" style="1" customWidth="1"/>
    <col min="14091" max="14091" width="9.140625" style="1"/>
    <col min="14092" max="14101" width="7.5703125" style="1" customWidth="1"/>
    <col min="14102" max="14103" width="16.5703125" style="1" customWidth="1"/>
    <col min="14104" max="14104" width="10.140625" style="1" customWidth="1"/>
    <col min="14105" max="14105" width="15" style="1" customWidth="1"/>
    <col min="14106" max="14337" width="9.140625" style="1"/>
    <col min="14338" max="14338" width="15.42578125" style="1" customWidth="1"/>
    <col min="14339" max="14341" width="9.140625" style="1"/>
    <col min="14342" max="14342" width="10.42578125" style="1" customWidth="1"/>
    <col min="14343" max="14344" width="9.140625" style="1"/>
    <col min="14345" max="14345" width="11.5703125" style="1" customWidth="1"/>
    <col min="14346" max="14346" width="10.85546875" style="1" customWidth="1"/>
    <col min="14347" max="14347" width="9.140625" style="1"/>
    <col min="14348" max="14357" width="7.5703125" style="1" customWidth="1"/>
    <col min="14358" max="14359" width="16.5703125" style="1" customWidth="1"/>
    <col min="14360" max="14360" width="10.140625" style="1" customWidth="1"/>
    <col min="14361" max="14361" width="15" style="1" customWidth="1"/>
    <col min="14362" max="14593" width="9.140625" style="1"/>
    <col min="14594" max="14594" width="15.42578125" style="1" customWidth="1"/>
    <col min="14595" max="14597" width="9.140625" style="1"/>
    <col min="14598" max="14598" width="10.42578125" style="1" customWidth="1"/>
    <col min="14599" max="14600" width="9.140625" style="1"/>
    <col min="14601" max="14601" width="11.5703125" style="1" customWidth="1"/>
    <col min="14602" max="14602" width="10.85546875" style="1" customWidth="1"/>
    <col min="14603" max="14603" width="9.140625" style="1"/>
    <col min="14604" max="14613" width="7.5703125" style="1" customWidth="1"/>
    <col min="14614" max="14615" width="16.5703125" style="1" customWidth="1"/>
    <col min="14616" max="14616" width="10.140625" style="1" customWidth="1"/>
    <col min="14617" max="14617" width="15" style="1" customWidth="1"/>
    <col min="14618" max="14849" width="9.140625" style="1"/>
    <col min="14850" max="14850" width="15.42578125" style="1" customWidth="1"/>
    <col min="14851" max="14853" width="9.140625" style="1"/>
    <col min="14854" max="14854" width="10.42578125" style="1" customWidth="1"/>
    <col min="14855" max="14856" width="9.140625" style="1"/>
    <col min="14857" max="14857" width="11.5703125" style="1" customWidth="1"/>
    <col min="14858" max="14858" width="10.85546875" style="1" customWidth="1"/>
    <col min="14859" max="14859" width="9.140625" style="1"/>
    <col min="14860" max="14869" width="7.5703125" style="1" customWidth="1"/>
    <col min="14870" max="14871" width="16.5703125" style="1" customWidth="1"/>
    <col min="14872" max="14872" width="10.140625" style="1" customWidth="1"/>
    <col min="14873" max="14873" width="15" style="1" customWidth="1"/>
    <col min="14874" max="15105" width="9.140625" style="1"/>
    <col min="15106" max="15106" width="15.42578125" style="1" customWidth="1"/>
    <col min="15107" max="15109" width="9.140625" style="1"/>
    <col min="15110" max="15110" width="10.42578125" style="1" customWidth="1"/>
    <col min="15111" max="15112" width="9.140625" style="1"/>
    <col min="15113" max="15113" width="11.5703125" style="1" customWidth="1"/>
    <col min="15114" max="15114" width="10.85546875" style="1" customWidth="1"/>
    <col min="15115" max="15115" width="9.140625" style="1"/>
    <col min="15116" max="15125" width="7.5703125" style="1" customWidth="1"/>
    <col min="15126" max="15127" width="16.5703125" style="1" customWidth="1"/>
    <col min="15128" max="15128" width="10.140625" style="1" customWidth="1"/>
    <col min="15129" max="15129" width="15" style="1" customWidth="1"/>
    <col min="15130" max="15361" width="9.140625" style="1"/>
    <col min="15362" max="15362" width="15.42578125" style="1" customWidth="1"/>
    <col min="15363" max="15365" width="9.140625" style="1"/>
    <col min="15366" max="15366" width="10.42578125" style="1" customWidth="1"/>
    <col min="15367" max="15368" width="9.140625" style="1"/>
    <col min="15369" max="15369" width="11.5703125" style="1" customWidth="1"/>
    <col min="15370" max="15370" width="10.85546875" style="1" customWidth="1"/>
    <col min="15371" max="15371" width="9.140625" style="1"/>
    <col min="15372" max="15381" width="7.5703125" style="1" customWidth="1"/>
    <col min="15382" max="15383" width="16.5703125" style="1" customWidth="1"/>
    <col min="15384" max="15384" width="10.140625" style="1" customWidth="1"/>
    <col min="15385" max="15385" width="15" style="1" customWidth="1"/>
    <col min="15386" max="15617" width="9.140625" style="1"/>
    <col min="15618" max="15618" width="15.42578125" style="1" customWidth="1"/>
    <col min="15619" max="15621" width="9.140625" style="1"/>
    <col min="15622" max="15622" width="10.42578125" style="1" customWidth="1"/>
    <col min="15623" max="15624" width="9.140625" style="1"/>
    <col min="15625" max="15625" width="11.5703125" style="1" customWidth="1"/>
    <col min="15626" max="15626" width="10.85546875" style="1" customWidth="1"/>
    <col min="15627" max="15627" width="9.140625" style="1"/>
    <col min="15628" max="15637" width="7.5703125" style="1" customWidth="1"/>
    <col min="15638" max="15639" width="16.5703125" style="1" customWidth="1"/>
    <col min="15640" max="15640" width="10.140625" style="1" customWidth="1"/>
    <col min="15641" max="15641" width="15" style="1" customWidth="1"/>
    <col min="15642" max="15873" width="9.140625" style="1"/>
    <col min="15874" max="15874" width="15.42578125" style="1" customWidth="1"/>
    <col min="15875" max="15877" width="9.140625" style="1"/>
    <col min="15878" max="15878" width="10.42578125" style="1" customWidth="1"/>
    <col min="15879" max="15880" width="9.140625" style="1"/>
    <col min="15881" max="15881" width="11.5703125" style="1" customWidth="1"/>
    <col min="15882" max="15882" width="10.85546875" style="1" customWidth="1"/>
    <col min="15883" max="15883" width="9.140625" style="1"/>
    <col min="15884" max="15893" width="7.5703125" style="1" customWidth="1"/>
    <col min="15894" max="15895" width="16.5703125" style="1" customWidth="1"/>
    <col min="15896" max="15896" width="10.140625" style="1" customWidth="1"/>
    <col min="15897" max="15897" width="15" style="1" customWidth="1"/>
    <col min="15898" max="16129" width="9.140625" style="1"/>
    <col min="16130" max="16130" width="15.42578125" style="1" customWidth="1"/>
    <col min="16131" max="16133" width="9.140625" style="1"/>
    <col min="16134" max="16134" width="10.42578125" style="1" customWidth="1"/>
    <col min="16135" max="16136" width="9.140625" style="1"/>
    <col min="16137" max="16137" width="11.5703125" style="1" customWidth="1"/>
    <col min="16138" max="16138" width="10.85546875" style="1" customWidth="1"/>
    <col min="16139" max="16139" width="9.140625" style="1"/>
    <col min="16140" max="16149" width="7.5703125" style="1" customWidth="1"/>
    <col min="16150" max="16151" width="16.5703125" style="1" customWidth="1"/>
    <col min="16152" max="16152" width="10.140625" style="1" customWidth="1"/>
    <col min="16153" max="16153" width="15" style="1" customWidth="1"/>
    <col min="16154" max="16384" width="9.140625" style="1"/>
  </cols>
  <sheetData>
    <row r="1" spans="1:25" ht="12" thickTop="1">
      <c r="A1" s="207" t="s">
        <v>258</v>
      </c>
      <c r="B1" s="208"/>
      <c r="C1" s="208"/>
      <c r="D1" s="208"/>
      <c r="E1" s="208"/>
      <c r="F1" s="208"/>
      <c r="G1" s="208"/>
      <c r="H1" s="208"/>
      <c r="I1" s="208"/>
      <c r="J1" s="208"/>
      <c r="K1" s="208"/>
      <c r="L1" s="208"/>
      <c r="M1" s="208"/>
      <c r="N1" s="208"/>
      <c r="O1" s="208"/>
      <c r="P1" s="208"/>
      <c r="Q1" s="208"/>
      <c r="R1" s="208"/>
      <c r="S1" s="208"/>
      <c r="T1" s="208"/>
      <c r="U1" s="208"/>
      <c r="V1" s="208"/>
      <c r="W1" s="208"/>
      <c r="X1" s="208"/>
      <c r="Y1" s="209"/>
    </row>
    <row r="2" spans="1:25" s="99" customFormat="1" ht="123.75" customHeight="1">
      <c r="A2" s="153" t="s">
        <v>0</v>
      </c>
      <c r="B2" s="154" t="s">
        <v>1</v>
      </c>
      <c r="C2" s="154" t="s">
        <v>2</v>
      </c>
      <c r="D2" s="154" t="s">
        <v>3</v>
      </c>
      <c r="E2" s="154" t="s">
        <v>4</v>
      </c>
      <c r="F2" s="154" t="s">
        <v>5</v>
      </c>
      <c r="G2" s="154" t="s">
        <v>259</v>
      </c>
      <c r="H2" s="154" t="s">
        <v>260</v>
      </c>
      <c r="I2" s="154" t="s">
        <v>261</v>
      </c>
      <c r="J2" s="155" t="s">
        <v>6</v>
      </c>
      <c r="K2" s="155" t="s">
        <v>7</v>
      </c>
      <c r="L2" s="231" t="s">
        <v>8</v>
      </c>
      <c r="M2" s="231"/>
      <c r="N2" s="231" t="s">
        <v>9</v>
      </c>
      <c r="O2" s="231"/>
      <c r="P2" s="231" t="s">
        <v>10</v>
      </c>
      <c r="Q2" s="231"/>
      <c r="R2" s="231" t="s">
        <v>11</v>
      </c>
      <c r="S2" s="231"/>
      <c r="T2" s="231" t="s">
        <v>12</v>
      </c>
      <c r="U2" s="231"/>
      <c r="V2" s="154" t="s">
        <v>262</v>
      </c>
      <c r="W2" s="154" t="s">
        <v>263</v>
      </c>
      <c r="X2" s="154" t="s">
        <v>264</v>
      </c>
      <c r="Y2" s="156" t="s">
        <v>265</v>
      </c>
    </row>
    <row r="3" spans="1:25">
      <c r="A3" s="2"/>
      <c r="B3" s="113"/>
      <c r="C3" s="114"/>
      <c r="D3" s="114"/>
      <c r="E3" s="114"/>
      <c r="F3" s="114"/>
      <c r="G3" s="114"/>
      <c r="H3" s="114"/>
      <c r="I3" s="114"/>
      <c r="J3" s="114"/>
      <c r="K3" s="115"/>
      <c r="L3" s="116" t="s">
        <v>13</v>
      </c>
      <c r="M3" s="116" t="s">
        <v>14</v>
      </c>
      <c r="N3" s="116" t="s">
        <v>13</v>
      </c>
      <c r="O3" s="116" t="s">
        <v>14</v>
      </c>
      <c r="P3" s="116" t="s">
        <v>13</v>
      </c>
      <c r="Q3" s="116" t="s">
        <v>14</v>
      </c>
      <c r="R3" s="116" t="s">
        <v>13</v>
      </c>
      <c r="S3" s="116" t="s">
        <v>14</v>
      </c>
      <c r="T3" s="116" t="s">
        <v>13</v>
      </c>
      <c r="U3" s="116" t="s">
        <v>14</v>
      </c>
      <c r="V3" s="116"/>
      <c r="W3" s="117"/>
      <c r="X3" s="114"/>
      <c r="Y3" s="118"/>
    </row>
    <row r="4" spans="1:25">
      <c r="A4" s="4" t="s">
        <v>15</v>
      </c>
      <c r="B4" s="119" t="s">
        <v>16</v>
      </c>
      <c r="C4" s="129">
        <v>285</v>
      </c>
      <c r="D4" s="129">
        <v>181</v>
      </c>
      <c r="E4" s="129">
        <v>104</v>
      </c>
      <c r="F4" s="129">
        <v>164</v>
      </c>
      <c r="G4" s="129">
        <v>195</v>
      </c>
      <c r="H4" s="120">
        <v>0.39</v>
      </c>
      <c r="I4" s="129">
        <v>0</v>
      </c>
      <c r="J4" s="120">
        <v>1038</v>
      </c>
      <c r="K4" s="120">
        <v>1032</v>
      </c>
      <c r="L4" s="120">
        <v>10</v>
      </c>
      <c r="M4" s="120">
        <v>0</v>
      </c>
      <c r="N4" s="120">
        <v>132</v>
      </c>
      <c r="O4" s="120">
        <v>0</v>
      </c>
      <c r="P4" s="120">
        <v>15</v>
      </c>
      <c r="Q4" s="120">
        <v>10</v>
      </c>
      <c r="R4" s="120">
        <v>4</v>
      </c>
      <c r="S4" s="120">
        <v>0</v>
      </c>
      <c r="T4" s="120">
        <v>0</v>
      </c>
      <c r="U4" s="120">
        <v>0</v>
      </c>
      <c r="V4" s="121">
        <v>13935393.74</v>
      </c>
      <c r="W4" s="121">
        <v>12342487.640000001</v>
      </c>
      <c r="X4" s="103">
        <v>173.41043400070248</v>
      </c>
      <c r="Y4" s="109">
        <v>2225485.94</v>
      </c>
    </row>
    <row r="5" spans="1:25">
      <c r="A5" s="2" t="s">
        <v>17</v>
      </c>
      <c r="B5" s="113" t="s">
        <v>18</v>
      </c>
      <c r="C5" s="122">
        <v>3183</v>
      </c>
      <c r="D5" s="122">
        <v>3183</v>
      </c>
      <c r="E5" s="122">
        <v>0</v>
      </c>
      <c r="F5" s="122">
        <v>286</v>
      </c>
      <c r="G5" s="123">
        <v>1504</v>
      </c>
      <c r="H5" s="123">
        <v>52.26</v>
      </c>
      <c r="I5" s="122">
        <v>0</v>
      </c>
      <c r="J5" s="123">
        <v>8342</v>
      </c>
      <c r="K5" s="123">
        <v>8686</v>
      </c>
      <c r="L5" s="123">
        <v>113</v>
      </c>
      <c r="M5" s="123">
        <v>0</v>
      </c>
      <c r="N5" s="123">
        <v>542</v>
      </c>
      <c r="O5" s="123">
        <v>0</v>
      </c>
      <c r="P5" s="123">
        <v>176</v>
      </c>
      <c r="Q5" s="123">
        <v>26</v>
      </c>
      <c r="R5" s="123">
        <v>13</v>
      </c>
      <c r="S5" s="123">
        <v>0</v>
      </c>
      <c r="T5" s="123">
        <v>0</v>
      </c>
      <c r="U5" s="123">
        <v>0</v>
      </c>
      <c r="V5" s="124">
        <v>101284466</v>
      </c>
      <c r="W5" s="124">
        <v>89593178</v>
      </c>
      <c r="X5" s="5">
        <v>163.20529364616729</v>
      </c>
      <c r="Y5" s="125">
        <v>5139728</v>
      </c>
    </row>
    <row r="6" spans="1:25">
      <c r="A6" s="4" t="s">
        <v>19</v>
      </c>
      <c r="B6" s="119" t="s">
        <v>20</v>
      </c>
      <c r="C6" s="120">
        <v>158</v>
      </c>
      <c r="D6" s="120">
        <v>158</v>
      </c>
      <c r="E6" s="120">
        <v>0</v>
      </c>
      <c r="F6" s="177" t="s">
        <v>278</v>
      </c>
      <c r="G6" s="120">
        <v>152</v>
      </c>
      <c r="H6" s="120">
        <v>0</v>
      </c>
      <c r="I6" s="120">
        <v>0</v>
      </c>
      <c r="J6" s="120">
        <v>1154</v>
      </c>
      <c r="K6" s="120">
        <v>1152</v>
      </c>
      <c r="L6" s="120">
        <v>3</v>
      </c>
      <c r="M6" s="120">
        <v>0</v>
      </c>
      <c r="N6" s="120">
        <v>46</v>
      </c>
      <c r="O6" s="120">
        <v>20</v>
      </c>
      <c r="P6" s="120">
        <v>4</v>
      </c>
      <c r="Q6" s="120">
        <v>7</v>
      </c>
      <c r="R6" s="120">
        <v>0</v>
      </c>
      <c r="S6" s="120">
        <v>0</v>
      </c>
      <c r="T6" s="120">
        <v>0</v>
      </c>
      <c r="U6" s="120">
        <v>0</v>
      </c>
      <c r="V6" s="121">
        <v>5309076</v>
      </c>
      <c r="W6" s="121">
        <v>5330618.9800000004</v>
      </c>
      <c r="X6" s="103">
        <v>96.081812905551558</v>
      </c>
      <c r="Y6" s="109">
        <v>5330</v>
      </c>
    </row>
    <row r="7" spans="1:25">
      <c r="A7" s="2" t="s">
        <v>21</v>
      </c>
      <c r="B7" s="113" t="s">
        <v>22</v>
      </c>
      <c r="C7" s="122">
        <v>402</v>
      </c>
      <c r="D7" s="122">
        <v>258</v>
      </c>
      <c r="E7" s="122">
        <v>144</v>
      </c>
      <c r="F7" s="122" t="s">
        <v>278</v>
      </c>
      <c r="G7" s="122">
        <v>238</v>
      </c>
      <c r="H7" s="122">
        <v>8</v>
      </c>
      <c r="I7" s="122">
        <v>0</v>
      </c>
      <c r="J7" s="122">
        <v>1890</v>
      </c>
      <c r="K7" s="122">
        <v>1867</v>
      </c>
      <c r="L7" s="122">
        <v>8</v>
      </c>
      <c r="M7" s="122">
        <v>2</v>
      </c>
      <c r="N7" s="122">
        <v>61</v>
      </c>
      <c r="O7" s="122">
        <v>30</v>
      </c>
      <c r="P7" s="122">
        <v>11</v>
      </c>
      <c r="Q7" s="122">
        <v>11</v>
      </c>
      <c r="R7" s="122">
        <v>4</v>
      </c>
      <c r="S7" s="122">
        <v>0</v>
      </c>
      <c r="T7" s="123">
        <v>0</v>
      </c>
      <c r="U7" s="123">
        <v>0</v>
      </c>
      <c r="V7" s="5">
        <v>10393570</v>
      </c>
      <c r="W7" s="5">
        <v>10093289.4</v>
      </c>
      <c r="X7" s="5">
        <v>116.18843559341546</v>
      </c>
      <c r="Y7" s="126">
        <v>274741</v>
      </c>
    </row>
    <row r="8" spans="1:25">
      <c r="A8" s="4" t="s">
        <v>19</v>
      </c>
      <c r="B8" s="127" t="s">
        <v>249</v>
      </c>
      <c r="C8" s="129">
        <v>186</v>
      </c>
      <c r="D8" s="120">
        <v>110</v>
      </c>
      <c r="E8" s="120">
        <v>76</v>
      </c>
      <c r="F8" s="177" t="s">
        <v>278</v>
      </c>
      <c r="G8" s="120">
        <v>148</v>
      </c>
      <c r="H8" s="120">
        <v>2</v>
      </c>
      <c r="I8" s="120">
        <v>3</v>
      </c>
      <c r="J8" s="120">
        <v>738</v>
      </c>
      <c r="K8" s="120">
        <v>734</v>
      </c>
      <c r="L8" s="120">
        <v>4</v>
      </c>
      <c r="M8" s="120">
        <v>0</v>
      </c>
      <c r="N8" s="120">
        <v>50</v>
      </c>
      <c r="O8" s="120">
        <v>4</v>
      </c>
      <c r="P8" s="120">
        <v>5</v>
      </c>
      <c r="Q8" s="120">
        <v>1</v>
      </c>
      <c r="R8" s="120">
        <v>5</v>
      </c>
      <c r="S8" s="120">
        <v>0</v>
      </c>
      <c r="T8" s="120">
        <v>0</v>
      </c>
      <c r="U8" s="120">
        <v>0</v>
      </c>
      <c r="V8" s="121">
        <v>4318170</v>
      </c>
      <c r="W8" s="121">
        <v>4513589</v>
      </c>
      <c r="X8" s="103">
        <v>81.894021591218362</v>
      </c>
      <c r="Y8" s="109">
        <v>685150</v>
      </c>
    </row>
    <row r="9" spans="1:25">
      <c r="A9" s="2" t="s">
        <v>24</v>
      </c>
      <c r="B9" s="128" t="s">
        <v>25</v>
      </c>
      <c r="C9" s="123">
        <v>1396</v>
      </c>
      <c r="D9" s="123">
        <v>1362</v>
      </c>
      <c r="E9" s="123">
        <v>34</v>
      </c>
      <c r="F9" s="178" t="s">
        <v>278</v>
      </c>
      <c r="G9" s="123">
        <v>705</v>
      </c>
      <c r="H9" s="123">
        <v>33</v>
      </c>
      <c r="I9" s="123">
        <v>0</v>
      </c>
      <c r="J9" s="123">
        <v>3719</v>
      </c>
      <c r="K9" s="123">
        <v>3742</v>
      </c>
      <c r="L9" s="123">
        <v>26</v>
      </c>
      <c r="M9" s="123">
        <v>1</v>
      </c>
      <c r="N9" s="123">
        <v>246</v>
      </c>
      <c r="O9" s="123">
        <v>0</v>
      </c>
      <c r="P9" s="123">
        <v>68</v>
      </c>
      <c r="Q9" s="123">
        <v>23</v>
      </c>
      <c r="R9" s="123">
        <v>33</v>
      </c>
      <c r="S9" s="123">
        <v>3</v>
      </c>
      <c r="T9" s="123">
        <v>0</v>
      </c>
      <c r="U9" s="123">
        <v>0</v>
      </c>
      <c r="V9" s="124">
        <v>46390699</v>
      </c>
      <c r="W9" s="124">
        <v>41832491.659999996</v>
      </c>
      <c r="X9" s="5">
        <v>162.56676055571745</v>
      </c>
      <c r="Y9" s="125">
        <v>1645057.99</v>
      </c>
    </row>
    <row r="10" spans="1:25">
      <c r="A10" s="4" t="s">
        <v>15</v>
      </c>
      <c r="B10" s="127" t="s">
        <v>26</v>
      </c>
      <c r="C10" s="129">
        <v>350</v>
      </c>
      <c r="D10" s="129">
        <v>241</v>
      </c>
      <c r="E10" s="129">
        <v>109</v>
      </c>
      <c r="F10" s="179" t="s">
        <v>278</v>
      </c>
      <c r="G10" s="120">
        <v>310</v>
      </c>
      <c r="H10" s="120">
        <v>9</v>
      </c>
      <c r="I10" s="120">
        <v>0</v>
      </c>
      <c r="J10" s="120">
        <v>1867</v>
      </c>
      <c r="K10" s="120">
        <v>1847</v>
      </c>
      <c r="L10" s="120">
        <v>4</v>
      </c>
      <c r="M10" s="120">
        <v>0</v>
      </c>
      <c r="N10" s="120">
        <v>102</v>
      </c>
      <c r="O10" s="120">
        <v>15</v>
      </c>
      <c r="P10" s="120">
        <v>12</v>
      </c>
      <c r="Q10" s="120">
        <v>4</v>
      </c>
      <c r="R10" s="120">
        <v>1</v>
      </c>
      <c r="S10" s="120">
        <v>0</v>
      </c>
      <c r="T10" s="120">
        <v>0</v>
      </c>
      <c r="U10" s="120">
        <v>0</v>
      </c>
      <c r="V10" s="121">
        <v>11620828.34</v>
      </c>
      <c r="W10" s="121">
        <v>12448359.85</v>
      </c>
      <c r="X10" s="103">
        <v>110.01643703049049</v>
      </c>
      <c r="Y10" s="145">
        <v>317763.09000000003</v>
      </c>
    </row>
    <row r="11" spans="1:25">
      <c r="A11" s="2" t="s">
        <v>19</v>
      </c>
      <c r="B11" s="128" t="s">
        <v>27</v>
      </c>
      <c r="C11" s="123">
        <v>207</v>
      </c>
      <c r="D11" s="123">
        <v>154</v>
      </c>
      <c r="E11" s="123">
        <v>53</v>
      </c>
      <c r="F11" s="178" t="s">
        <v>278</v>
      </c>
      <c r="G11" s="123">
        <v>167.15</v>
      </c>
      <c r="H11" s="123">
        <v>0</v>
      </c>
      <c r="I11" s="123">
        <v>0</v>
      </c>
      <c r="J11" s="123">
        <v>892</v>
      </c>
      <c r="K11" s="123">
        <v>898</v>
      </c>
      <c r="L11" s="123">
        <v>4</v>
      </c>
      <c r="M11" s="123">
        <v>0</v>
      </c>
      <c r="N11" s="123">
        <v>43</v>
      </c>
      <c r="O11" s="123">
        <v>4</v>
      </c>
      <c r="P11" s="123">
        <v>7</v>
      </c>
      <c r="Q11" s="123">
        <v>9</v>
      </c>
      <c r="R11" s="123">
        <v>8</v>
      </c>
      <c r="S11" s="123">
        <v>0</v>
      </c>
      <c r="T11" s="123">
        <v>0</v>
      </c>
      <c r="U11" s="123">
        <v>0</v>
      </c>
      <c r="V11" s="124">
        <v>5417736</v>
      </c>
      <c r="W11" s="124">
        <v>5287299</v>
      </c>
      <c r="X11" s="5">
        <v>86.66318088502247</v>
      </c>
      <c r="Y11" s="125">
        <v>132812.96</v>
      </c>
    </row>
    <row r="12" spans="1:25">
      <c r="A12" s="4" t="s">
        <v>28</v>
      </c>
      <c r="B12" s="119" t="s">
        <v>29</v>
      </c>
      <c r="C12" s="120">
        <v>1175</v>
      </c>
      <c r="D12" s="129">
        <v>971</v>
      </c>
      <c r="E12" s="129">
        <v>204</v>
      </c>
      <c r="F12" s="129">
        <v>180</v>
      </c>
      <c r="G12" s="120">
        <v>795</v>
      </c>
      <c r="H12" s="120">
        <v>43</v>
      </c>
      <c r="I12" s="120">
        <v>117</v>
      </c>
      <c r="J12" s="120">
        <v>4879</v>
      </c>
      <c r="K12" s="120">
        <v>4834</v>
      </c>
      <c r="L12" s="120">
        <v>10</v>
      </c>
      <c r="M12" s="120">
        <v>0</v>
      </c>
      <c r="N12" s="120">
        <v>246</v>
      </c>
      <c r="O12" s="120">
        <v>0</v>
      </c>
      <c r="P12" s="120">
        <v>29</v>
      </c>
      <c r="Q12" s="120">
        <v>15</v>
      </c>
      <c r="R12" s="120">
        <v>13</v>
      </c>
      <c r="S12" s="120">
        <v>0</v>
      </c>
      <c r="T12" s="120">
        <v>0</v>
      </c>
      <c r="U12" s="120">
        <v>0</v>
      </c>
      <c r="V12" s="121">
        <v>32188400</v>
      </c>
      <c r="W12" s="121">
        <v>30855594.66</v>
      </c>
      <c r="X12" s="103">
        <v>92.692846250901226</v>
      </c>
      <c r="Y12" s="109">
        <v>2377025.89</v>
      </c>
    </row>
    <row r="13" spans="1:25">
      <c r="A13" s="2" t="s">
        <v>21</v>
      </c>
      <c r="B13" s="128" t="s">
        <v>30</v>
      </c>
      <c r="C13" s="122">
        <v>572</v>
      </c>
      <c r="D13" s="122">
        <v>500</v>
      </c>
      <c r="E13" s="122">
        <v>72</v>
      </c>
      <c r="F13" s="122" t="s">
        <v>278</v>
      </c>
      <c r="G13" s="122">
        <v>446</v>
      </c>
      <c r="H13" s="122">
        <v>35</v>
      </c>
      <c r="I13" s="122">
        <v>0</v>
      </c>
      <c r="J13" s="122">
        <v>2277</v>
      </c>
      <c r="K13" s="122">
        <v>2324</v>
      </c>
      <c r="L13" s="122">
        <v>5</v>
      </c>
      <c r="M13" s="122">
        <v>0</v>
      </c>
      <c r="N13" s="122">
        <v>98</v>
      </c>
      <c r="O13" s="122">
        <v>23</v>
      </c>
      <c r="P13" s="122">
        <v>20</v>
      </c>
      <c r="Q13" s="122">
        <v>11</v>
      </c>
      <c r="R13" s="122">
        <v>3</v>
      </c>
      <c r="S13" s="122">
        <v>1</v>
      </c>
      <c r="T13" s="123">
        <v>0</v>
      </c>
      <c r="U13" s="123">
        <v>0</v>
      </c>
      <c r="V13" s="124">
        <v>14690721</v>
      </c>
      <c r="W13" s="124">
        <v>14555199</v>
      </c>
      <c r="X13" s="5">
        <v>89.410891332391429</v>
      </c>
      <c r="Y13" s="125">
        <v>6495930</v>
      </c>
    </row>
    <row r="14" spans="1:25">
      <c r="A14" s="4" t="s">
        <v>21</v>
      </c>
      <c r="B14" s="127" t="s">
        <v>31</v>
      </c>
      <c r="C14" s="129">
        <v>490</v>
      </c>
      <c r="D14" s="120">
        <v>274</v>
      </c>
      <c r="E14" s="120">
        <v>216</v>
      </c>
      <c r="F14" s="177" t="s">
        <v>278</v>
      </c>
      <c r="G14" s="120">
        <v>361</v>
      </c>
      <c r="H14" s="120">
        <v>4.8</v>
      </c>
      <c r="I14" s="120">
        <v>0</v>
      </c>
      <c r="J14" s="120">
        <v>1553</v>
      </c>
      <c r="K14" s="120">
        <v>1575</v>
      </c>
      <c r="L14" s="120">
        <v>6</v>
      </c>
      <c r="M14" s="120">
        <v>0</v>
      </c>
      <c r="N14" s="120">
        <v>99</v>
      </c>
      <c r="O14" s="120">
        <v>0</v>
      </c>
      <c r="P14" s="120">
        <v>23</v>
      </c>
      <c r="Q14" s="120">
        <v>0</v>
      </c>
      <c r="R14" s="120">
        <v>2</v>
      </c>
      <c r="S14" s="120">
        <v>2</v>
      </c>
      <c r="T14" s="120">
        <v>0</v>
      </c>
      <c r="U14" s="120">
        <v>0</v>
      </c>
      <c r="V14" s="121">
        <v>11660129</v>
      </c>
      <c r="W14" s="121">
        <v>12195054.6</v>
      </c>
      <c r="X14" s="103">
        <v>92.551547072439561</v>
      </c>
      <c r="Y14" s="109">
        <v>2628717.94</v>
      </c>
    </row>
    <row r="15" spans="1:25">
      <c r="A15" s="2" t="s">
        <v>19</v>
      </c>
      <c r="B15" s="128" t="s">
        <v>32</v>
      </c>
      <c r="C15" s="123">
        <v>248</v>
      </c>
      <c r="D15" s="123">
        <v>127</v>
      </c>
      <c r="E15" s="123">
        <v>121</v>
      </c>
      <c r="F15" s="122" t="s">
        <v>278</v>
      </c>
      <c r="G15" s="123">
        <v>142.9</v>
      </c>
      <c r="H15" s="123">
        <v>0</v>
      </c>
      <c r="I15" s="123">
        <v>0</v>
      </c>
      <c r="J15" s="123">
        <v>1086</v>
      </c>
      <c r="K15" s="123">
        <v>1113</v>
      </c>
      <c r="L15" s="123">
        <v>4</v>
      </c>
      <c r="M15" s="123">
        <v>0</v>
      </c>
      <c r="N15" s="123">
        <v>60</v>
      </c>
      <c r="O15" s="123">
        <v>4</v>
      </c>
      <c r="P15" s="123">
        <v>6</v>
      </c>
      <c r="Q15" s="123">
        <v>3</v>
      </c>
      <c r="R15" s="123">
        <v>5</v>
      </c>
      <c r="S15" s="123">
        <v>0</v>
      </c>
      <c r="T15" s="123">
        <v>0</v>
      </c>
      <c r="U15" s="123">
        <v>0</v>
      </c>
      <c r="V15" s="5">
        <v>7107642</v>
      </c>
      <c r="W15" s="5">
        <v>6941010.7300000004</v>
      </c>
      <c r="X15" s="5">
        <v>133.08000000000001</v>
      </c>
      <c r="Y15" s="125">
        <v>43338.01</v>
      </c>
    </row>
    <row r="16" spans="1:25">
      <c r="A16" s="4" t="s">
        <v>21</v>
      </c>
      <c r="B16" s="119" t="s">
        <v>33</v>
      </c>
      <c r="C16" s="120">
        <v>397</v>
      </c>
      <c r="D16" s="120">
        <v>269</v>
      </c>
      <c r="E16" s="120">
        <v>128</v>
      </c>
      <c r="F16" s="177" t="s">
        <v>278</v>
      </c>
      <c r="G16" s="120">
        <v>180.828</v>
      </c>
      <c r="H16" s="120">
        <v>9.1698630100000003</v>
      </c>
      <c r="I16" s="120">
        <v>0</v>
      </c>
      <c r="J16" s="120">
        <v>975</v>
      </c>
      <c r="K16" s="120">
        <v>1035</v>
      </c>
      <c r="L16" s="120">
        <v>9</v>
      </c>
      <c r="M16" s="120">
        <v>0</v>
      </c>
      <c r="N16" s="120">
        <v>78</v>
      </c>
      <c r="O16" s="120">
        <v>0</v>
      </c>
      <c r="P16" s="120">
        <v>14</v>
      </c>
      <c r="Q16" s="120">
        <v>7</v>
      </c>
      <c r="R16" s="120">
        <v>6</v>
      </c>
      <c r="S16" s="120">
        <v>0</v>
      </c>
      <c r="T16" s="120">
        <v>0</v>
      </c>
      <c r="U16" s="120">
        <v>0</v>
      </c>
      <c r="V16" s="121">
        <v>10793024.68</v>
      </c>
      <c r="W16" s="121">
        <v>9824670.1999999993</v>
      </c>
      <c r="X16" s="103">
        <v>148.85363249902807</v>
      </c>
      <c r="Y16" s="109">
        <v>1827639.41</v>
      </c>
    </row>
    <row r="17" spans="1:25">
      <c r="A17" s="2" t="s">
        <v>24</v>
      </c>
      <c r="B17" s="128" t="s">
        <v>34</v>
      </c>
      <c r="C17" s="123">
        <v>1023</v>
      </c>
      <c r="D17" s="123">
        <v>1023</v>
      </c>
      <c r="E17" s="123">
        <v>0</v>
      </c>
      <c r="F17" s="123">
        <v>100</v>
      </c>
      <c r="G17" s="123">
        <v>617</v>
      </c>
      <c r="H17" s="123">
        <v>20</v>
      </c>
      <c r="I17" s="123">
        <v>0</v>
      </c>
      <c r="J17" s="123">
        <v>3569</v>
      </c>
      <c r="K17" s="123">
        <v>3545</v>
      </c>
      <c r="L17" s="123">
        <v>17</v>
      </c>
      <c r="M17" s="123">
        <v>0</v>
      </c>
      <c r="N17" s="123">
        <v>250</v>
      </c>
      <c r="O17" s="123">
        <v>1</v>
      </c>
      <c r="P17" s="123">
        <v>47</v>
      </c>
      <c r="Q17" s="123">
        <v>20</v>
      </c>
      <c r="R17" s="123">
        <v>7</v>
      </c>
      <c r="S17" s="123">
        <v>0</v>
      </c>
      <c r="T17" s="123">
        <v>0</v>
      </c>
      <c r="U17" s="123">
        <v>0</v>
      </c>
      <c r="V17" s="124">
        <v>34335669</v>
      </c>
      <c r="W17" s="124">
        <v>32973368</v>
      </c>
      <c r="X17" s="5">
        <v>146.41490197819763</v>
      </c>
      <c r="Y17" s="125">
        <v>1322532</v>
      </c>
    </row>
    <row r="18" spans="1:25">
      <c r="A18" s="4" t="s">
        <v>19</v>
      </c>
      <c r="B18" s="127" t="s">
        <v>35</v>
      </c>
      <c r="C18" s="120">
        <v>126</v>
      </c>
      <c r="D18" s="120">
        <v>66</v>
      </c>
      <c r="E18" s="120">
        <v>60</v>
      </c>
      <c r="F18" s="120" t="s">
        <v>278</v>
      </c>
      <c r="G18" s="129">
        <v>69</v>
      </c>
      <c r="H18" s="120">
        <v>1</v>
      </c>
      <c r="I18" s="120">
        <v>0</v>
      </c>
      <c r="J18" s="120">
        <v>475</v>
      </c>
      <c r="K18" s="120">
        <v>481</v>
      </c>
      <c r="L18" s="120">
        <v>4</v>
      </c>
      <c r="M18" s="120">
        <v>1</v>
      </c>
      <c r="N18" s="120">
        <v>20</v>
      </c>
      <c r="O18" s="120">
        <v>10</v>
      </c>
      <c r="P18" s="120">
        <v>3</v>
      </c>
      <c r="Q18" s="120">
        <v>2</v>
      </c>
      <c r="R18" s="120">
        <v>2</v>
      </c>
      <c r="S18" s="120">
        <v>1</v>
      </c>
      <c r="T18" s="120">
        <v>0</v>
      </c>
      <c r="U18" s="120">
        <v>0</v>
      </c>
      <c r="V18" s="121">
        <v>2574494.34</v>
      </c>
      <c r="W18" s="121">
        <v>2368763.41</v>
      </c>
      <c r="X18" s="103">
        <v>92.71</v>
      </c>
      <c r="Y18" s="109">
        <v>103468.49</v>
      </c>
    </row>
    <row r="19" spans="1:25">
      <c r="A19" s="2" t="s">
        <v>19</v>
      </c>
      <c r="B19" s="113" t="s">
        <v>36</v>
      </c>
      <c r="C19" s="122">
        <v>226</v>
      </c>
      <c r="D19" s="122">
        <v>170</v>
      </c>
      <c r="E19" s="122">
        <v>56</v>
      </c>
      <c r="F19" s="122" t="s">
        <v>278</v>
      </c>
      <c r="G19" s="122">
        <v>156</v>
      </c>
      <c r="H19" s="122">
        <v>0</v>
      </c>
      <c r="I19" s="122">
        <v>0</v>
      </c>
      <c r="J19" s="122">
        <v>1249</v>
      </c>
      <c r="K19" s="122">
        <v>1233</v>
      </c>
      <c r="L19" s="122">
        <v>5</v>
      </c>
      <c r="M19" s="122">
        <v>0</v>
      </c>
      <c r="N19" s="122">
        <v>37</v>
      </c>
      <c r="O19" s="122">
        <v>0</v>
      </c>
      <c r="P19" s="122">
        <v>0</v>
      </c>
      <c r="Q19" s="122">
        <v>1</v>
      </c>
      <c r="R19" s="122">
        <v>1</v>
      </c>
      <c r="S19" s="122">
        <v>0</v>
      </c>
      <c r="T19" s="122">
        <v>0</v>
      </c>
      <c r="U19" s="122">
        <v>0</v>
      </c>
      <c r="V19" s="5">
        <v>4426793</v>
      </c>
      <c r="W19" s="5">
        <v>4160242</v>
      </c>
      <c r="X19" s="5">
        <v>73.06</v>
      </c>
      <c r="Y19" s="125">
        <v>309247</v>
      </c>
    </row>
    <row r="20" spans="1:25">
      <c r="A20" s="4" t="s">
        <v>19</v>
      </c>
      <c r="B20" s="119" t="s">
        <v>37</v>
      </c>
      <c r="C20" s="120">
        <v>298</v>
      </c>
      <c r="D20" s="120">
        <v>158</v>
      </c>
      <c r="E20" s="120">
        <v>140</v>
      </c>
      <c r="F20" s="120" t="s">
        <v>278</v>
      </c>
      <c r="G20" s="120">
        <v>170</v>
      </c>
      <c r="H20" s="120">
        <v>1</v>
      </c>
      <c r="I20" s="120">
        <v>0</v>
      </c>
      <c r="J20" s="120">
        <v>943</v>
      </c>
      <c r="K20" s="120">
        <v>883</v>
      </c>
      <c r="L20" s="120">
        <v>6</v>
      </c>
      <c r="M20" s="120">
        <v>0</v>
      </c>
      <c r="N20" s="120">
        <v>58</v>
      </c>
      <c r="O20" s="120">
        <v>15</v>
      </c>
      <c r="P20" s="120">
        <v>11</v>
      </c>
      <c r="Q20" s="120">
        <v>7</v>
      </c>
      <c r="R20" s="120">
        <v>4</v>
      </c>
      <c r="S20" s="120">
        <v>0</v>
      </c>
      <c r="T20" s="120">
        <v>0</v>
      </c>
      <c r="U20" s="120">
        <v>0</v>
      </c>
      <c r="V20" s="121">
        <v>6982497</v>
      </c>
      <c r="W20" s="121">
        <v>6079100.7300000004</v>
      </c>
      <c r="X20" s="103">
        <v>97.97100290088639</v>
      </c>
      <c r="Y20" s="109">
        <v>2888067.6</v>
      </c>
    </row>
    <row r="21" spans="1:25">
      <c r="A21" s="2" t="s">
        <v>19</v>
      </c>
      <c r="B21" s="113" t="s">
        <v>38</v>
      </c>
      <c r="C21" s="122">
        <v>224</v>
      </c>
      <c r="D21" s="122">
        <v>145</v>
      </c>
      <c r="E21" s="122">
        <v>79</v>
      </c>
      <c r="F21" s="122" t="s">
        <v>278</v>
      </c>
      <c r="G21" s="122">
        <v>170</v>
      </c>
      <c r="H21" s="122">
        <v>15</v>
      </c>
      <c r="I21" s="122">
        <v>0</v>
      </c>
      <c r="J21" s="123">
        <v>1045</v>
      </c>
      <c r="K21" s="123">
        <v>1211</v>
      </c>
      <c r="L21" s="123">
        <v>4</v>
      </c>
      <c r="M21" s="123">
        <v>0</v>
      </c>
      <c r="N21" s="123">
        <v>81</v>
      </c>
      <c r="O21" s="123">
        <v>0</v>
      </c>
      <c r="P21" s="123">
        <v>9</v>
      </c>
      <c r="Q21" s="123">
        <v>0</v>
      </c>
      <c r="R21" s="123">
        <v>3</v>
      </c>
      <c r="S21" s="123">
        <v>0</v>
      </c>
      <c r="T21" s="123">
        <v>0</v>
      </c>
      <c r="U21" s="123">
        <v>0</v>
      </c>
      <c r="V21" s="124">
        <v>7456152.2199999997</v>
      </c>
      <c r="W21" s="124">
        <v>7760540.7599999998</v>
      </c>
      <c r="X21" s="5">
        <v>125.06915004029008</v>
      </c>
      <c r="Y21" s="125">
        <v>2616398.63</v>
      </c>
    </row>
    <row r="22" spans="1:25">
      <c r="A22" s="4" t="s">
        <v>19</v>
      </c>
      <c r="B22" s="119" t="s">
        <v>39</v>
      </c>
      <c r="C22" s="120">
        <v>282</v>
      </c>
      <c r="D22" s="120">
        <v>170</v>
      </c>
      <c r="E22" s="120">
        <v>119</v>
      </c>
      <c r="F22" s="177" t="s">
        <v>278</v>
      </c>
      <c r="G22" s="129">
        <v>185.12</v>
      </c>
      <c r="H22" s="129">
        <v>8.57</v>
      </c>
      <c r="I22" s="129">
        <v>10</v>
      </c>
      <c r="J22" s="120">
        <v>1221</v>
      </c>
      <c r="K22" s="120">
        <v>1211</v>
      </c>
      <c r="L22" s="120">
        <v>12</v>
      </c>
      <c r="M22" s="120">
        <v>0</v>
      </c>
      <c r="N22" s="120">
        <v>54</v>
      </c>
      <c r="O22" s="120">
        <v>5</v>
      </c>
      <c r="P22" s="120">
        <v>14</v>
      </c>
      <c r="Q22" s="120">
        <v>0</v>
      </c>
      <c r="R22" s="120">
        <v>4</v>
      </c>
      <c r="S22" s="120">
        <v>0</v>
      </c>
      <c r="T22" s="120">
        <v>0</v>
      </c>
      <c r="U22" s="120">
        <v>0</v>
      </c>
      <c r="V22" s="121">
        <v>7205087.2300000004</v>
      </c>
      <c r="W22" s="121">
        <v>7345878.3300000001</v>
      </c>
      <c r="X22" s="103">
        <v>103.14521348295675</v>
      </c>
      <c r="Y22" s="109">
        <v>96181.9</v>
      </c>
    </row>
    <row r="23" spans="1:25">
      <c r="A23" s="2" t="s">
        <v>24</v>
      </c>
      <c r="B23" s="128" t="s">
        <v>40</v>
      </c>
      <c r="C23" s="123">
        <v>720</v>
      </c>
      <c r="D23" s="123">
        <v>490</v>
      </c>
      <c r="E23" s="123">
        <v>230</v>
      </c>
      <c r="F23" s="122" t="s">
        <v>278</v>
      </c>
      <c r="G23" s="123">
        <v>337</v>
      </c>
      <c r="H23" s="123">
        <v>9</v>
      </c>
      <c r="I23" s="123">
        <v>0</v>
      </c>
      <c r="J23" s="123">
        <v>2236</v>
      </c>
      <c r="K23" s="123">
        <v>1043</v>
      </c>
      <c r="L23" s="123">
        <v>6</v>
      </c>
      <c r="M23" s="123">
        <v>0</v>
      </c>
      <c r="N23" s="123">
        <v>88</v>
      </c>
      <c r="O23" s="123">
        <v>0</v>
      </c>
      <c r="P23" s="123">
        <v>15</v>
      </c>
      <c r="Q23" s="123">
        <v>0</v>
      </c>
      <c r="R23" s="123">
        <v>25</v>
      </c>
      <c r="S23" s="123">
        <v>1</v>
      </c>
      <c r="T23" s="123">
        <v>0</v>
      </c>
      <c r="U23" s="123">
        <v>0</v>
      </c>
      <c r="V23" s="124">
        <v>14862035</v>
      </c>
      <c r="W23" s="5">
        <v>13868990.41</v>
      </c>
      <c r="X23" s="5">
        <v>112.75143620178041</v>
      </c>
      <c r="Y23" s="125">
        <v>2518553.41</v>
      </c>
    </row>
    <row r="24" spans="1:25">
      <c r="A24" s="4" t="s">
        <v>24</v>
      </c>
      <c r="B24" s="183" t="s">
        <v>41</v>
      </c>
      <c r="C24" s="129">
        <v>1329</v>
      </c>
      <c r="D24" s="129">
        <v>725</v>
      </c>
      <c r="E24" s="129">
        <v>604</v>
      </c>
      <c r="F24" s="177" t="s">
        <v>278</v>
      </c>
      <c r="G24" s="129">
        <v>925</v>
      </c>
      <c r="H24" s="129">
        <v>128</v>
      </c>
      <c r="I24" s="129">
        <v>0</v>
      </c>
      <c r="J24" s="129">
        <v>3964</v>
      </c>
      <c r="K24" s="129">
        <v>3947</v>
      </c>
      <c r="L24" s="129">
        <v>25</v>
      </c>
      <c r="M24" s="129">
        <v>0</v>
      </c>
      <c r="N24" s="129">
        <v>248</v>
      </c>
      <c r="O24" s="129">
        <v>0</v>
      </c>
      <c r="P24" s="129">
        <v>29</v>
      </c>
      <c r="Q24" s="129">
        <v>0</v>
      </c>
      <c r="R24" s="129">
        <v>33</v>
      </c>
      <c r="S24" s="129">
        <v>2</v>
      </c>
      <c r="T24" s="120">
        <v>0</v>
      </c>
      <c r="U24" s="120">
        <v>0</v>
      </c>
      <c r="V24" s="121">
        <v>44592826</v>
      </c>
      <c r="W24" s="182" t="s">
        <v>295</v>
      </c>
      <c r="X24" s="182" t="s">
        <v>295</v>
      </c>
      <c r="Y24" s="186" t="s">
        <v>295</v>
      </c>
    </row>
    <row r="25" spans="1:25">
      <c r="A25" s="6" t="s">
        <v>28</v>
      </c>
      <c r="B25" s="113" t="s">
        <v>42</v>
      </c>
      <c r="C25" s="122">
        <v>1883</v>
      </c>
      <c r="D25" s="122">
        <v>1677</v>
      </c>
      <c r="E25" s="122">
        <v>206</v>
      </c>
      <c r="F25" s="122" t="s">
        <v>278</v>
      </c>
      <c r="G25" s="122">
        <v>1319.88</v>
      </c>
      <c r="H25" s="122">
        <v>0</v>
      </c>
      <c r="I25" s="122">
        <v>0</v>
      </c>
      <c r="J25" s="122">
        <v>6403</v>
      </c>
      <c r="K25" s="122">
        <v>6603</v>
      </c>
      <c r="L25" s="122">
        <v>32</v>
      </c>
      <c r="M25" s="122">
        <v>0.5</v>
      </c>
      <c r="N25" s="122">
        <v>388.2</v>
      </c>
      <c r="O25" s="122">
        <v>0</v>
      </c>
      <c r="P25" s="122">
        <v>69.5</v>
      </c>
      <c r="Q25" s="122">
        <v>0</v>
      </c>
      <c r="R25" s="122">
        <v>72</v>
      </c>
      <c r="S25" s="122">
        <v>0</v>
      </c>
      <c r="T25" s="123">
        <v>0</v>
      </c>
      <c r="U25" s="123">
        <v>0</v>
      </c>
      <c r="V25" s="180">
        <v>50800000</v>
      </c>
      <c r="W25" s="180">
        <v>48444348.390000001</v>
      </c>
      <c r="X25" s="5">
        <v>100.55780992543531</v>
      </c>
      <c r="Y25" s="126">
        <v>2230034.04</v>
      </c>
    </row>
    <row r="26" spans="1:25">
      <c r="A26" s="4" t="s">
        <v>19</v>
      </c>
      <c r="B26" s="119" t="s">
        <v>43</v>
      </c>
      <c r="C26" s="120">
        <v>78</v>
      </c>
      <c r="D26" s="120">
        <v>48</v>
      </c>
      <c r="E26" s="120">
        <v>30</v>
      </c>
      <c r="F26" s="120" t="s">
        <v>278</v>
      </c>
      <c r="G26" s="120">
        <v>57</v>
      </c>
      <c r="H26" s="120">
        <v>7</v>
      </c>
      <c r="I26" s="120">
        <v>0</v>
      </c>
      <c r="J26" s="120">
        <v>401</v>
      </c>
      <c r="K26" s="120">
        <v>407</v>
      </c>
      <c r="L26" s="120">
        <v>3</v>
      </c>
      <c r="M26" s="120">
        <v>0</v>
      </c>
      <c r="N26" s="120">
        <v>25</v>
      </c>
      <c r="O26" s="120">
        <v>7</v>
      </c>
      <c r="P26" s="120">
        <v>3</v>
      </c>
      <c r="Q26" s="120">
        <v>4</v>
      </c>
      <c r="R26" s="129">
        <v>3</v>
      </c>
      <c r="S26" s="120">
        <v>0</v>
      </c>
      <c r="T26" s="120">
        <v>0</v>
      </c>
      <c r="U26" s="120">
        <v>0</v>
      </c>
      <c r="V26" s="121">
        <v>3310671</v>
      </c>
      <c r="W26" s="121">
        <v>3308990</v>
      </c>
      <c r="X26" s="103">
        <v>159.04782504205721</v>
      </c>
      <c r="Y26" s="109">
        <v>79062</v>
      </c>
    </row>
    <row r="27" spans="1:25">
      <c r="A27" s="2" t="s">
        <v>24</v>
      </c>
      <c r="B27" s="113" t="s">
        <v>44</v>
      </c>
      <c r="C27" s="122">
        <v>710</v>
      </c>
      <c r="D27" s="122">
        <v>694</v>
      </c>
      <c r="E27" s="123">
        <v>208</v>
      </c>
      <c r="F27" s="123">
        <v>192</v>
      </c>
      <c r="G27" s="123">
        <v>621</v>
      </c>
      <c r="H27" s="123">
        <v>4.75</v>
      </c>
      <c r="I27" s="123">
        <v>0</v>
      </c>
      <c r="J27" s="123">
        <v>3451</v>
      </c>
      <c r="K27" s="123">
        <v>3437</v>
      </c>
      <c r="L27" s="123">
        <v>9</v>
      </c>
      <c r="M27" s="123">
        <v>0</v>
      </c>
      <c r="N27" s="123">
        <v>167</v>
      </c>
      <c r="O27" s="123">
        <v>0</v>
      </c>
      <c r="P27" s="123">
        <v>25</v>
      </c>
      <c r="Q27" s="123">
        <v>8</v>
      </c>
      <c r="R27" s="123">
        <v>17</v>
      </c>
      <c r="S27" s="123">
        <v>4</v>
      </c>
      <c r="T27" s="123">
        <v>0</v>
      </c>
      <c r="U27" s="123">
        <v>0</v>
      </c>
      <c r="V27" s="124">
        <v>18666189</v>
      </c>
      <c r="W27" s="124">
        <v>19855490.170000002</v>
      </c>
      <c r="X27" s="5">
        <v>87.598394855844532</v>
      </c>
      <c r="Y27" s="125">
        <v>2121622.09</v>
      </c>
    </row>
    <row r="28" spans="1:25">
      <c r="A28" s="4" t="s">
        <v>15</v>
      </c>
      <c r="B28" s="130" t="s">
        <v>45</v>
      </c>
      <c r="C28" s="129">
        <v>262</v>
      </c>
      <c r="D28" s="129">
        <v>158</v>
      </c>
      <c r="E28" s="120">
        <v>104</v>
      </c>
      <c r="F28" s="177" t="s">
        <v>278</v>
      </c>
      <c r="G28" s="120">
        <v>173.95</v>
      </c>
      <c r="H28" s="120">
        <v>0.09</v>
      </c>
      <c r="I28" s="120">
        <v>0</v>
      </c>
      <c r="J28" s="120">
        <v>1686</v>
      </c>
      <c r="K28" s="120">
        <v>1594</v>
      </c>
      <c r="L28" s="120">
        <v>6</v>
      </c>
      <c r="M28" s="120">
        <v>0</v>
      </c>
      <c r="N28" s="120">
        <v>65</v>
      </c>
      <c r="O28" s="120">
        <v>18</v>
      </c>
      <c r="P28" s="120">
        <v>10</v>
      </c>
      <c r="Q28" s="120">
        <v>2</v>
      </c>
      <c r="R28" s="120">
        <v>4</v>
      </c>
      <c r="S28" s="120">
        <v>0</v>
      </c>
      <c r="T28" s="120">
        <v>0</v>
      </c>
      <c r="U28" s="120">
        <v>0</v>
      </c>
      <c r="V28" s="121">
        <v>7746328</v>
      </c>
      <c r="W28" s="121">
        <v>6948184</v>
      </c>
      <c r="X28" s="103">
        <v>109.43443833253927</v>
      </c>
      <c r="Y28" s="109">
        <v>347929</v>
      </c>
    </row>
    <row r="29" spans="1:25">
      <c r="A29" s="2" t="s">
        <v>21</v>
      </c>
      <c r="B29" s="113" t="s">
        <v>250</v>
      </c>
      <c r="C29" s="122">
        <v>500</v>
      </c>
      <c r="D29" s="122">
        <v>346</v>
      </c>
      <c r="E29" s="122">
        <v>154</v>
      </c>
      <c r="F29" s="122" t="s">
        <v>278</v>
      </c>
      <c r="G29" s="123">
        <v>282</v>
      </c>
      <c r="H29" s="123">
        <v>51</v>
      </c>
      <c r="I29" s="123">
        <v>0</v>
      </c>
      <c r="J29" s="123">
        <v>1642</v>
      </c>
      <c r="K29" s="123">
        <v>1761</v>
      </c>
      <c r="L29" s="123">
        <v>17</v>
      </c>
      <c r="M29" s="123">
        <v>0</v>
      </c>
      <c r="N29" s="123">
        <v>120</v>
      </c>
      <c r="O29" s="123">
        <v>0</v>
      </c>
      <c r="P29" s="123">
        <v>22</v>
      </c>
      <c r="Q29" s="123">
        <v>12</v>
      </c>
      <c r="R29" s="123">
        <v>6</v>
      </c>
      <c r="S29" s="123">
        <v>0</v>
      </c>
      <c r="T29" s="123">
        <v>0</v>
      </c>
      <c r="U29" s="123">
        <v>0</v>
      </c>
      <c r="V29" s="124">
        <v>14296605</v>
      </c>
      <c r="W29" s="124">
        <v>14673368</v>
      </c>
      <c r="X29" s="5">
        <v>142.55676673467406</v>
      </c>
      <c r="Y29" s="125">
        <v>909013.48</v>
      </c>
    </row>
    <row r="30" spans="1:25">
      <c r="A30" s="4" t="s">
        <v>19</v>
      </c>
      <c r="B30" s="130" t="s">
        <v>47</v>
      </c>
      <c r="C30" s="129">
        <v>126</v>
      </c>
      <c r="D30" s="129">
        <v>62</v>
      </c>
      <c r="E30" s="129">
        <v>64</v>
      </c>
      <c r="F30" s="177" t="s">
        <v>278</v>
      </c>
      <c r="G30" s="120">
        <v>69</v>
      </c>
      <c r="H30" s="120">
        <v>1.95</v>
      </c>
      <c r="I30" s="120">
        <v>0</v>
      </c>
      <c r="J30" s="120">
        <v>572</v>
      </c>
      <c r="K30" s="120">
        <v>580</v>
      </c>
      <c r="L30" s="120">
        <v>3</v>
      </c>
      <c r="M30" s="120">
        <v>0</v>
      </c>
      <c r="N30" s="120">
        <v>28</v>
      </c>
      <c r="O30" s="120">
        <v>2</v>
      </c>
      <c r="P30" s="120">
        <v>3</v>
      </c>
      <c r="Q30" s="120">
        <v>0</v>
      </c>
      <c r="R30" s="120">
        <v>3</v>
      </c>
      <c r="S30" s="120">
        <v>0</v>
      </c>
      <c r="T30" s="120">
        <v>0</v>
      </c>
      <c r="U30" s="120">
        <v>0</v>
      </c>
      <c r="V30" s="121">
        <v>2122601.14</v>
      </c>
      <c r="W30" s="121">
        <v>2727100.01</v>
      </c>
      <c r="X30" s="103">
        <v>108.28270835814968</v>
      </c>
      <c r="Y30" s="109">
        <v>65824.81</v>
      </c>
    </row>
    <row r="31" spans="1:25">
      <c r="A31" s="2" t="s">
        <v>19</v>
      </c>
      <c r="B31" s="128" t="s">
        <v>48</v>
      </c>
      <c r="C31" s="122">
        <v>46</v>
      </c>
      <c r="D31" s="122">
        <v>30</v>
      </c>
      <c r="E31" s="122">
        <v>16</v>
      </c>
      <c r="F31" s="122" t="s">
        <v>278</v>
      </c>
      <c r="G31" s="122">
        <v>43</v>
      </c>
      <c r="H31" s="122">
        <v>50</v>
      </c>
      <c r="I31" s="122">
        <v>0</v>
      </c>
      <c r="J31" s="122">
        <v>466</v>
      </c>
      <c r="K31" s="122">
        <v>461</v>
      </c>
      <c r="L31" s="122">
        <v>2</v>
      </c>
      <c r="M31" s="122">
        <v>0</v>
      </c>
      <c r="N31" s="122">
        <v>19</v>
      </c>
      <c r="O31" s="122">
        <v>0</v>
      </c>
      <c r="P31" s="122">
        <v>2</v>
      </c>
      <c r="Q31" s="122">
        <v>1</v>
      </c>
      <c r="R31" s="122">
        <v>0</v>
      </c>
      <c r="S31" s="122">
        <v>0</v>
      </c>
      <c r="T31" s="123">
        <v>0</v>
      </c>
      <c r="U31" s="123">
        <v>0</v>
      </c>
      <c r="V31" s="124">
        <v>1848704</v>
      </c>
      <c r="W31" s="124">
        <v>1798930.53</v>
      </c>
      <c r="X31" s="5">
        <v>114.61806498884997</v>
      </c>
      <c r="Y31" s="125">
        <v>22205.32</v>
      </c>
    </row>
    <row r="32" spans="1:25">
      <c r="A32" s="4" t="s">
        <v>19</v>
      </c>
      <c r="B32" s="119" t="s">
        <v>49</v>
      </c>
      <c r="C32" s="120">
        <v>256</v>
      </c>
      <c r="D32" s="120">
        <v>216</v>
      </c>
      <c r="E32" s="120">
        <v>40</v>
      </c>
      <c r="F32" s="177" t="s">
        <v>278</v>
      </c>
      <c r="G32" s="120">
        <v>156</v>
      </c>
      <c r="H32" s="120">
        <v>17</v>
      </c>
      <c r="I32" s="120">
        <v>0</v>
      </c>
      <c r="J32" s="120">
        <v>808</v>
      </c>
      <c r="K32" s="120">
        <v>832</v>
      </c>
      <c r="L32" s="120">
        <v>5</v>
      </c>
      <c r="M32" s="120">
        <v>0</v>
      </c>
      <c r="N32" s="120">
        <v>81</v>
      </c>
      <c r="O32" s="120">
        <v>9</v>
      </c>
      <c r="P32" s="120">
        <v>8</v>
      </c>
      <c r="Q32" s="120">
        <v>6</v>
      </c>
      <c r="R32" s="120">
        <v>3</v>
      </c>
      <c r="S32" s="120">
        <v>1</v>
      </c>
      <c r="T32" s="120">
        <v>0</v>
      </c>
      <c r="U32" s="120">
        <v>0</v>
      </c>
      <c r="V32" s="121">
        <v>8407821.5099999998</v>
      </c>
      <c r="W32" s="121">
        <v>8275306.54</v>
      </c>
      <c r="X32" s="103">
        <v>145.33379943800492</v>
      </c>
      <c r="Y32" s="109">
        <v>999607.14</v>
      </c>
    </row>
    <row r="33" spans="1:25">
      <c r="A33" s="2" t="s">
        <v>19</v>
      </c>
      <c r="B33" s="128" t="s">
        <v>50</v>
      </c>
      <c r="C33" s="122">
        <v>211</v>
      </c>
      <c r="D33" s="122">
        <v>121</v>
      </c>
      <c r="E33" s="122">
        <v>90</v>
      </c>
      <c r="F33" s="122" t="s">
        <v>278</v>
      </c>
      <c r="G33" s="123">
        <v>102</v>
      </c>
      <c r="H33" s="123">
        <v>6</v>
      </c>
      <c r="I33" s="123">
        <v>0</v>
      </c>
      <c r="J33" s="123">
        <v>0</v>
      </c>
      <c r="K33" s="123">
        <v>0</v>
      </c>
      <c r="L33" s="123">
        <v>5</v>
      </c>
      <c r="M33" s="123">
        <v>0</v>
      </c>
      <c r="N33" s="123">
        <v>45</v>
      </c>
      <c r="O33" s="123">
        <v>1</v>
      </c>
      <c r="P33" s="123">
        <v>4</v>
      </c>
      <c r="Q33" s="123">
        <v>0</v>
      </c>
      <c r="R33" s="123">
        <v>4</v>
      </c>
      <c r="S33" s="123">
        <v>0</v>
      </c>
      <c r="T33" s="123">
        <v>0</v>
      </c>
      <c r="U33" s="123">
        <v>0</v>
      </c>
      <c r="V33" s="124">
        <v>3985663</v>
      </c>
      <c r="W33" s="124">
        <v>2152127</v>
      </c>
      <c r="X33" s="5">
        <v>57.806258393768466</v>
      </c>
      <c r="Y33" s="125">
        <v>341634.8</v>
      </c>
    </row>
    <row r="34" spans="1:25">
      <c r="A34" s="7" t="s">
        <v>24</v>
      </c>
      <c r="B34" s="195" t="s">
        <v>51</v>
      </c>
      <c r="C34" s="182" t="s">
        <v>295</v>
      </c>
      <c r="D34" s="182" t="s">
        <v>295</v>
      </c>
      <c r="E34" s="182" t="s">
        <v>295</v>
      </c>
      <c r="F34" s="182" t="s">
        <v>295</v>
      </c>
      <c r="G34" s="129">
        <v>747.11</v>
      </c>
      <c r="H34" s="182" t="s">
        <v>295</v>
      </c>
      <c r="I34" s="182" t="s">
        <v>295</v>
      </c>
      <c r="J34" s="129">
        <v>3624</v>
      </c>
      <c r="K34" s="129">
        <v>3512</v>
      </c>
      <c r="L34" s="182" t="s">
        <v>295</v>
      </c>
      <c r="M34" s="182" t="s">
        <v>295</v>
      </c>
      <c r="N34" s="182" t="s">
        <v>295</v>
      </c>
      <c r="O34" s="182" t="s">
        <v>295</v>
      </c>
      <c r="P34" s="182" t="s">
        <v>295</v>
      </c>
      <c r="Q34" s="182" t="s">
        <v>295</v>
      </c>
      <c r="R34" s="182" t="s">
        <v>295</v>
      </c>
      <c r="S34" s="182" t="s">
        <v>295</v>
      </c>
      <c r="T34" s="182" t="s">
        <v>295</v>
      </c>
      <c r="U34" s="182" t="s">
        <v>295</v>
      </c>
      <c r="V34" s="182" t="s">
        <v>295</v>
      </c>
      <c r="W34" s="182" t="s">
        <v>295</v>
      </c>
      <c r="X34" s="182" t="s">
        <v>295</v>
      </c>
      <c r="Y34" s="186" t="s">
        <v>295</v>
      </c>
    </row>
    <row r="35" spans="1:25">
      <c r="A35" s="2" t="s">
        <v>24</v>
      </c>
      <c r="B35" s="128" t="s">
        <v>52</v>
      </c>
      <c r="C35" s="123">
        <v>1085</v>
      </c>
      <c r="D35" s="123">
        <v>1085</v>
      </c>
      <c r="E35" s="123">
        <v>0</v>
      </c>
      <c r="F35" s="122" t="s">
        <v>278</v>
      </c>
      <c r="G35" s="122">
        <v>756</v>
      </c>
      <c r="H35" s="122">
        <v>24</v>
      </c>
      <c r="I35" s="122">
        <v>0</v>
      </c>
      <c r="J35" s="122">
        <v>3863</v>
      </c>
      <c r="K35" s="122">
        <v>3873</v>
      </c>
      <c r="L35" s="123">
        <v>22</v>
      </c>
      <c r="M35" s="123">
        <v>1</v>
      </c>
      <c r="N35" s="123">
        <v>256</v>
      </c>
      <c r="O35" s="123">
        <v>0</v>
      </c>
      <c r="P35" s="123">
        <v>45</v>
      </c>
      <c r="Q35" s="123">
        <v>19</v>
      </c>
      <c r="R35" s="123">
        <v>5</v>
      </c>
      <c r="S35" s="123">
        <v>0</v>
      </c>
      <c r="T35" s="123">
        <v>0</v>
      </c>
      <c r="U35" s="123">
        <v>0</v>
      </c>
      <c r="V35" s="124">
        <v>29877268</v>
      </c>
      <c r="W35" s="124">
        <v>29248032</v>
      </c>
      <c r="X35" s="5">
        <v>105.99417264622744</v>
      </c>
      <c r="Y35" s="125">
        <v>2186359</v>
      </c>
    </row>
    <row r="36" spans="1:25">
      <c r="A36" s="7" t="s">
        <v>15</v>
      </c>
      <c r="B36" s="127" t="s">
        <v>53</v>
      </c>
      <c r="C36" s="133">
        <v>282</v>
      </c>
      <c r="D36" s="132">
        <v>189</v>
      </c>
      <c r="E36" s="132">
        <v>93</v>
      </c>
      <c r="F36" s="177" t="s">
        <v>278</v>
      </c>
      <c r="G36" s="132">
        <v>114.35</v>
      </c>
      <c r="H36" s="132">
        <v>12</v>
      </c>
      <c r="I36" s="132">
        <v>0</v>
      </c>
      <c r="J36" s="132">
        <v>928</v>
      </c>
      <c r="K36" s="132">
        <v>911</v>
      </c>
      <c r="L36" s="132">
        <v>5</v>
      </c>
      <c r="M36" s="132">
        <v>0</v>
      </c>
      <c r="N36" s="132">
        <v>45</v>
      </c>
      <c r="O36" s="132">
        <v>3</v>
      </c>
      <c r="P36" s="132">
        <v>8</v>
      </c>
      <c r="Q36" s="132">
        <v>3</v>
      </c>
      <c r="R36" s="132">
        <v>4</v>
      </c>
      <c r="S36" s="132">
        <v>0</v>
      </c>
      <c r="T36" s="120">
        <v>0</v>
      </c>
      <c r="U36" s="120">
        <v>0</v>
      </c>
      <c r="V36" s="121">
        <v>6433440</v>
      </c>
      <c r="W36" s="121">
        <v>6008145</v>
      </c>
      <c r="X36" s="103">
        <v>143.94990146809545</v>
      </c>
      <c r="Y36" s="109">
        <v>75120</v>
      </c>
    </row>
    <row r="37" spans="1:25">
      <c r="A37" s="2" t="s">
        <v>15</v>
      </c>
      <c r="B37" s="128" t="s">
        <v>54</v>
      </c>
      <c r="C37" s="123">
        <v>645</v>
      </c>
      <c r="D37" s="123">
        <v>211</v>
      </c>
      <c r="E37" s="123">
        <v>434</v>
      </c>
      <c r="F37" s="123" t="s">
        <v>278</v>
      </c>
      <c r="G37" s="123">
        <v>281.5</v>
      </c>
      <c r="H37" s="123">
        <v>4.54</v>
      </c>
      <c r="I37" s="122">
        <v>0</v>
      </c>
      <c r="J37" s="123">
        <v>1373</v>
      </c>
      <c r="K37" s="123">
        <v>1373</v>
      </c>
      <c r="L37" s="123">
        <v>9</v>
      </c>
      <c r="M37" s="123">
        <v>0</v>
      </c>
      <c r="N37" s="123">
        <v>86</v>
      </c>
      <c r="O37" s="123">
        <v>12</v>
      </c>
      <c r="P37" s="123">
        <v>17</v>
      </c>
      <c r="Q37" s="123">
        <v>0</v>
      </c>
      <c r="R37" s="123">
        <v>3</v>
      </c>
      <c r="S37" s="123">
        <v>0</v>
      </c>
      <c r="T37" s="123">
        <v>0</v>
      </c>
      <c r="U37" s="123">
        <v>0</v>
      </c>
      <c r="V37" s="124">
        <v>13474407</v>
      </c>
      <c r="W37" s="124">
        <v>12348351</v>
      </c>
      <c r="X37" s="5">
        <v>120.18152266478504</v>
      </c>
      <c r="Y37" s="186" t="s">
        <v>295</v>
      </c>
    </row>
    <row r="38" spans="1:25">
      <c r="A38" s="7" t="s">
        <v>24</v>
      </c>
      <c r="B38" s="134" t="s">
        <v>55</v>
      </c>
      <c r="C38" s="132">
        <v>1363</v>
      </c>
      <c r="D38" s="132">
        <v>1095</v>
      </c>
      <c r="E38" s="132">
        <v>268</v>
      </c>
      <c r="F38" s="132">
        <v>400</v>
      </c>
      <c r="G38" s="132">
        <v>737.57</v>
      </c>
      <c r="H38" s="132">
        <v>16.420000000000002</v>
      </c>
      <c r="I38" s="132">
        <v>0</v>
      </c>
      <c r="J38" s="132">
        <v>4524</v>
      </c>
      <c r="K38" s="132">
        <v>4493</v>
      </c>
      <c r="L38" s="132">
        <v>15</v>
      </c>
      <c r="M38" s="132">
        <v>7</v>
      </c>
      <c r="N38" s="132">
        <v>166</v>
      </c>
      <c r="O38" s="132">
        <v>4</v>
      </c>
      <c r="P38" s="132">
        <v>29</v>
      </c>
      <c r="Q38" s="132">
        <v>24</v>
      </c>
      <c r="R38" s="132">
        <v>19</v>
      </c>
      <c r="S38" s="132">
        <v>0</v>
      </c>
      <c r="T38" s="120">
        <v>0</v>
      </c>
      <c r="U38" s="120">
        <v>0</v>
      </c>
      <c r="V38" s="121">
        <v>32612132</v>
      </c>
      <c r="W38" s="121">
        <v>32802284</v>
      </c>
      <c r="X38" s="103">
        <v>121.84507400365621</v>
      </c>
      <c r="Y38" s="109">
        <v>4115131</v>
      </c>
    </row>
    <row r="39" spans="1:25">
      <c r="A39" s="2" t="s">
        <v>24</v>
      </c>
      <c r="B39" s="128" t="s">
        <v>251</v>
      </c>
      <c r="C39" s="122">
        <v>537</v>
      </c>
      <c r="D39" s="122">
        <v>477</v>
      </c>
      <c r="E39" s="122">
        <v>60</v>
      </c>
      <c r="F39" s="122">
        <v>238</v>
      </c>
      <c r="G39" s="122">
        <v>524</v>
      </c>
      <c r="H39" s="122">
        <v>52</v>
      </c>
      <c r="I39" s="122">
        <v>18</v>
      </c>
      <c r="J39" s="122">
        <v>3780</v>
      </c>
      <c r="K39" s="122">
        <v>3797</v>
      </c>
      <c r="L39" s="122">
        <v>9</v>
      </c>
      <c r="M39" s="122">
        <v>1</v>
      </c>
      <c r="N39" s="122">
        <v>264</v>
      </c>
      <c r="O39" s="122">
        <v>0</v>
      </c>
      <c r="P39" s="122">
        <v>28</v>
      </c>
      <c r="Q39" s="122">
        <v>5</v>
      </c>
      <c r="R39" s="122">
        <v>6</v>
      </c>
      <c r="S39" s="122">
        <v>0</v>
      </c>
      <c r="T39" s="123">
        <v>0</v>
      </c>
      <c r="U39" s="123">
        <v>0</v>
      </c>
      <c r="V39" s="124">
        <v>29879506</v>
      </c>
      <c r="W39" s="124">
        <v>27184887.75</v>
      </c>
      <c r="X39" s="5">
        <v>137.41539579436889</v>
      </c>
      <c r="Y39" s="173" t="s">
        <v>278</v>
      </c>
    </row>
    <row r="40" spans="1:25">
      <c r="A40" s="7" t="s">
        <v>15</v>
      </c>
      <c r="B40" s="127" t="s">
        <v>57</v>
      </c>
      <c r="C40" s="129">
        <v>256</v>
      </c>
      <c r="D40" s="129">
        <v>192</v>
      </c>
      <c r="E40" s="129">
        <v>64</v>
      </c>
      <c r="F40" s="129">
        <v>137</v>
      </c>
      <c r="G40" s="129">
        <v>201.64</v>
      </c>
      <c r="H40" s="129">
        <v>38.75</v>
      </c>
      <c r="I40" s="129">
        <v>42.3</v>
      </c>
      <c r="J40" s="129">
        <v>1710</v>
      </c>
      <c r="K40" s="129">
        <v>1820</v>
      </c>
      <c r="L40" s="129">
        <v>8</v>
      </c>
      <c r="M40" s="129">
        <v>0</v>
      </c>
      <c r="N40" s="129">
        <v>61</v>
      </c>
      <c r="O40" s="129">
        <v>0</v>
      </c>
      <c r="P40" s="129">
        <v>13</v>
      </c>
      <c r="Q40" s="129">
        <v>2</v>
      </c>
      <c r="R40" s="129">
        <v>37</v>
      </c>
      <c r="S40" s="129">
        <v>3</v>
      </c>
      <c r="T40" s="120">
        <v>0</v>
      </c>
      <c r="U40" s="120">
        <v>0</v>
      </c>
      <c r="V40" s="121">
        <v>12148324</v>
      </c>
      <c r="W40" s="121">
        <v>8917277.9020000007</v>
      </c>
      <c r="X40" s="103">
        <v>100.15125998870148</v>
      </c>
      <c r="Y40" s="109">
        <v>683027.68</v>
      </c>
    </row>
    <row r="41" spans="1:25">
      <c r="A41" s="2" t="s">
        <v>19</v>
      </c>
      <c r="B41" s="128" t="s">
        <v>58</v>
      </c>
      <c r="C41" s="123">
        <v>106</v>
      </c>
      <c r="D41" s="123">
        <v>106</v>
      </c>
      <c r="E41" s="123">
        <v>0</v>
      </c>
      <c r="F41" s="122" t="s">
        <v>278</v>
      </c>
      <c r="G41" s="123">
        <v>73</v>
      </c>
      <c r="H41" s="123">
        <v>0.02</v>
      </c>
      <c r="I41" s="122">
        <v>0</v>
      </c>
      <c r="J41" s="123">
        <v>556</v>
      </c>
      <c r="K41" s="123">
        <v>561</v>
      </c>
      <c r="L41" s="123">
        <v>4</v>
      </c>
      <c r="M41" s="123">
        <v>0</v>
      </c>
      <c r="N41" s="123">
        <v>18</v>
      </c>
      <c r="O41" s="123">
        <v>9</v>
      </c>
      <c r="P41" s="123">
        <v>2</v>
      </c>
      <c r="Q41" s="123">
        <v>2</v>
      </c>
      <c r="R41" s="123">
        <v>3</v>
      </c>
      <c r="S41" s="123">
        <v>0</v>
      </c>
      <c r="T41" s="123">
        <v>0</v>
      </c>
      <c r="U41" s="123">
        <v>0</v>
      </c>
      <c r="V41" s="124">
        <v>3070169.22</v>
      </c>
      <c r="W41" s="124">
        <v>3027540.68</v>
      </c>
      <c r="X41" s="5">
        <v>113.62509589041098</v>
      </c>
      <c r="Y41" s="125">
        <v>279226.63</v>
      </c>
    </row>
    <row r="42" spans="1:25">
      <c r="A42" s="7" t="s">
        <v>15</v>
      </c>
      <c r="B42" s="131" t="s">
        <v>59</v>
      </c>
      <c r="C42" s="132">
        <v>310</v>
      </c>
      <c r="D42" s="132">
        <v>310</v>
      </c>
      <c r="E42" s="132">
        <v>0</v>
      </c>
      <c r="F42" s="177" t="s">
        <v>278</v>
      </c>
      <c r="G42" s="132">
        <v>188.5</v>
      </c>
      <c r="H42" s="132">
        <v>4</v>
      </c>
      <c r="I42" s="132">
        <v>0</v>
      </c>
      <c r="J42" s="132">
        <v>1816</v>
      </c>
      <c r="K42" s="132">
        <v>1730</v>
      </c>
      <c r="L42" s="132">
        <v>8</v>
      </c>
      <c r="M42" s="132">
        <v>0</v>
      </c>
      <c r="N42" s="132">
        <v>65</v>
      </c>
      <c r="O42" s="132">
        <v>1</v>
      </c>
      <c r="P42" s="132">
        <v>16</v>
      </c>
      <c r="Q42" s="132">
        <v>5</v>
      </c>
      <c r="R42" s="132">
        <v>9</v>
      </c>
      <c r="S42" s="132">
        <v>0</v>
      </c>
      <c r="T42" s="120">
        <v>0</v>
      </c>
      <c r="U42" s="120">
        <v>0</v>
      </c>
      <c r="V42" s="121">
        <v>8686709</v>
      </c>
      <c r="W42" s="121">
        <v>8507377</v>
      </c>
      <c r="X42" s="103">
        <v>123.64924239671524</v>
      </c>
      <c r="Y42" s="109">
        <v>338442.48</v>
      </c>
    </row>
    <row r="43" spans="1:25">
      <c r="A43" s="2" t="s">
        <v>19</v>
      </c>
      <c r="B43" s="128" t="s">
        <v>60</v>
      </c>
      <c r="C43" s="122">
        <v>169</v>
      </c>
      <c r="D43" s="122">
        <v>95</v>
      </c>
      <c r="E43" s="122">
        <v>74</v>
      </c>
      <c r="F43" s="122" t="s">
        <v>278</v>
      </c>
      <c r="G43" s="123">
        <v>141</v>
      </c>
      <c r="H43" s="123">
        <v>0</v>
      </c>
      <c r="I43" s="123">
        <v>0</v>
      </c>
      <c r="J43" s="123">
        <v>1143</v>
      </c>
      <c r="K43" s="123">
        <v>1139</v>
      </c>
      <c r="L43" s="123">
        <v>4</v>
      </c>
      <c r="M43" s="123">
        <v>0</v>
      </c>
      <c r="N43" s="123">
        <v>42</v>
      </c>
      <c r="O43" s="123">
        <v>13</v>
      </c>
      <c r="P43" s="123">
        <v>6</v>
      </c>
      <c r="Q43" s="123">
        <v>0</v>
      </c>
      <c r="R43" s="123">
        <v>1</v>
      </c>
      <c r="S43" s="123">
        <v>0</v>
      </c>
      <c r="T43" s="123">
        <v>0</v>
      </c>
      <c r="U43" s="123">
        <v>0</v>
      </c>
      <c r="V43" s="124">
        <v>4302858</v>
      </c>
      <c r="W43" s="124">
        <v>2700026.63</v>
      </c>
      <c r="X43" s="5">
        <v>52.463356261536958</v>
      </c>
      <c r="Y43" s="125">
        <v>2249597.69</v>
      </c>
    </row>
    <row r="44" spans="1:25">
      <c r="A44" s="7" t="s">
        <v>21</v>
      </c>
      <c r="B44" s="127" t="s">
        <v>61</v>
      </c>
      <c r="C44" s="129">
        <v>435</v>
      </c>
      <c r="D44" s="129">
        <v>292</v>
      </c>
      <c r="E44" s="129">
        <v>143</v>
      </c>
      <c r="F44" s="177" t="s">
        <v>278</v>
      </c>
      <c r="G44" s="129">
        <v>397.39</v>
      </c>
      <c r="H44" s="129">
        <v>28</v>
      </c>
      <c r="I44" s="129">
        <v>3</v>
      </c>
      <c r="J44" s="129">
        <v>2946</v>
      </c>
      <c r="K44" s="129">
        <v>2294</v>
      </c>
      <c r="L44" s="129">
        <v>8</v>
      </c>
      <c r="M44" s="129">
        <v>1</v>
      </c>
      <c r="N44" s="129">
        <v>135</v>
      </c>
      <c r="O44" s="129">
        <v>0</v>
      </c>
      <c r="P44" s="129">
        <v>22</v>
      </c>
      <c r="Q44" s="129">
        <v>6</v>
      </c>
      <c r="R44" s="129">
        <v>6</v>
      </c>
      <c r="S44" s="129">
        <v>0</v>
      </c>
      <c r="T44" s="120">
        <v>0</v>
      </c>
      <c r="U44" s="120">
        <v>0</v>
      </c>
      <c r="V44" s="121">
        <v>17367454</v>
      </c>
      <c r="W44" s="121">
        <v>16366948</v>
      </c>
      <c r="X44" s="103">
        <v>111.99319020119766</v>
      </c>
      <c r="Y44" s="109">
        <v>1207403</v>
      </c>
    </row>
    <row r="45" spans="1:25">
      <c r="A45" s="2" t="s">
        <v>28</v>
      </c>
      <c r="B45" s="128" t="s">
        <v>62</v>
      </c>
      <c r="C45" s="123">
        <v>2080</v>
      </c>
      <c r="D45" s="123">
        <v>2080</v>
      </c>
      <c r="E45" s="123">
        <v>0</v>
      </c>
      <c r="F45" s="122" t="s">
        <v>278</v>
      </c>
      <c r="G45" s="123">
        <v>928</v>
      </c>
      <c r="H45" s="123">
        <v>0</v>
      </c>
      <c r="I45" s="123">
        <v>0</v>
      </c>
      <c r="J45" s="123">
        <v>7121</v>
      </c>
      <c r="K45" s="123">
        <v>7035</v>
      </c>
      <c r="L45" s="123">
        <v>20</v>
      </c>
      <c r="M45" s="123">
        <v>0</v>
      </c>
      <c r="N45" s="123">
        <v>256</v>
      </c>
      <c r="O45" s="123">
        <v>0</v>
      </c>
      <c r="P45" s="123">
        <v>104</v>
      </c>
      <c r="Q45" s="123">
        <v>0</v>
      </c>
      <c r="R45" s="123">
        <v>17</v>
      </c>
      <c r="S45" s="123">
        <v>0</v>
      </c>
      <c r="T45" s="123">
        <v>0</v>
      </c>
      <c r="U45" s="123">
        <v>0</v>
      </c>
      <c r="V45" s="124">
        <v>42620746.200000003</v>
      </c>
      <c r="W45" s="124">
        <v>44150960.329999998</v>
      </c>
      <c r="X45" s="5">
        <v>130.34648184341049</v>
      </c>
      <c r="Y45" s="125">
        <v>1061866.2</v>
      </c>
    </row>
    <row r="46" spans="1:25">
      <c r="A46" s="7" t="s">
        <v>63</v>
      </c>
      <c r="B46" s="134" t="s">
        <v>64</v>
      </c>
      <c r="C46" s="132">
        <v>46</v>
      </c>
      <c r="D46" s="132">
        <v>26</v>
      </c>
      <c r="E46" s="132">
        <v>20</v>
      </c>
      <c r="F46" s="177" t="s">
        <v>278</v>
      </c>
      <c r="G46" s="132">
        <v>14</v>
      </c>
      <c r="H46" s="132">
        <v>3</v>
      </c>
      <c r="I46" s="132">
        <v>0</v>
      </c>
      <c r="J46" s="132">
        <v>161</v>
      </c>
      <c r="K46" s="132">
        <v>152</v>
      </c>
      <c r="L46" s="129">
        <v>2</v>
      </c>
      <c r="M46" s="132">
        <v>1</v>
      </c>
      <c r="N46" s="132">
        <v>12</v>
      </c>
      <c r="O46" s="132">
        <v>3</v>
      </c>
      <c r="P46" s="132">
        <v>3</v>
      </c>
      <c r="Q46" s="132">
        <v>0</v>
      </c>
      <c r="R46" s="132">
        <v>1</v>
      </c>
      <c r="S46" s="132">
        <v>2</v>
      </c>
      <c r="T46" s="120">
        <v>0</v>
      </c>
      <c r="U46" s="120">
        <v>0</v>
      </c>
      <c r="V46" s="121">
        <v>969002</v>
      </c>
      <c r="W46" s="121">
        <v>932532</v>
      </c>
      <c r="X46" s="103">
        <v>182.49158512720155</v>
      </c>
      <c r="Y46" s="109">
        <v>78230</v>
      </c>
    </row>
    <row r="47" spans="1:25">
      <c r="A47" s="2" t="s">
        <v>24</v>
      </c>
      <c r="B47" s="128" t="s">
        <v>65</v>
      </c>
      <c r="C47" s="122">
        <v>786</v>
      </c>
      <c r="D47" s="122">
        <v>746</v>
      </c>
      <c r="E47" s="123">
        <v>40</v>
      </c>
      <c r="F47" s="123">
        <v>120</v>
      </c>
      <c r="G47" s="123">
        <v>599</v>
      </c>
      <c r="H47" s="123">
        <v>27</v>
      </c>
      <c r="I47" s="123">
        <v>0</v>
      </c>
      <c r="J47" s="123">
        <v>3320</v>
      </c>
      <c r="K47" s="123">
        <v>3435</v>
      </c>
      <c r="L47" s="123">
        <v>20</v>
      </c>
      <c r="M47" s="123">
        <v>2</v>
      </c>
      <c r="N47" s="123">
        <v>229</v>
      </c>
      <c r="O47" s="123">
        <v>0</v>
      </c>
      <c r="P47" s="123">
        <v>22</v>
      </c>
      <c r="Q47" s="123">
        <v>15</v>
      </c>
      <c r="R47" s="123">
        <v>28</v>
      </c>
      <c r="S47" s="123">
        <v>4</v>
      </c>
      <c r="T47" s="123">
        <v>0</v>
      </c>
      <c r="U47" s="123">
        <v>0</v>
      </c>
      <c r="V47" s="124">
        <v>32676122</v>
      </c>
      <c r="W47" s="124">
        <v>32280393.190000001</v>
      </c>
      <c r="X47" s="5">
        <v>147.64513088023421</v>
      </c>
      <c r="Y47" s="125">
        <v>1454065.44</v>
      </c>
    </row>
    <row r="48" spans="1:25">
      <c r="A48" s="7" t="s">
        <v>15</v>
      </c>
      <c r="B48" s="134" t="s">
        <v>66</v>
      </c>
      <c r="C48" s="129">
        <v>284</v>
      </c>
      <c r="D48" s="129">
        <v>178</v>
      </c>
      <c r="E48" s="129">
        <v>106</v>
      </c>
      <c r="F48" s="177" t="s">
        <v>278</v>
      </c>
      <c r="G48" s="132">
        <v>201</v>
      </c>
      <c r="H48" s="132">
        <v>2</v>
      </c>
      <c r="I48" s="132">
        <v>0</v>
      </c>
      <c r="J48" s="132">
        <v>1272</v>
      </c>
      <c r="K48" s="132">
        <v>1304</v>
      </c>
      <c r="L48" s="132">
        <v>4</v>
      </c>
      <c r="M48" s="132">
        <v>0</v>
      </c>
      <c r="N48" s="132">
        <v>83</v>
      </c>
      <c r="O48" s="132">
        <v>0</v>
      </c>
      <c r="P48" s="132">
        <v>9</v>
      </c>
      <c r="Q48" s="132">
        <v>5</v>
      </c>
      <c r="R48" s="132">
        <v>4</v>
      </c>
      <c r="S48" s="132">
        <v>0</v>
      </c>
      <c r="T48" s="120">
        <v>0</v>
      </c>
      <c r="U48" s="120">
        <v>0</v>
      </c>
      <c r="V48" s="121">
        <v>6720029</v>
      </c>
      <c r="W48" s="121">
        <v>6255592.8099999996</v>
      </c>
      <c r="X48" s="103">
        <v>85.266718598786881</v>
      </c>
      <c r="Y48" s="109">
        <v>359440.05</v>
      </c>
    </row>
    <row r="49" spans="1:25">
      <c r="A49" s="2" t="s">
        <v>19</v>
      </c>
      <c r="B49" s="128" t="s">
        <v>67</v>
      </c>
      <c r="C49" s="122">
        <v>135</v>
      </c>
      <c r="D49" s="122">
        <v>103</v>
      </c>
      <c r="E49" s="122">
        <v>32</v>
      </c>
      <c r="F49" s="122" t="s">
        <v>278</v>
      </c>
      <c r="G49" s="122">
        <v>84</v>
      </c>
      <c r="H49" s="122">
        <v>10</v>
      </c>
      <c r="I49" s="122">
        <v>0</v>
      </c>
      <c r="J49" s="122">
        <v>549</v>
      </c>
      <c r="K49" s="122">
        <v>554</v>
      </c>
      <c r="L49" s="122">
        <v>3</v>
      </c>
      <c r="M49" s="122">
        <v>0</v>
      </c>
      <c r="N49" s="122">
        <v>30</v>
      </c>
      <c r="O49" s="122">
        <v>14</v>
      </c>
      <c r="P49" s="122">
        <v>3</v>
      </c>
      <c r="Q49" s="122">
        <v>7</v>
      </c>
      <c r="R49" s="122">
        <v>3</v>
      </c>
      <c r="S49" s="122">
        <v>0</v>
      </c>
      <c r="T49" s="123">
        <v>0</v>
      </c>
      <c r="U49" s="123">
        <v>0</v>
      </c>
      <c r="V49" s="124">
        <v>5429675</v>
      </c>
      <c r="W49" s="124">
        <v>5119050</v>
      </c>
      <c r="X49" s="5">
        <v>166.96183953033267</v>
      </c>
      <c r="Y49" s="125">
        <v>872300.9</v>
      </c>
    </row>
    <row r="50" spans="1:25">
      <c r="A50" s="7" t="s">
        <v>68</v>
      </c>
      <c r="B50" s="134" t="s">
        <v>70</v>
      </c>
      <c r="C50" s="132">
        <v>2512</v>
      </c>
      <c r="D50" s="132">
        <v>2512</v>
      </c>
      <c r="E50" s="132">
        <v>0</v>
      </c>
      <c r="F50" s="177" t="s">
        <v>278</v>
      </c>
      <c r="G50" s="132">
        <v>2296</v>
      </c>
      <c r="H50" s="132">
        <v>116</v>
      </c>
      <c r="I50" s="132">
        <v>0</v>
      </c>
      <c r="J50" s="132">
        <v>12028</v>
      </c>
      <c r="K50" s="132">
        <v>8423</v>
      </c>
      <c r="L50" s="129">
        <v>11</v>
      </c>
      <c r="M50" s="132">
        <v>0</v>
      </c>
      <c r="N50" s="132">
        <v>395</v>
      </c>
      <c r="O50" s="132">
        <v>0</v>
      </c>
      <c r="P50" s="132">
        <v>164</v>
      </c>
      <c r="Q50" s="132">
        <v>0</v>
      </c>
      <c r="R50" s="132">
        <v>65</v>
      </c>
      <c r="S50" s="132">
        <v>9</v>
      </c>
      <c r="T50" s="120">
        <v>0</v>
      </c>
      <c r="U50" s="120">
        <v>0</v>
      </c>
      <c r="V50" s="222">
        <v>237739167</v>
      </c>
      <c r="W50" s="225">
        <v>224169544</v>
      </c>
      <c r="X50" s="222">
        <v>267.49265428857808</v>
      </c>
      <c r="Y50" s="228">
        <v>3009110</v>
      </c>
    </row>
    <row r="51" spans="1:25">
      <c r="A51" s="6" t="s">
        <v>68</v>
      </c>
      <c r="B51" s="128" t="s">
        <v>69</v>
      </c>
      <c r="C51" s="122">
        <v>1250</v>
      </c>
      <c r="D51" s="122">
        <v>1250</v>
      </c>
      <c r="E51" s="122">
        <v>0</v>
      </c>
      <c r="F51" s="122" t="s">
        <v>278</v>
      </c>
      <c r="G51" s="122">
        <v>977</v>
      </c>
      <c r="H51" s="122">
        <v>0</v>
      </c>
      <c r="I51" s="122">
        <v>0</v>
      </c>
      <c r="J51" s="122">
        <v>443</v>
      </c>
      <c r="K51" s="122">
        <v>1959</v>
      </c>
      <c r="L51" s="122">
        <v>6</v>
      </c>
      <c r="M51" s="122">
        <v>0</v>
      </c>
      <c r="N51" s="122">
        <v>190</v>
      </c>
      <c r="O51" s="122">
        <v>0</v>
      </c>
      <c r="P51" s="122">
        <v>34</v>
      </c>
      <c r="Q51" s="122">
        <v>12</v>
      </c>
      <c r="R51" s="122">
        <v>8</v>
      </c>
      <c r="S51" s="122">
        <v>1</v>
      </c>
      <c r="T51" s="123">
        <v>0</v>
      </c>
      <c r="U51" s="123">
        <v>0</v>
      </c>
      <c r="V51" s="223"/>
      <c r="W51" s="226"/>
      <c r="X51" s="223"/>
      <c r="Y51" s="229"/>
    </row>
    <row r="52" spans="1:25">
      <c r="A52" s="176" t="s">
        <v>68</v>
      </c>
      <c r="B52" s="127" t="s">
        <v>248</v>
      </c>
      <c r="C52" s="129">
        <v>1851</v>
      </c>
      <c r="D52" s="129">
        <v>903</v>
      </c>
      <c r="E52" s="129">
        <v>948</v>
      </c>
      <c r="F52" s="177" t="s">
        <v>278</v>
      </c>
      <c r="G52" s="129">
        <v>1043</v>
      </c>
      <c r="H52" s="129">
        <v>0</v>
      </c>
      <c r="I52" s="129">
        <v>0</v>
      </c>
      <c r="J52" s="129">
        <v>2093</v>
      </c>
      <c r="K52" s="129">
        <v>3929</v>
      </c>
      <c r="L52" s="129">
        <v>16</v>
      </c>
      <c r="M52" s="129">
        <v>0</v>
      </c>
      <c r="N52" s="129">
        <v>276</v>
      </c>
      <c r="O52" s="129">
        <v>0</v>
      </c>
      <c r="P52" s="129">
        <v>87</v>
      </c>
      <c r="Q52" s="129">
        <v>12</v>
      </c>
      <c r="R52" s="129">
        <v>21</v>
      </c>
      <c r="S52" s="129">
        <v>0</v>
      </c>
      <c r="T52" s="120">
        <v>0</v>
      </c>
      <c r="U52" s="120">
        <v>0</v>
      </c>
      <c r="V52" s="224"/>
      <c r="W52" s="227"/>
      <c r="X52" s="224"/>
      <c r="Y52" s="230"/>
    </row>
    <row r="53" spans="1:25">
      <c r="A53" s="2" t="s">
        <v>19</v>
      </c>
      <c r="B53" s="128" t="s">
        <v>71</v>
      </c>
      <c r="C53" s="123">
        <v>375</v>
      </c>
      <c r="D53" s="123">
        <v>375</v>
      </c>
      <c r="E53" s="123">
        <v>0</v>
      </c>
      <c r="F53" s="122" t="s">
        <v>278</v>
      </c>
      <c r="G53" s="123">
        <v>204.1</v>
      </c>
      <c r="H53" s="123">
        <v>11.76</v>
      </c>
      <c r="I53" s="123">
        <v>0</v>
      </c>
      <c r="J53" s="123">
        <v>979</v>
      </c>
      <c r="K53" s="123">
        <v>925</v>
      </c>
      <c r="L53" s="123">
        <v>6</v>
      </c>
      <c r="M53" s="123">
        <v>1</v>
      </c>
      <c r="N53" s="123">
        <v>101</v>
      </c>
      <c r="O53" s="123">
        <v>0</v>
      </c>
      <c r="P53" s="123">
        <v>17</v>
      </c>
      <c r="Q53" s="123">
        <v>0</v>
      </c>
      <c r="R53" s="123">
        <v>9</v>
      </c>
      <c r="S53" s="123">
        <v>2</v>
      </c>
      <c r="T53" s="123">
        <v>0</v>
      </c>
      <c r="U53" s="123">
        <v>0</v>
      </c>
      <c r="V53" s="124">
        <v>7170943</v>
      </c>
      <c r="W53" s="124">
        <v>8629721.0700000003</v>
      </c>
      <c r="X53" s="5">
        <v>115.84062432463271</v>
      </c>
      <c r="Y53" s="125">
        <v>4689102.78</v>
      </c>
    </row>
    <row r="54" spans="1:25">
      <c r="A54" s="7" t="s">
        <v>63</v>
      </c>
      <c r="B54" s="134" t="s">
        <v>72</v>
      </c>
      <c r="C54" s="132">
        <v>73</v>
      </c>
      <c r="D54" s="132">
        <v>47</v>
      </c>
      <c r="E54" s="132">
        <v>26</v>
      </c>
      <c r="F54" s="177" t="s">
        <v>278</v>
      </c>
      <c r="G54" s="132">
        <v>40</v>
      </c>
      <c r="H54" s="132">
        <v>0</v>
      </c>
      <c r="I54" s="132">
        <v>0</v>
      </c>
      <c r="J54" s="132">
        <v>204</v>
      </c>
      <c r="K54" s="132">
        <v>210</v>
      </c>
      <c r="L54" s="129">
        <v>2</v>
      </c>
      <c r="M54" s="132">
        <v>0</v>
      </c>
      <c r="N54" s="132">
        <v>9</v>
      </c>
      <c r="O54" s="132">
        <v>5</v>
      </c>
      <c r="P54" s="132">
        <v>0</v>
      </c>
      <c r="Q54" s="132">
        <v>4</v>
      </c>
      <c r="R54" s="132">
        <v>1</v>
      </c>
      <c r="S54" s="132">
        <v>0</v>
      </c>
      <c r="T54" s="120">
        <v>0</v>
      </c>
      <c r="U54" s="120">
        <v>0</v>
      </c>
      <c r="V54" s="121">
        <v>1582051</v>
      </c>
      <c r="W54" s="121">
        <v>1647446.16</v>
      </c>
      <c r="X54" s="103">
        <v>112.83877808219177</v>
      </c>
      <c r="Y54" s="109">
        <v>77588.05</v>
      </c>
    </row>
    <row r="55" spans="1:25">
      <c r="A55" s="2" t="s">
        <v>21</v>
      </c>
      <c r="B55" s="128" t="s">
        <v>73</v>
      </c>
      <c r="C55" s="122">
        <v>277</v>
      </c>
      <c r="D55" s="122">
        <v>239</v>
      </c>
      <c r="E55" s="123">
        <v>38</v>
      </c>
      <c r="F55" s="122" t="s">
        <v>278</v>
      </c>
      <c r="G55" s="123">
        <v>253</v>
      </c>
      <c r="H55" s="123">
        <v>45</v>
      </c>
      <c r="I55" s="123">
        <v>0</v>
      </c>
      <c r="J55" s="123">
        <v>1852</v>
      </c>
      <c r="K55" s="123">
        <v>2193</v>
      </c>
      <c r="L55" s="123">
        <v>4</v>
      </c>
      <c r="M55" s="123">
        <v>0</v>
      </c>
      <c r="N55" s="123">
        <v>53</v>
      </c>
      <c r="O55" s="123">
        <v>2</v>
      </c>
      <c r="P55" s="123">
        <v>13</v>
      </c>
      <c r="Q55" s="123">
        <v>2</v>
      </c>
      <c r="R55" s="123">
        <v>4</v>
      </c>
      <c r="S55" s="123">
        <v>0</v>
      </c>
      <c r="T55" s="123">
        <v>0</v>
      </c>
      <c r="U55" s="123">
        <v>0</v>
      </c>
      <c r="V55" s="124">
        <v>8609179</v>
      </c>
      <c r="W55" s="124">
        <v>8403836</v>
      </c>
      <c r="X55" s="5">
        <v>91.004775569873843</v>
      </c>
      <c r="Y55" s="125">
        <v>226070.22</v>
      </c>
    </row>
    <row r="56" spans="1:25">
      <c r="A56" s="7" t="s">
        <v>74</v>
      </c>
      <c r="B56" s="134" t="s">
        <v>75</v>
      </c>
      <c r="C56" s="129">
        <v>138</v>
      </c>
      <c r="D56" s="129">
        <v>72</v>
      </c>
      <c r="E56" s="129">
        <v>66</v>
      </c>
      <c r="F56" s="129" t="s">
        <v>278</v>
      </c>
      <c r="G56" s="132">
        <v>82</v>
      </c>
      <c r="H56" s="132">
        <v>10</v>
      </c>
      <c r="I56" s="132">
        <v>0</v>
      </c>
      <c r="J56" s="132">
        <v>538</v>
      </c>
      <c r="K56" s="132">
        <v>484</v>
      </c>
      <c r="L56" s="132">
        <v>5</v>
      </c>
      <c r="M56" s="132">
        <v>0</v>
      </c>
      <c r="N56" s="132">
        <v>41</v>
      </c>
      <c r="O56" s="132">
        <v>11</v>
      </c>
      <c r="P56" s="132">
        <v>3</v>
      </c>
      <c r="Q56" s="132">
        <v>3</v>
      </c>
      <c r="R56" s="132">
        <v>8</v>
      </c>
      <c r="S56" s="132">
        <v>0</v>
      </c>
      <c r="T56" s="120">
        <v>0</v>
      </c>
      <c r="U56" s="120">
        <v>0</v>
      </c>
      <c r="V56" s="121">
        <v>3647250</v>
      </c>
      <c r="W56" s="121">
        <v>3636704.12</v>
      </c>
      <c r="X56" s="103">
        <v>121.50698696959573</v>
      </c>
      <c r="Y56" s="109">
        <v>238980.29</v>
      </c>
    </row>
    <row r="57" spans="1:25">
      <c r="A57" s="2" t="s">
        <v>19</v>
      </c>
      <c r="B57" s="128" t="s">
        <v>76</v>
      </c>
      <c r="C57" s="123">
        <v>124</v>
      </c>
      <c r="D57" s="123">
        <v>84</v>
      </c>
      <c r="E57" s="123">
        <v>40</v>
      </c>
      <c r="F57" s="123">
        <v>26</v>
      </c>
      <c r="G57" s="123">
        <v>89.22</v>
      </c>
      <c r="H57" s="123">
        <v>8</v>
      </c>
      <c r="I57" s="123">
        <v>0</v>
      </c>
      <c r="J57" s="123">
        <v>706</v>
      </c>
      <c r="K57" s="123">
        <v>763</v>
      </c>
      <c r="L57" s="123">
        <v>3</v>
      </c>
      <c r="M57" s="123">
        <v>0</v>
      </c>
      <c r="N57" s="123">
        <v>36</v>
      </c>
      <c r="O57" s="123">
        <v>17</v>
      </c>
      <c r="P57" s="123">
        <v>5</v>
      </c>
      <c r="Q57" s="123">
        <v>2</v>
      </c>
      <c r="R57" s="123">
        <v>3</v>
      </c>
      <c r="S57" s="123">
        <v>1</v>
      </c>
      <c r="T57" s="123">
        <v>0</v>
      </c>
      <c r="U57" s="123">
        <v>0</v>
      </c>
      <c r="V57" s="124">
        <v>3785117</v>
      </c>
      <c r="W57" s="124">
        <v>3550881.72</v>
      </c>
      <c r="X57" s="5">
        <v>109.03881493491539</v>
      </c>
      <c r="Y57" s="125">
        <v>35917.68</v>
      </c>
    </row>
    <row r="58" spans="1:25">
      <c r="A58" s="7" t="s">
        <v>19</v>
      </c>
      <c r="B58" s="134" t="s">
        <v>77</v>
      </c>
      <c r="C58" s="132">
        <v>111</v>
      </c>
      <c r="D58" s="132">
        <v>73</v>
      </c>
      <c r="E58" s="132">
        <v>38</v>
      </c>
      <c r="F58" s="177" t="s">
        <v>278</v>
      </c>
      <c r="G58" s="132">
        <v>58.11</v>
      </c>
      <c r="H58" s="132">
        <v>1</v>
      </c>
      <c r="I58" s="132">
        <v>0</v>
      </c>
      <c r="J58" s="132">
        <v>419</v>
      </c>
      <c r="K58" s="132">
        <v>453</v>
      </c>
      <c r="L58" s="129">
        <v>3</v>
      </c>
      <c r="M58" s="132">
        <v>0</v>
      </c>
      <c r="N58" s="132">
        <v>35</v>
      </c>
      <c r="O58" s="132">
        <v>0</v>
      </c>
      <c r="P58" s="132">
        <v>4</v>
      </c>
      <c r="Q58" s="132">
        <v>3</v>
      </c>
      <c r="R58" s="132">
        <v>2</v>
      </c>
      <c r="S58" s="132">
        <v>1</v>
      </c>
      <c r="T58" s="132">
        <v>0</v>
      </c>
      <c r="U58" s="132">
        <v>0</v>
      </c>
      <c r="V58" s="121">
        <v>3246704.47</v>
      </c>
      <c r="W58" s="121">
        <v>3891070.84</v>
      </c>
      <c r="X58" s="103">
        <v>183.4532447908195</v>
      </c>
      <c r="Y58" s="109">
        <v>124145.38</v>
      </c>
    </row>
    <row r="59" spans="1:25">
      <c r="A59" s="2" t="s">
        <v>19</v>
      </c>
      <c r="B59" s="128" t="s">
        <v>78</v>
      </c>
      <c r="C59" s="122">
        <v>141</v>
      </c>
      <c r="D59" s="122">
        <v>95</v>
      </c>
      <c r="E59" s="123">
        <v>46</v>
      </c>
      <c r="F59" s="122" t="s">
        <v>278</v>
      </c>
      <c r="G59" s="123">
        <v>73</v>
      </c>
      <c r="H59" s="123">
        <v>0</v>
      </c>
      <c r="I59" s="123">
        <v>0</v>
      </c>
      <c r="J59" s="123">
        <v>376</v>
      </c>
      <c r="K59" s="123">
        <v>377</v>
      </c>
      <c r="L59" s="123">
        <v>4</v>
      </c>
      <c r="M59" s="123">
        <v>0</v>
      </c>
      <c r="N59" s="123">
        <v>27</v>
      </c>
      <c r="O59" s="123">
        <v>12</v>
      </c>
      <c r="P59" s="123">
        <v>5</v>
      </c>
      <c r="Q59" s="123">
        <v>1</v>
      </c>
      <c r="R59" s="123">
        <v>4</v>
      </c>
      <c r="S59" s="123">
        <v>0</v>
      </c>
      <c r="T59" s="123">
        <v>0</v>
      </c>
      <c r="U59" s="123">
        <v>0</v>
      </c>
      <c r="V59" s="124">
        <v>3279856</v>
      </c>
      <c r="W59" s="124">
        <v>3279856</v>
      </c>
      <c r="X59" s="5">
        <v>123.09461437417902</v>
      </c>
      <c r="Y59" s="125">
        <v>59799.27</v>
      </c>
    </row>
    <row r="60" spans="1:25">
      <c r="A60" s="7" t="s">
        <v>74</v>
      </c>
      <c r="B60" s="134" t="s">
        <v>79</v>
      </c>
      <c r="C60" s="129">
        <v>37</v>
      </c>
      <c r="D60" s="129">
        <v>37</v>
      </c>
      <c r="E60" s="129">
        <v>0</v>
      </c>
      <c r="F60" s="129" t="s">
        <v>278</v>
      </c>
      <c r="G60" s="132">
        <v>33</v>
      </c>
      <c r="H60" s="132">
        <v>17</v>
      </c>
      <c r="I60" s="132">
        <v>0</v>
      </c>
      <c r="J60" s="132">
        <v>290</v>
      </c>
      <c r="K60" s="132">
        <v>309</v>
      </c>
      <c r="L60" s="132">
        <v>3</v>
      </c>
      <c r="M60" s="132">
        <v>0</v>
      </c>
      <c r="N60" s="132">
        <v>10</v>
      </c>
      <c r="O60" s="132">
        <v>0</v>
      </c>
      <c r="P60" s="132">
        <v>0</v>
      </c>
      <c r="Q60" s="132">
        <v>2</v>
      </c>
      <c r="R60" s="132">
        <v>2</v>
      </c>
      <c r="S60" s="132">
        <v>1</v>
      </c>
      <c r="T60" s="132">
        <v>0</v>
      </c>
      <c r="U60" s="132">
        <v>0</v>
      </c>
      <c r="V60" s="121">
        <v>1863484</v>
      </c>
      <c r="W60" s="121">
        <v>1999154.14</v>
      </c>
      <c r="X60" s="103">
        <v>165.97377667081776</v>
      </c>
      <c r="Y60" s="109">
        <v>23648.61</v>
      </c>
    </row>
    <row r="61" spans="1:25">
      <c r="A61" s="2" t="s">
        <v>19</v>
      </c>
      <c r="B61" s="183" t="s">
        <v>80</v>
      </c>
      <c r="C61" s="182" t="s">
        <v>295</v>
      </c>
      <c r="D61" s="182" t="s">
        <v>295</v>
      </c>
      <c r="E61" s="182" t="s">
        <v>295</v>
      </c>
      <c r="F61" s="182" t="s">
        <v>295</v>
      </c>
      <c r="G61" s="182" t="s">
        <v>295</v>
      </c>
      <c r="H61" s="182" t="s">
        <v>295</v>
      </c>
      <c r="I61" s="182" t="s">
        <v>295</v>
      </c>
      <c r="J61" s="182" t="s">
        <v>295</v>
      </c>
      <c r="K61" s="182" t="s">
        <v>295</v>
      </c>
      <c r="L61" s="182" t="s">
        <v>295</v>
      </c>
      <c r="M61" s="182" t="s">
        <v>295</v>
      </c>
      <c r="N61" s="182" t="s">
        <v>295</v>
      </c>
      <c r="O61" s="182" t="s">
        <v>295</v>
      </c>
      <c r="P61" s="182" t="s">
        <v>295</v>
      </c>
      <c r="Q61" s="182" t="s">
        <v>295</v>
      </c>
      <c r="R61" s="182" t="s">
        <v>295</v>
      </c>
      <c r="S61" s="182" t="s">
        <v>295</v>
      </c>
      <c r="T61" s="182" t="s">
        <v>295</v>
      </c>
      <c r="U61" s="182" t="s">
        <v>295</v>
      </c>
      <c r="V61" s="184" t="s">
        <v>295</v>
      </c>
      <c r="W61" s="184" t="s">
        <v>295</v>
      </c>
      <c r="X61" s="185" t="s">
        <v>295</v>
      </c>
      <c r="Y61" s="186" t="s">
        <v>295</v>
      </c>
    </row>
    <row r="62" spans="1:25">
      <c r="A62" s="7" t="s">
        <v>19</v>
      </c>
      <c r="B62" s="134" t="s">
        <v>81</v>
      </c>
      <c r="C62" s="132">
        <v>139</v>
      </c>
      <c r="D62" s="132">
        <v>91</v>
      </c>
      <c r="E62" s="132">
        <v>48</v>
      </c>
      <c r="F62" s="177" t="s">
        <v>278</v>
      </c>
      <c r="G62" s="132">
        <v>105</v>
      </c>
      <c r="H62" s="132">
        <v>0</v>
      </c>
      <c r="I62" s="132">
        <v>0</v>
      </c>
      <c r="J62" s="132">
        <v>584</v>
      </c>
      <c r="K62" s="132">
        <v>592</v>
      </c>
      <c r="L62" s="129">
        <v>3</v>
      </c>
      <c r="M62" s="132">
        <v>0</v>
      </c>
      <c r="N62" s="132">
        <v>33</v>
      </c>
      <c r="O62" s="132">
        <v>5</v>
      </c>
      <c r="P62" s="132">
        <v>5</v>
      </c>
      <c r="Q62" s="132">
        <v>1</v>
      </c>
      <c r="R62" s="132">
        <v>3</v>
      </c>
      <c r="S62" s="132">
        <v>0</v>
      </c>
      <c r="T62" s="132">
        <v>0</v>
      </c>
      <c r="U62" s="132">
        <v>0</v>
      </c>
      <c r="V62" s="121">
        <v>2445450</v>
      </c>
      <c r="W62" s="121">
        <v>2602908.4</v>
      </c>
      <c r="X62" s="103">
        <v>67.916722765818648</v>
      </c>
      <c r="Y62" s="109">
        <v>67.92</v>
      </c>
    </row>
    <row r="63" spans="1:25">
      <c r="A63" s="2" t="s">
        <v>21</v>
      </c>
      <c r="B63" s="128" t="s">
        <v>82</v>
      </c>
      <c r="C63" s="122">
        <v>407</v>
      </c>
      <c r="D63" s="122">
        <v>254</v>
      </c>
      <c r="E63" s="123">
        <v>153</v>
      </c>
      <c r="F63" s="122" t="s">
        <v>278</v>
      </c>
      <c r="G63" s="123">
        <v>301</v>
      </c>
      <c r="H63" s="123">
        <v>24</v>
      </c>
      <c r="I63" s="123">
        <v>0</v>
      </c>
      <c r="J63" s="123">
        <v>1904</v>
      </c>
      <c r="K63" s="123">
        <v>1994</v>
      </c>
      <c r="L63" s="123">
        <v>6</v>
      </c>
      <c r="M63" s="123">
        <v>0</v>
      </c>
      <c r="N63" s="123">
        <v>69</v>
      </c>
      <c r="O63" s="123">
        <v>25</v>
      </c>
      <c r="P63" s="123">
        <v>28</v>
      </c>
      <c r="Q63" s="123">
        <v>0</v>
      </c>
      <c r="R63" s="123">
        <v>3</v>
      </c>
      <c r="S63" s="123">
        <v>1</v>
      </c>
      <c r="T63" s="123">
        <v>0</v>
      </c>
      <c r="U63" s="123">
        <v>0</v>
      </c>
      <c r="V63" s="124">
        <v>9797183</v>
      </c>
      <c r="W63" s="124">
        <v>9593325</v>
      </c>
      <c r="X63" s="5">
        <v>87.319209939471165</v>
      </c>
      <c r="Y63" s="125">
        <v>1298000</v>
      </c>
    </row>
    <row r="64" spans="1:25">
      <c r="A64" s="7" t="s">
        <v>19</v>
      </c>
      <c r="B64" s="134" t="s">
        <v>83</v>
      </c>
      <c r="C64" s="129">
        <v>201</v>
      </c>
      <c r="D64" s="129">
        <v>131</v>
      </c>
      <c r="E64" s="129">
        <v>70</v>
      </c>
      <c r="F64" s="177" t="s">
        <v>278</v>
      </c>
      <c r="G64" s="132">
        <v>71</v>
      </c>
      <c r="H64" s="132">
        <v>0</v>
      </c>
      <c r="I64" s="132">
        <v>0</v>
      </c>
      <c r="J64" s="132">
        <v>421</v>
      </c>
      <c r="K64" s="132">
        <v>426</v>
      </c>
      <c r="L64" s="132">
        <v>3</v>
      </c>
      <c r="M64" s="132">
        <v>0</v>
      </c>
      <c r="N64" s="132">
        <v>47</v>
      </c>
      <c r="O64" s="132">
        <v>6</v>
      </c>
      <c r="P64" s="132">
        <v>3</v>
      </c>
      <c r="Q64" s="132">
        <v>3</v>
      </c>
      <c r="R64" s="132">
        <v>3</v>
      </c>
      <c r="S64" s="132">
        <v>1</v>
      </c>
      <c r="T64" s="132">
        <v>0</v>
      </c>
      <c r="U64" s="132">
        <v>0</v>
      </c>
      <c r="V64" s="121">
        <v>5894222.6100000003</v>
      </c>
      <c r="W64" s="121">
        <v>4954462.82</v>
      </c>
      <c r="X64" s="103">
        <v>191.18127802431027</v>
      </c>
      <c r="Y64" s="109">
        <v>340560.95</v>
      </c>
    </row>
    <row r="65" spans="1:25">
      <c r="A65" s="2" t="s">
        <v>24</v>
      </c>
      <c r="B65" s="128" t="s">
        <v>84</v>
      </c>
      <c r="C65" s="123">
        <v>723</v>
      </c>
      <c r="D65" s="123">
        <v>589</v>
      </c>
      <c r="E65" s="123">
        <v>134</v>
      </c>
      <c r="F65" s="122" t="s">
        <v>278</v>
      </c>
      <c r="G65" s="123">
        <v>527</v>
      </c>
      <c r="H65" s="123">
        <v>0</v>
      </c>
      <c r="I65" s="123">
        <v>0</v>
      </c>
      <c r="J65" s="123">
        <v>3482</v>
      </c>
      <c r="K65" s="123">
        <v>3518</v>
      </c>
      <c r="L65" s="123">
        <v>13</v>
      </c>
      <c r="M65" s="123">
        <v>0</v>
      </c>
      <c r="N65" s="123">
        <v>144</v>
      </c>
      <c r="O65" s="123">
        <v>0</v>
      </c>
      <c r="P65" s="123">
        <v>27</v>
      </c>
      <c r="Q65" s="123">
        <v>0</v>
      </c>
      <c r="R65" s="123">
        <v>7</v>
      </c>
      <c r="S65" s="123">
        <v>2</v>
      </c>
      <c r="T65" s="123">
        <v>0</v>
      </c>
      <c r="U65" s="123">
        <v>0</v>
      </c>
      <c r="V65" s="124">
        <v>18897250</v>
      </c>
      <c r="W65" s="124">
        <v>18754017</v>
      </c>
      <c r="X65" s="5">
        <v>97.496904161576239</v>
      </c>
      <c r="Y65" s="125">
        <v>1517887</v>
      </c>
    </row>
    <row r="66" spans="1:25">
      <c r="A66" s="7" t="s">
        <v>74</v>
      </c>
      <c r="B66" s="134" t="s">
        <v>85</v>
      </c>
      <c r="C66" s="132">
        <v>78</v>
      </c>
      <c r="D66" s="132">
        <v>64</v>
      </c>
      <c r="E66" s="132">
        <v>14</v>
      </c>
      <c r="F66" s="132" t="s">
        <v>278</v>
      </c>
      <c r="G66" s="132">
        <v>62</v>
      </c>
      <c r="H66" s="132">
        <v>12</v>
      </c>
      <c r="I66" s="132">
        <v>0</v>
      </c>
      <c r="J66" s="132">
        <v>264</v>
      </c>
      <c r="K66" s="132">
        <v>262</v>
      </c>
      <c r="L66" s="129">
        <v>4</v>
      </c>
      <c r="M66" s="132">
        <v>0</v>
      </c>
      <c r="N66" s="132">
        <v>36</v>
      </c>
      <c r="O66" s="132">
        <v>2</v>
      </c>
      <c r="P66" s="132">
        <v>0</v>
      </c>
      <c r="Q66" s="132">
        <v>7</v>
      </c>
      <c r="R66" s="132">
        <v>3</v>
      </c>
      <c r="S66" s="132">
        <v>1</v>
      </c>
      <c r="T66" s="132">
        <v>0</v>
      </c>
      <c r="U66" s="132">
        <v>0</v>
      </c>
      <c r="V66" s="121">
        <v>3047552.77</v>
      </c>
      <c r="W66" s="121">
        <v>2657028</v>
      </c>
      <c r="X66" s="103">
        <v>117.41175430844012</v>
      </c>
      <c r="Y66" s="109">
        <v>24852</v>
      </c>
    </row>
    <row r="67" spans="1:25">
      <c r="A67" s="2" t="s">
        <v>24</v>
      </c>
      <c r="B67" s="128" t="s">
        <v>86</v>
      </c>
      <c r="C67" s="122">
        <v>2662</v>
      </c>
      <c r="D67" s="122">
        <v>1166</v>
      </c>
      <c r="E67" s="123">
        <v>1496</v>
      </c>
      <c r="F67" s="123" t="s">
        <v>278</v>
      </c>
      <c r="G67" s="123">
        <v>874</v>
      </c>
      <c r="H67" s="123">
        <v>3</v>
      </c>
      <c r="I67" s="123">
        <v>0</v>
      </c>
      <c r="J67" s="123">
        <v>3973</v>
      </c>
      <c r="K67" s="123">
        <v>3999</v>
      </c>
      <c r="L67" s="123">
        <v>22</v>
      </c>
      <c r="M67" s="123">
        <v>0</v>
      </c>
      <c r="N67" s="123">
        <v>340</v>
      </c>
      <c r="O67" s="123">
        <v>9</v>
      </c>
      <c r="P67" s="123">
        <v>82</v>
      </c>
      <c r="Q67" s="123">
        <v>2</v>
      </c>
      <c r="R67" s="123">
        <v>8</v>
      </c>
      <c r="S67" s="123">
        <v>0</v>
      </c>
      <c r="T67" s="123">
        <v>0</v>
      </c>
      <c r="U67" s="123">
        <v>0</v>
      </c>
      <c r="V67" s="124">
        <v>68962807</v>
      </c>
      <c r="W67" s="124">
        <v>68383940</v>
      </c>
      <c r="X67" s="5">
        <v>214.36299802514029</v>
      </c>
      <c r="Y67" s="125">
        <v>1735075</v>
      </c>
    </row>
    <row r="68" spans="1:25">
      <c r="A68" s="2"/>
      <c r="B68" s="128"/>
      <c r="C68" s="135"/>
      <c r="D68" s="135"/>
      <c r="E68" s="135"/>
      <c r="F68" s="135"/>
      <c r="G68" s="135"/>
      <c r="H68" s="135"/>
      <c r="I68" s="135"/>
      <c r="J68" s="135"/>
      <c r="K68" s="115"/>
      <c r="L68" s="135"/>
      <c r="M68" s="135"/>
      <c r="N68" s="135"/>
      <c r="O68" s="135"/>
      <c r="P68" s="135"/>
      <c r="Q68" s="135"/>
      <c r="R68" s="135"/>
      <c r="S68" s="135"/>
      <c r="T68" s="135"/>
      <c r="U68" s="135"/>
      <c r="V68" s="135"/>
      <c r="W68" s="136"/>
      <c r="X68" s="137"/>
      <c r="Y68" s="138"/>
    </row>
    <row r="69" spans="1:25">
      <c r="A69" s="8"/>
      <c r="B69" s="139" t="s">
        <v>87</v>
      </c>
      <c r="C69" s="140">
        <f t="shared" ref="C69:S69" si="0">SUM(C4:C67)</f>
        <v>36967</v>
      </c>
      <c r="D69" s="140">
        <f t="shared" si="0"/>
        <v>29254</v>
      </c>
      <c r="E69" s="140">
        <f t="shared" si="0"/>
        <v>7912</v>
      </c>
      <c r="F69" s="140">
        <f>SUM(F4:F67)</f>
        <v>1843</v>
      </c>
      <c r="G69" s="140">
        <f t="shared" si="0"/>
        <v>23874.317999999999</v>
      </c>
      <c r="H69" s="140">
        <f t="shared" si="0"/>
        <v>986.46986300999981</v>
      </c>
      <c r="I69" s="140">
        <f>+SUM(I4:I67)</f>
        <v>193.3</v>
      </c>
      <c r="J69" s="140">
        <f>SUM(J4:J67)</f>
        <v>129783</v>
      </c>
      <c r="K69" s="141">
        <f>SUM(K4:K67)</f>
        <v>128867</v>
      </c>
      <c r="L69" s="140">
        <f>SUM(L4:L67)</f>
        <v>622</v>
      </c>
      <c r="M69" s="140">
        <f>SUM(M4:M67)</f>
        <v>18.5</v>
      </c>
      <c r="N69" s="140">
        <f>SUM(N4:N67)</f>
        <v>7167.2</v>
      </c>
      <c r="O69" s="140">
        <f t="shared" si="0"/>
        <v>321</v>
      </c>
      <c r="P69" s="140">
        <f>SUM(P4:P67)</f>
        <v>1468.5</v>
      </c>
      <c r="Q69" s="140">
        <f>SUM(Q4:Q67)</f>
        <v>337</v>
      </c>
      <c r="R69" s="140">
        <f>SUM(R4:R67)</f>
        <v>588</v>
      </c>
      <c r="S69" s="140">
        <f t="shared" si="0"/>
        <v>44</v>
      </c>
      <c r="T69" s="140">
        <f>SUM(T4:T67)</f>
        <v>0</v>
      </c>
      <c r="U69" s="140">
        <f>SUM(U4:U67)</f>
        <v>0</v>
      </c>
      <c r="V69" s="142">
        <f>SUM(V4:V67)</f>
        <v>1134966050.4700003</v>
      </c>
      <c r="W69" s="142">
        <f>SUM(W4:W67)+3368383</f>
        <v>1043925247.562</v>
      </c>
      <c r="X69" s="143">
        <f>AVERAGE(X4:X67)</f>
        <v>122.59129099258477</v>
      </c>
      <c r="Y69" s="144">
        <f>SUM(Y4:Y67)</f>
        <v>69131117.159999996</v>
      </c>
    </row>
    <row r="70" spans="1:25">
      <c r="A70" s="219" t="s">
        <v>243</v>
      </c>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1"/>
    </row>
    <row r="71" spans="1:25" ht="11.25" customHeight="1">
      <c r="A71" s="216" t="s">
        <v>88</v>
      </c>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8"/>
    </row>
    <row r="72" spans="1:25" ht="11.25" customHeight="1">
      <c r="A72" s="210" t="s">
        <v>252</v>
      </c>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2"/>
    </row>
    <row r="73" spans="1:25" ht="11.25" customHeight="1" thickBot="1">
      <c r="A73" s="213" t="s">
        <v>244</v>
      </c>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5"/>
    </row>
    <row r="74" spans="1:25" ht="12" thickTop="1"/>
  </sheetData>
  <sheetProtection algorithmName="SHA-512" hashValue="cgFqF2fGp0ff/JeFeh6OVxARK+vlVVJpgMdcH/Y2C8fZgr0k/hpGf+Ky8P6MnTTyXFMH3WTTA7ltTq8CBKiCCw==" saltValue="dxo5epcE8usV+kI4fay5gw==" spinCount="100000" sheet="1" objects="1" scenarios="1"/>
  <mergeCells count="14">
    <mergeCell ref="A1:Y1"/>
    <mergeCell ref="A72:Y72"/>
    <mergeCell ref="A73:Y73"/>
    <mergeCell ref="A71:Y71"/>
    <mergeCell ref="A70:Y70"/>
    <mergeCell ref="V50:V52"/>
    <mergeCell ref="W50:W52"/>
    <mergeCell ref="X50:X52"/>
    <mergeCell ref="Y50:Y52"/>
    <mergeCell ref="L2:M2"/>
    <mergeCell ref="N2:O2"/>
    <mergeCell ref="P2:Q2"/>
    <mergeCell ref="R2:S2"/>
    <mergeCell ref="T2:U2"/>
  </mergeCells>
  <pageMargins left="0.25" right="0.25" top="0.75" bottom="0.75" header="0.3" footer="0.3"/>
  <pageSetup paperSize="5" scale="55" orientation="landscape" horizontalDpi="1200" verticalDpi="1200" r:id="rId1"/>
  <ignoredErrors>
    <ignoredError sqref="X69 I69"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zoomScale="120" zoomScaleNormal="120" workbookViewId="0">
      <selection sqref="A1:E1"/>
    </sheetView>
  </sheetViews>
  <sheetFormatPr defaultRowHeight="11.25"/>
  <cols>
    <col min="1" max="1" width="14.140625" style="10" customWidth="1"/>
    <col min="2" max="5" width="15.42578125" style="10" customWidth="1"/>
    <col min="6" max="255" width="9.140625" style="10"/>
    <col min="256" max="256" width="14.140625" style="10" customWidth="1"/>
    <col min="257" max="261" width="15.42578125" style="10" customWidth="1"/>
    <col min="262" max="511" width="9.140625" style="10"/>
    <col min="512" max="512" width="14.140625" style="10" customWidth="1"/>
    <col min="513" max="517" width="15.42578125" style="10" customWidth="1"/>
    <col min="518" max="767" width="9.140625" style="10"/>
    <col min="768" max="768" width="14.140625" style="10" customWidth="1"/>
    <col min="769" max="773" width="15.42578125" style="10" customWidth="1"/>
    <col min="774" max="1023" width="9.140625" style="10"/>
    <col min="1024" max="1024" width="14.140625" style="10" customWidth="1"/>
    <col min="1025" max="1029" width="15.42578125" style="10" customWidth="1"/>
    <col min="1030" max="1279" width="9.140625" style="10"/>
    <col min="1280" max="1280" width="14.140625" style="10" customWidth="1"/>
    <col min="1281" max="1285" width="15.42578125" style="10" customWidth="1"/>
    <col min="1286" max="1535" width="9.140625" style="10"/>
    <col min="1536" max="1536" width="14.140625" style="10" customWidth="1"/>
    <col min="1537" max="1541" width="15.42578125" style="10" customWidth="1"/>
    <col min="1542" max="1791" width="9.140625" style="10"/>
    <col min="1792" max="1792" width="14.140625" style="10" customWidth="1"/>
    <col min="1793" max="1797" width="15.42578125" style="10" customWidth="1"/>
    <col min="1798" max="2047" width="9.140625" style="10"/>
    <col min="2048" max="2048" width="14.140625" style="10" customWidth="1"/>
    <col min="2049" max="2053" width="15.42578125" style="10" customWidth="1"/>
    <col min="2054" max="2303" width="9.140625" style="10"/>
    <col min="2304" max="2304" width="14.140625" style="10" customWidth="1"/>
    <col min="2305" max="2309" width="15.42578125" style="10" customWidth="1"/>
    <col min="2310" max="2559" width="9.140625" style="10"/>
    <col min="2560" max="2560" width="14.140625" style="10" customWidth="1"/>
    <col min="2561" max="2565" width="15.42578125" style="10" customWidth="1"/>
    <col min="2566" max="2815" width="9.140625" style="10"/>
    <col min="2816" max="2816" width="14.140625" style="10" customWidth="1"/>
    <col min="2817" max="2821" width="15.42578125" style="10" customWidth="1"/>
    <col min="2822" max="3071" width="9.140625" style="10"/>
    <col min="3072" max="3072" width="14.140625" style="10" customWidth="1"/>
    <col min="3073" max="3077" width="15.42578125" style="10" customWidth="1"/>
    <col min="3078" max="3327" width="9.140625" style="10"/>
    <col min="3328" max="3328" width="14.140625" style="10" customWidth="1"/>
    <col min="3329" max="3333" width="15.42578125" style="10" customWidth="1"/>
    <col min="3334" max="3583" width="9.140625" style="10"/>
    <col min="3584" max="3584" width="14.140625" style="10" customWidth="1"/>
    <col min="3585" max="3589" width="15.42578125" style="10" customWidth="1"/>
    <col min="3590" max="3839" width="9.140625" style="10"/>
    <col min="3840" max="3840" width="14.140625" style="10" customWidth="1"/>
    <col min="3841" max="3845" width="15.42578125" style="10" customWidth="1"/>
    <col min="3846" max="4095" width="9.140625" style="10"/>
    <col min="4096" max="4096" width="14.140625" style="10" customWidth="1"/>
    <col min="4097" max="4101" width="15.42578125" style="10" customWidth="1"/>
    <col min="4102" max="4351" width="9.140625" style="10"/>
    <col min="4352" max="4352" width="14.140625" style="10" customWidth="1"/>
    <col min="4353" max="4357" width="15.42578125" style="10" customWidth="1"/>
    <col min="4358" max="4607" width="9.140625" style="10"/>
    <col min="4608" max="4608" width="14.140625" style="10" customWidth="1"/>
    <col min="4609" max="4613" width="15.42578125" style="10" customWidth="1"/>
    <col min="4614" max="4863" width="9.140625" style="10"/>
    <col min="4864" max="4864" width="14.140625" style="10" customWidth="1"/>
    <col min="4865" max="4869" width="15.42578125" style="10" customWidth="1"/>
    <col min="4870" max="5119" width="9.140625" style="10"/>
    <col min="5120" max="5120" width="14.140625" style="10" customWidth="1"/>
    <col min="5121" max="5125" width="15.42578125" style="10" customWidth="1"/>
    <col min="5126" max="5375" width="9.140625" style="10"/>
    <col min="5376" max="5376" width="14.140625" style="10" customWidth="1"/>
    <col min="5377" max="5381" width="15.42578125" style="10" customWidth="1"/>
    <col min="5382" max="5631" width="9.140625" style="10"/>
    <col min="5632" max="5632" width="14.140625" style="10" customWidth="1"/>
    <col min="5633" max="5637" width="15.42578125" style="10" customWidth="1"/>
    <col min="5638" max="5887" width="9.140625" style="10"/>
    <col min="5888" max="5888" width="14.140625" style="10" customWidth="1"/>
    <col min="5889" max="5893" width="15.42578125" style="10" customWidth="1"/>
    <col min="5894" max="6143" width="9.140625" style="10"/>
    <col min="6144" max="6144" width="14.140625" style="10" customWidth="1"/>
    <col min="6145" max="6149" width="15.42578125" style="10" customWidth="1"/>
    <col min="6150" max="6399" width="9.140625" style="10"/>
    <col min="6400" max="6400" width="14.140625" style="10" customWidth="1"/>
    <col min="6401" max="6405" width="15.42578125" style="10" customWidth="1"/>
    <col min="6406" max="6655" width="9.140625" style="10"/>
    <col min="6656" max="6656" width="14.140625" style="10" customWidth="1"/>
    <col min="6657" max="6661" width="15.42578125" style="10" customWidth="1"/>
    <col min="6662" max="6911" width="9.140625" style="10"/>
    <col min="6912" max="6912" width="14.140625" style="10" customWidth="1"/>
    <col min="6913" max="6917" width="15.42578125" style="10" customWidth="1"/>
    <col min="6918" max="7167" width="9.140625" style="10"/>
    <col min="7168" max="7168" width="14.140625" style="10" customWidth="1"/>
    <col min="7169" max="7173" width="15.42578125" style="10" customWidth="1"/>
    <col min="7174" max="7423" width="9.140625" style="10"/>
    <col min="7424" max="7424" width="14.140625" style="10" customWidth="1"/>
    <col min="7425" max="7429" width="15.42578125" style="10" customWidth="1"/>
    <col min="7430" max="7679" width="9.140625" style="10"/>
    <col min="7680" max="7680" width="14.140625" style="10" customWidth="1"/>
    <col min="7681" max="7685" width="15.42578125" style="10" customWidth="1"/>
    <col min="7686" max="7935" width="9.140625" style="10"/>
    <col min="7936" max="7936" width="14.140625" style="10" customWidth="1"/>
    <col min="7937" max="7941" width="15.42578125" style="10" customWidth="1"/>
    <col min="7942" max="8191" width="9.140625" style="10"/>
    <col min="8192" max="8192" width="14.140625" style="10" customWidth="1"/>
    <col min="8193" max="8197" width="15.42578125" style="10" customWidth="1"/>
    <col min="8198" max="8447" width="9.140625" style="10"/>
    <col min="8448" max="8448" width="14.140625" style="10" customWidth="1"/>
    <col min="8449" max="8453" width="15.42578125" style="10" customWidth="1"/>
    <col min="8454" max="8703" width="9.140625" style="10"/>
    <col min="8704" max="8704" width="14.140625" style="10" customWidth="1"/>
    <col min="8705" max="8709" width="15.42578125" style="10" customWidth="1"/>
    <col min="8710" max="8959" width="9.140625" style="10"/>
    <col min="8960" max="8960" width="14.140625" style="10" customWidth="1"/>
    <col min="8961" max="8965" width="15.42578125" style="10" customWidth="1"/>
    <col min="8966" max="9215" width="9.140625" style="10"/>
    <col min="9216" max="9216" width="14.140625" style="10" customWidth="1"/>
    <col min="9217" max="9221" width="15.42578125" style="10" customWidth="1"/>
    <col min="9222" max="9471" width="9.140625" style="10"/>
    <col min="9472" max="9472" width="14.140625" style="10" customWidth="1"/>
    <col min="9473" max="9477" width="15.42578125" style="10" customWidth="1"/>
    <col min="9478" max="9727" width="9.140625" style="10"/>
    <col min="9728" max="9728" width="14.140625" style="10" customWidth="1"/>
    <col min="9729" max="9733" width="15.42578125" style="10" customWidth="1"/>
    <col min="9734" max="9983" width="9.140625" style="10"/>
    <col min="9984" max="9984" width="14.140625" style="10" customWidth="1"/>
    <col min="9985" max="9989" width="15.42578125" style="10" customWidth="1"/>
    <col min="9990" max="10239" width="9.140625" style="10"/>
    <col min="10240" max="10240" width="14.140625" style="10" customWidth="1"/>
    <col min="10241" max="10245" width="15.42578125" style="10" customWidth="1"/>
    <col min="10246" max="10495" width="9.140625" style="10"/>
    <col min="10496" max="10496" width="14.140625" style="10" customWidth="1"/>
    <col min="10497" max="10501" width="15.42578125" style="10" customWidth="1"/>
    <col min="10502" max="10751" width="9.140625" style="10"/>
    <col min="10752" max="10752" width="14.140625" style="10" customWidth="1"/>
    <col min="10753" max="10757" width="15.42578125" style="10" customWidth="1"/>
    <col min="10758" max="11007" width="9.140625" style="10"/>
    <col min="11008" max="11008" width="14.140625" style="10" customWidth="1"/>
    <col min="11009" max="11013" width="15.42578125" style="10" customWidth="1"/>
    <col min="11014" max="11263" width="9.140625" style="10"/>
    <col min="11264" max="11264" width="14.140625" style="10" customWidth="1"/>
    <col min="11265" max="11269" width="15.42578125" style="10" customWidth="1"/>
    <col min="11270" max="11519" width="9.140625" style="10"/>
    <col min="11520" max="11520" width="14.140625" style="10" customWidth="1"/>
    <col min="11521" max="11525" width="15.42578125" style="10" customWidth="1"/>
    <col min="11526" max="11775" width="9.140625" style="10"/>
    <col min="11776" max="11776" width="14.140625" style="10" customWidth="1"/>
    <col min="11777" max="11781" width="15.42578125" style="10" customWidth="1"/>
    <col min="11782" max="12031" width="9.140625" style="10"/>
    <col min="12032" max="12032" width="14.140625" style="10" customWidth="1"/>
    <col min="12033" max="12037" width="15.42578125" style="10" customWidth="1"/>
    <col min="12038" max="12287" width="9.140625" style="10"/>
    <col min="12288" max="12288" width="14.140625" style="10" customWidth="1"/>
    <col min="12289" max="12293" width="15.42578125" style="10" customWidth="1"/>
    <col min="12294" max="12543" width="9.140625" style="10"/>
    <col min="12544" max="12544" width="14.140625" style="10" customWidth="1"/>
    <col min="12545" max="12549" width="15.42578125" style="10" customWidth="1"/>
    <col min="12550" max="12799" width="9.140625" style="10"/>
    <col min="12800" max="12800" width="14.140625" style="10" customWidth="1"/>
    <col min="12801" max="12805" width="15.42578125" style="10" customWidth="1"/>
    <col min="12806" max="13055" width="9.140625" style="10"/>
    <col min="13056" max="13056" width="14.140625" style="10" customWidth="1"/>
    <col min="13057" max="13061" width="15.42578125" style="10" customWidth="1"/>
    <col min="13062" max="13311" width="9.140625" style="10"/>
    <col min="13312" max="13312" width="14.140625" style="10" customWidth="1"/>
    <col min="13313" max="13317" width="15.42578125" style="10" customWidth="1"/>
    <col min="13318" max="13567" width="9.140625" style="10"/>
    <col min="13568" max="13568" width="14.140625" style="10" customWidth="1"/>
    <col min="13569" max="13573" width="15.42578125" style="10" customWidth="1"/>
    <col min="13574" max="13823" width="9.140625" style="10"/>
    <col min="13824" max="13824" width="14.140625" style="10" customWidth="1"/>
    <col min="13825" max="13829" width="15.42578125" style="10" customWidth="1"/>
    <col min="13830" max="14079" width="9.140625" style="10"/>
    <col min="14080" max="14080" width="14.140625" style="10" customWidth="1"/>
    <col min="14081" max="14085" width="15.42578125" style="10" customWidth="1"/>
    <col min="14086" max="14335" width="9.140625" style="10"/>
    <col min="14336" max="14336" width="14.140625" style="10" customWidth="1"/>
    <col min="14337" max="14341" width="15.42578125" style="10" customWidth="1"/>
    <col min="14342" max="14591" width="9.140625" style="10"/>
    <col min="14592" max="14592" width="14.140625" style="10" customWidth="1"/>
    <col min="14593" max="14597" width="15.42578125" style="10" customWidth="1"/>
    <col min="14598" max="14847" width="9.140625" style="10"/>
    <col min="14848" max="14848" width="14.140625" style="10" customWidth="1"/>
    <col min="14849" max="14853" width="15.42578125" style="10" customWidth="1"/>
    <col min="14854" max="15103" width="9.140625" style="10"/>
    <col min="15104" max="15104" width="14.140625" style="10" customWidth="1"/>
    <col min="15105" max="15109" width="15.42578125" style="10" customWidth="1"/>
    <col min="15110" max="15359" width="9.140625" style="10"/>
    <col min="15360" max="15360" width="14.140625" style="10" customWidth="1"/>
    <col min="15361" max="15365" width="15.42578125" style="10" customWidth="1"/>
    <col min="15366" max="15615" width="9.140625" style="10"/>
    <col min="15616" max="15616" width="14.140625" style="10" customWidth="1"/>
    <col min="15617" max="15621" width="15.42578125" style="10" customWidth="1"/>
    <col min="15622" max="15871" width="9.140625" style="10"/>
    <col min="15872" max="15872" width="14.140625" style="10" customWidth="1"/>
    <col min="15873" max="15877" width="15.42578125" style="10" customWidth="1"/>
    <col min="15878" max="16127" width="9.140625" style="10"/>
    <col min="16128" max="16128" width="14.140625" style="10" customWidth="1"/>
    <col min="16129" max="16133" width="15.42578125" style="10" customWidth="1"/>
    <col min="16134" max="16384" width="9.140625" style="10"/>
  </cols>
  <sheetData>
    <row r="1" spans="1:5" ht="12" thickTop="1">
      <c r="A1" s="232" t="s">
        <v>266</v>
      </c>
      <c r="B1" s="233"/>
      <c r="C1" s="233"/>
      <c r="D1" s="233"/>
      <c r="E1" s="234"/>
    </row>
    <row r="2" spans="1:5" s="1" customFormat="1" ht="42.75" customHeight="1">
      <c r="A2" s="100" t="s">
        <v>177</v>
      </c>
      <c r="B2" s="101">
        <v>44592</v>
      </c>
      <c r="C2" s="101">
        <v>44681</v>
      </c>
      <c r="D2" s="101">
        <v>44804</v>
      </c>
      <c r="E2" s="102">
        <v>44926</v>
      </c>
    </row>
    <row r="3" spans="1:5">
      <c r="A3" s="40" t="s">
        <v>183</v>
      </c>
      <c r="B3" s="18">
        <v>110</v>
      </c>
      <c r="C3" s="18">
        <v>124</v>
      </c>
      <c r="D3" s="18">
        <v>102</v>
      </c>
      <c r="E3" s="19">
        <v>118</v>
      </c>
    </row>
    <row r="4" spans="1:5">
      <c r="A4" s="41" t="s">
        <v>184</v>
      </c>
      <c r="B4" s="23">
        <v>1521</v>
      </c>
      <c r="C4" s="23">
        <v>1493</v>
      </c>
      <c r="D4" s="23">
        <v>1433</v>
      </c>
      <c r="E4" s="24">
        <v>1320</v>
      </c>
    </row>
    <row r="5" spans="1:5">
      <c r="A5" s="42" t="s">
        <v>20</v>
      </c>
      <c r="B5" s="18">
        <v>122</v>
      </c>
      <c r="C5" s="18">
        <v>101</v>
      </c>
      <c r="D5" s="18">
        <v>81</v>
      </c>
      <c r="E5" s="19">
        <v>78</v>
      </c>
    </row>
    <row r="6" spans="1:5">
      <c r="A6" s="41" t="s">
        <v>185</v>
      </c>
      <c r="B6" s="22">
        <v>133</v>
      </c>
      <c r="C6" s="22">
        <v>132</v>
      </c>
      <c r="D6" s="22">
        <v>173</v>
      </c>
      <c r="E6" s="31">
        <v>142</v>
      </c>
    </row>
    <row r="7" spans="1:5">
      <c r="A7" s="42" t="s">
        <v>23</v>
      </c>
      <c r="B7" s="18">
        <v>103</v>
      </c>
      <c r="C7" s="18">
        <v>74</v>
      </c>
      <c r="D7" s="18">
        <v>105</v>
      </c>
      <c r="E7" s="19">
        <v>104</v>
      </c>
    </row>
    <row r="8" spans="1:5">
      <c r="A8" s="43" t="s">
        <v>186</v>
      </c>
      <c r="B8" s="23">
        <v>636</v>
      </c>
      <c r="C8" s="23">
        <v>585</v>
      </c>
      <c r="D8" s="23">
        <v>576</v>
      </c>
      <c r="E8" s="24">
        <v>445</v>
      </c>
    </row>
    <row r="9" spans="1:5">
      <c r="A9" s="110" t="s">
        <v>26</v>
      </c>
      <c r="B9" s="26">
        <v>170</v>
      </c>
      <c r="C9" s="26">
        <v>161</v>
      </c>
      <c r="D9" s="26">
        <v>188</v>
      </c>
      <c r="E9" s="107">
        <v>172</v>
      </c>
    </row>
    <row r="10" spans="1:5">
      <c r="A10" s="43" t="s">
        <v>187</v>
      </c>
      <c r="B10" s="23">
        <v>90</v>
      </c>
      <c r="C10" s="23">
        <v>35</v>
      </c>
      <c r="D10" s="23">
        <v>63</v>
      </c>
      <c r="E10" s="24">
        <v>72</v>
      </c>
    </row>
    <row r="11" spans="1:5">
      <c r="A11" s="42" t="s">
        <v>188</v>
      </c>
      <c r="B11" s="18">
        <v>495</v>
      </c>
      <c r="C11" s="18">
        <v>503</v>
      </c>
      <c r="D11" s="18">
        <v>504</v>
      </c>
      <c r="E11" s="19">
        <v>518</v>
      </c>
    </row>
    <row r="12" spans="1:5">
      <c r="A12" s="43" t="s">
        <v>189</v>
      </c>
      <c r="B12" s="22">
        <v>385</v>
      </c>
      <c r="C12" s="22">
        <v>329</v>
      </c>
      <c r="D12" s="22">
        <v>411</v>
      </c>
      <c r="E12" s="31">
        <v>360</v>
      </c>
    </row>
    <row r="13" spans="1:5">
      <c r="A13" s="42" t="s">
        <v>128</v>
      </c>
      <c r="B13" s="26">
        <v>247</v>
      </c>
      <c r="C13" s="26">
        <v>279</v>
      </c>
      <c r="D13" s="26">
        <v>250</v>
      </c>
      <c r="E13" s="107">
        <v>245</v>
      </c>
    </row>
    <row r="14" spans="1:5">
      <c r="A14" s="43" t="s">
        <v>32</v>
      </c>
      <c r="B14" s="23">
        <v>98</v>
      </c>
      <c r="C14" s="23">
        <v>113</v>
      </c>
      <c r="D14" s="23">
        <v>102</v>
      </c>
      <c r="E14" s="24">
        <v>99</v>
      </c>
    </row>
    <row r="15" spans="1:5">
      <c r="A15" s="42" t="s">
        <v>190</v>
      </c>
      <c r="B15" s="18">
        <v>129</v>
      </c>
      <c r="C15" s="18">
        <v>73</v>
      </c>
      <c r="D15" s="18">
        <v>81</v>
      </c>
      <c r="E15" s="19">
        <v>101</v>
      </c>
    </row>
    <row r="16" spans="1:5">
      <c r="A16" s="43" t="s">
        <v>191</v>
      </c>
      <c r="B16" s="23">
        <v>468</v>
      </c>
      <c r="C16" s="23">
        <v>423</v>
      </c>
      <c r="D16" s="23">
        <v>464</v>
      </c>
      <c r="E16" s="24">
        <v>467</v>
      </c>
    </row>
    <row r="17" spans="1:5">
      <c r="A17" s="42" t="s">
        <v>35</v>
      </c>
      <c r="B17" s="18">
        <v>57</v>
      </c>
      <c r="C17" s="18">
        <v>62</v>
      </c>
      <c r="D17" s="18">
        <v>72</v>
      </c>
      <c r="E17" s="19">
        <v>50</v>
      </c>
    </row>
    <row r="18" spans="1:5">
      <c r="A18" s="41" t="s">
        <v>36</v>
      </c>
      <c r="B18" s="22">
        <v>80</v>
      </c>
      <c r="C18" s="22">
        <v>114</v>
      </c>
      <c r="D18" s="22">
        <v>148</v>
      </c>
      <c r="E18" s="31">
        <v>113</v>
      </c>
    </row>
    <row r="19" spans="1:5">
      <c r="A19" s="42" t="s">
        <v>37</v>
      </c>
      <c r="B19" s="18">
        <v>125</v>
      </c>
      <c r="C19" s="18">
        <v>111</v>
      </c>
      <c r="D19" s="18">
        <v>111</v>
      </c>
      <c r="E19" s="19">
        <v>139</v>
      </c>
    </row>
    <row r="20" spans="1:5">
      <c r="A20" s="41" t="s">
        <v>38</v>
      </c>
      <c r="B20" s="22">
        <v>152</v>
      </c>
      <c r="C20" s="22">
        <v>176</v>
      </c>
      <c r="D20" s="22">
        <v>180</v>
      </c>
      <c r="E20" s="31">
        <v>163</v>
      </c>
    </row>
    <row r="21" spans="1:5">
      <c r="A21" s="42" t="s">
        <v>39</v>
      </c>
      <c r="B21" s="18">
        <v>63</v>
      </c>
      <c r="C21" s="18">
        <v>75</v>
      </c>
      <c r="D21" s="18">
        <v>54</v>
      </c>
      <c r="E21" s="19">
        <v>102</v>
      </c>
    </row>
    <row r="22" spans="1:5">
      <c r="A22" s="43" t="s">
        <v>40</v>
      </c>
      <c r="B22" s="23">
        <v>338</v>
      </c>
      <c r="C22" s="23">
        <v>331</v>
      </c>
      <c r="D22" s="23">
        <v>334</v>
      </c>
      <c r="E22" s="24">
        <v>287</v>
      </c>
    </row>
    <row r="23" spans="1:5">
      <c r="A23" s="42" t="s">
        <v>41</v>
      </c>
      <c r="B23" s="26">
        <v>757</v>
      </c>
      <c r="C23" s="26">
        <v>832</v>
      </c>
      <c r="D23" s="26">
        <v>867</v>
      </c>
      <c r="E23" s="107">
        <v>819</v>
      </c>
    </row>
    <row r="24" spans="1:5">
      <c r="A24" s="41" t="s">
        <v>192</v>
      </c>
      <c r="B24" s="22">
        <v>1167</v>
      </c>
      <c r="C24" s="22">
        <v>1136</v>
      </c>
      <c r="D24" s="22">
        <v>1183</v>
      </c>
      <c r="E24" s="31">
        <v>1041</v>
      </c>
    </row>
    <row r="25" spans="1:5">
      <c r="A25" s="42" t="s">
        <v>43</v>
      </c>
      <c r="B25" s="18">
        <v>48</v>
      </c>
      <c r="C25" s="18">
        <v>35</v>
      </c>
      <c r="D25" s="18">
        <v>34</v>
      </c>
      <c r="E25" s="19">
        <v>34</v>
      </c>
    </row>
    <row r="26" spans="1:5">
      <c r="A26" s="41" t="s">
        <v>193</v>
      </c>
      <c r="B26" s="23">
        <v>450</v>
      </c>
      <c r="C26" s="23">
        <v>440</v>
      </c>
      <c r="D26" s="23">
        <v>478</v>
      </c>
      <c r="E26" s="24">
        <v>474</v>
      </c>
    </row>
    <row r="27" spans="1:5">
      <c r="A27" s="49" t="s">
        <v>45</v>
      </c>
      <c r="B27" s="18">
        <v>98</v>
      </c>
      <c r="C27" s="18">
        <v>76</v>
      </c>
      <c r="D27" s="18">
        <v>110</v>
      </c>
      <c r="E27" s="19">
        <v>84</v>
      </c>
    </row>
    <row r="28" spans="1:5">
      <c r="A28" s="41" t="s">
        <v>194</v>
      </c>
      <c r="B28" s="23">
        <v>220</v>
      </c>
      <c r="C28" s="23">
        <v>189</v>
      </c>
      <c r="D28" s="23">
        <v>157</v>
      </c>
      <c r="E28" s="24">
        <v>161</v>
      </c>
    </row>
    <row r="29" spans="1:5">
      <c r="A29" s="49" t="s">
        <v>47</v>
      </c>
      <c r="B29" s="18">
        <v>35</v>
      </c>
      <c r="C29" s="18">
        <v>34</v>
      </c>
      <c r="D29" s="18">
        <v>30</v>
      </c>
      <c r="E29" s="19">
        <v>31</v>
      </c>
    </row>
    <row r="30" spans="1:5">
      <c r="A30" s="43" t="s">
        <v>48</v>
      </c>
      <c r="B30" s="23">
        <v>31</v>
      </c>
      <c r="C30" s="23">
        <v>34</v>
      </c>
      <c r="D30" s="23">
        <v>32</v>
      </c>
      <c r="E30" s="24">
        <v>30</v>
      </c>
    </row>
    <row r="31" spans="1:5">
      <c r="A31" s="42" t="s">
        <v>49</v>
      </c>
      <c r="B31" s="18">
        <v>172</v>
      </c>
      <c r="C31" s="18">
        <v>168</v>
      </c>
      <c r="D31" s="18">
        <v>150</v>
      </c>
      <c r="E31" s="19">
        <v>133</v>
      </c>
    </row>
    <row r="32" spans="1:5">
      <c r="A32" s="43" t="s">
        <v>50</v>
      </c>
      <c r="B32" s="23">
        <v>109</v>
      </c>
      <c r="C32" s="23">
        <v>99</v>
      </c>
      <c r="D32" s="23">
        <v>92</v>
      </c>
      <c r="E32" s="24">
        <v>88</v>
      </c>
    </row>
    <row r="33" spans="1:5">
      <c r="A33" s="111" t="s">
        <v>195</v>
      </c>
      <c r="B33" s="26">
        <v>767</v>
      </c>
      <c r="C33" s="26">
        <v>855</v>
      </c>
      <c r="D33" s="26">
        <v>846</v>
      </c>
      <c r="E33" s="107">
        <v>768</v>
      </c>
    </row>
    <row r="34" spans="1:5">
      <c r="A34" s="43" t="s">
        <v>196</v>
      </c>
      <c r="B34" s="23">
        <v>467</v>
      </c>
      <c r="C34" s="23">
        <v>507</v>
      </c>
      <c r="D34" s="23">
        <v>535</v>
      </c>
      <c r="E34" s="24">
        <v>441</v>
      </c>
    </row>
    <row r="35" spans="1:5">
      <c r="A35" s="110" t="s">
        <v>53</v>
      </c>
      <c r="B35" s="26">
        <v>102</v>
      </c>
      <c r="C35" s="26">
        <v>95</v>
      </c>
      <c r="D35" s="26">
        <v>125</v>
      </c>
      <c r="E35" s="107">
        <v>103</v>
      </c>
    </row>
    <row r="36" spans="1:5">
      <c r="A36" s="43" t="s">
        <v>197</v>
      </c>
      <c r="B36" s="23">
        <v>64</v>
      </c>
      <c r="C36" s="23">
        <v>131</v>
      </c>
      <c r="D36" s="23">
        <v>81</v>
      </c>
      <c r="E36" s="24">
        <v>82</v>
      </c>
    </row>
    <row r="37" spans="1:5">
      <c r="A37" s="54" t="s">
        <v>198</v>
      </c>
      <c r="B37" s="28">
        <v>282</v>
      </c>
      <c r="C37" s="28">
        <v>266</v>
      </c>
      <c r="D37" s="28">
        <v>285</v>
      </c>
      <c r="E37" s="29">
        <v>309</v>
      </c>
    </row>
    <row r="38" spans="1:5">
      <c r="A38" s="43" t="s">
        <v>56</v>
      </c>
      <c r="B38" s="22">
        <v>403</v>
      </c>
      <c r="C38" s="22">
        <v>397</v>
      </c>
      <c r="D38" s="22">
        <v>367</v>
      </c>
      <c r="E38" s="172">
        <v>358</v>
      </c>
    </row>
    <row r="39" spans="1:5">
      <c r="A39" s="54" t="s">
        <v>57</v>
      </c>
      <c r="B39" s="28">
        <v>213</v>
      </c>
      <c r="C39" s="28">
        <v>204</v>
      </c>
      <c r="D39" s="28">
        <v>172</v>
      </c>
      <c r="E39" s="29">
        <v>115</v>
      </c>
    </row>
    <row r="40" spans="1:5">
      <c r="A40" s="43" t="s">
        <v>58</v>
      </c>
      <c r="B40" s="23">
        <v>56</v>
      </c>
      <c r="C40" s="23">
        <v>64</v>
      </c>
      <c r="D40" s="23">
        <v>69</v>
      </c>
      <c r="E40" s="24">
        <v>54</v>
      </c>
    </row>
    <row r="41" spans="1:5">
      <c r="A41" s="54" t="s">
        <v>199</v>
      </c>
      <c r="B41" s="28">
        <v>99</v>
      </c>
      <c r="C41" s="28">
        <v>120</v>
      </c>
      <c r="D41" s="28">
        <v>127</v>
      </c>
      <c r="E41" s="29">
        <v>144</v>
      </c>
    </row>
    <row r="42" spans="1:5">
      <c r="A42" s="43" t="s">
        <v>60</v>
      </c>
      <c r="B42" s="23">
        <v>66</v>
      </c>
      <c r="C42" s="23">
        <v>76</v>
      </c>
      <c r="D42" s="23">
        <v>70</v>
      </c>
      <c r="E42" s="24">
        <v>69</v>
      </c>
    </row>
    <row r="43" spans="1:5">
      <c r="A43" s="54" t="s">
        <v>200</v>
      </c>
      <c r="B43" s="28">
        <v>155</v>
      </c>
      <c r="C43" s="28">
        <v>152</v>
      </c>
      <c r="D43" s="28">
        <v>157</v>
      </c>
      <c r="E43" s="29">
        <v>162</v>
      </c>
    </row>
    <row r="44" spans="1:5">
      <c r="A44" s="43" t="s">
        <v>201</v>
      </c>
      <c r="B44" s="23">
        <v>921</v>
      </c>
      <c r="C44" s="23">
        <v>917</v>
      </c>
      <c r="D44" s="23">
        <v>928</v>
      </c>
      <c r="E44" s="24">
        <v>897</v>
      </c>
    </row>
    <row r="45" spans="1:5">
      <c r="A45" s="51" t="s">
        <v>64</v>
      </c>
      <c r="B45" s="28">
        <v>5</v>
      </c>
      <c r="C45" s="28">
        <v>8</v>
      </c>
      <c r="D45" s="28">
        <v>8</v>
      </c>
      <c r="E45" s="29">
        <v>7</v>
      </c>
    </row>
    <row r="46" spans="1:5">
      <c r="A46" s="43" t="s">
        <v>202</v>
      </c>
      <c r="B46" s="23">
        <v>381</v>
      </c>
      <c r="C46" s="23">
        <v>365</v>
      </c>
      <c r="D46" s="23">
        <v>358</v>
      </c>
      <c r="E46" s="24">
        <v>351</v>
      </c>
    </row>
    <row r="47" spans="1:5">
      <c r="A47" s="54" t="s">
        <v>66</v>
      </c>
      <c r="B47" s="28">
        <v>214</v>
      </c>
      <c r="C47" s="28">
        <v>211</v>
      </c>
      <c r="D47" s="28">
        <v>186</v>
      </c>
      <c r="E47" s="29">
        <v>127</v>
      </c>
    </row>
    <row r="48" spans="1:5">
      <c r="A48" s="43" t="s">
        <v>67</v>
      </c>
      <c r="B48" s="23">
        <v>70</v>
      </c>
      <c r="C48" s="23">
        <v>78</v>
      </c>
      <c r="D48" s="23">
        <v>67</v>
      </c>
      <c r="E48" s="24">
        <v>57</v>
      </c>
    </row>
    <row r="49" spans="1:5">
      <c r="A49" s="51" t="s">
        <v>242</v>
      </c>
      <c r="B49" s="28">
        <v>5360</v>
      </c>
      <c r="C49" s="28">
        <v>4994</v>
      </c>
      <c r="D49" s="28">
        <v>5113</v>
      </c>
      <c r="E49" s="29">
        <v>4427</v>
      </c>
    </row>
    <row r="50" spans="1:5">
      <c r="A50" s="43" t="s">
        <v>203</v>
      </c>
      <c r="B50" s="23">
        <v>68</v>
      </c>
      <c r="C50" s="23">
        <v>61</v>
      </c>
      <c r="D50" s="23">
        <v>71</v>
      </c>
      <c r="E50" s="24">
        <v>63</v>
      </c>
    </row>
    <row r="51" spans="1:5">
      <c r="A51" s="54" t="s">
        <v>72</v>
      </c>
      <c r="B51" s="28">
        <v>34</v>
      </c>
      <c r="C51" s="28">
        <v>51</v>
      </c>
      <c r="D51" s="28">
        <v>49</v>
      </c>
      <c r="E51" s="29">
        <v>37</v>
      </c>
    </row>
    <row r="52" spans="1:5">
      <c r="A52" s="43" t="s">
        <v>73</v>
      </c>
      <c r="B52" s="23">
        <v>134</v>
      </c>
      <c r="C52" s="23">
        <v>148</v>
      </c>
      <c r="D52" s="23">
        <v>143</v>
      </c>
      <c r="E52" s="24">
        <v>128</v>
      </c>
    </row>
    <row r="53" spans="1:5">
      <c r="A53" s="51" t="s">
        <v>75</v>
      </c>
      <c r="B53" s="28">
        <v>24</v>
      </c>
      <c r="C53" s="28">
        <v>25</v>
      </c>
      <c r="D53" s="28">
        <v>32</v>
      </c>
      <c r="E53" s="29">
        <v>28</v>
      </c>
    </row>
    <row r="54" spans="1:5">
      <c r="A54" s="43" t="s">
        <v>76</v>
      </c>
      <c r="B54" s="23">
        <v>86</v>
      </c>
      <c r="C54" s="23">
        <v>102</v>
      </c>
      <c r="D54" s="23">
        <v>91</v>
      </c>
      <c r="E54" s="24">
        <v>79</v>
      </c>
    </row>
    <row r="55" spans="1:5">
      <c r="A55" s="54" t="s">
        <v>77</v>
      </c>
      <c r="B55" s="28">
        <v>37</v>
      </c>
      <c r="C55" s="28">
        <v>22</v>
      </c>
      <c r="D55" s="28">
        <v>35</v>
      </c>
      <c r="E55" s="29">
        <v>16</v>
      </c>
    </row>
    <row r="56" spans="1:5">
      <c r="A56" s="43" t="s">
        <v>78</v>
      </c>
      <c r="B56" s="23">
        <v>43</v>
      </c>
      <c r="C56" s="23">
        <v>33</v>
      </c>
      <c r="D56" s="23">
        <v>51</v>
      </c>
      <c r="E56" s="24">
        <v>46</v>
      </c>
    </row>
    <row r="57" spans="1:5">
      <c r="A57" s="51" t="s">
        <v>79</v>
      </c>
      <c r="B57" s="28">
        <v>15</v>
      </c>
      <c r="C57" s="28">
        <v>13</v>
      </c>
      <c r="D57" s="28">
        <v>16</v>
      </c>
      <c r="E57" s="29">
        <v>17</v>
      </c>
    </row>
    <row r="58" spans="1:5">
      <c r="A58" s="187" t="s">
        <v>80</v>
      </c>
      <c r="B58" s="188" t="s">
        <v>295</v>
      </c>
      <c r="C58" s="188" t="s">
        <v>295</v>
      </c>
      <c r="D58" s="188" t="s">
        <v>295</v>
      </c>
      <c r="E58" s="189" t="s">
        <v>295</v>
      </c>
    </row>
    <row r="59" spans="1:5">
      <c r="A59" s="110" t="s">
        <v>81</v>
      </c>
      <c r="B59" s="26">
        <v>54</v>
      </c>
      <c r="C59" s="26">
        <v>60</v>
      </c>
      <c r="D59" s="26">
        <v>75</v>
      </c>
      <c r="E59" s="107">
        <v>45</v>
      </c>
    </row>
    <row r="60" spans="1:5">
      <c r="A60" s="43" t="s">
        <v>204</v>
      </c>
      <c r="B60" s="23">
        <v>314</v>
      </c>
      <c r="C60" s="23">
        <v>324</v>
      </c>
      <c r="D60" s="23">
        <v>273</v>
      </c>
      <c r="E60" s="24">
        <v>264</v>
      </c>
    </row>
    <row r="61" spans="1:5">
      <c r="A61" s="111" t="s">
        <v>83</v>
      </c>
      <c r="B61" s="28">
        <v>63</v>
      </c>
      <c r="C61" s="26">
        <v>57</v>
      </c>
      <c r="D61" s="28">
        <v>76</v>
      </c>
      <c r="E61" s="107">
        <v>46</v>
      </c>
    </row>
    <row r="62" spans="1:5">
      <c r="A62" s="43" t="s">
        <v>84</v>
      </c>
      <c r="B62" s="23">
        <v>374</v>
      </c>
      <c r="C62" s="23">
        <v>186</v>
      </c>
      <c r="D62" s="23">
        <v>244</v>
      </c>
      <c r="E62" s="24">
        <v>307</v>
      </c>
    </row>
    <row r="63" spans="1:5">
      <c r="A63" s="54" t="s">
        <v>85</v>
      </c>
      <c r="B63" s="28">
        <v>53</v>
      </c>
      <c r="C63" s="28">
        <v>57</v>
      </c>
      <c r="D63" s="28">
        <v>71</v>
      </c>
      <c r="E63" s="29">
        <v>56</v>
      </c>
    </row>
    <row r="64" spans="1:5">
      <c r="A64" s="43" t="s">
        <v>175</v>
      </c>
      <c r="B64" s="23">
        <v>583</v>
      </c>
      <c r="C64" s="23">
        <v>526</v>
      </c>
      <c r="D64" s="23">
        <v>590</v>
      </c>
      <c r="E64" s="24">
        <v>596</v>
      </c>
    </row>
    <row r="65" spans="1:5">
      <c r="A65" s="41"/>
      <c r="B65" s="22"/>
      <c r="C65" s="22"/>
      <c r="D65" s="22"/>
      <c r="E65" s="31"/>
    </row>
    <row r="66" spans="1:5" s="105" customFormat="1">
      <c r="A66" s="104" t="s">
        <v>87</v>
      </c>
      <c r="B66" s="34">
        <f>SUM(B3:B64)</f>
        <v>20116</v>
      </c>
      <c r="C66" s="34">
        <f>SUM(C3:C64)</f>
        <v>19442</v>
      </c>
      <c r="D66" s="34">
        <f>SUM(D3:D64)</f>
        <v>19876</v>
      </c>
      <c r="E66" s="35">
        <f>SUM(E3:E64)</f>
        <v>18189</v>
      </c>
    </row>
    <row r="67" spans="1:5" ht="11.25" customHeight="1" thickBot="1">
      <c r="A67" s="235" t="s">
        <v>88</v>
      </c>
      <c r="B67" s="236"/>
      <c r="C67" s="236"/>
      <c r="D67" s="236"/>
      <c r="E67" s="237"/>
    </row>
    <row r="68" spans="1:5" ht="12" thickTop="1"/>
  </sheetData>
  <sheetProtection algorithmName="SHA-512" hashValue="MTo6J01av/AMQdoP9GaGKc7+3xy5tpEXLu0m7d3AQ6Zz0YrFzBywtyd4II73uU4ZALIbc54UlgRVWr5D8QLi+A==" saltValue="KzijcHg4YmOInmxe5mNHGw==" spinCount="100000" sheet="1" objects="1" scenarios="1"/>
  <mergeCells count="2">
    <mergeCell ref="A1:E1"/>
    <mergeCell ref="A67:E67"/>
  </mergeCells>
  <pageMargins left="0.25" right="0.25" top="0.75" bottom="0.75" header="0.3" footer="0.3"/>
  <pageSetup paperSize="5" scale="66" orientation="landscape" r:id="rId1"/>
  <ignoredErrors>
    <ignoredError sqref="B66:E6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1"/>
  <sheetViews>
    <sheetView zoomScaleNormal="100" workbookViewId="0">
      <selection sqref="A1:AD1"/>
    </sheetView>
  </sheetViews>
  <sheetFormatPr defaultRowHeight="11.25"/>
  <cols>
    <col min="1" max="1" width="14.140625" style="10" customWidth="1"/>
    <col min="2" max="256" width="9.140625" style="10"/>
    <col min="257" max="257" width="14.140625" style="10" customWidth="1"/>
    <col min="258" max="512" width="9.140625" style="10"/>
    <col min="513" max="513" width="14.140625" style="10" customWidth="1"/>
    <col min="514" max="768" width="9.140625" style="10"/>
    <col min="769" max="769" width="14.140625" style="10" customWidth="1"/>
    <col min="770" max="1024" width="9.140625" style="10"/>
    <col min="1025" max="1025" width="14.140625" style="10" customWidth="1"/>
    <col min="1026" max="1280" width="9.140625" style="10"/>
    <col min="1281" max="1281" width="14.140625" style="10" customWidth="1"/>
    <col min="1282" max="1536" width="9.140625" style="10"/>
    <col min="1537" max="1537" width="14.140625" style="10" customWidth="1"/>
    <col min="1538" max="1792" width="9.140625" style="10"/>
    <col min="1793" max="1793" width="14.140625" style="10" customWidth="1"/>
    <col min="1794" max="2048" width="9.140625" style="10"/>
    <col min="2049" max="2049" width="14.140625" style="10" customWidth="1"/>
    <col min="2050" max="2304" width="9.140625" style="10"/>
    <col min="2305" max="2305" width="14.140625" style="10" customWidth="1"/>
    <col min="2306" max="2560" width="9.140625" style="10"/>
    <col min="2561" max="2561" width="14.140625" style="10" customWidth="1"/>
    <col min="2562" max="2816" width="9.140625" style="10"/>
    <col min="2817" max="2817" width="14.140625" style="10" customWidth="1"/>
    <col min="2818" max="3072" width="9.140625" style="10"/>
    <col min="3073" max="3073" width="14.140625" style="10" customWidth="1"/>
    <col min="3074" max="3328" width="9.140625" style="10"/>
    <col min="3329" max="3329" width="14.140625" style="10" customWidth="1"/>
    <col min="3330" max="3584" width="9.140625" style="10"/>
    <col min="3585" max="3585" width="14.140625" style="10" customWidth="1"/>
    <col min="3586" max="3840" width="9.140625" style="10"/>
    <col min="3841" max="3841" width="14.140625" style="10" customWidth="1"/>
    <col min="3842" max="4096" width="9.140625" style="10"/>
    <col min="4097" max="4097" width="14.140625" style="10" customWidth="1"/>
    <col min="4098" max="4352" width="9.140625" style="10"/>
    <col min="4353" max="4353" width="14.140625" style="10" customWidth="1"/>
    <col min="4354" max="4608" width="9.140625" style="10"/>
    <col min="4609" max="4609" width="14.140625" style="10" customWidth="1"/>
    <col min="4610" max="4864" width="9.140625" style="10"/>
    <col min="4865" max="4865" width="14.140625" style="10" customWidth="1"/>
    <col min="4866" max="5120" width="9.140625" style="10"/>
    <col min="5121" max="5121" width="14.140625" style="10" customWidth="1"/>
    <col min="5122" max="5376" width="9.140625" style="10"/>
    <col min="5377" max="5377" width="14.140625" style="10" customWidth="1"/>
    <col min="5378" max="5632" width="9.140625" style="10"/>
    <col min="5633" max="5633" width="14.140625" style="10" customWidth="1"/>
    <col min="5634" max="5888" width="9.140625" style="10"/>
    <col min="5889" max="5889" width="14.140625" style="10" customWidth="1"/>
    <col min="5890" max="6144" width="9.140625" style="10"/>
    <col min="6145" max="6145" width="14.140625" style="10" customWidth="1"/>
    <col min="6146" max="6400" width="9.140625" style="10"/>
    <col min="6401" max="6401" width="14.140625" style="10" customWidth="1"/>
    <col min="6402" max="6656" width="9.140625" style="10"/>
    <col min="6657" max="6657" width="14.140625" style="10" customWidth="1"/>
    <col min="6658" max="6912" width="9.140625" style="10"/>
    <col min="6913" max="6913" width="14.140625" style="10" customWidth="1"/>
    <col min="6914" max="7168" width="9.140625" style="10"/>
    <col min="7169" max="7169" width="14.140625" style="10" customWidth="1"/>
    <col min="7170" max="7424" width="9.140625" style="10"/>
    <col min="7425" max="7425" width="14.140625" style="10" customWidth="1"/>
    <col min="7426" max="7680" width="9.140625" style="10"/>
    <col min="7681" max="7681" width="14.140625" style="10" customWidth="1"/>
    <col min="7682" max="7936" width="9.140625" style="10"/>
    <col min="7937" max="7937" width="14.140625" style="10" customWidth="1"/>
    <col min="7938" max="8192" width="9.140625" style="10"/>
    <col min="8193" max="8193" width="14.140625" style="10" customWidth="1"/>
    <col min="8194" max="8448" width="9.140625" style="10"/>
    <col min="8449" max="8449" width="14.140625" style="10" customWidth="1"/>
    <col min="8450" max="8704" width="9.140625" style="10"/>
    <col min="8705" max="8705" width="14.140625" style="10" customWidth="1"/>
    <col min="8706" max="8960" width="9.140625" style="10"/>
    <col min="8961" max="8961" width="14.140625" style="10" customWidth="1"/>
    <col min="8962" max="9216" width="9.140625" style="10"/>
    <col min="9217" max="9217" width="14.140625" style="10" customWidth="1"/>
    <col min="9218" max="9472" width="9.140625" style="10"/>
    <col min="9473" max="9473" width="14.140625" style="10" customWidth="1"/>
    <col min="9474" max="9728" width="9.140625" style="10"/>
    <col min="9729" max="9729" width="14.140625" style="10" customWidth="1"/>
    <col min="9730" max="9984" width="9.140625" style="10"/>
    <col min="9985" max="9985" width="14.140625" style="10" customWidth="1"/>
    <col min="9986" max="10240" width="9.140625" style="10"/>
    <col min="10241" max="10241" width="14.140625" style="10" customWidth="1"/>
    <col min="10242" max="10496" width="9.140625" style="10"/>
    <col min="10497" max="10497" width="14.140625" style="10" customWidth="1"/>
    <col min="10498" max="10752" width="9.140625" style="10"/>
    <col min="10753" max="10753" width="14.140625" style="10" customWidth="1"/>
    <col min="10754" max="11008" width="9.140625" style="10"/>
    <col min="11009" max="11009" width="14.140625" style="10" customWidth="1"/>
    <col min="11010" max="11264" width="9.140625" style="10"/>
    <col min="11265" max="11265" width="14.140625" style="10" customWidth="1"/>
    <col min="11266" max="11520" width="9.140625" style="10"/>
    <col min="11521" max="11521" width="14.140625" style="10" customWidth="1"/>
    <col min="11522" max="11776" width="9.140625" style="10"/>
    <col min="11777" max="11777" width="14.140625" style="10" customWidth="1"/>
    <col min="11778" max="12032" width="9.140625" style="10"/>
    <col min="12033" max="12033" width="14.140625" style="10" customWidth="1"/>
    <col min="12034" max="12288" width="9.140625" style="10"/>
    <col min="12289" max="12289" width="14.140625" style="10" customWidth="1"/>
    <col min="12290" max="12544" width="9.140625" style="10"/>
    <col min="12545" max="12545" width="14.140625" style="10" customWidth="1"/>
    <col min="12546" max="12800" width="9.140625" style="10"/>
    <col min="12801" max="12801" width="14.140625" style="10" customWidth="1"/>
    <col min="12802" max="13056" width="9.140625" style="10"/>
    <col min="13057" max="13057" width="14.140625" style="10" customWidth="1"/>
    <col min="13058" max="13312" width="9.140625" style="10"/>
    <col min="13313" max="13313" width="14.140625" style="10" customWidth="1"/>
    <col min="13314" max="13568" width="9.140625" style="10"/>
    <col min="13569" max="13569" width="14.140625" style="10" customWidth="1"/>
    <col min="13570" max="13824" width="9.140625" style="10"/>
    <col min="13825" max="13825" width="14.140625" style="10" customWidth="1"/>
    <col min="13826" max="14080" width="9.140625" style="10"/>
    <col min="14081" max="14081" width="14.140625" style="10" customWidth="1"/>
    <col min="14082" max="14336" width="9.140625" style="10"/>
    <col min="14337" max="14337" width="14.140625" style="10" customWidth="1"/>
    <col min="14338" max="14592" width="9.140625" style="10"/>
    <col min="14593" max="14593" width="14.140625" style="10" customWidth="1"/>
    <col min="14594" max="14848" width="9.140625" style="10"/>
    <col min="14849" max="14849" width="14.140625" style="10" customWidth="1"/>
    <col min="14850" max="15104" width="9.140625" style="10"/>
    <col min="15105" max="15105" width="14.140625" style="10" customWidth="1"/>
    <col min="15106" max="15360" width="9.140625" style="10"/>
    <col min="15361" max="15361" width="14.140625" style="10" customWidth="1"/>
    <col min="15362" max="15616" width="9.140625" style="10"/>
    <col min="15617" max="15617" width="14.140625" style="10" customWidth="1"/>
    <col min="15618" max="15872" width="9.140625" style="10"/>
    <col min="15873" max="15873" width="14.140625" style="10" customWidth="1"/>
    <col min="15874" max="16128" width="9.140625" style="10"/>
    <col min="16129" max="16129" width="14.140625" style="10" customWidth="1"/>
    <col min="16130" max="16384" width="9.140625" style="10"/>
  </cols>
  <sheetData>
    <row r="1" spans="1:30" ht="12" thickTop="1">
      <c r="A1" s="238" t="s">
        <v>267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40"/>
    </row>
    <row r="2" spans="1:30" ht="45">
      <c r="A2" s="11" t="s">
        <v>89</v>
      </c>
      <c r="B2" s="12" t="s">
        <v>90</v>
      </c>
      <c r="C2" s="12" t="s">
        <v>91</v>
      </c>
      <c r="D2" s="12" t="s">
        <v>92</v>
      </c>
      <c r="E2" s="12" t="s">
        <v>93</v>
      </c>
      <c r="F2" s="12" t="s">
        <v>94</v>
      </c>
      <c r="G2" s="12" t="s">
        <v>95</v>
      </c>
      <c r="H2" s="12" t="s">
        <v>96</v>
      </c>
      <c r="I2" s="12" t="s">
        <v>97</v>
      </c>
      <c r="J2" s="12" t="s">
        <v>98</v>
      </c>
      <c r="K2" s="13" t="s">
        <v>99</v>
      </c>
      <c r="L2" s="12" t="s">
        <v>100</v>
      </c>
      <c r="M2" s="14" t="s">
        <v>101</v>
      </c>
      <c r="N2" s="14" t="s">
        <v>102</v>
      </c>
      <c r="O2" s="14" t="s">
        <v>103</v>
      </c>
      <c r="P2" s="14" t="s">
        <v>104</v>
      </c>
      <c r="Q2" s="14" t="s">
        <v>105</v>
      </c>
      <c r="R2" s="14" t="s">
        <v>106</v>
      </c>
      <c r="S2" s="14" t="s">
        <v>107</v>
      </c>
      <c r="T2" s="14" t="s">
        <v>108</v>
      </c>
      <c r="U2" s="14" t="s">
        <v>109</v>
      </c>
      <c r="V2" s="14" t="s">
        <v>110</v>
      </c>
      <c r="W2" s="14" t="s">
        <v>111</v>
      </c>
      <c r="X2" s="14" t="s">
        <v>112</v>
      </c>
      <c r="Y2" s="14" t="s">
        <v>113</v>
      </c>
      <c r="Z2" s="14" t="s">
        <v>114</v>
      </c>
      <c r="AA2" s="14" t="s">
        <v>115</v>
      </c>
      <c r="AB2" s="14" t="s">
        <v>116</v>
      </c>
      <c r="AC2" s="14" t="s">
        <v>117</v>
      </c>
      <c r="AD2" s="15" t="s">
        <v>118</v>
      </c>
    </row>
    <row r="3" spans="1:30">
      <c r="A3" s="16" t="s">
        <v>119</v>
      </c>
      <c r="B3" s="17">
        <v>164</v>
      </c>
      <c r="C3" s="18">
        <v>29</v>
      </c>
      <c r="D3" s="18">
        <v>193</v>
      </c>
      <c r="E3" s="18">
        <v>101</v>
      </c>
      <c r="F3" s="17">
        <v>26</v>
      </c>
      <c r="G3" s="18">
        <v>43</v>
      </c>
      <c r="H3" s="18">
        <v>3</v>
      </c>
      <c r="I3" s="18">
        <v>16</v>
      </c>
      <c r="J3" s="18">
        <v>0</v>
      </c>
      <c r="K3" s="18">
        <v>4</v>
      </c>
      <c r="L3" s="18">
        <v>0</v>
      </c>
      <c r="M3" s="18">
        <v>0</v>
      </c>
      <c r="N3" s="18">
        <v>0</v>
      </c>
      <c r="O3" s="18">
        <v>1</v>
      </c>
      <c r="P3" s="18">
        <v>0</v>
      </c>
      <c r="Q3" s="18">
        <v>20</v>
      </c>
      <c r="R3" s="18">
        <v>2</v>
      </c>
      <c r="S3" s="18">
        <v>31</v>
      </c>
      <c r="T3" s="18">
        <v>4</v>
      </c>
      <c r="U3" s="18">
        <v>34</v>
      </c>
      <c r="V3" s="18">
        <v>6</v>
      </c>
      <c r="W3" s="18">
        <v>28</v>
      </c>
      <c r="X3" s="18">
        <v>7</v>
      </c>
      <c r="Y3" s="18">
        <v>16</v>
      </c>
      <c r="Z3" s="18">
        <v>6</v>
      </c>
      <c r="AA3" s="18">
        <v>17</v>
      </c>
      <c r="AB3" s="18">
        <v>4</v>
      </c>
      <c r="AC3" s="18">
        <v>17</v>
      </c>
      <c r="AD3" s="19">
        <v>0</v>
      </c>
    </row>
    <row r="4" spans="1:30">
      <c r="A4" s="20" t="s">
        <v>120</v>
      </c>
      <c r="B4" s="21">
        <v>1341</v>
      </c>
      <c r="C4" s="21">
        <v>146</v>
      </c>
      <c r="D4" s="21">
        <v>1487</v>
      </c>
      <c r="E4" s="21">
        <v>359</v>
      </c>
      <c r="F4" s="21">
        <v>75</v>
      </c>
      <c r="G4" s="21">
        <v>959</v>
      </c>
      <c r="H4" s="21">
        <v>65</v>
      </c>
      <c r="I4" s="21">
        <v>7</v>
      </c>
      <c r="J4" s="22">
        <v>3</v>
      </c>
      <c r="K4" s="22">
        <v>16</v>
      </c>
      <c r="L4" s="22">
        <v>3</v>
      </c>
      <c r="M4" s="23">
        <v>23</v>
      </c>
      <c r="N4" s="22">
        <v>0</v>
      </c>
      <c r="O4" s="23">
        <v>32</v>
      </c>
      <c r="P4" s="23">
        <v>2</v>
      </c>
      <c r="Q4" s="23">
        <v>240</v>
      </c>
      <c r="R4" s="23">
        <v>18</v>
      </c>
      <c r="S4" s="23">
        <v>245</v>
      </c>
      <c r="T4" s="23">
        <v>34</v>
      </c>
      <c r="U4" s="23">
        <v>243</v>
      </c>
      <c r="V4" s="23">
        <v>29</v>
      </c>
      <c r="W4" s="23">
        <v>185</v>
      </c>
      <c r="X4" s="23">
        <v>26</v>
      </c>
      <c r="Y4" s="23">
        <v>131</v>
      </c>
      <c r="Z4" s="23">
        <v>14</v>
      </c>
      <c r="AA4" s="23">
        <v>133</v>
      </c>
      <c r="AB4" s="23">
        <v>17</v>
      </c>
      <c r="AC4" s="23">
        <v>109</v>
      </c>
      <c r="AD4" s="24">
        <v>6</v>
      </c>
    </row>
    <row r="5" spans="1:30">
      <c r="A5" s="16" t="s">
        <v>121</v>
      </c>
      <c r="B5" s="17">
        <v>104</v>
      </c>
      <c r="C5" s="18">
        <v>14</v>
      </c>
      <c r="D5" s="18">
        <v>118</v>
      </c>
      <c r="E5" s="18">
        <v>95</v>
      </c>
      <c r="F5" s="17">
        <v>13</v>
      </c>
      <c r="G5" s="18">
        <v>9</v>
      </c>
      <c r="H5" s="18">
        <v>1</v>
      </c>
      <c r="I5" s="18">
        <v>0</v>
      </c>
      <c r="J5" s="18">
        <v>0</v>
      </c>
      <c r="K5" s="18">
        <v>0</v>
      </c>
      <c r="L5" s="18">
        <v>0</v>
      </c>
      <c r="M5" s="18">
        <v>0</v>
      </c>
      <c r="N5" s="18">
        <v>0</v>
      </c>
      <c r="O5" s="18">
        <v>3</v>
      </c>
      <c r="P5" s="18">
        <v>1</v>
      </c>
      <c r="Q5" s="18">
        <v>13</v>
      </c>
      <c r="R5" s="18">
        <v>1</v>
      </c>
      <c r="S5" s="18">
        <v>11</v>
      </c>
      <c r="T5" s="18">
        <v>3</v>
      </c>
      <c r="U5" s="18">
        <v>14</v>
      </c>
      <c r="V5" s="18">
        <v>3</v>
      </c>
      <c r="W5" s="18">
        <v>22</v>
      </c>
      <c r="X5" s="18">
        <v>3</v>
      </c>
      <c r="Y5" s="18">
        <v>18</v>
      </c>
      <c r="Z5" s="18">
        <v>3</v>
      </c>
      <c r="AA5" s="18">
        <v>17</v>
      </c>
      <c r="AB5" s="18">
        <v>0</v>
      </c>
      <c r="AC5" s="18">
        <v>6</v>
      </c>
      <c r="AD5" s="19">
        <v>0</v>
      </c>
    </row>
    <row r="6" spans="1:30">
      <c r="A6" s="20" t="s">
        <v>122</v>
      </c>
      <c r="B6" s="32">
        <v>182</v>
      </c>
      <c r="C6" s="32">
        <v>40</v>
      </c>
      <c r="D6" s="32">
        <v>222</v>
      </c>
      <c r="E6" s="32">
        <v>90</v>
      </c>
      <c r="F6" s="32">
        <v>29</v>
      </c>
      <c r="G6" s="32">
        <v>90</v>
      </c>
      <c r="H6" s="32">
        <v>11</v>
      </c>
      <c r="I6" s="32">
        <v>0</v>
      </c>
      <c r="J6" s="32">
        <v>0</v>
      </c>
      <c r="K6" s="32">
        <v>2</v>
      </c>
      <c r="L6" s="32">
        <v>0</v>
      </c>
      <c r="M6" s="32">
        <v>1</v>
      </c>
      <c r="N6" s="32">
        <v>0</v>
      </c>
      <c r="O6" s="32">
        <v>4</v>
      </c>
      <c r="P6" s="32">
        <v>2</v>
      </c>
      <c r="Q6" s="32">
        <v>18</v>
      </c>
      <c r="R6" s="32">
        <v>3</v>
      </c>
      <c r="S6" s="32">
        <v>35</v>
      </c>
      <c r="T6" s="32">
        <v>5</v>
      </c>
      <c r="U6" s="32">
        <v>39</v>
      </c>
      <c r="V6" s="32">
        <v>5</v>
      </c>
      <c r="W6" s="32">
        <v>24</v>
      </c>
      <c r="X6" s="32">
        <v>13</v>
      </c>
      <c r="Y6" s="32">
        <v>28</v>
      </c>
      <c r="Z6" s="32">
        <v>6</v>
      </c>
      <c r="AA6" s="32">
        <v>23</v>
      </c>
      <c r="AB6" s="32">
        <v>5</v>
      </c>
      <c r="AC6" s="32">
        <v>10</v>
      </c>
      <c r="AD6" s="106">
        <v>1</v>
      </c>
    </row>
    <row r="7" spans="1:30">
      <c r="A7" s="25" t="s">
        <v>123</v>
      </c>
      <c r="B7" s="169">
        <v>108</v>
      </c>
      <c r="C7" s="26">
        <v>33</v>
      </c>
      <c r="D7" s="26">
        <v>141</v>
      </c>
      <c r="E7" s="26">
        <v>92</v>
      </c>
      <c r="F7" s="169">
        <v>32</v>
      </c>
      <c r="G7" s="26">
        <v>14</v>
      </c>
      <c r="H7" s="26">
        <v>0</v>
      </c>
      <c r="I7" s="26">
        <v>0</v>
      </c>
      <c r="J7" s="26">
        <v>0</v>
      </c>
      <c r="K7" s="26">
        <v>2</v>
      </c>
      <c r="L7" s="26">
        <v>1</v>
      </c>
      <c r="M7" s="26">
        <v>0</v>
      </c>
      <c r="N7" s="26">
        <v>0</v>
      </c>
      <c r="O7" s="26">
        <v>0</v>
      </c>
      <c r="P7" s="26">
        <v>0</v>
      </c>
      <c r="Q7" s="26">
        <v>13</v>
      </c>
      <c r="R7" s="26">
        <v>4</v>
      </c>
      <c r="S7" s="26">
        <v>17</v>
      </c>
      <c r="T7" s="26">
        <v>4</v>
      </c>
      <c r="U7" s="26">
        <v>24</v>
      </c>
      <c r="V7" s="26">
        <v>9</v>
      </c>
      <c r="W7" s="26">
        <v>10</v>
      </c>
      <c r="X7" s="26">
        <v>6</v>
      </c>
      <c r="Y7" s="26">
        <v>17</v>
      </c>
      <c r="Z7" s="26">
        <v>2</v>
      </c>
      <c r="AA7" s="18">
        <v>17</v>
      </c>
      <c r="AB7" s="18">
        <v>5</v>
      </c>
      <c r="AC7" s="18">
        <v>10</v>
      </c>
      <c r="AD7" s="19">
        <v>3</v>
      </c>
    </row>
    <row r="8" spans="1:30">
      <c r="A8" s="20" t="s">
        <v>124</v>
      </c>
      <c r="B8" s="21">
        <v>623</v>
      </c>
      <c r="C8" s="23">
        <v>73</v>
      </c>
      <c r="D8" s="23">
        <v>696</v>
      </c>
      <c r="E8" s="23">
        <v>197</v>
      </c>
      <c r="F8" s="21">
        <v>43</v>
      </c>
      <c r="G8" s="23">
        <v>142</v>
      </c>
      <c r="H8" s="23">
        <v>7</v>
      </c>
      <c r="I8" s="23">
        <v>284</v>
      </c>
      <c r="J8" s="23">
        <v>23</v>
      </c>
      <c r="K8" s="23">
        <v>0</v>
      </c>
      <c r="L8" s="23">
        <v>0</v>
      </c>
      <c r="M8" s="23">
        <v>0</v>
      </c>
      <c r="N8" s="23">
        <v>0</v>
      </c>
      <c r="O8" s="23">
        <v>8</v>
      </c>
      <c r="P8" s="23">
        <v>0</v>
      </c>
      <c r="Q8" s="23">
        <v>77</v>
      </c>
      <c r="R8" s="23">
        <v>1</v>
      </c>
      <c r="S8" s="23">
        <v>91</v>
      </c>
      <c r="T8" s="23">
        <v>12</v>
      </c>
      <c r="U8" s="23">
        <v>118</v>
      </c>
      <c r="V8" s="23">
        <v>19</v>
      </c>
      <c r="W8" s="23">
        <v>95</v>
      </c>
      <c r="X8" s="23">
        <v>13</v>
      </c>
      <c r="Y8" s="23">
        <v>73</v>
      </c>
      <c r="Z8" s="23">
        <v>13</v>
      </c>
      <c r="AA8" s="23">
        <v>96</v>
      </c>
      <c r="AB8" s="23">
        <v>10</v>
      </c>
      <c r="AC8" s="23">
        <v>65</v>
      </c>
      <c r="AD8" s="24">
        <v>5</v>
      </c>
    </row>
    <row r="9" spans="1:30">
      <c r="A9" s="16" t="s">
        <v>125</v>
      </c>
      <c r="B9" s="17">
        <v>318</v>
      </c>
      <c r="C9" s="18">
        <v>50</v>
      </c>
      <c r="D9" s="18">
        <v>368</v>
      </c>
      <c r="E9" s="18">
        <v>245</v>
      </c>
      <c r="F9" s="17">
        <v>46</v>
      </c>
      <c r="G9" s="18">
        <v>66</v>
      </c>
      <c r="H9" s="18">
        <v>4</v>
      </c>
      <c r="I9" s="18">
        <v>5</v>
      </c>
      <c r="J9" s="18">
        <v>0</v>
      </c>
      <c r="K9" s="18">
        <v>2</v>
      </c>
      <c r="L9" s="18">
        <v>0</v>
      </c>
      <c r="M9" s="18">
        <v>0</v>
      </c>
      <c r="N9" s="18">
        <v>0</v>
      </c>
      <c r="O9" s="18">
        <v>9</v>
      </c>
      <c r="P9" s="18">
        <v>2</v>
      </c>
      <c r="Q9" s="18">
        <v>26</v>
      </c>
      <c r="R9" s="18">
        <v>2</v>
      </c>
      <c r="S9" s="18">
        <v>22</v>
      </c>
      <c r="T9" s="18">
        <v>5</v>
      </c>
      <c r="U9" s="18">
        <v>44</v>
      </c>
      <c r="V9" s="18">
        <v>10</v>
      </c>
      <c r="W9" s="18">
        <v>57</v>
      </c>
      <c r="X9" s="18">
        <v>10</v>
      </c>
      <c r="Y9" s="18">
        <v>48</v>
      </c>
      <c r="Z9" s="18">
        <v>9</v>
      </c>
      <c r="AA9" s="18">
        <v>37</v>
      </c>
      <c r="AB9" s="18">
        <v>6</v>
      </c>
      <c r="AC9" s="18">
        <v>13</v>
      </c>
      <c r="AD9" s="19">
        <v>0</v>
      </c>
    </row>
    <row r="10" spans="1:30">
      <c r="A10" s="20" t="s">
        <v>27</v>
      </c>
      <c r="B10" s="21">
        <v>119</v>
      </c>
      <c r="C10" s="23">
        <v>31</v>
      </c>
      <c r="D10" s="23">
        <v>150</v>
      </c>
      <c r="E10" s="23">
        <v>105</v>
      </c>
      <c r="F10" s="21">
        <v>28</v>
      </c>
      <c r="G10" s="23">
        <v>5</v>
      </c>
      <c r="H10" s="23">
        <v>1</v>
      </c>
      <c r="I10" s="23">
        <v>8</v>
      </c>
      <c r="J10" s="23">
        <v>2</v>
      </c>
      <c r="K10" s="23">
        <v>1</v>
      </c>
      <c r="L10" s="23">
        <v>0</v>
      </c>
      <c r="M10" s="23">
        <v>0</v>
      </c>
      <c r="N10" s="23">
        <v>0</v>
      </c>
      <c r="O10" s="23">
        <v>4</v>
      </c>
      <c r="P10" s="23">
        <v>0</v>
      </c>
      <c r="Q10" s="23">
        <v>16</v>
      </c>
      <c r="R10" s="23">
        <v>1</v>
      </c>
      <c r="S10" s="23">
        <v>13</v>
      </c>
      <c r="T10" s="23">
        <v>5</v>
      </c>
      <c r="U10" s="23">
        <v>19</v>
      </c>
      <c r="V10" s="23">
        <v>4</v>
      </c>
      <c r="W10" s="23">
        <v>15</v>
      </c>
      <c r="X10" s="23">
        <v>9</v>
      </c>
      <c r="Y10" s="23">
        <v>24</v>
      </c>
      <c r="Z10" s="23">
        <v>1</v>
      </c>
      <c r="AA10" s="23">
        <v>13</v>
      </c>
      <c r="AB10" s="23">
        <v>7</v>
      </c>
      <c r="AC10" s="23">
        <v>15</v>
      </c>
      <c r="AD10" s="24">
        <v>4</v>
      </c>
    </row>
    <row r="11" spans="1:30">
      <c r="A11" s="16" t="s">
        <v>126</v>
      </c>
      <c r="B11" s="17">
        <v>700</v>
      </c>
      <c r="C11" s="18">
        <v>123</v>
      </c>
      <c r="D11" s="18">
        <v>823</v>
      </c>
      <c r="E11" s="18">
        <v>441</v>
      </c>
      <c r="F11" s="17">
        <v>101</v>
      </c>
      <c r="G11" s="18">
        <v>190</v>
      </c>
      <c r="H11" s="18">
        <v>16</v>
      </c>
      <c r="I11" s="18">
        <v>69</v>
      </c>
      <c r="J11" s="18">
        <v>6</v>
      </c>
      <c r="K11" s="18">
        <v>0</v>
      </c>
      <c r="L11" s="18">
        <v>0</v>
      </c>
      <c r="M11" s="18">
        <v>1</v>
      </c>
      <c r="N11" s="18">
        <v>0</v>
      </c>
      <c r="O11" s="18">
        <v>17</v>
      </c>
      <c r="P11" s="18">
        <v>0</v>
      </c>
      <c r="Q11" s="18">
        <v>51</v>
      </c>
      <c r="R11" s="18">
        <v>6</v>
      </c>
      <c r="S11" s="18">
        <v>98</v>
      </c>
      <c r="T11" s="18">
        <v>19</v>
      </c>
      <c r="U11" s="18">
        <v>145</v>
      </c>
      <c r="V11" s="18">
        <v>23</v>
      </c>
      <c r="W11" s="18">
        <v>126</v>
      </c>
      <c r="X11" s="18">
        <v>27</v>
      </c>
      <c r="Y11" s="18">
        <v>99</v>
      </c>
      <c r="Z11" s="18">
        <v>19</v>
      </c>
      <c r="AA11" s="18">
        <v>102</v>
      </c>
      <c r="AB11" s="18">
        <v>19</v>
      </c>
      <c r="AC11" s="18">
        <v>61</v>
      </c>
      <c r="AD11" s="19">
        <v>10</v>
      </c>
    </row>
    <row r="12" spans="1:30">
      <c r="A12" s="20" t="s">
        <v>127</v>
      </c>
      <c r="B12" s="21">
        <v>339</v>
      </c>
      <c r="C12" s="23">
        <v>59</v>
      </c>
      <c r="D12" s="23">
        <v>398</v>
      </c>
      <c r="E12" s="23">
        <v>113</v>
      </c>
      <c r="F12" s="21">
        <v>50</v>
      </c>
      <c r="G12" s="23">
        <v>220</v>
      </c>
      <c r="H12" s="23">
        <v>8</v>
      </c>
      <c r="I12" s="23">
        <v>2</v>
      </c>
      <c r="J12" s="23">
        <v>1</v>
      </c>
      <c r="K12" s="23">
        <v>4</v>
      </c>
      <c r="L12" s="23">
        <v>0</v>
      </c>
      <c r="M12" s="23">
        <v>0</v>
      </c>
      <c r="N12" s="23">
        <v>0</v>
      </c>
      <c r="O12" s="23">
        <v>4</v>
      </c>
      <c r="P12" s="23">
        <v>0</v>
      </c>
      <c r="Q12" s="23">
        <v>47</v>
      </c>
      <c r="R12" s="23">
        <v>4</v>
      </c>
      <c r="S12" s="23">
        <v>55</v>
      </c>
      <c r="T12" s="23">
        <v>5</v>
      </c>
      <c r="U12" s="23">
        <v>64</v>
      </c>
      <c r="V12" s="23">
        <v>9</v>
      </c>
      <c r="W12" s="23">
        <v>56</v>
      </c>
      <c r="X12" s="23">
        <v>16</v>
      </c>
      <c r="Y12" s="23">
        <v>39</v>
      </c>
      <c r="Z12" s="23">
        <v>12</v>
      </c>
      <c r="AA12" s="23">
        <v>48</v>
      </c>
      <c r="AB12" s="23">
        <v>8</v>
      </c>
      <c r="AC12" s="23">
        <v>26</v>
      </c>
      <c r="AD12" s="24">
        <v>5</v>
      </c>
    </row>
    <row r="13" spans="1:30">
      <c r="A13" s="16" t="s">
        <v>128</v>
      </c>
      <c r="B13" s="17">
        <v>260</v>
      </c>
      <c r="C13" s="17">
        <v>59</v>
      </c>
      <c r="D13" s="17">
        <v>319</v>
      </c>
      <c r="E13" s="17">
        <v>138</v>
      </c>
      <c r="F13" s="17">
        <v>45</v>
      </c>
      <c r="G13" s="17">
        <v>113</v>
      </c>
      <c r="H13" s="17">
        <v>14</v>
      </c>
      <c r="I13" s="17">
        <v>8</v>
      </c>
      <c r="J13" s="17">
        <v>0</v>
      </c>
      <c r="K13" s="17">
        <v>1</v>
      </c>
      <c r="L13" s="17">
        <v>0</v>
      </c>
      <c r="M13" s="18">
        <v>0</v>
      </c>
      <c r="N13" s="18">
        <v>0</v>
      </c>
      <c r="O13" s="18">
        <v>5</v>
      </c>
      <c r="P13" s="18">
        <v>0</v>
      </c>
      <c r="Q13" s="18">
        <v>30</v>
      </c>
      <c r="R13" s="18">
        <v>3</v>
      </c>
      <c r="S13" s="18">
        <v>37</v>
      </c>
      <c r="T13" s="18">
        <v>8</v>
      </c>
      <c r="U13" s="18">
        <v>56</v>
      </c>
      <c r="V13" s="18">
        <v>13</v>
      </c>
      <c r="W13" s="18">
        <v>38</v>
      </c>
      <c r="X13" s="18">
        <v>13</v>
      </c>
      <c r="Y13" s="18">
        <v>33</v>
      </c>
      <c r="Z13" s="18">
        <v>13</v>
      </c>
      <c r="AA13" s="18">
        <v>45</v>
      </c>
      <c r="AB13" s="18">
        <v>6</v>
      </c>
      <c r="AC13" s="18">
        <v>16</v>
      </c>
      <c r="AD13" s="19">
        <v>3</v>
      </c>
    </row>
    <row r="14" spans="1:30">
      <c r="A14" s="20" t="s">
        <v>129</v>
      </c>
      <c r="B14" s="21">
        <v>99</v>
      </c>
      <c r="C14" s="23">
        <v>29</v>
      </c>
      <c r="D14" s="23">
        <v>128</v>
      </c>
      <c r="E14" s="23">
        <v>89</v>
      </c>
      <c r="F14" s="23">
        <v>29</v>
      </c>
      <c r="G14" s="23">
        <v>4</v>
      </c>
      <c r="H14" s="23">
        <v>0</v>
      </c>
      <c r="I14" s="23">
        <v>5</v>
      </c>
      <c r="J14" s="23">
        <v>0</v>
      </c>
      <c r="K14" s="23">
        <v>1</v>
      </c>
      <c r="L14" s="23">
        <v>0</v>
      </c>
      <c r="M14" s="23">
        <v>0</v>
      </c>
      <c r="N14" s="23">
        <v>0</v>
      </c>
      <c r="O14" s="23">
        <v>1</v>
      </c>
      <c r="P14" s="23">
        <v>0</v>
      </c>
      <c r="Q14" s="23">
        <v>13</v>
      </c>
      <c r="R14" s="23">
        <v>0</v>
      </c>
      <c r="S14" s="23">
        <v>14</v>
      </c>
      <c r="T14" s="23">
        <v>4</v>
      </c>
      <c r="U14" s="23">
        <v>12</v>
      </c>
      <c r="V14" s="23">
        <v>4</v>
      </c>
      <c r="W14" s="23">
        <v>17</v>
      </c>
      <c r="X14" s="23">
        <v>7</v>
      </c>
      <c r="Y14" s="23">
        <v>14</v>
      </c>
      <c r="Z14" s="23">
        <v>5</v>
      </c>
      <c r="AA14" s="23">
        <v>16</v>
      </c>
      <c r="AB14" s="23">
        <v>5</v>
      </c>
      <c r="AC14" s="23">
        <v>12</v>
      </c>
      <c r="AD14" s="24">
        <v>4</v>
      </c>
    </row>
    <row r="15" spans="1:30">
      <c r="A15" s="16" t="s">
        <v>130</v>
      </c>
      <c r="B15" s="17">
        <v>141</v>
      </c>
      <c r="C15" s="18">
        <v>46</v>
      </c>
      <c r="D15" s="18">
        <v>187</v>
      </c>
      <c r="E15" s="18">
        <v>101</v>
      </c>
      <c r="F15" s="17">
        <v>37</v>
      </c>
      <c r="G15" s="18">
        <v>34</v>
      </c>
      <c r="H15" s="18">
        <v>8</v>
      </c>
      <c r="I15" s="18">
        <v>5</v>
      </c>
      <c r="J15" s="18">
        <v>1</v>
      </c>
      <c r="K15" s="18">
        <v>1</v>
      </c>
      <c r="L15" s="18">
        <v>0</v>
      </c>
      <c r="M15" s="18">
        <v>0</v>
      </c>
      <c r="N15" s="18">
        <v>0</v>
      </c>
      <c r="O15" s="18">
        <v>4</v>
      </c>
      <c r="P15" s="18">
        <v>3</v>
      </c>
      <c r="Q15" s="18">
        <v>13</v>
      </c>
      <c r="R15" s="18">
        <v>7</v>
      </c>
      <c r="S15" s="18">
        <v>22</v>
      </c>
      <c r="T15" s="18">
        <v>6</v>
      </c>
      <c r="U15" s="18">
        <v>21</v>
      </c>
      <c r="V15" s="18">
        <v>10</v>
      </c>
      <c r="W15" s="18">
        <v>27</v>
      </c>
      <c r="X15" s="18">
        <v>7</v>
      </c>
      <c r="Y15" s="18">
        <v>19</v>
      </c>
      <c r="Z15" s="18">
        <v>2</v>
      </c>
      <c r="AA15" s="18">
        <v>28</v>
      </c>
      <c r="AB15" s="18">
        <v>6</v>
      </c>
      <c r="AC15" s="18">
        <v>7</v>
      </c>
      <c r="AD15" s="19">
        <v>5</v>
      </c>
    </row>
    <row r="16" spans="1:30">
      <c r="A16" s="20" t="s">
        <v>131</v>
      </c>
      <c r="B16" s="21">
        <v>594</v>
      </c>
      <c r="C16" s="23">
        <v>93</v>
      </c>
      <c r="D16" s="23">
        <v>687</v>
      </c>
      <c r="E16" s="23">
        <v>249</v>
      </c>
      <c r="F16" s="21">
        <v>53</v>
      </c>
      <c r="G16" s="23">
        <v>245</v>
      </c>
      <c r="H16" s="23">
        <v>35</v>
      </c>
      <c r="I16" s="23">
        <v>100</v>
      </c>
      <c r="J16" s="23">
        <v>5</v>
      </c>
      <c r="K16" s="23">
        <v>0</v>
      </c>
      <c r="L16" s="23">
        <v>0</v>
      </c>
      <c r="M16" s="23">
        <v>0</v>
      </c>
      <c r="N16" s="23">
        <v>0</v>
      </c>
      <c r="O16" s="23">
        <v>5</v>
      </c>
      <c r="P16" s="23">
        <v>0</v>
      </c>
      <c r="Q16" s="23">
        <v>68</v>
      </c>
      <c r="R16" s="23">
        <v>3</v>
      </c>
      <c r="S16" s="23">
        <v>114</v>
      </c>
      <c r="T16" s="23">
        <v>13</v>
      </c>
      <c r="U16" s="23">
        <v>104</v>
      </c>
      <c r="V16" s="23">
        <v>25</v>
      </c>
      <c r="W16" s="23">
        <v>89</v>
      </c>
      <c r="X16" s="23">
        <v>18</v>
      </c>
      <c r="Y16" s="23">
        <v>86</v>
      </c>
      <c r="Z16" s="23">
        <v>12</v>
      </c>
      <c r="AA16" s="23">
        <v>73</v>
      </c>
      <c r="AB16" s="23">
        <v>12</v>
      </c>
      <c r="AC16" s="23">
        <v>55</v>
      </c>
      <c r="AD16" s="24">
        <v>10</v>
      </c>
    </row>
    <row r="17" spans="1:30">
      <c r="A17" s="16" t="s">
        <v>132</v>
      </c>
      <c r="B17" s="17">
        <v>55</v>
      </c>
      <c r="C17" s="18">
        <v>14</v>
      </c>
      <c r="D17" s="18">
        <v>69</v>
      </c>
      <c r="E17" s="18">
        <v>45</v>
      </c>
      <c r="F17" s="17">
        <v>12</v>
      </c>
      <c r="G17" s="18">
        <v>6</v>
      </c>
      <c r="H17" s="18">
        <v>2</v>
      </c>
      <c r="I17" s="18">
        <v>3</v>
      </c>
      <c r="J17" s="18">
        <v>0</v>
      </c>
      <c r="K17" s="18">
        <v>1</v>
      </c>
      <c r="L17" s="18">
        <v>0</v>
      </c>
      <c r="M17" s="18">
        <v>0</v>
      </c>
      <c r="N17" s="18">
        <v>0</v>
      </c>
      <c r="O17" s="18">
        <v>4</v>
      </c>
      <c r="P17" s="18">
        <v>0</v>
      </c>
      <c r="Q17" s="18">
        <v>4</v>
      </c>
      <c r="R17" s="18">
        <v>0</v>
      </c>
      <c r="S17" s="18">
        <v>15</v>
      </c>
      <c r="T17" s="18">
        <v>4</v>
      </c>
      <c r="U17" s="18">
        <v>4</v>
      </c>
      <c r="V17" s="18">
        <v>6</v>
      </c>
      <c r="W17" s="18">
        <v>7</v>
      </c>
      <c r="X17" s="18">
        <v>2</v>
      </c>
      <c r="Y17" s="18">
        <v>6</v>
      </c>
      <c r="Z17" s="18">
        <v>1</v>
      </c>
      <c r="AA17" s="18">
        <v>11</v>
      </c>
      <c r="AB17" s="18">
        <v>0</v>
      </c>
      <c r="AC17" s="18">
        <v>4</v>
      </c>
      <c r="AD17" s="19">
        <v>1</v>
      </c>
    </row>
    <row r="18" spans="1:30">
      <c r="A18" s="20" t="s">
        <v>133</v>
      </c>
      <c r="B18" s="32">
        <v>145</v>
      </c>
      <c r="C18" s="32">
        <v>35</v>
      </c>
      <c r="D18" s="32">
        <v>180</v>
      </c>
      <c r="E18" s="32">
        <v>136</v>
      </c>
      <c r="F18" s="32">
        <v>33</v>
      </c>
      <c r="G18" s="32">
        <v>4</v>
      </c>
      <c r="H18" s="32">
        <v>1</v>
      </c>
      <c r="I18" s="32">
        <v>2</v>
      </c>
      <c r="J18" s="32">
        <v>0</v>
      </c>
      <c r="K18" s="32">
        <v>3</v>
      </c>
      <c r="L18" s="32">
        <v>1</v>
      </c>
      <c r="M18" s="32">
        <v>0</v>
      </c>
      <c r="N18" s="32">
        <v>0</v>
      </c>
      <c r="O18" s="32">
        <v>0</v>
      </c>
      <c r="P18" s="32">
        <v>0</v>
      </c>
      <c r="Q18" s="32">
        <v>12</v>
      </c>
      <c r="R18" s="32">
        <v>2</v>
      </c>
      <c r="S18" s="32">
        <v>27</v>
      </c>
      <c r="T18" s="32">
        <v>12</v>
      </c>
      <c r="U18" s="32">
        <v>18</v>
      </c>
      <c r="V18" s="32">
        <v>7</v>
      </c>
      <c r="W18" s="32">
        <v>36</v>
      </c>
      <c r="X18" s="32">
        <v>6</v>
      </c>
      <c r="Y18" s="32">
        <v>18</v>
      </c>
      <c r="Z18" s="32">
        <v>3</v>
      </c>
      <c r="AA18" s="32">
        <v>21</v>
      </c>
      <c r="AB18" s="32">
        <v>3</v>
      </c>
      <c r="AC18" s="32">
        <v>13</v>
      </c>
      <c r="AD18" s="31">
        <v>2</v>
      </c>
    </row>
    <row r="19" spans="1:30">
      <c r="A19" s="16" t="s">
        <v>134</v>
      </c>
      <c r="B19" s="17">
        <v>151</v>
      </c>
      <c r="C19" s="18">
        <v>49</v>
      </c>
      <c r="D19" s="18">
        <v>200</v>
      </c>
      <c r="E19" s="18">
        <v>64</v>
      </c>
      <c r="F19" s="17">
        <v>41</v>
      </c>
      <c r="G19" s="18">
        <v>32</v>
      </c>
      <c r="H19" s="18">
        <v>3</v>
      </c>
      <c r="I19" s="18">
        <v>40</v>
      </c>
      <c r="J19" s="18">
        <v>3</v>
      </c>
      <c r="K19" s="18">
        <v>15</v>
      </c>
      <c r="L19" s="18">
        <v>2</v>
      </c>
      <c r="M19" s="18">
        <v>0</v>
      </c>
      <c r="N19" s="18">
        <v>0</v>
      </c>
      <c r="O19" s="18">
        <v>2</v>
      </c>
      <c r="P19" s="18">
        <v>1</v>
      </c>
      <c r="Q19" s="18">
        <v>11</v>
      </c>
      <c r="R19" s="18">
        <v>4</v>
      </c>
      <c r="S19" s="18">
        <v>19</v>
      </c>
      <c r="T19" s="18">
        <v>10</v>
      </c>
      <c r="U19" s="18">
        <v>20</v>
      </c>
      <c r="V19" s="18">
        <v>10</v>
      </c>
      <c r="W19" s="18">
        <v>30</v>
      </c>
      <c r="X19" s="18">
        <v>10</v>
      </c>
      <c r="Y19" s="18">
        <v>25</v>
      </c>
      <c r="Z19" s="18">
        <v>6</v>
      </c>
      <c r="AA19" s="18">
        <v>33</v>
      </c>
      <c r="AB19" s="18">
        <v>5</v>
      </c>
      <c r="AC19" s="18">
        <v>11</v>
      </c>
      <c r="AD19" s="19">
        <v>3</v>
      </c>
    </row>
    <row r="20" spans="1:30">
      <c r="A20" s="20" t="s">
        <v>135</v>
      </c>
      <c r="B20" s="21">
        <v>131</v>
      </c>
      <c r="C20" s="23">
        <v>27</v>
      </c>
      <c r="D20" s="23">
        <v>158</v>
      </c>
      <c r="E20" s="23">
        <v>89</v>
      </c>
      <c r="F20" s="21">
        <v>24</v>
      </c>
      <c r="G20" s="23">
        <v>32</v>
      </c>
      <c r="H20" s="23">
        <v>3</v>
      </c>
      <c r="I20" s="23">
        <v>8</v>
      </c>
      <c r="J20" s="23">
        <v>0</v>
      </c>
      <c r="K20" s="23">
        <v>2</v>
      </c>
      <c r="L20" s="23">
        <v>0</v>
      </c>
      <c r="M20" s="23">
        <v>0</v>
      </c>
      <c r="N20" s="23">
        <v>0</v>
      </c>
      <c r="O20" s="23">
        <v>0</v>
      </c>
      <c r="P20" s="23">
        <v>0</v>
      </c>
      <c r="Q20" s="23">
        <v>15</v>
      </c>
      <c r="R20" s="23">
        <v>1</v>
      </c>
      <c r="S20" s="23">
        <v>26</v>
      </c>
      <c r="T20" s="23">
        <v>8</v>
      </c>
      <c r="U20" s="23">
        <v>26</v>
      </c>
      <c r="V20" s="23">
        <v>10</v>
      </c>
      <c r="W20" s="23">
        <v>16</v>
      </c>
      <c r="X20" s="23">
        <v>5</v>
      </c>
      <c r="Y20" s="23">
        <v>27</v>
      </c>
      <c r="Z20" s="23">
        <v>3</v>
      </c>
      <c r="AA20" s="23">
        <v>16</v>
      </c>
      <c r="AB20" s="23">
        <v>3</v>
      </c>
      <c r="AC20" s="23">
        <v>8</v>
      </c>
      <c r="AD20" s="24">
        <v>2</v>
      </c>
    </row>
    <row r="21" spans="1:30">
      <c r="A21" s="16" t="s">
        <v>136</v>
      </c>
      <c r="B21" s="17">
        <v>166</v>
      </c>
      <c r="C21" s="18">
        <v>37</v>
      </c>
      <c r="D21" s="18">
        <v>203</v>
      </c>
      <c r="E21" s="18">
        <v>137</v>
      </c>
      <c r="F21" s="17">
        <v>36</v>
      </c>
      <c r="G21" s="18">
        <v>27</v>
      </c>
      <c r="H21" s="18">
        <v>0</v>
      </c>
      <c r="I21" s="18">
        <v>2</v>
      </c>
      <c r="J21" s="18">
        <v>0</v>
      </c>
      <c r="K21" s="18">
        <v>0</v>
      </c>
      <c r="L21" s="18">
        <v>1</v>
      </c>
      <c r="M21" s="18">
        <v>0</v>
      </c>
      <c r="N21" s="18">
        <v>0</v>
      </c>
      <c r="O21" s="18">
        <v>4</v>
      </c>
      <c r="P21" s="18">
        <v>0</v>
      </c>
      <c r="Q21" s="18">
        <v>18</v>
      </c>
      <c r="R21" s="18">
        <v>4</v>
      </c>
      <c r="S21" s="18">
        <v>30</v>
      </c>
      <c r="T21" s="18">
        <v>5</v>
      </c>
      <c r="U21" s="18">
        <v>22</v>
      </c>
      <c r="V21" s="18">
        <v>5</v>
      </c>
      <c r="W21" s="18">
        <v>25</v>
      </c>
      <c r="X21" s="18">
        <v>7</v>
      </c>
      <c r="Y21" s="18">
        <v>26</v>
      </c>
      <c r="Z21" s="18">
        <v>4</v>
      </c>
      <c r="AA21" s="18">
        <v>29</v>
      </c>
      <c r="AB21" s="18">
        <v>9</v>
      </c>
      <c r="AC21" s="18">
        <v>12</v>
      </c>
      <c r="AD21" s="19">
        <v>3</v>
      </c>
    </row>
    <row r="22" spans="1:30">
      <c r="A22" s="20" t="s">
        <v>137</v>
      </c>
      <c r="B22" s="21">
        <v>292</v>
      </c>
      <c r="C22" s="23">
        <v>64</v>
      </c>
      <c r="D22" s="23">
        <v>356</v>
      </c>
      <c r="E22" s="23">
        <v>196</v>
      </c>
      <c r="F22" s="21">
        <v>50</v>
      </c>
      <c r="G22" s="23">
        <v>82</v>
      </c>
      <c r="H22" s="23">
        <v>7</v>
      </c>
      <c r="I22" s="23">
        <v>14</v>
      </c>
      <c r="J22" s="23">
        <v>7</v>
      </c>
      <c r="K22" s="23">
        <v>0</v>
      </c>
      <c r="L22" s="23">
        <v>0</v>
      </c>
      <c r="M22" s="23">
        <v>1</v>
      </c>
      <c r="N22" s="23">
        <v>0</v>
      </c>
      <c r="O22" s="23">
        <v>5</v>
      </c>
      <c r="P22" s="23">
        <v>0</v>
      </c>
      <c r="Q22" s="23">
        <v>27</v>
      </c>
      <c r="R22" s="23">
        <v>5</v>
      </c>
      <c r="S22" s="23">
        <v>47</v>
      </c>
      <c r="T22" s="23">
        <v>11</v>
      </c>
      <c r="U22" s="23">
        <v>66</v>
      </c>
      <c r="V22" s="23">
        <v>15</v>
      </c>
      <c r="W22" s="23">
        <v>51</v>
      </c>
      <c r="X22" s="23">
        <v>14</v>
      </c>
      <c r="Y22" s="23">
        <v>37</v>
      </c>
      <c r="Z22" s="23">
        <v>12</v>
      </c>
      <c r="AA22" s="23">
        <v>34</v>
      </c>
      <c r="AB22" s="23">
        <v>6</v>
      </c>
      <c r="AC22" s="23">
        <v>24</v>
      </c>
      <c r="AD22" s="24">
        <v>1</v>
      </c>
    </row>
    <row r="23" spans="1:30">
      <c r="A23" s="193" t="s">
        <v>138</v>
      </c>
      <c r="B23" s="17">
        <v>940</v>
      </c>
      <c r="C23" s="17">
        <v>108</v>
      </c>
      <c r="D23" s="17">
        <v>1048</v>
      </c>
      <c r="E23" s="17">
        <v>274</v>
      </c>
      <c r="F23" s="17">
        <v>65</v>
      </c>
      <c r="G23" s="17">
        <v>523</v>
      </c>
      <c r="H23" s="17">
        <v>34</v>
      </c>
      <c r="I23" s="17">
        <v>126</v>
      </c>
      <c r="J23" s="17">
        <v>9</v>
      </c>
      <c r="K23" s="17">
        <v>17</v>
      </c>
      <c r="L23" s="17">
        <v>0</v>
      </c>
      <c r="M23" s="188" t="s">
        <v>295</v>
      </c>
      <c r="N23" s="188" t="s">
        <v>295</v>
      </c>
      <c r="O23" s="188" t="s">
        <v>295</v>
      </c>
      <c r="P23" s="188" t="s">
        <v>295</v>
      </c>
      <c r="Q23" s="188" t="s">
        <v>295</v>
      </c>
      <c r="R23" s="188" t="s">
        <v>295</v>
      </c>
      <c r="S23" s="188" t="s">
        <v>295</v>
      </c>
      <c r="T23" s="188" t="s">
        <v>295</v>
      </c>
      <c r="U23" s="188" t="s">
        <v>295</v>
      </c>
      <c r="V23" s="188" t="s">
        <v>295</v>
      </c>
      <c r="W23" s="188" t="s">
        <v>295</v>
      </c>
      <c r="X23" s="188" t="s">
        <v>295</v>
      </c>
      <c r="Y23" s="188" t="s">
        <v>295</v>
      </c>
      <c r="Z23" s="188" t="s">
        <v>295</v>
      </c>
      <c r="AA23" s="188" t="s">
        <v>295</v>
      </c>
      <c r="AB23" s="188" t="s">
        <v>295</v>
      </c>
      <c r="AC23" s="188" t="s">
        <v>295</v>
      </c>
      <c r="AD23" s="189" t="s">
        <v>295</v>
      </c>
    </row>
    <row r="24" spans="1:30">
      <c r="A24" s="20" t="s">
        <v>139</v>
      </c>
      <c r="B24" s="21">
        <v>1107</v>
      </c>
      <c r="C24" s="21">
        <v>146</v>
      </c>
      <c r="D24" s="21">
        <v>1253</v>
      </c>
      <c r="E24" s="21">
        <v>300</v>
      </c>
      <c r="F24" s="21">
        <v>76</v>
      </c>
      <c r="G24" s="21">
        <v>750</v>
      </c>
      <c r="H24" s="21">
        <v>65</v>
      </c>
      <c r="I24" s="21">
        <v>48</v>
      </c>
      <c r="J24" s="23">
        <v>4</v>
      </c>
      <c r="K24" s="23">
        <v>9</v>
      </c>
      <c r="L24" s="23">
        <v>1</v>
      </c>
      <c r="M24" s="23">
        <v>6</v>
      </c>
      <c r="N24" s="23">
        <v>0</v>
      </c>
      <c r="O24" s="23">
        <v>41</v>
      </c>
      <c r="P24" s="23">
        <v>4</v>
      </c>
      <c r="Q24" s="23">
        <v>183</v>
      </c>
      <c r="R24" s="23">
        <v>10</v>
      </c>
      <c r="S24" s="23">
        <v>211</v>
      </c>
      <c r="T24" s="23">
        <v>25</v>
      </c>
      <c r="U24" s="23">
        <v>208</v>
      </c>
      <c r="V24" s="23">
        <v>41</v>
      </c>
      <c r="W24" s="23">
        <v>155</v>
      </c>
      <c r="X24" s="23">
        <v>27</v>
      </c>
      <c r="Y24" s="23">
        <v>124</v>
      </c>
      <c r="Z24" s="23">
        <v>16</v>
      </c>
      <c r="AA24" s="23">
        <v>101</v>
      </c>
      <c r="AB24" s="23">
        <v>16</v>
      </c>
      <c r="AC24" s="23">
        <v>78</v>
      </c>
      <c r="AD24" s="24">
        <v>7</v>
      </c>
    </row>
    <row r="25" spans="1:30">
      <c r="A25" s="16" t="s">
        <v>140</v>
      </c>
      <c r="B25" s="17">
        <v>31</v>
      </c>
      <c r="C25" s="18">
        <v>6</v>
      </c>
      <c r="D25" s="18">
        <v>37</v>
      </c>
      <c r="E25" s="18">
        <v>31</v>
      </c>
      <c r="F25" s="17">
        <v>6</v>
      </c>
      <c r="G25" s="18">
        <v>0</v>
      </c>
      <c r="H25" s="18">
        <v>0</v>
      </c>
      <c r="I25" s="18">
        <v>0</v>
      </c>
      <c r="J25" s="18">
        <v>0</v>
      </c>
      <c r="K25" s="18">
        <v>0</v>
      </c>
      <c r="L25" s="18">
        <v>0</v>
      </c>
      <c r="M25" s="18">
        <v>0</v>
      </c>
      <c r="N25" s="18">
        <v>0</v>
      </c>
      <c r="O25" s="18">
        <v>0</v>
      </c>
      <c r="P25" s="18">
        <v>0</v>
      </c>
      <c r="Q25" s="18">
        <v>3</v>
      </c>
      <c r="R25" s="18">
        <v>1</v>
      </c>
      <c r="S25" s="18">
        <v>4</v>
      </c>
      <c r="T25" s="18">
        <v>2</v>
      </c>
      <c r="U25" s="18">
        <v>4</v>
      </c>
      <c r="V25" s="18">
        <v>0</v>
      </c>
      <c r="W25" s="18">
        <v>3</v>
      </c>
      <c r="X25" s="18">
        <v>1</v>
      </c>
      <c r="Y25" s="18">
        <v>6</v>
      </c>
      <c r="Z25" s="18">
        <v>1</v>
      </c>
      <c r="AA25" s="18">
        <v>9</v>
      </c>
      <c r="AB25" s="18">
        <v>1</v>
      </c>
      <c r="AC25" s="18">
        <v>2</v>
      </c>
      <c r="AD25" s="19">
        <v>0</v>
      </c>
    </row>
    <row r="26" spans="1:30">
      <c r="A26" s="20" t="s">
        <v>141</v>
      </c>
      <c r="B26" s="21">
        <v>537</v>
      </c>
      <c r="C26" s="23">
        <v>103</v>
      </c>
      <c r="D26" s="23">
        <v>640</v>
      </c>
      <c r="E26" s="23">
        <v>226</v>
      </c>
      <c r="F26" s="21">
        <v>58</v>
      </c>
      <c r="G26" s="23">
        <v>228</v>
      </c>
      <c r="H26" s="23">
        <v>24</v>
      </c>
      <c r="I26" s="23">
        <v>80</v>
      </c>
      <c r="J26" s="23">
        <v>21</v>
      </c>
      <c r="K26" s="23">
        <v>3</v>
      </c>
      <c r="L26" s="23">
        <v>0</v>
      </c>
      <c r="M26" s="23">
        <v>9</v>
      </c>
      <c r="N26" s="23">
        <v>0</v>
      </c>
      <c r="O26" s="23">
        <v>26</v>
      </c>
      <c r="P26" s="23">
        <v>2</v>
      </c>
      <c r="Q26" s="23">
        <v>77</v>
      </c>
      <c r="R26" s="23">
        <v>15</v>
      </c>
      <c r="S26" s="23">
        <v>90</v>
      </c>
      <c r="T26" s="23">
        <v>18</v>
      </c>
      <c r="U26" s="23">
        <v>114</v>
      </c>
      <c r="V26" s="23">
        <v>20</v>
      </c>
      <c r="W26" s="23">
        <v>71</v>
      </c>
      <c r="X26" s="23">
        <v>24</v>
      </c>
      <c r="Y26" s="23">
        <v>50</v>
      </c>
      <c r="Z26" s="23">
        <v>11</v>
      </c>
      <c r="AA26" s="23">
        <v>58</v>
      </c>
      <c r="AB26" s="23">
        <v>9</v>
      </c>
      <c r="AC26" s="23">
        <v>42</v>
      </c>
      <c r="AD26" s="24">
        <v>4</v>
      </c>
    </row>
    <row r="27" spans="1:30">
      <c r="A27" s="25" t="s">
        <v>142</v>
      </c>
      <c r="B27" s="17">
        <v>134</v>
      </c>
      <c r="C27" s="18">
        <v>25</v>
      </c>
      <c r="D27" s="18">
        <v>159</v>
      </c>
      <c r="E27" s="18">
        <v>97</v>
      </c>
      <c r="F27" s="17">
        <v>24</v>
      </c>
      <c r="G27" s="18">
        <v>33</v>
      </c>
      <c r="H27" s="18">
        <v>1</v>
      </c>
      <c r="I27" s="18">
        <v>1</v>
      </c>
      <c r="J27" s="18">
        <v>0</v>
      </c>
      <c r="K27" s="18">
        <v>3</v>
      </c>
      <c r="L27" s="18">
        <v>0</v>
      </c>
      <c r="M27" s="18">
        <v>0</v>
      </c>
      <c r="N27" s="18">
        <v>0</v>
      </c>
      <c r="O27" s="18">
        <v>5</v>
      </c>
      <c r="P27" s="18">
        <v>0</v>
      </c>
      <c r="Q27" s="26">
        <v>11</v>
      </c>
      <c r="R27" s="26">
        <v>3</v>
      </c>
      <c r="S27" s="26">
        <v>15</v>
      </c>
      <c r="T27" s="26">
        <v>4</v>
      </c>
      <c r="U27" s="26">
        <v>18</v>
      </c>
      <c r="V27" s="26">
        <v>6</v>
      </c>
      <c r="W27" s="26">
        <v>22</v>
      </c>
      <c r="X27" s="26">
        <v>3</v>
      </c>
      <c r="Y27" s="18">
        <v>29</v>
      </c>
      <c r="Z27" s="18">
        <v>4</v>
      </c>
      <c r="AA27" s="18">
        <v>24</v>
      </c>
      <c r="AB27" s="18">
        <v>2</v>
      </c>
      <c r="AC27" s="18">
        <v>11</v>
      </c>
      <c r="AD27" s="19">
        <v>2</v>
      </c>
    </row>
    <row r="28" spans="1:30">
      <c r="A28" s="20" t="s">
        <v>46</v>
      </c>
      <c r="B28" s="21">
        <v>219</v>
      </c>
      <c r="C28" s="23">
        <v>41</v>
      </c>
      <c r="D28" s="23">
        <v>260</v>
      </c>
      <c r="E28" s="23">
        <v>152</v>
      </c>
      <c r="F28" s="21">
        <v>28</v>
      </c>
      <c r="G28" s="23">
        <v>43</v>
      </c>
      <c r="H28" s="23">
        <v>11</v>
      </c>
      <c r="I28" s="23">
        <v>23</v>
      </c>
      <c r="J28" s="23">
        <v>2</v>
      </c>
      <c r="K28" s="23">
        <v>1</v>
      </c>
      <c r="L28" s="23">
        <v>0</v>
      </c>
      <c r="M28" s="23">
        <v>0</v>
      </c>
      <c r="N28" s="23">
        <v>0</v>
      </c>
      <c r="O28" s="23">
        <v>7</v>
      </c>
      <c r="P28" s="23">
        <v>0</v>
      </c>
      <c r="Q28" s="23">
        <v>20</v>
      </c>
      <c r="R28" s="23">
        <v>7</v>
      </c>
      <c r="S28" s="23">
        <v>33</v>
      </c>
      <c r="T28" s="23">
        <v>8</v>
      </c>
      <c r="U28" s="23">
        <v>42</v>
      </c>
      <c r="V28" s="23">
        <v>7</v>
      </c>
      <c r="W28" s="23">
        <v>50</v>
      </c>
      <c r="X28" s="23">
        <v>10</v>
      </c>
      <c r="Y28" s="23">
        <v>22</v>
      </c>
      <c r="Z28" s="23">
        <v>2</v>
      </c>
      <c r="AA28" s="23">
        <v>33</v>
      </c>
      <c r="AB28" s="23">
        <v>5</v>
      </c>
      <c r="AC28" s="23">
        <v>12</v>
      </c>
      <c r="AD28" s="24">
        <v>2</v>
      </c>
    </row>
    <row r="29" spans="1:30">
      <c r="A29" s="16" t="s">
        <v>143</v>
      </c>
      <c r="B29" s="17">
        <v>57</v>
      </c>
      <c r="C29" s="18">
        <v>9</v>
      </c>
      <c r="D29" s="18">
        <v>66</v>
      </c>
      <c r="E29" s="18">
        <v>54</v>
      </c>
      <c r="F29" s="17">
        <v>9</v>
      </c>
      <c r="G29" s="18">
        <v>2</v>
      </c>
      <c r="H29" s="18">
        <v>0</v>
      </c>
      <c r="I29" s="18">
        <v>1</v>
      </c>
      <c r="J29" s="18">
        <v>0</v>
      </c>
      <c r="K29" s="18">
        <v>0</v>
      </c>
      <c r="L29" s="18">
        <v>0</v>
      </c>
      <c r="M29" s="18">
        <v>1</v>
      </c>
      <c r="N29" s="18">
        <v>0</v>
      </c>
      <c r="O29" s="18">
        <v>2</v>
      </c>
      <c r="P29" s="18">
        <v>0</v>
      </c>
      <c r="Q29" s="18">
        <v>5</v>
      </c>
      <c r="R29" s="18">
        <v>1</v>
      </c>
      <c r="S29" s="18">
        <v>8</v>
      </c>
      <c r="T29" s="18">
        <v>1</v>
      </c>
      <c r="U29" s="18">
        <v>13</v>
      </c>
      <c r="V29" s="18">
        <v>1</v>
      </c>
      <c r="W29" s="18">
        <v>10</v>
      </c>
      <c r="X29" s="18">
        <v>3</v>
      </c>
      <c r="Y29" s="18">
        <v>8</v>
      </c>
      <c r="Z29" s="18">
        <v>3</v>
      </c>
      <c r="AA29" s="18">
        <v>5</v>
      </c>
      <c r="AB29" s="18">
        <v>0</v>
      </c>
      <c r="AC29" s="18">
        <v>5</v>
      </c>
      <c r="AD29" s="19">
        <v>0</v>
      </c>
    </row>
    <row r="30" spans="1:30">
      <c r="A30" s="20" t="s">
        <v>144</v>
      </c>
      <c r="B30" s="32">
        <v>39</v>
      </c>
      <c r="C30" s="22">
        <v>0</v>
      </c>
      <c r="D30" s="22">
        <v>39</v>
      </c>
      <c r="E30" s="22">
        <v>31</v>
      </c>
      <c r="F30" s="32">
        <v>0</v>
      </c>
      <c r="G30" s="22">
        <v>7</v>
      </c>
      <c r="H30" s="22">
        <v>0</v>
      </c>
      <c r="I30" s="22">
        <v>1</v>
      </c>
      <c r="J30" s="22">
        <v>0</v>
      </c>
      <c r="K30" s="22">
        <v>0</v>
      </c>
      <c r="L30" s="22">
        <v>0</v>
      </c>
      <c r="M30" s="23">
        <v>0</v>
      </c>
      <c r="N30" s="23">
        <v>0</v>
      </c>
      <c r="O30" s="23">
        <v>1</v>
      </c>
      <c r="P30" s="23">
        <v>0</v>
      </c>
      <c r="Q30" s="23">
        <v>2</v>
      </c>
      <c r="R30" s="23">
        <v>0</v>
      </c>
      <c r="S30" s="23">
        <v>10</v>
      </c>
      <c r="T30" s="23">
        <v>0</v>
      </c>
      <c r="U30" s="23">
        <v>3</v>
      </c>
      <c r="V30" s="23">
        <v>0</v>
      </c>
      <c r="W30" s="23">
        <v>10</v>
      </c>
      <c r="X30" s="23">
        <v>0</v>
      </c>
      <c r="Y30" s="23">
        <v>4</v>
      </c>
      <c r="Z30" s="23">
        <v>0</v>
      </c>
      <c r="AA30" s="23">
        <v>7</v>
      </c>
      <c r="AB30" s="23">
        <v>0</v>
      </c>
      <c r="AC30" s="23">
        <v>2</v>
      </c>
      <c r="AD30" s="24">
        <v>0</v>
      </c>
    </row>
    <row r="31" spans="1:30">
      <c r="A31" s="16" t="s">
        <v>145</v>
      </c>
      <c r="B31" s="17">
        <v>143</v>
      </c>
      <c r="C31" s="18">
        <v>22</v>
      </c>
      <c r="D31" s="18">
        <v>165</v>
      </c>
      <c r="E31" s="18">
        <v>97</v>
      </c>
      <c r="F31" s="17">
        <v>18</v>
      </c>
      <c r="G31" s="18">
        <v>39</v>
      </c>
      <c r="H31" s="18">
        <v>4</v>
      </c>
      <c r="I31" s="18">
        <v>4</v>
      </c>
      <c r="J31" s="18">
        <v>0</v>
      </c>
      <c r="K31" s="18">
        <v>3</v>
      </c>
      <c r="L31" s="18">
        <v>0</v>
      </c>
      <c r="M31" s="18">
        <v>0</v>
      </c>
      <c r="N31" s="18">
        <v>0</v>
      </c>
      <c r="O31" s="18">
        <v>2</v>
      </c>
      <c r="P31" s="18">
        <v>2</v>
      </c>
      <c r="Q31" s="18">
        <v>17</v>
      </c>
      <c r="R31" s="18">
        <v>0</v>
      </c>
      <c r="S31" s="18">
        <v>10</v>
      </c>
      <c r="T31" s="18">
        <v>6</v>
      </c>
      <c r="U31" s="18">
        <v>16</v>
      </c>
      <c r="V31" s="18">
        <v>2</v>
      </c>
      <c r="W31" s="18">
        <v>20</v>
      </c>
      <c r="X31" s="18">
        <v>7</v>
      </c>
      <c r="Y31" s="18">
        <v>14</v>
      </c>
      <c r="Z31" s="18">
        <v>1</v>
      </c>
      <c r="AA31" s="18">
        <v>20</v>
      </c>
      <c r="AB31" s="18">
        <v>2</v>
      </c>
      <c r="AC31" s="18">
        <v>11</v>
      </c>
      <c r="AD31" s="19">
        <v>3</v>
      </c>
    </row>
    <row r="32" spans="1:30">
      <c r="A32" s="20" t="s">
        <v>146</v>
      </c>
      <c r="B32" s="21">
        <v>82</v>
      </c>
      <c r="C32" s="23">
        <v>27</v>
      </c>
      <c r="D32" s="23">
        <v>109</v>
      </c>
      <c r="E32" s="23">
        <v>76</v>
      </c>
      <c r="F32" s="21">
        <v>27</v>
      </c>
      <c r="G32" s="23">
        <v>2</v>
      </c>
      <c r="H32" s="23">
        <v>0</v>
      </c>
      <c r="I32" s="23">
        <v>3</v>
      </c>
      <c r="J32" s="23">
        <v>0</v>
      </c>
      <c r="K32" s="23">
        <v>1</v>
      </c>
      <c r="L32" s="23">
        <v>0</v>
      </c>
      <c r="M32" s="23">
        <v>0</v>
      </c>
      <c r="N32" s="23">
        <v>0</v>
      </c>
      <c r="O32" s="23">
        <v>0</v>
      </c>
      <c r="P32" s="23">
        <v>0</v>
      </c>
      <c r="Q32" s="23">
        <v>10</v>
      </c>
      <c r="R32" s="23">
        <v>2</v>
      </c>
      <c r="S32" s="23">
        <v>15</v>
      </c>
      <c r="T32" s="23">
        <v>3</v>
      </c>
      <c r="U32" s="23">
        <v>12</v>
      </c>
      <c r="V32" s="23">
        <v>7</v>
      </c>
      <c r="W32" s="23">
        <v>17</v>
      </c>
      <c r="X32" s="23">
        <v>6</v>
      </c>
      <c r="Y32" s="23">
        <v>15</v>
      </c>
      <c r="Z32" s="23">
        <v>3</v>
      </c>
      <c r="AA32" s="23">
        <v>11</v>
      </c>
      <c r="AB32" s="23">
        <v>4</v>
      </c>
      <c r="AC32" s="23">
        <v>2</v>
      </c>
      <c r="AD32" s="24">
        <v>2</v>
      </c>
    </row>
    <row r="33" spans="1:30">
      <c r="A33" s="25" t="s">
        <v>51</v>
      </c>
      <c r="B33" s="26">
        <v>654</v>
      </c>
      <c r="C33" s="26">
        <v>94</v>
      </c>
      <c r="D33" s="26">
        <v>748</v>
      </c>
      <c r="E33" s="26">
        <v>394</v>
      </c>
      <c r="F33" s="26">
        <v>75</v>
      </c>
      <c r="G33" s="26">
        <v>199</v>
      </c>
      <c r="H33" s="26">
        <v>13</v>
      </c>
      <c r="I33" s="26">
        <v>35</v>
      </c>
      <c r="J33" s="26">
        <v>5</v>
      </c>
      <c r="K33" s="26">
        <v>26</v>
      </c>
      <c r="L33" s="26">
        <v>1</v>
      </c>
      <c r="M33" s="26">
        <v>6</v>
      </c>
      <c r="N33" s="26">
        <v>0</v>
      </c>
      <c r="O33" s="28">
        <v>0</v>
      </c>
      <c r="P33" s="28">
        <v>0</v>
      </c>
      <c r="Q33" s="28">
        <v>67</v>
      </c>
      <c r="R33" s="28">
        <v>7</v>
      </c>
      <c r="S33" s="28">
        <v>115</v>
      </c>
      <c r="T33" s="28">
        <v>18</v>
      </c>
      <c r="U33" s="28">
        <v>115</v>
      </c>
      <c r="V33" s="28">
        <v>18</v>
      </c>
      <c r="W33" s="28">
        <v>112</v>
      </c>
      <c r="X33" s="28">
        <v>15</v>
      </c>
      <c r="Y33" s="28">
        <v>112</v>
      </c>
      <c r="Z33" s="28">
        <v>15</v>
      </c>
      <c r="AA33" s="28">
        <v>96</v>
      </c>
      <c r="AB33" s="28">
        <v>11</v>
      </c>
      <c r="AC33" s="28">
        <v>39</v>
      </c>
      <c r="AD33" s="29">
        <v>2</v>
      </c>
    </row>
    <row r="34" spans="1:30">
      <c r="A34" s="20" t="s">
        <v>147</v>
      </c>
      <c r="B34" s="22">
        <v>675</v>
      </c>
      <c r="C34" s="22">
        <v>96</v>
      </c>
      <c r="D34" s="22">
        <v>771</v>
      </c>
      <c r="E34" s="22">
        <v>302</v>
      </c>
      <c r="F34" s="22">
        <v>70</v>
      </c>
      <c r="G34" s="22">
        <v>152</v>
      </c>
      <c r="H34" s="22">
        <v>10</v>
      </c>
      <c r="I34" s="22">
        <v>198</v>
      </c>
      <c r="J34" s="22">
        <v>14</v>
      </c>
      <c r="K34" s="22">
        <v>23</v>
      </c>
      <c r="L34" s="22">
        <v>2</v>
      </c>
      <c r="M34" s="22">
        <v>1</v>
      </c>
      <c r="N34" s="22">
        <v>0</v>
      </c>
      <c r="O34" s="22">
        <v>7</v>
      </c>
      <c r="P34" s="22">
        <v>1</v>
      </c>
      <c r="Q34" s="22">
        <v>74</v>
      </c>
      <c r="R34" s="22">
        <v>7</v>
      </c>
      <c r="S34" s="22">
        <v>114</v>
      </c>
      <c r="T34" s="22">
        <v>14</v>
      </c>
      <c r="U34" s="22">
        <v>118</v>
      </c>
      <c r="V34" s="22">
        <v>18</v>
      </c>
      <c r="W34" s="22">
        <v>96</v>
      </c>
      <c r="X34" s="22">
        <v>15</v>
      </c>
      <c r="Y34" s="22">
        <v>89</v>
      </c>
      <c r="Z34" s="22">
        <v>16</v>
      </c>
      <c r="AA34" s="22">
        <v>102</v>
      </c>
      <c r="AB34" s="22">
        <v>18</v>
      </c>
      <c r="AC34" s="22">
        <v>74</v>
      </c>
      <c r="AD34" s="31">
        <v>7</v>
      </c>
    </row>
    <row r="35" spans="1:30">
      <c r="A35" s="25" t="s">
        <v>53</v>
      </c>
      <c r="B35" s="169">
        <v>123</v>
      </c>
      <c r="C35" s="169">
        <v>13</v>
      </c>
      <c r="D35" s="169">
        <v>136</v>
      </c>
      <c r="E35" s="169">
        <v>62</v>
      </c>
      <c r="F35" s="169">
        <v>11</v>
      </c>
      <c r="G35" s="169">
        <v>59</v>
      </c>
      <c r="H35" s="169">
        <v>2</v>
      </c>
      <c r="I35" s="169">
        <v>2</v>
      </c>
      <c r="J35" s="169">
        <v>0</v>
      </c>
      <c r="K35" s="169">
        <v>0</v>
      </c>
      <c r="L35" s="169">
        <v>0</v>
      </c>
      <c r="M35" s="28">
        <v>1</v>
      </c>
      <c r="N35" s="28">
        <v>0</v>
      </c>
      <c r="O35" s="28">
        <v>3</v>
      </c>
      <c r="P35" s="28">
        <v>0</v>
      </c>
      <c r="Q35" s="28">
        <v>21</v>
      </c>
      <c r="R35" s="28">
        <v>1</v>
      </c>
      <c r="S35" s="28">
        <v>20</v>
      </c>
      <c r="T35" s="28">
        <v>2</v>
      </c>
      <c r="U35" s="28">
        <v>13</v>
      </c>
      <c r="V35" s="28">
        <v>1</v>
      </c>
      <c r="W35" s="28">
        <v>20</v>
      </c>
      <c r="X35" s="28">
        <v>4</v>
      </c>
      <c r="Y35" s="28">
        <v>15</v>
      </c>
      <c r="Z35" s="28">
        <v>3</v>
      </c>
      <c r="AA35" s="28">
        <v>24</v>
      </c>
      <c r="AB35" s="28">
        <v>2</v>
      </c>
      <c r="AC35" s="28">
        <v>6</v>
      </c>
      <c r="AD35" s="29">
        <v>0</v>
      </c>
    </row>
    <row r="36" spans="1:30">
      <c r="A36" s="20" t="s">
        <v>148</v>
      </c>
      <c r="B36" s="22">
        <v>203</v>
      </c>
      <c r="C36" s="22">
        <v>27</v>
      </c>
      <c r="D36" s="22">
        <v>230</v>
      </c>
      <c r="E36" s="22">
        <v>136</v>
      </c>
      <c r="F36" s="22">
        <v>26</v>
      </c>
      <c r="G36" s="22">
        <v>28</v>
      </c>
      <c r="H36" s="22">
        <v>0</v>
      </c>
      <c r="I36" s="22">
        <v>38</v>
      </c>
      <c r="J36" s="22">
        <v>1</v>
      </c>
      <c r="K36" s="22">
        <v>1</v>
      </c>
      <c r="L36" s="22">
        <v>0</v>
      </c>
      <c r="M36" s="22">
        <v>0</v>
      </c>
      <c r="N36" s="22">
        <v>0</v>
      </c>
      <c r="O36" s="22">
        <v>6</v>
      </c>
      <c r="P36" s="22">
        <v>0</v>
      </c>
      <c r="Q36" s="22">
        <v>34</v>
      </c>
      <c r="R36" s="22">
        <v>2</v>
      </c>
      <c r="S36" s="22">
        <v>32</v>
      </c>
      <c r="T36" s="22">
        <v>3</v>
      </c>
      <c r="U36" s="22">
        <v>44</v>
      </c>
      <c r="V36" s="22">
        <v>8</v>
      </c>
      <c r="W36" s="22">
        <v>33</v>
      </c>
      <c r="X36" s="22">
        <v>4</v>
      </c>
      <c r="Y36" s="22">
        <v>28</v>
      </c>
      <c r="Z36" s="22">
        <v>3</v>
      </c>
      <c r="AA36" s="22">
        <v>26</v>
      </c>
      <c r="AB36" s="22">
        <v>3</v>
      </c>
      <c r="AC36" s="22">
        <v>19</v>
      </c>
      <c r="AD36" s="31">
        <v>1</v>
      </c>
    </row>
    <row r="37" spans="1:30">
      <c r="A37" s="108" t="s">
        <v>149</v>
      </c>
      <c r="B37" s="30">
        <v>681</v>
      </c>
      <c r="C37" s="30">
        <v>90</v>
      </c>
      <c r="D37" s="30">
        <v>771</v>
      </c>
      <c r="E37" s="30">
        <v>255</v>
      </c>
      <c r="F37" s="30">
        <v>59</v>
      </c>
      <c r="G37" s="30">
        <v>206</v>
      </c>
      <c r="H37" s="30">
        <v>13</v>
      </c>
      <c r="I37" s="30">
        <v>176</v>
      </c>
      <c r="J37" s="30">
        <v>15</v>
      </c>
      <c r="K37" s="30">
        <v>44</v>
      </c>
      <c r="L37" s="30">
        <v>3</v>
      </c>
      <c r="M37" s="26">
        <v>4</v>
      </c>
      <c r="N37" s="26">
        <v>0</v>
      </c>
      <c r="O37" s="26">
        <v>4</v>
      </c>
      <c r="P37" s="26">
        <v>0</v>
      </c>
      <c r="Q37" s="26">
        <v>82</v>
      </c>
      <c r="R37" s="26">
        <v>7</v>
      </c>
      <c r="S37" s="26">
        <v>100</v>
      </c>
      <c r="T37" s="26">
        <v>16</v>
      </c>
      <c r="U37" s="26">
        <v>137</v>
      </c>
      <c r="V37" s="26">
        <v>18</v>
      </c>
      <c r="W37" s="26">
        <v>102</v>
      </c>
      <c r="X37" s="26">
        <v>12</v>
      </c>
      <c r="Y37" s="26">
        <v>89</v>
      </c>
      <c r="Z37" s="26">
        <v>19</v>
      </c>
      <c r="AA37" s="26">
        <v>102</v>
      </c>
      <c r="AB37" s="26">
        <v>13</v>
      </c>
      <c r="AC37" s="26">
        <v>61</v>
      </c>
      <c r="AD37" s="107">
        <v>5</v>
      </c>
    </row>
    <row r="38" spans="1:30">
      <c r="A38" s="20" t="s">
        <v>150</v>
      </c>
      <c r="B38" s="22">
        <v>508</v>
      </c>
      <c r="C38" s="22">
        <v>72</v>
      </c>
      <c r="D38" s="22">
        <v>580</v>
      </c>
      <c r="E38" s="22">
        <v>328</v>
      </c>
      <c r="F38" s="22">
        <v>62</v>
      </c>
      <c r="G38" s="22">
        <v>130</v>
      </c>
      <c r="H38" s="22">
        <v>6</v>
      </c>
      <c r="I38" s="22">
        <v>49</v>
      </c>
      <c r="J38" s="22">
        <v>4</v>
      </c>
      <c r="K38" s="22">
        <v>1</v>
      </c>
      <c r="L38" s="22">
        <v>0</v>
      </c>
      <c r="M38" s="22">
        <v>2</v>
      </c>
      <c r="N38" s="22">
        <v>0</v>
      </c>
      <c r="O38" s="22">
        <v>6</v>
      </c>
      <c r="P38" s="22">
        <v>0</v>
      </c>
      <c r="Q38" s="22">
        <v>66</v>
      </c>
      <c r="R38" s="22">
        <v>9</v>
      </c>
      <c r="S38" s="22">
        <v>80</v>
      </c>
      <c r="T38" s="22">
        <v>10</v>
      </c>
      <c r="U38" s="22">
        <v>105</v>
      </c>
      <c r="V38" s="22">
        <v>16</v>
      </c>
      <c r="W38" s="22">
        <v>76</v>
      </c>
      <c r="X38" s="22">
        <v>16</v>
      </c>
      <c r="Y38" s="22">
        <v>56</v>
      </c>
      <c r="Z38" s="22">
        <v>9</v>
      </c>
      <c r="AA38" s="22">
        <v>70</v>
      </c>
      <c r="AB38" s="22">
        <v>9</v>
      </c>
      <c r="AC38" s="22">
        <v>46</v>
      </c>
      <c r="AD38" s="31">
        <v>4</v>
      </c>
    </row>
    <row r="39" spans="1:30">
      <c r="A39" s="16" t="s">
        <v>151</v>
      </c>
      <c r="B39" s="17">
        <v>194</v>
      </c>
      <c r="C39" s="17">
        <v>8</v>
      </c>
      <c r="D39" s="17">
        <v>202</v>
      </c>
      <c r="E39" s="17">
        <v>98</v>
      </c>
      <c r="F39" s="17">
        <v>7</v>
      </c>
      <c r="G39" s="17">
        <v>92</v>
      </c>
      <c r="H39" s="17">
        <v>1</v>
      </c>
      <c r="I39" s="17">
        <v>2</v>
      </c>
      <c r="J39" s="17">
        <v>0</v>
      </c>
      <c r="K39" s="17">
        <v>2</v>
      </c>
      <c r="L39" s="17" t="s">
        <v>280</v>
      </c>
      <c r="M39" s="18">
        <v>3</v>
      </c>
      <c r="N39" s="18">
        <v>0</v>
      </c>
      <c r="O39" s="18">
        <v>7</v>
      </c>
      <c r="P39" s="18">
        <v>0</v>
      </c>
      <c r="Q39" s="18">
        <v>22</v>
      </c>
      <c r="R39" s="18">
        <v>3</v>
      </c>
      <c r="S39" s="18">
        <v>29</v>
      </c>
      <c r="T39" s="18">
        <v>1</v>
      </c>
      <c r="U39" s="18">
        <v>36</v>
      </c>
      <c r="V39" s="18">
        <v>2</v>
      </c>
      <c r="W39" s="18">
        <v>33</v>
      </c>
      <c r="X39" s="18">
        <v>1</v>
      </c>
      <c r="Y39" s="18">
        <v>25</v>
      </c>
      <c r="Z39" s="18">
        <v>0</v>
      </c>
      <c r="AA39" s="18">
        <v>23</v>
      </c>
      <c r="AB39" s="18">
        <v>1</v>
      </c>
      <c r="AC39" s="18">
        <v>16</v>
      </c>
      <c r="AD39" s="19">
        <v>0</v>
      </c>
    </row>
    <row r="40" spans="1:30">
      <c r="A40" s="20" t="s">
        <v>152</v>
      </c>
      <c r="B40" s="22">
        <v>62</v>
      </c>
      <c r="C40" s="22">
        <v>24</v>
      </c>
      <c r="D40" s="22">
        <v>86</v>
      </c>
      <c r="E40" s="22">
        <v>56</v>
      </c>
      <c r="F40" s="22">
        <v>22</v>
      </c>
      <c r="G40" s="22">
        <v>4</v>
      </c>
      <c r="H40" s="22">
        <v>1</v>
      </c>
      <c r="I40" s="22">
        <v>1</v>
      </c>
      <c r="J40" s="22">
        <v>0</v>
      </c>
      <c r="K40" s="22">
        <v>1</v>
      </c>
      <c r="L40" s="22">
        <v>1</v>
      </c>
      <c r="M40" s="22">
        <v>0</v>
      </c>
      <c r="N40" s="22">
        <v>0</v>
      </c>
      <c r="O40" s="22">
        <v>0</v>
      </c>
      <c r="P40" s="22">
        <v>0</v>
      </c>
      <c r="Q40" s="22">
        <v>3</v>
      </c>
      <c r="R40" s="22">
        <v>3</v>
      </c>
      <c r="S40" s="22">
        <v>15</v>
      </c>
      <c r="T40" s="22">
        <v>4</v>
      </c>
      <c r="U40" s="22">
        <v>13</v>
      </c>
      <c r="V40" s="22">
        <v>3</v>
      </c>
      <c r="W40" s="22">
        <v>8</v>
      </c>
      <c r="X40" s="22">
        <v>2</v>
      </c>
      <c r="Y40" s="22">
        <v>10</v>
      </c>
      <c r="Z40" s="22">
        <v>6</v>
      </c>
      <c r="AA40" s="22">
        <v>9</v>
      </c>
      <c r="AB40" s="22">
        <v>3</v>
      </c>
      <c r="AC40" s="22">
        <v>5</v>
      </c>
      <c r="AD40" s="31">
        <v>2</v>
      </c>
    </row>
    <row r="41" spans="1:30">
      <c r="A41" s="16" t="s">
        <v>153</v>
      </c>
      <c r="B41" s="17">
        <v>165</v>
      </c>
      <c r="C41" s="17">
        <v>47</v>
      </c>
      <c r="D41" s="17">
        <v>212</v>
      </c>
      <c r="E41" s="17">
        <v>95</v>
      </c>
      <c r="F41" s="17">
        <v>37</v>
      </c>
      <c r="G41" s="17">
        <v>70</v>
      </c>
      <c r="H41" s="17">
        <v>9</v>
      </c>
      <c r="I41" s="17">
        <v>0</v>
      </c>
      <c r="J41" s="17">
        <v>0</v>
      </c>
      <c r="K41" s="17">
        <v>0</v>
      </c>
      <c r="L41" s="17">
        <v>1</v>
      </c>
      <c r="M41" s="18">
        <v>0</v>
      </c>
      <c r="N41" s="18">
        <v>0</v>
      </c>
      <c r="O41" s="18">
        <v>5</v>
      </c>
      <c r="P41" s="18">
        <v>2</v>
      </c>
      <c r="Q41" s="18">
        <v>23</v>
      </c>
      <c r="R41" s="18">
        <v>2</v>
      </c>
      <c r="S41" s="18">
        <v>32</v>
      </c>
      <c r="T41" s="18">
        <v>8</v>
      </c>
      <c r="U41" s="18">
        <v>32</v>
      </c>
      <c r="V41" s="18">
        <v>9</v>
      </c>
      <c r="W41" s="18">
        <v>21</v>
      </c>
      <c r="X41" s="18">
        <v>8</v>
      </c>
      <c r="Y41" s="18">
        <v>21</v>
      </c>
      <c r="Z41" s="18">
        <v>7</v>
      </c>
      <c r="AA41" s="18">
        <v>20</v>
      </c>
      <c r="AB41" s="18">
        <v>10</v>
      </c>
      <c r="AC41" s="18">
        <v>11</v>
      </c>
      <c r="AD41" s="19">
        <v>1</v>
      </c>
    </row>
    <row r="42" spans="1:30">
      <c r="A42" s="20" t="s">
        <v>154</v>
      </c>
      <c r="B42" s="22">
        <v>106</v>
      </c>
      <c r="C42" s="22">
        <v>27</v>
      </c>
      <c r="D42" s="22">
        <v>133</v>
      </c>
      <c r="E42" s="22">
        <v>88</v>
      </c>
      <c r="F42" s="22">
        <v>19</v>
      </c>
      <c r="G42" s="22">
        <v>6</v>
      </c>
      <c r="H42" s="22">
        <v>3</v>
      </c>
      <c r="I42" s="22">
        <v>3</v>
      </c>
      <c r="J42" s="22">
        <v>0</v>
      </c>
      <c r="K42" s="22">
        <v>9</v>
      </c>
      <c r="L42" s="22">
        <v>5</v>
      </c>
      <c r="M42" s="22">
        <v>0</v>
      </c>
      <c r="N42" s="22">
        <v>0</v>
      </c>
      <c r="O42" s="22">
        <v>0</v>
      </c>
      <c r="P42" s="22">
        <v>0</v>
      </c>
      <c r="Q42" s="22">
        <v>17</v>
      </c>
      <c r="R42" s="22">
        <v>3</v>
      </c>
      <c r="S42" s="22">
        <v>17</v>
      </c>
      <c r="T42" s="22">
        <v>7</v>
      </c>
      <c r="U42" s="22">
        <v>15</v>
      </c>
      <c r="V42" s="22">
        <v>4</v>
      </c>
      <c r="W42" s="22">
        <v>25</v>
      </c>
      <c r="X42" s="22">
        <v>6</v>
      </c>
      <c r="Y42" s="22">
        <v>16</v>
      </c>
      <c r="Z42" s="22">
        <v>2</v>
      </c>
      <c r="AA42" s="22">
        <v>11</v>
      </c>
      <c r="AB42" s="22">
        <v>3</v>
      </c>
      <c r="AC42" s="22">
        <v>5</v>
      </c>
      <c r="AD42" s="31">
        <v>2</v>
      </c>
    </row>
    <row r="43" spans="1:30">
      <c r="A43" s="27" t="s">
        <v>155</v>
      </c>
      <c r="B43" s="30">
        <v>304</v>
      </c>
      <c r="C43" s="28">
        <v>63</v>
      </c>
      <c r="D43" s="28">
        <v>367</v>
      </c>
      <c r="E43" s="28">
        <v>181</v>
      </c>
      <c r="F43" s="30">
        <v>50</v>
      </c>
      <c r="G43" s="28">
        <v>81</v>
      </c>
      <c r="H43" s="28">
        <v>6</v>
      </c>
      <c r="I43" s="28">
        <v>39</v>
      </c>
      <c r="J43" s="28">
        <v>6</v>
      </c>
      <c r="K43" s="28">
        <v>3</v>
      </c>
      <c r="L43" s="28">
        <v>1</v>
      </c>
      <c r="M43" s="28">
        <v>2</v>
      </c>
      <c r="N43" s="28">
        <v>0</v>
      </c>
      <c r="O43" s="28">
        <v>1</v>
      </c>
      <c r="P43" s="28">
        <v>1</v>
      </c>
      <c r="Q43" s="28">
        <v>38</v>
      </c>
      <c r="R43" s="28">
        <v>4</v>
      </c>
      <c r="S43" s="28">
        <v>48</v>
      </c>
      <c r="T43" s="28">
        <v>10</v>
      </c>
      <c r="U43" s="28">
        <v>63</v>
      </c>
      <c r="V43" s="28">
        <v>8</v>
      </c>
      <c r="W43" s="28">
        <v>0</v>
      </c>
      <c r="X43" s="28">
        <v>0</v>
      </c>
      <c r="Y43" s="28">
        <v>0</v>
      </c>
      <c r="Z43" s="28">
        <v>0</v>
      </c>
      <c r="AA43" s="28">
        <v>0</v>
      </c>
      <c r="AB43" s="28">
        <v>0</v>
      </c>
      <c r="AC43" s="28">
        <v>0</v>
      </c>
      <c r="AD43" s="29">
        <v>0</v>
      </c>
    </row>
    <row r="44" spans="1:30">
      <c r="A44" s="20" t="s">
        <v>156</v>
      </c>
      <c r="B44" s="22">
        <v>862</v>
      </c>
      <c r="C44" s="22">
        <v>90</v>
      </c>
      <c r="D44" s="22">
        <v>952</v>
      </c>
      <c r="E44" s="22">
        <v>317</v>
      </c>
      <c r="F44" s="22">
        <v>54</v>
      </c>
      <c r="G44" s="22">
        <v>467</v>
      </c>
      <c r="H44" s="22">
        <v>33</v>
      </c>
      <c r="I44" s="22">
        <v>68</v>
      </c>
      <c r="J44" s="22">
        <v>1</v>
      </c>
      <c r="K44" s="22">
        <v>10</v>
      </c>
      <c r="L44" s="22">
        <v>2</v>
      </c>
      <c r="M44" s="22">
        <v>0</v>
      </c>
      <c r="N44" s="22">
        <v>0</v>
      </c>
      <c r="O44" s="22">
        <v>24</v>
      </c>
      <c r="P44" s="22">
        <v>2</v>
      </c>
      <c r="Q44" s="22">
        <v>128</v>
      </c>
      <c r="R44" s="22">
        <v>7</v>
      </c>
      <c r="S44" s="22">
        <v>134</v>
      </c>
      <c r="T44" s="22">
        <v>17</v>
      </c>
      <c r="U44" s="22">
        <v>141</v>
      </c>
      <c r="V44" s="22">
        <v>17</v>
      </c>
      <c r="W44" s="22">
        <v>150</v>
      </c>
      <c r="X44" s="22">
        <v>17</v>
      </c>
      <c r="Y44" s="22">
        <v>93</v>
      </c>
      <c r="Z44" s="22">
        <v>10</v>
      </c>
      <c r="AA44" s="22">
        <v>123</v>
      </c>
      <c r="AB44" s="22">
        <v>13</v>
      </c>
      <c r="AC44" s="22">
        <v>69</v>
      </c>
      <c r="AD44" s="31">
        <v>7</v>
      </c>
    </row>
    <row r="45" spans="1:30">
      <c r="A45" s="27" t="s">
        <v>157</v>
      </c>
      <c r="B45" s="30">
        <v>17</v>
      </c>
      <c r="C45" s="28">
        <v>0</v>
      </c>
      <c r="D45" s="28">
        <v>17</v>
      </c>
      <c r="E45" s="28">
        <v>12</v>
      </c>
      <c r="F45" s="30">
        <v>0</v>
      </c>
      <c r="G45" s="28">
        <v>3</v>
      </c>
      <c r="H45" s="28">
        <v>0</v>
      </c>
      <c r="I45" s="28">
        <v>2</v>
      </c>
      <c r="J45" s="28">
        <v>0</v>
      </c>
      <c r="K45" s="28">
        <v>0</v>
      </c>
      <c r="L45" s="28">
        <v>0</v>
      </c>
      <c r="M45" s="28">
        <v>0</v>
      </c>
      <c r="N45" s="28">
        <v>0</v>
      </c>
      <c r="O45" s="28">
        <v>1</v>
      </c>
      <c r="P45" s="28">
        <v>0</v>
      </c>
      <c r="Q45" s="28">
        <v>1</v>
      </c>
      <c r="R45" s="28">
        <v>0</v>
      </c>
      <c r="S45" s="28">
        <v>1</v>
      </c>
      <c r="T45" s="28">
        <v>0</v>
      </c>
      <c r="U45" s="28">
        <v>5</v>
      </c>
      <c r="V45" s="28">
        <v>0</v>
      </c>
      <c r="W45" s="28">
        <v>4</v>
      </c>
      <c r="X45" s="28">
        <v>0</v>
      </c>
      <c r="Y45" s="28">
        <v>2</v>
      </c>
      <c r="Z45" s="28">
        <v>0</v>
      </c>
      <c r="AA45" s="28">
        <v>0</v>
      </c>
      <c r="AB45" s="28">
        <v>0</v>
      </c>
      <c r="AC45" s="28">
        <v>3</v>
      </c>
      <c r="AD45" s="29">
        <v>0</v>
      </c>
    </row>
    <row r="46" spans="1:30">
      <c r="A46" s="20" t="s">
        <v>158</v>
      </c>
      <c r="B46" s="22">
        <v>509</v>
      </c>
      <c r="C46" s="22">
        <v>78</v>
      </c>
      <c r="D46" s="22">
        <v>587</v>
      </c>
      <c r="E46" s="22">
        <v>251</v>
      </c>
      <c r="F46" s="22">
        <v>55</v>
      </c>
      <c r="G46" s="22">
        <v>141</v>
      </c>
      <c r="H46" s="22">
        <v>5</v>
      </c>
      <c r="I46" s="22">
        <v>114</v>
      </c>
      <c r="J46" s="22">
        <v>16</v>
      </c>
      <c r="K46" s="22">
        <v>3</v>
      </c>
      <c r="L46" s="22">
        <v>2</v>
      </c>
      <c r="M46" s="22">
        <v>0</v>
      </c>
      <c r="N46" s="22">
        <v>0</v>
      </c>
      <c r="O46" s="22">
        <v>17</v>
      </c>
      <c r="P46" s="22">
        <v>1</v>
      </c>
      <c r="Q46" s="22">
        <v>71</v>
      </c>
      <c r="R46" s="22">
        <v>9</v>
      </c>
      <c r="S46" s="22">
        <v>62</v>
      </c>
      <c r="T46" s="22">
        <v>16</v>
      </c>
      <c r="U46" s="22">
        <v>88</v>
      </c>
      <c r="V46" s="22">
        <v>9</v>
      </c>
      <c r="W46" s="22">
        <v>84</v>
      </c>
      <c r="X46" s="22">
        <v>18</v>
      </c>
      <c r="Y46" s="22">
        <v>61</v>
      </c>
      <c r="Z46" s="22">
        <v>9</v>
      </c>
      <c r="AA46" s="22">
        <v>80</v>
      </c>
      <c r="AB46" s="22">
        <v>10</v>
      </c>
      <c r="AC46" s="22">
        <v>46</v>
      </c>
      <c r="AD46" s="31">
        <v>6</v>
      </c>
    </row>
    <row r="47" spans="1:30">
      <c r="A47" s="27" t="s">
        <v>159</v>
      </c>
      <c r="B47" s="30">
        <v>115</v>
      </c>
      <c r="C47" s="30">
        <v>31</v>
      </c>
      <c r="D47" s="30">
        <v>146</v>
      </c>
      <c r="E47" s="30">
        <v>99</v>
      </c>
      <c r="F47" s="30">
        <v>26</v>
      </c>
      <c r="G47" s="30">
        <v>11</v>
      </c>
      <c r="H47" s="30">
        <v>3</v>
      </c>
      <c r="I47" s="30">
        <v>5</v>
      </c>
      <c r="J47" s="30">
        <v>2</v>
      </c>
      <c r="K47" s="30">
        <v>0</v>
      </c>
      <c r="L47" s="30">
        <v>0</v>
      </c>
      <c r="M47" s="28">
        <v>0</v>
      </c>
      <c r="N47" s="28">
        <v>0</v>
      </c>
      <c r="O47" s="28">
        <v>7</v>
      </c>
      <c r="P47" s="28">
        <v>2</v>
      </c>
      <c r="Q47" s="28">
        <v>21</v>
      </c>
      <c r="R47" s="28">
        <v>6</v>
      </c>
      <c r="S47" s="28">
        <v>20</v>
      </c>
      <c r="T47" s="28">
        <v>4</v>
      </c>
      <c r="U47" s="28">
        <v>15</v>
      </c>
      <c r="V47" s="28">
        <v>4</v>
      </c>
      <c r="W47" s="28">
        <v>14</v>
      </c>
      <c r="X47" s="28">
        <v>5</v>
      </c>
      <c r="Y47" s="28">
        <v>12</v>
      </c>
      <c r="Z47" s="28">
        <v>4</v>
      </c>
      <c r="AA47" s="28">
        <v>21</v>
      </c>
      <c r="AB47" s="28">
        <v>4</v>
      </c>
      <c r="AC47" s="28">
        <v>5</v>
      </c>
      <c r="AD47" s="29">
        <v>2</v>
      </c>
    </row>
    <row r="48" spans="1:30">
      <c r="A48" s="20" t="s">
        <v>160</v>
      </c>
      <c r="B48" s="22">
        <v>94</v>
      </c>
      <c r="C48" s="22">
        <v>14</v>
      </c>
      <c r="D48" s="22">
        <v>108</v>
      </c>
      <c r="E48" s="22">
        <v>81</v>
      </c>
      <c r="F48" s="22">
        <v>14</v>
      </c>
      <c r="G48" s="22">
        <v>8</v>
      </c>
      <c r="H48" s="22">
        <v>0</v>
      </c>
      <c r="I48" s="22">
        <v>4</v>
      </c>
      <c r="J48" s="22">
        <v>0</v>
      </c>
      <c r="K48" s="22">
        <v>1</v>
      </c>
      <c r="L48" s="22">
        <v>0</v>
      </c>
      <c r="M48" s="22">
        <v>0</v>
      </c>
      <c r="N48" s="22">
        <v>0</v>
      </c>
      <c r="O48" s="22">
        <v>1</v>
      </c>
      <c r="P48" s="22">
        <v>0</v>
      </c>
      <c r="Q48" s="22">
        <v>8</v>
      </c>
      <c r="R48" s="22">
        <v>2</v>
      </c>
      <c r="S48" s="22">
        <v>11</v>
      </c>
      <c r="T48" s="22">
        <v>3</v>
      </c>
      <c r="U48" s="22">
        <v>17</v>
      </c>
      <c r="V48" s="22">
        <v>3</v>
      </c>
      <c r="W48" s="22">
        <v>18</v>
      </c>
      <c r="X48" s="22">
        <v>3</v>
      </c>
      <c r="Y48" s="22">
        <v>17</v>
      </c>
      <c r="Z48" s="22">
        <v>1</v>
      </c>
      <c r="AA48" s="22">
        <v>18</v>
      </c>
      <c r="AB48" s="22">
        <v>1</v>
      </c>
      <c r="AC48" s="22">
        <v>4</v>
      </c>
      <c r="AD48" s="31">
        <v>1</v>
      </c>
    </row>
    <row r="49" spans="1:30">
      <c r="A49" s="27" t="s">
        <v>245</v>
      </c>
      <c r="B49" s="30">
        <v>2433</v>
      </c>
      <c r="C49" s="28">
        <v>3</v>
      </c>
      <c r="D49" s="28">
        <v>2436</v>
      </c>
      <c r="E49" s="28">
        <v>184</v>
      </c>
      <c r="F49" s="30">
        <v>1</v>
      </c>
      <c r="G49" s="28">
        <v>1760</v>
      </c>
      <c r="H49" s="28">
        <v>1</v>
      </c>
      <c r="I49" s="28">
        <v>467</v>
      </c>
      <c r="J49" s="28">
        <v>1</v>
      </c>
      <c r="K49" s="28">
        <v>22</v>
      </c>
      <c r="L49" s="28">
        <v>0</v>
      </c>
      <c r="M49" s="28">
        <v>0</v>
      </c>
      <c r="N49" s="28">
        <v>0</v>
      </c>
      <c r="O49" s="28">
        <v>110</v>
      </c>
      <c r="P49" s="28">
        <v>0</v>
      </c>
      <c r="Q49" s="28">
        <v>483</v>
      </c>
      <c r="R49" s="28">
        <v>0</v>
      </c>
      <c r="S49" s="28">
        <v>523</v>
      </c>
      <c r="T49" s="28">
        <v>1</v>
      </c>
      <c r="U49" s="28">
        <v>467</v>
      </c>
      <c r="V49" s="28">
        <v>2</v>
      </c>
      <c r="W49" s="28">
        <v>279</v>
      </c>
      <c r="X49" s="28">
        <v>0</v>
      </c>
      <c r="Y49" s="28">
        <v>229</v>
      </c>
      <c r="Z49" s="28">
        <v>0</v>
      </c>
      <c r="AA49" s="28">
        <v>225</v>
      </c>
      <c r="AB49" s="28">
        <v>0</v>
      </c>
      <c r="AC49" s="28">
        <v>117</v>
      </c>
      <c r="AD49" s="29">
        <v>0</v>
      </c>
    </row>
    <row r="50" spans="1:30">
      <c r="A50" s="20" t="s">
        <v>246</v>
      </c>
      <c r="B50" s="22">
        <v>598</v>
      </c>
      <c r="C50" s="22">
        <v>268</v>
      </c>
      <c r="D50" s="22">
        <v>866</v>
      </c>
      <c r="E50" s="22">
        <v>32</v>
      </c>
      <c r="F50" s="22">
        <v>55</v>
      </c>
      <c r="G50" s="22">
        <v>486</v>
      </c>
      <c r="H50" s="22">
        <v>173</v>
      </c>
      <c r="I50" s="22">
        <v>73</v>
      </c>
      <c r="J50" s="22">
        <v>37</v>
      </c>
      <c r="K50" s="22">
        <v>7</v>
      </c>
      <c r="L50" s="22">
        <v>3</v>
      </c>
      <c r="M50" s="22">
        <v>0</v>
      </c>
      <c r="N50" s="22">
        <v>0</v>
      </c>
      <c r="O50" s="22">
        <v>25</v>
      </c>
      <c r="P50" s="22">
        <v>9</v>
      </c>
      <c r="Q50" s="22">
        <v>125</v>
      </c>
      <c r="R50" s="22">
        <v>35</v>
      </c>
      <c r="S50" s="22">
        <v>128</v>
      </c>
      <c r="T50" s="22">
        <v>53</v>
      </c>
      <c r="U50" s="22">
        <v>131</v>
      </c>
      <c r="V50" s="22">
        <v>63</v>
      </c>
      <c r="W50" s="22">
        <v>73</v>
      </c>
      <c r="X50" s="22">
        <v>47</v>
      </c>
      <c r="Y50" s="22">
        <v>55</v>
      </c>
      <c r="Z50" s="22">
        <v>28</v>
      </c>
      <c r="AA50" s="22">
        <v>47</v>
      </c>
      <c r="AB50" s="22">
        <v>22</v>
      </c>
      <c r="AC50" s="22">
        <v>14</v>
      </c>
      <c r="AD50" s="31">
        <v>11</v>
      </c>
    </row>
    <row r="51" spans="1:30">
      <c r="A51" s="27" t="s">
        <v>247</v>
      </c>
      <c r="B51" s="30">
        <v>1052</v>
      </c>
      <c r="C51" s="28">
        <v>2</v>
      </c>
      <c r="D51" s="28">
        <v>1054</v>
      </c>
      <c r="E51" s="28">
        <v>120</v>
      </c>
      <c r="F51" s="30">
        <v>1</v>
      </c>
      <c r="G51" s="28">
        <v>713</v>
      </c>
      <c r="H51" s="28">
        <v>1</v>
      </c>
      <c r="I51" s="28">
        <v>201</v>
      </c>
      <c r="J51" s="28">
        <v>0</v>
      </c>
      <c r="K51" s="28">
        <v>18</v>
      </c>
      <c r="L51" s="28">
        <v>0</v>
      </c>
      <c r="M51" s="28">
        <v>17</v>
      </c>
      <c r="N51" s="28">
        <v>0</v>
      </c>
      <c r="O51" s="28">
        <v>27</v>
      </c>
      <c r="P51" s="28">
        <v>0</v>
      </c>
      <c r="Q51" s="28">
        <v>150</v>
      </c>
      <c r="R51" s="28">
        <v>0</v>
      </c>
      <c r="S51" s="28">
        <v>199</v>
      </c>
      <c r="T51" s="28">
        <v>0</v>
      </c>
      <c r="U51" s="28">
        <v>211</v>
      </c>
      <c r="V51" s="28">
        <v>0</v>
      </c>
      <c r="W51" s="28">
        <v>153</v>
      </c>
      <c r="X51" s="28">
        <v>1</v>
      </c>
      <c r="Y51" s="28">
        <v>112</v>
      </c>
      <c r="Z51" s="28">
        <v>1</v>
      </c>
      <c r="AA51" s="28">
        <v>128</v>
      </c>
      <c r="AB51" s="28">
        <v>0</v>
      </c>
      <c r="AC51" s="28">
        <v>55</v>
      </c>
      <c r="AD51" s="29">
        <v>0</v>
      </c>
    </row>
    <row r="52" spans="1:30">
      <c r="A52" s="20" t="s">
        <v>161</v>
      </c>
      <c r="B52" s="22">
        <v>186</v>
      </c>
      <c r="C52" s="22">
        <v>17</v>
      </c>
      <c r="D52" s="22">
        <v>203</v>
      </c>
      <c r="E52" s="22">
        <v>84</v>
      </c>
      <c r="F52" s="22">
        <v>14</v>
      </c>
      <c r="G52" s="22">
        <v>22</v>
      </c>
      <c r="H52" s="22">
        <v>1</v>
      </c>
      <c r="I52" s="22">
        <v>79</v>
      </c>
      <c r="J52" s="22">
        <v>0</v>
      </c>
      <c r="K52" s="22">
        <v>1</v>
      </c>
      <c r="L52" s="22">
        <v>2</v>
      </c>
      <c r="M52" s="22">
        <v>0</v>
      </c>
      <c r="N52" s="22">
        <v>0</v>
      </c>
      <c r="O52" s="22">
        <v>5</v>
      </c>
      <c r="P52" s="22">
        <v>0</v>
      </c>
      <c r="Q52" s="22">
        <v>25</v>
      </c>
      <c r="R52" s="22">
        <v>1</v>
      </c>
      <c r="S52" s="22">
        <v>32</v>
      </c>
      <c r="T52" s="22">
        <v>2</v>
      </c>
      <c r="U52" s="22">
        <v>30</v>
      </c>
      <c r="V52" s="22">
        <v>2</v>
      </c>
      <c r="W52" s="22">
        <v>32</v>
      </c>
      <c r="X52" s="22">
        <v>6</v>
      </c>
      <c r="Y52" s="22">
        <v>19</v>
      </c>
      <c r="Z52" s="22">
        <v>1</v>
      </c>
      <c r="AA52" s="22">
        <v>26</v>
      </c>
      <c r="AB52" s="22">
        <v>3</v>
      </c>
      <c r="AC52" s="22">
        <v>17</v>
      </c>
      <c r="AD52" s="31">
        <v>2</v>
      </c>
    </row>
    <row r="53" spans="1:30">
      <c r="A53" s="27" t="s">
        <v>162</v>
      </c>
      <c r="B53" s="30">
        <v>34</v>
      </c>
      <c r="C53" s="28">
        <v>0</v>
      </c>
      <c r="D53" s="28">
        <v>34</v>
      </c>
      <c r="E53" s="28">
        <v>31</v>
      </c>
      <c r="F53" s="30">
        <v>0</v>
      </c>
      <c r="G53" s="28">
        <v>1</v>
      </c>
      <c r="H53" s="28">
        <v>0</v>
      </c>
      <c r="I53" s="28">
        <v>2</v>
      </c>
      <c r="J53" s="28">
        <v>0</v>
      </c>
      <c r="K53" s="28">
        <v>0</v>
      </c>
      <c r="L53" s="28">
        <v>0</v>
      </c>
      <c r="M53" s="28">
        <v>0</v>
      </c>
      <c r="N53" s="28">
        <v>0</v>
      </c>
      <c r="O53" s="28">
        <v>1</v>
      </c>
      <c r="P53" s="28">
        <v>0</v>
      </c>
      <c r="Q53" s="28">
        <v>4</v>
      </c>
      <c r="R53" s="28">
        <v>0</v>
      </c>
      <c r="S53" s="28">
        <v>5</v>
      </c>
      <c r="T53" s="28">
        <v>0</v>
      </c>
      <c r="U53" s="28">
        <v>6</v>
      </c>
      <c r="V53" s="28">
        <v>0</v>
      </c>
      <c r="W53" s="28">
        <v>5</v>
      </c>
      <c r="X53" s="28">
        <v>0</v>
      </c>
      <c r="Y53" s="28">
        <v>4</v>
      </c>
      <c r="Z53" s="28">
        <v>0</v>
      </c>
      <c r="AA53" s="28">
        <v>8</v>
      </c>
      <c r="AB53" s="28">
        <v>0</v>
      </c>
      <c r="AC53" s="28">
        <v>1</v>
      </c>
      <c r="AD53" s="29">
        <v>0</v>
      </c>
    </row>
    <row r="54" spans="1:30">
      <c r="A54" s="20" t="s">
        <v>163</v>
      </c>
      <c r="B54" s="22">
        <v>180</v>
      </c>
      <c r="C54" s="22">
        <v>46</v>
      </c>
      <c r="D54" s="22">
        <v>226</v>
      </c>
      <c r="E54" s="22">
        <v>142</v>
      </c>
      <c r="F54" s="22">
        <v>40</v>
      </c>
      <c r="G54" s="22">
        <v>24</v>
      </c>
      <c r="H54" s="22">
        <v>2</v>
      </c>
      <c r="I54" s="22">
        <v>14</v>
      </c>
      <c r="J54" s="22">
        <v>4</v>
      </c>
      <c r="K54" s="22">
        <v>0</v>
      </c>
      <c r="L54" s="22">
        <v>0</v>
      </c>
      <c r="M54" s="22">
        <v>0</v>
      </c>
      <c r="N54" s="22">
        <v>0</v>
      </c>
      <c r="O54" s="22">
        <v>1</v>
      </c>
      <c r="P54" s="22">
        <v>0</v>
      </c>
      <c r="Q54" s="22">
        <v>13</v>
      </c>
      <c r="R54" s="22">
        <v>5</v>
      </c>
      <c r="S54" s="22">
        <v>17</v>
      </c>
      <c r="T54" s="22">
        <v>5</v>
      </c>
      <c r="U54" s="22">
        <v>32</v>
      </c>
      <c r="V54" s="22">
        <v>9</v>
      </c>
      <c r="W54" s="22">
        <v>35</v>
      </c>
      <c r="X54" s="22">
        <v>9</v>
      </c>
      <c r="Y54" s="22">
        <v>27</v>
      </c>
      <c r="Z54" s="22">
        <v>9</v>
      </c>
      <c r="AA54" s="22">
        <v>34</v>
      </c>
      <c r="AB54" s="22">
        <v>6</v>
      </c>
      <c r="AC54" s="22">
        <v>21</v>
      </c>
      <c r="AD54" s="31">
        <v>3</v>
      </c>
    </row>
    <row r="55" spans="1:30">
      <c r="A55" s="27" t="s">
        <v>164</v>
      </c>
      <c r="B55" s="30">
        <v>84</v>
      </c>
      <c r="C55" s="28">
        <v>6</v>
      </c>
      <c r="D55" s="28">
        <v>90</v>
      </c>
      <c r="E55" s="28">
        <v>73</v>
      </c>
      <c r="F55" s="30">
        <v>6</v>
      </c>
      <c r="G55" s="28">
        <v>8</v>
      </c>
      <c r="H55" s="28">
        <v>0</v>
      </c>
      <c r="I55" s="28">
        <v>3</v>
      </c>
      <c r="J55" s="28">
        <v>0</v>
      </c>
      <c r="K55" s="28">
        <v>0</v>
      </c>
      <c r="L55" s="28">
        <v>0</v>
      </c>
      <c r="M55" s="28">
        <v>0</v>
      </c>
      <c r="N55" s="28">
        <v>0</v>
      </c>
      <c r="O55" s="28">
        <v>2</v>
      </c>
      <c r="P55" s="28">
        <v>0</v>
      </c>
      <c r="Q55" s="28">
        <v>12</v>
      </c>
      <c r="R55" s="28">
        <v>1</v>
      </c>
      <c r="S55" s="28">
        <v>15</v>
      </c>
      <c r="T55" s="28">
        <v>2</v>
      </c>
      <c r="U55" s="28">
        <v>12</v>
      </c>
      <c r="V55" s="28">
        <v>1</v>
      </c>
      <c r="W55" s="28">
        <v>16</v>
      </c>
      <c r="X55" s="28">
        <v>1</v>
      </c>
      <c r="Y55" s="28">
        <v>12</v>
      </c>
      <c r="Z55" s="28">
        <v>1</v>
      </c>
      <c r="AA55" s="28">
        <v>10</v>
      </c>
      <c r="AB55" s="28">
        <v>0</v>
      </c>
      <c r="AC55" s="28">
        <v>5</v>
      </c>
      <c r="AD55" s="29">
        <v>0</v>
      </c>
    </row>
    <row r="56" spans="1:30">
      <c r="A56" s="20" t="s">
        <v>165</v>
      </c>
      <c r="B56" s="22">
        <v>72</v>
      </c>
      <c r="C56" s="22">
        <v>16</v>
      </c>
      <c r="D56" s="22">
        <v>88</v>
      </c>
      <c r="E56" s="22">
        <v>60</v>
      </c>
      <c r="F56" s="22">
        <v>15</v>
      </c>
      <c r="G56" s="22">
        <v>9</v>
      </c>
      <c r="H56" s="22">
        <v>1</v>
      </c>
      <c r="I56" s="22">
        <v>3</v>
      </c>
      <c r="J56" s="22">
        <v>0</v>
      </c>
      <c r="K56" s="22">
        <v>0</v>
      </c>
      <c r="L56" s="22">
        <v>0</v>
      </c>
      <c r="M56" s="22">
        <v>0</v>
      </c>
      <c r="N56" s="22">
        <v>0</v>
      </c>
      <c r="O56" s="22">
        <v>0</v>
      </c>
      <c r="P56" s="22">
        <v>0</v>
      </c>
      <c r="Q56" s="22">
        <v>7</v>
      </c>
      <c r="R56" s="22">
        <v>1</v>
      </c>
      <c r="S56" s="22">
        <v>10</v>
      </c>
      <c r="T56" s="22">
        <v>5</v>
      </c>
      <c r="U56" s="22">
        <v>14</v>
      </c>
      <c r="V56" s="22">
        <v>5</v>
      </c>
      <c r="W56" s="22">
        <v>12</v>
      </c>
      <c r="X56" s="22">
        <v>1</v>
      </c>
      <c r="Y56" s="22">
        <v>14</v>
      </c>
      <c r="Z56" s="22">
        <v>1</v>
      </c>
      <c r="AA56" s="22">
        <v>11</v>
      </c>
      <c r="AB56" s="22">
        <v>2</v>
      </c>
      <c r="AC56" s="22">
        <v>4</v>
      </c>
      <c r="AD56" s="31">
        <v>1</v>
      </c>
    </row>
    <row r="57" spans="1:30">
      <c r="A57" s="27" t="s">
        <v>166</v>
      </c>
      <c r="B57" s="30">
        <v>36</v>
      </c>
      <c r="C57" s="28">
        <v>13</v>
      </c>
      <c r="D57" s="28">
        <v>49</v>
      </c>
      <c r="E57" s="28">
        <v>32</v>
      </c>
      <c r="F57" s="30">
        <v>13</v>
      </c>
      <c r="G57" s="28">
        <v>1</v>
      </c>
      <c r="H57" s="28">
        <v>0</v>
      </c>
      <c r="I57" s="28">
        <v>2</v>
      </c>
      <c r="J57" s="28">
        <v>0</v>
      </c>
      <c r="K57" s="28">
        <v>1</v>
      </c>
      <c r="L57" s="28">
        <v>0</v>
      </c>
      <c r="M57" s="28">
        <v>0</v>
      </c>
      <c r="N57" s="28">
        <v>0</v>
      </c>
      <c r="O57" s="28">
        <v>0</v>
      </c>
      <c r="P57" s="28">
        <v>0</v>
      </c>
      <c r="Q57" s="28">
        <v>3</v>
      </c>
      <c r="R57" s="28">
        <v>0</v>
      </c>
      <c r="S57" s="28">
        <v>6</v>
      </c>
      <c r="T57" s="28">
        <v>4</v>
      </c>
      <c r="U57" s="28">
        <v>9</v>
      </c>
      <c r="V57" s="28">
        <v>3</v>
      </c>
      <c r="W57" s="28">
        <v>5</v>
      </c>
      <c r="X57" s="28">
        <v>1</v>
      </c>
      <c r="Y57" s="28">
        <v>5</v>
      </c>
      <c r="Z57" s="28">
        <v>2</v>
      </c>
      <c r="AA57" s="28">
        <v>5</v>
      </c>
      <c r="AB57" s="28">
        <v>2</v>
      </c>
      <c r="AC57" s="28">
        <v>4</v>
      </c>
      <c r="AD57" s="29">
        <v>0</v>
      </c>
    </row>
    <row r="58" spans="1:30">
      <c r="A58" s="20" t="s">
        <v>167</v>
      </c>
      <c r="B58" s="22">
        <v>49</v>
      </c>
      <c r="C58" s="22">
        <v>10</v>
      </c>
      <c r="D58" s="22">
        <v>59</v>
      </c>
      <c r="E58" s="22">
        <v>47</v>
      </c>
      <c r="F58" s="22">
        <v>10</v>
      </c>
      <c r="G58" s="22">
        <v>1</v>
      </c>
      <c r="H58" s="22">
        <v>0</v>
      </c>
      <c r="I58" s="22">
        <v>1</v>
      </c>
      <c r="J58" s="22">
        <v>0</v>
      </c>
      <c r="K58" s="22">
        <v>0</v>
      </c>
      <c r="L58" s="22">
        <v>0</v>
      </c>
      <c r="M58" s="22">
        <v>0</v>
      </c>
      <c r="N58" s="22">
        <v>0</v>
      </c>
      <c r="O58" s="22">
        <v>2</v>
      </c>
      <c r="P58" s="22">
        <v>0</v>
      </c>
      <c r="Q58" s="22">
        <v>2</v>
      </c>
      <c r="R58" s="22">
        <v>1</v>
      </c>
      <c r="S58" s="22">
        <v>7</v>
      </c>
      <c r="T58" s="22">
        <v>2</v>
      </c>
      <c r="U58" s="22">
        <v>12</v>
      </c>
      <c r="V58" s="22">
        <v>0</v>
      </c>
      <c r="W58" s="22">
        <v>9</v>
      </c>
      <c r="X58" s="22">
        <v>3</v>
      </c>
      <c r="Y58" s="22">
        <v>6</v>
      </c>
      <c r="Z58" s="22">
        <v>1</v>
      </c>
      <c r="AA58" s="22">
        <v>6</v>
      </c>
      <c r="AB58" s="22">
        <v>3</v>
      </c>
      <c r="AC58" s="22">
        <v>4</v>
      </c>
      <c r="AD58" s="31">
        <v>1</v>
      </c>
    </row>
    <row r="59" spans="1:30">
      <c r="A59" s="27" t="s">
        <v>168</v>
      </c>
      <c r="B59" s="30">
        <v>36</v>
      </c>
      <c r="C59" s="28">
        <v>11</v>
      </c>
      <c r="D59" s="28">
        <v>47</v>
      </c>
      <c r="E59" s="28">
        <v>23</v>
      </c>
      <c r="F59" s="30">
        <v>10</v>
      </c>
      <c r="G59" s="28">
        <v>9</v>
      </c>
      <c r="H59" s="28">
        <v>1</v>
      </c>
      <c r="I59" s="28">
        <v>2</v>
      </c>
      <c r="J59" s="28">
        <v>0</v>
      </c>
      <c r="K59" s="28">
        <v>2</v>
      </c>
      <c r="L59" s="28">
        <v>0</v>
      </c>
      <c r="M59" s="28">
        <v>0</v>
      </c>
      <c r="N59" s="28">
        <v>0</v>
      </c>
      <c r="O59" s="28">
        <v>0</v>
      </c>
      <c r="P59" s="28">
        <v>0</v>
      </c>
      <c r="Q59" s="28">
        <v>3</v>
      </c>
      <c r="R59" s="28">
        <v>1</v>
      </c>
      <c r="S59" s="28">
        <v>7</v>
      </c>
      <c r="T59" s="28">
        <v>0</v>
      </c>
      <c r="U59" s="28">
        <v>11</v>
      </c>
      <c r="V59" s="28">
        <v>4</v>
      </c>
      <c r="W59" s="28">
        <v>7</v>
      </c>
      <c r="X59" s="28">
        <v>1</v>
      </c>
      <c r="Y59" s="28">
        <v>4</v>
      </c>
      <c r="Z59" s="28">
        <v>2</v>
      </c>
      <c r="AA59" s="28">
        <v>2</v>
      </c>
      <c r="AB59" s="28">
        <v>2</v>
      </c>
      <c r="AC59" s="28">
        <v>2</v>
      </c>
      <c r="AD59" s="29">
        <v>1</v>
      </c>
    </row>
    <row r="60" spans="1:30">
      <c r="A60" s="193" t="s">
        <v>169</v>
      </c>
      <c r="B60" s="194" t="s">
        <v>295</v>
      </c>
      <c r="C60" s="194" t="s">
        <v>295</v>
      </c>
      <c r="D60" s="194" t="s">
        <v>295</v>
      </c>
      <c r="E60" s="194" t="s">
        <v>295</v>
      </c>
      <c r="F60" s="194" t="s">
        <v>295</v>
      </c>
      <c r="G60" s="194" t="s">
        <v>295</v>
      </c>
      <c r="H60" s="194" t="s">
        <v>295</v>
      </c>
      <c r="I60" s="194" t="s">
        <v>295</v>
      </c>
      <c r="J60" s="194" t="s">
        <v>295</v>
      </c>
      <c r="K60" s="194" t="s">
        <v>295</v>
      </c>
      <c r="L60" s="194" t="s">
        <v>295</v>
      </c>
      <c r="M60" s="194" t="s">
        <v>295</v>
      </c>
      <c r="N60" s="194" t="s">
        <v>295</v>
      </c>
      <c r="O60" s="194" t="s">
        <v>295</v>
      </c>
      <c r="P60" s="194" t="s">
        <v>295</v>
      </c>
      <c r="Q60" s="194" t="s">
        <v>295</v>
      </c>
      <c r="R60" s="194" t="s">
        <v>295</v>
      </c>
      <c r="S60" s="194" t="s">
        <v>295</v>
      </c>
      <c r="T60" s="194" t="s">
        <v>295</v>
      </c>
      <c r="U60" s="194" t="s">
        <v>295</v>
      </c>
      <c r="V60" s="194" t="s">
        <v>295</v>
      </c>
      <c r="W60" s="194" t="s">
        <v>295</v>
      </c>
      <c r="X60" s="194" t="s">
        <v>295</v>
      </c>
      <c r="Y60" s="194" t="s">
        <v>295</v>
      </c>
      <c r="Z60" s="194" t="s">
        <v>295</v>
      </c>
      <c r="AA60" s="194" t="s">
        <v>295</v>
      </c>
      <c r="AB60" s="194" t="s">
        <v>295</v>
      </c>
      <c r="AC60" s="194" t="s">
        <v>295</v>
      </c>
      <c r="AD60" s="189" t="s">
        <v>295</v>
      </c>
    </row>
    <row r="61" spans="1:30">
      <c r="A61" s="27" t="s">
        <v>170</v>
      </c>
      <c r="B61" s="30">
        <v>65</v>
      </c>
      <c r="C61" s="28">
        <v>26</v>
      </c>
      <c r="D61" s="28">
        <v>91</v>
      </c>
      <c r="E61" s="28">
        <v>59</v>
      </c>
      <c r="F61" s="30">
        <v>22</v>
      </c>
      <c r="G61" s="28">
        <v>3</v>
      </c>
      <c r="H61" s="28">
        <v>0</v>
      </c>
      <c r="I61" s="28">
        <v>2</v>
      </c>
      <c r="J61" s="28">
        <v>1</v>
      </c>
      <c r="K61" s="28">
        <v>1</v>
      </c>
      <c r="L61" s="28">
        <v>3</v>
      </c>
      <c r="M61" s="28">
        <v>0</v>
      </c>
      <c r="N61" s="28">
        <v>0</v>
      </c>
      <c r="O61" s="28">
        <v>3</v>
      </c>
      <c r="P61" s="28">
        <v>0</v>
      </c>
      <c r="Q61" s="28">
        <v>6</v>
      </c>
      <c r="R61" s="28">
        <v>0</v>
      </c>
      <c r="S61" s="28">
        <v>11</v>
      </c>
      <c r="T61" s="28">
        <v>3</v>
      </c>
      <c r="U61" s="28">
        <v>11</v>
      </c>
      <c r="V61" s="28">
        <v>5</v>
      </c>
      <c r="W61" s="28">
        <v>11</v>
      </c>
      <c r="X61" s="28">
        <v>6</v>
      </c>
      <c r="Y61" s="28">
        <v>11</v>
      </c>
      <c r="Z61" s="28">
        <v>7</v>
      </c>
      <c r="AA61" s="28">
        <v>6</v>
      </c>
      <c r="AB61" s="28">
        <v>3</v>
      </c>
      <c r="AC61" s="28">
        <v>6</v>
      </c>
      <c r="AD61" s="29">
        <v>2</v>
      </c>
    </row>
    <row r="62" spans="1:30">
      <c r="A62" s="20" t="s">
        <v>171</v>
      </c>
      <c r="B62" s="22">
        <v>263</v>
      </c>
      <c r="C62" s="22">
        <v>55</v>
      </c>
      <c r="D62" s="22">
        <v>318</v>
      </c>
      <c r="E62" s="22">
        <v>157</v>
      </c>
      <c r="F62" s="22">
        <v>36</v>
      </c>
      <c r="G62" s="22">
        <v>98</v>
      </c>
      <c r="H62" s="22">
        <v>18</v>
      </c>
      <c r="I62" s="22">
        <v>4</v>
      </c>
      <c r="J62" s="22">
        <v>0</v>
      </c>
      <c r="K62" s="22">
        <v>4</v>
      </c>
      <c r="L62" s="22">
        <v>1</v>
      </c>
      <c r="M62" s="22">
        <v>0</v>
      </c>
      <c r="N62" s="22">
        <v>0</v>
      </c>
      <c r="O62" s="22">
        <v>6</v>
      </c>
      <c r="P62" s="22">
        <v>0</v>
      </c>
      <c r="Q62" s="22">
        <v>27</v>
      </c>
      <c r="R62" s="22">
        <v>3</v>
      </c>
      <c r="S62" s="22">
        <v>35</v>
      </c>
      <c r="T62" s="22">
        <v>8</v>
      </c>
      <c r="U62" s="22">
        <v>51</v>
      </c>
      <c r="V62" s="22">
        <v>7</v>
      </c>
      <c r="W62" s="22">
        <v>40</v>
      </c>
      <c r="X62" s="22">
        <v>14</v>
      </c>
      <c r="Y62" s="22">
        <v>36</v>
      </c>
      <c r="Z62" s="22">
        <v>14</v>
      </c>
      <c r="AA62" s="22">
        <v>43</v>
      </c>
      <c r="AB62" s="22">
        <v>4</v>
      </c>
      <c r="AC62" s="22">
        <v>25</v>
      </c>
      <c r="AD62" s="31">
        <v>5</v>
      </c>
    </row>
    <row r="63" spans="1:30">
      <c r="A63" s="27" t="s">
        <v>172</v>
      </c>
      <c r="B63" s="30">
        <v>41</v>
      </c>
      <c r="C63" s="28">
        <v>13</v>
      </c>
      <c r="D63" s="28">
        <v>54</v>
      </c>
      <c r="E63" s="28">
        <v>34</v>
      </c>
      <c r="F63" s="30">
        <v>13</v>
      </c>
      <c r="G63" s="28">
        <v>7</v>
      </c>
      <c r="H63" s="28">
        <v>0</v>
      </c>
      <c r="I63" s="28">
        <v>0</v>
      </c>
      <c r="J63" s="28">
        <v>0</v>
      </c>
      <c r="K63" s="28">
        <v>0</v>
      </c>
      <c r="L63" s="28">
        <v>0</v>
      </c>
      <c r="M63" s="28">
        <v>0</v>
      </c>
      <c r="N63" s="28">
        <v>0</v>
      </c>
      <c r="O63" s="28">
        <v>1</v>
      </c>
      <c r="P63" s="28">
        <v>1</v>
      </c>
      <c r="Q63" s="28">
        <v>7</v>
      </c>
      <c r="R63" s="28">
        <v>6</v>
      </c>
      <c r="S63" s="28">
        <v>5</v>
      </c>
      <c r="T63" s="28">
        <v>2</v>
      </c>
      <c r="U63" s="28">
        <v>8</v>
      </c>
      <c r="V63" s="28">
        <v>4</v>
      </c>
      <c r="W63" s="28">
        <v>2</v>
      </c>
      <c r="X63" s="28">
        <v>2</v>
      </c>
      <c r="Y63" s="28">
        <v>5</v>
      </c>
      <c r="Z63" s="28">
        <v>5</v>
      </c>
      <c r="AA63" s="28">
        <v>2</v>
      </c>
      <c r="AB63" s="28">
        <v>2</v>
      </c>
      <c r="AC63" s="28">
        <v>1</v>
      </c>
      <c r="AD63" s="29">
        <v>1</v>
      </c>
    </row>
    <row r="64" spans="1:30">
      <c r="A64" s="20" t="s">
        <v>173</v>
      </c>
      <c r="B64" s="22">
        <v>417</v>
      </c>
      <c r="C64" s="22">
        <v>91</v>
      </c>
      <c r="D64" s="22">
        <v>508</v>
      </c>
      <c r="E64" s="22">
        <v>263</v>
      </c>
      <c r="F64" s="22">
        <v>81</v>
      </c>
      <c r="G64" s="22">
        <v>143</v>
      </c>
      <c r="H64" s="22">
        <v>8</v>
      </c>
      <c r="I64" s="22">
        <v>8</v>
      </c>
      <c r="J64" s="22">
        <v>0</v>
      </c>
      <c r="K64" s="22">
        <v>3</v>
      </c>
      <c r="L64" s="22">
        <v>2</v>
      </c>
      <c r="M64" s="22">
        <v>0</v>
      </c>
      <c r="N64" s="22">
        <v>0</v>
      </c>
      <c r="O64" s="22">
        <v>14</v>
      </c>
      <c r="P64" s="22">
        <v>0</v>
      </c>
      <c r="Q64" s="22">
        <v>43</v>
      </c>
      <c r="R64" s="22">
        <v>5</v>
      </c>
      <c r="S64" s="22">
        <v>56</v>
      </c>
      <c r="T64" s="22">
        <v>10</v>
      </c>
      <c r="U64" s="22">
        <v>81</v>
      </c>
      <c r="V64" s="22">
        <v>27</v>
      </c>
      <c r="W64" s="22">
        <v>69</v>
      </c>
      <c r="X64" s="22">
        <v>17</v>
      </c>
      <c r="Y64" s="22">
        <v>49</v>
      </c>
      <c r="Z64" s="22">
        <v>16</v>
      </c>
      <c r="AA64" s="22">
        <v>62</v>
      </c>
      <c r="AB64" s="22">
        <v>12</v>
      </c>
      <c r="AC64" s="22">
        <v>43</v>
      </c>
      <c r="AD64" s="31">
        <v>4</v>
      </c>
    </row>
    <row r="65" spans="1:30">
      <c r="A65" s="27" t="s">
        <v>174</v>
      </c>
      <c r="B65" s="30">
        <v>51</v>
      </c>
      <c r="C65" s="28">
        <v>10</v>
      </c>
      <c r="D65" s="28">
        <v>61</v>
      </c>
      <c r="E65" s="28">
        <v>48</v>
      </c>
      <c r="F65" s="30">
        <v>10</v>
      </c>
      <c r="G65" s="28">
        <v>1</v>
      </c>
      <c r="H65" s="28">
        <v>0</v>
      </c>
      <c r="I65" s="28">
        <v>2</v>
      </c>
      <c r="J65" s="28">
        <v>0</v>
      </c>
      <c r="K65" s="28">
        <v>0</v>
      </c>
      <c r="L65" s="28">
        <v>0</v>
      </c>
      <c r="M65" s="28">
        <v>0</v>
      </c>
      <c r="N65" s="28">
        <v>0</v>
      </c>
      <c r="O65" s="28">
        <v>0</v>
      </c>
      <c r="P65" s="28">
        <v>0</v>
      </c>
      <c r="Q65" s="28">
        <v>2</v>
      </c>
      <c r="R65" s="28">
        <v>0</v>
      </c>
      <c r="S65" s="28">
        <v>11</v>
      </c>
      <c r="T65" s="28">
        <v>0</v>
      </c>
      <c r="U65" s="28">
        <v>7</v>
      </c>
      <c r="V65" s="28">
        <v>0</v>
      </c>
      <c r="W65" s="28">
        <v>3</v>
      </c>
      <c r="X65" s="28">
        <v>0</v>
      </c>
      <c r="Y65" s="28">
        <v>7</v>
      </c>
      <c r="Z65" s="28">
        <v>0</v>
      </c>
      <c r="AA65" s="28">
        <v>9</v>
      </c>
      <c r="AB65" s="28">
        <v>0</v>
      </c>
      <c r="AC65" s="28">
        <v>8</v>
      </c>
      <c r="AD65" s="29">
        <v>0</v>
      </c>
    </row>
    <row r="66" spans="1:30">
      <c r="A66" s="20" t="s">
        <v>175</v>
      </c>
      <c r="B66" s="22">
        <v>838</v>
      </c>
      <c r="C66" s="22">
        <v>106</v>
      </c>
      <c r="D66" s="22">
        <v>944</v>
      </c>
      <c r="E66" s="22">
        <v>372</v>
      </c>
      <c r="F66" s="22">
        <v>77</v>
      </c>
      <c r="G66" s="22">
        <v>329</v>
      </c>
      <c r="H66" s="22">
        <v>22</v>
      </c>
      <c r="I66" s="22">
        <v>126</v>
      </c>
      <c r="J66" s="22">
        <v>6</v>
      </c>
      <c r="K66" s="22">
        <v>11</v>
      </c>
      <c r="L66" s="22">
        <v>1</v>
      </c>
      <c r="M66" s="22">
        <v>6</v>
      </c>
      <c r="N66" s="22">
        <v>0</v>
      </c>
      <c r="O66" s="22">
        <v>32</v>
      </c>
      <c r="P66" s="22">
        <v>3</v>
      </c>
      <c r="Q66" s="22">
        <v>124</v>
      </c>
      <c r="R66" s="22">
        <v>15</v>
      </c>
      <c r="S66" s="22">
        <v>137</v>
      </c>
      <c r="T66" s="22">
        <v>18</v>
      </c>
      <c r="U66" s="22">
        <v>156</v>
      </c>
      <c r="V66" s="22">
        <v>20</v>
      </c>
      <c r="W66" s="22">
        <v>127</v>
      </c>
      <c r="X66" s="22">
        <v>12</v>
      </c>
      <c r="Y66" s="22">
        <v>88</v>
      </c>
      <c r="Z66" s="22">
        <v>23</v>
      </c>
      <c r="AA66" s="22">
        <v>102</v>
      </c>
      <c r="AB66" s="22">
        <v>7</v>
      </c>
      <c r="AC66" s="22">
        <v>66</v>
      </c>
      <c r="AD66" s="31">
        <v>8</v>
      </c>
    </row>
    <row r="67" spans="1:30">
      <c r="A67" s="20"/>
      <c r="B67" s="32"/>
      <c r="C67" s="22"/>
      <c r="D67" s="22"/>
      <c r="E67" s="22"/>
      <c r="F67" s="32"/>
      <c r="G67" s="22"/>
      <c r="H67" s="22"/>
      <c r="I67" s="22"/>
      <c r="J67" s="22"/>
      <c r="K67" s="22"/>
      <c r="L67" s="22"/>
      <c r="M67" s="22"/>
      <c r="N67" s="22"/>
      <c r="O67" s="22"/>
      <c r="P67" s="22"/>
      <c r="Q67" s="22"/>
      <c r="R67" s="22"/>
      <c r="S67" s="22"/>
      <c r="T67" s="22"/>
      <c r="U67" s="22"/>
      <c r="V67" s="22"/>
      <c r="W67" s="22"/>
      <c r="X67" s="22"/>
      <c r="Y67" s="22"/>
      <c r="Z67" s="22"/>
      <c r="AA67" s="22"/>
      <c r="AB67" s="22"/>
      <c r="AC67" s="22"/>
      <c r="AD67" s="31"/>
    </row>
    <row r="68" spans="1:30">
      <c r="A68" s="33" t="s">
        <v>87</v>
      </c>
      <c r="B68" s="34">
        <f t="shared" ref="B68:L68" si="0">SUM(B3:B66)</f>
        <v>21028</v>
      </c>
      <c r="C68" s="34">
        <f t="shared" si="0"/>
        <v>3005</v>
      </c>
      <c r="D68" s="34">
        <f t="shared" si="0"/>
        <v>24033</v>
      </c>
      <c r="E68" s="34">
        <f t="shared" si="0"/>
        <v>8936</v>
      </c>
      <c r="F68" s="34">
        <f t="shared" si="0"/>
        <v>2105</v>
      </c>
      <c r="G68" s="34">
        <f t="shared" si="0"/>
        <v>9216</v>
      </c>
      <c r="H68" s="34">
        <f t="shared" si="0"/>
        <v>661</v>
      </c>
      <c r="I68" s="34">
        <f t="shared" si="0"/>
        <v>2590</v>
      </c>
      <c r="J68" s="34">
        <f t="shared" si="0"/>
        <v>200</v>
      </c>
      <c r="K68" s="34">
        <f t="shared" si="0"/>
        <v>286</v>
      </c>
      <c r="L68" s="34">
        <f t="shared" si="0"/>
        <v>39</v>
      </c>
      <c r="M68" s="34">
        <f t="shared" ref="M68:AD68" si="1">SUM(M3:M66)</f>
        <v>84</v>
      </c>
      <c r="N68" s="34">
        <f t="shared" si="1"/>
        <v>0</v>
      </c>
      <c r="O68" s="34">
        <f t="shared" si="1"/>
        <v>514</v>
      </c>
      <c r="P68" s="34">
        <f t="shared" si="1"/>
        <v>41</v>
      </c>
      <c r="Q68" s="34">
        <f t="shared" si="1"/>
        <v>2772</v>
      </c>
      <c r="R68" s="34">
        <f t="shared" si="1"/>
        <v>256</v>
      </c>
      <c r="S68" s="34">
        <f t="shared" si="1"/>
        <v>3399</v>
      </c>
      <c r="T68" s="34">
        <f t="shared" si="1"/>
        <v>492</v>
      </c>
      <c r="U68" s="34">
        <f t="shared" si="1"/>
        <v>3729</v>
      </c>
      <c r="V68" s="34">
        <f t="shared" si="1"/>
        <v>596</v>
      </c>
      <c r="W68" s="34">
        <f t="shared" si="1"/>
        <v>2986</v>
      </c>
      <c r="X68" s="34">
        <f t="shared" si="1"/>
        <v>547</v>
      </c>
      <c r="Y68" s="34">
        <f t="shared" si="1"/>
        <v>2385</v>
      </c>
      <c r="Z68" s="34">
        <f t="shared" si="1"/>
        <v>402</v>
      </c>
      <c r="AA68" s="34">
        <f t="shared" si="1"/>
        <v>2528</v>
      </c>
      <c r="AB68" s="34">
        <f t="shared" si="1"/>
        <v>344</v>
      </c>
      <c r="AC68" s="34">
        <f t="shared" si="1"/>
        <v>1461</v>
      </c>
      <c r="AD68" s="35">
        <f t="shared" si="1"/>
        <v>167</v>
      </c>
    </row>
    <row r="69" spans="1:30">
      <c r="A69" s="241" t="s">
        <v>243</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3"/>
    </row>
    <row r="70" spans="1:30" s="36" customFormat="1" ht="12" thickBot="1">
      <c r="A70" s="244" t="s">
        <v>88</v>
      </c>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6"/>
    </row>
    <row r="71" spans="1:30" ht="12" thickTop="1"/>
  </sheetData>
  <sheetProtection algorithmName="SHA-512" hashValue="u6D94KsBTHcJQHGKNk7tW2kKCYSFFXPbO4zdzmkovcR5nofvv6+v6/3VlvxPrMyk5rol61+MbZoTzYM6zXQA7A==" saltValue="XSgFlwXIH6Ah7a7XU4sRNg==" spinCount="100000" sheet="1" objects="1" scenarios="1"/>
  <mergeCells count="3">
    <mergeCell ref="A1:AD1"/>
    <mergeCell ref="A69:AD69"/>
    <mergeCell ref="A70:AD70"/>
  </mergeCells>
  <pageMargins left="0.25" right="0.25" top="0.75" bottom="0.75" header="0.3" footer="0.3"/>
  <pageSetup paperSize="5"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zoomScale="120" zoomScaleNormal="120" workbookViewId="0">
      <selection sqref="A1:F1"/>
    </sheetView>
  </sheetViews>
  <sheetFormatPr defaultRowHeight="11.25"/>
  <cols>
    <col min="1" max="1" width="14.140625" style="10" customWidth="1"/>
    <col min="2" max="6" width="15.42578125" style="10" customWidth="1"/>
    <col min="7" max="256" width="9.140625" style="10"/>
    <col min="257" max="257" width="14.140625" style="10" customWidth="1"/>
    <col min="258" max="262" width="15.42578125" style="10" customWidth="1"/>
    <col min="263" max="512" width="9.140625" style="10"/>
    <col min="513" max="513" width="14.140625" style="10" customWidth="1"/>
    <col min="514" max="518" width="15.42578125" style="10" customWidth="1"/>
    <col min="519" max="768" width="9.140625" style="10"/>
    <col min="769" max="769" width="14.140625" style="10" customWidth="1"/>
    <col min="770" max="774" width="15.42578125" style="10" customWidth="1"/>
    <col min="775" max="1024" width="9.140625" style="10"/>
    <col min="1025" max="1025" width="14.140625" style="10" customWidth="1"/>
    <col min="1026" max="1030" width="15.42578125" style="10" customWidth="1"/>
    <col min="1031" max="1280" width="9.140625" style="10"/>
    <col min="1281" max="1281" width="14.140625" style="10" customWidth="1"/>
    <col min="1282" max="1286" width="15.42578125" style="10" customWidth="1"/>
    <col min="1287" max="1536" width="9.140625" style="10"/>
    <col min="1537" max="1537" width="14.140625" style="10" customWidth="1"/>
    <col min="1538" max="1542" width="15.42578125" style="10" customWidth="1"/>
    <col min="1543" max="1792" width="9.140625" style="10"/>
    <col min="1793" max="1793" width="14.140625" style="10" customWidth="1"/>
    <col min="1794" max="1798" width="15.42578125" style="10" customWidth="1"/>
    <col min="1799" max="2048" width="9.140625" style="10"/>
    <col min="2049" max="2049" width="14.140625" style="10" customWidth="1"/>
    <col min="2050" max="2054" width="15.42578125" style="10" customWidth="1"/>
    <col min="2055" max="2304" width="9.140625" style="10"/>
    <col min="2305" max="2305" width="14.140625" style="10" customWidth="1"/>
    <col min="2306" max="2310" width="15.42578125" style="10" customWidth="1"/>
    <col min="2311" max="2560" width="9.140625" style="10"/>
    <col min="2561" max="2561" width="14.140625" style="10" customWidth="1"/>
    <col min="2562" max="2566" width="15.42578125" style="10" customWidth="1"/>
    <col min="2567" max="2816" width="9.140625" style="10"/>
    <col min="2817" max="2817" width="14.140625" style="10" customWidth="1"/>
    <col min="2818" max="2822" width="15.42578125" style="10" customWidth="1"/>
    <col min="2823" max="3072" width="9.140625" style="10"/>
    <col min="3073" max="3073" width="14.140625" style="10" customWidth="1"/>
    <col min="3074" max="3078" width="15.42578125" style="10" customWidth="1"/>
    <col min="3079" max="3328" width="9.140625" style="10"/>
    <col min="3329" max="3329" width="14.140625" style="10" customWidth="1"/>
    <col min="3330" max="3334" width="15.42578125" style="10" customWidth="1"/>
    <col min="3335" max="3584" width="9.140625" style="10"/>
    <col min="3585" max="3585" width="14.140625" style="10" customWidth="1"/>
    <col min="3586" max="3590" width="15.42578125" style="10" customWidth="1"/>
    <col min="3591" max="3840" width="9.140625" style="10"/>
    <col min="3841" max="3841" width="14.140625" style="10" customWidth="1"/>
    <col min="3842" max="3846" width="15.42578125" style="10" customWidth="1"/>
    <col min="3847" max="4096" width="9.140625" style="10"/>
    <col min="4097" max="4097" width="14.140625" style="10" customWidth="1"/>
    <col min="4098" max="4102" width="15.42578125" style="10" customWidth="1"/>
    <col min="4103" max="4352" width="9.140625" style="10"/>
    <col min="4353" max="4353" width="14.140625" style="10" customWidth="1"/>
    <col min="4354" max="4358" width="15.42578125" style="10" customWidth="1"/>
    <col min="4359" max="4608" width="9.140625" style="10"/>
    <col min="4609" max="4609" width="14.140625" style="10" customWidth="1"/>
    <col min="4610" max="4614" width="15.42578125" style="10" customWidth="1"/>
    <col min="4615" max="4864" width="9.140625" style="10"/>
    <col min="4865" max="4865" width="14.140625" style="10" customWidth="1"/>
    <col min="4866" max="4870" width="15.42578125" style="10" customWidth="1"/>
    <col min="4871" max="5120" width="9.140625" style="10"/>
    <col min="5121" max="5121" width="14.140625" style="10" customWidth="1"/>
    <col min="5122" max="5126" width="15.42578125" style="10" customWidth="1"/>
    <col min="5127" max="5376" width="9.140625" style="10"/>
    <col min="5377" max="5377" width="14.140625" style="10" customWidth="1"/>
    <col min="5378" max="5382" width="15.42578125" style="10" customWidth="1"/>
    <col min="5383" max="5632" width="9.140625" style="10"/>
    <col min="5633" max="5633" width="14.140625" style="10" customWidth="1"/>
    <col min="5634" max="5638" width="15.42578125" style="10" customWidth="1"/>
    <col min="5639" max="5888" width="9.140625" style="10"/>
    <col min="5889" max="5889" width="14.140625" style="10" customWidth="1"/>
    <col min="5890" max="5894" width="15.42578125" style="10" customWidth="1"/>
    <col min="5895" max="6144" width="9.140625" style="10"/>
    <col min="6145" max="6145" width="14.140625" style="10" customWidth="1"/>
    <col min="6146" max="6150" width="15.42578125" style="10" customWidth="1"/>
    <col min="6151" max="6400" width="9.140625" style="10"/>
    <col min="6401" max="6401" width="14.140625" style="10" customWidth="1"/>
    <col min="6402" max="6406" width="15.42578125" style="10" customWidth="1"/>
    <col min="6407" max="6656" width="9.140625" style="10"/>
    <col min="6657" max="6657" width="14.140625" style="10" customWidth="1"/>
    <col min="6658" max="6662" width="15.42578125" style="10" customWidth="1"/>
    <col min="6663" max="6912" width="9.140625" style="10"/>
    <col min="6913" max="6913" width="14.140625" style="10" customWidth="1"/>
    <col min="6914" max="6918" width="15.42578125" style="10" customWidth="1"/>
    <col min="6919" max="7168" width="9.140625" style="10"/>
    <col min="7169" max="7169" width="14.140625" style="10" customWidth="1"/>
    <col min="7170" max="7174" width="15.42578125" style="10" customWidth="1"/>
    <col min="7175" max="7424" width="9.140625" style="10"/>
    <col min="7425" max="7425" width="14.140625" style="10" customWidth="1"/>
    <col min="7426" max="7430" width="15.42578125" style="10" customWidth="1"/>
    <col min="7431" max="7680" width="9.140625" style="10"/>
    <col min="7681" max="7681" width="14.140625" style="10" customWidth="1"/>
    <col min="7682" max="7686" width="15.42578125" style="10" customWidth="1"/>
    <col min="7687" max="7936" width="9.140625" style="10"/>
    <col min="7937" max="7937" width="14.140625" style="10" customWidth="1"/>
    <col min="7938" max="7942" width="15.42578125" style="10" customWidth="1"/>
    <col min="7943" max="8192" width="9.140625" style="10"/>
    <col min="8193" max="8193" width="14.140625" style="10" customWidth="1"/>
    <col min="8194" max="8198" width="15.42578125" style="10" customWidth="1"/>
    <col min="8199" max="8448" width="9.140625" style="10"/>
    <col min="8449" max="8449" width="14.140625" style="10" customWidth="1"/>
    <col min="8450" max="8454" width="15.42578125" style="10" customWidth="1"/>
    <col min="8455" max="8704" width="9.140625" style="10"/>
    <col min="8705" max="8705" width="14.140625" style="10" customWidth="1"/>
    <col min="8706" max="8710" width="15.42578125" style="10" customWidth="1"/>
    <col min="8711" max="8960" width="9.140625" style="10"/>
    <col min="8961" max="8961" width="14.140625" style="10" customWidth="1"/>
    <col min="8962" max="8966" width="15.42578125" style="10" customWidth="1"/>
    <col min="8967" max="9216" width="9.140625" style="10"/>
    <col min="9217" max="9217" width="14.140625" style="10" customWidth="1"/>
    <col min="9218" max="9222" width="15.42578125" style="10" customWidth="1"/>
    <col min="9223" max="9472" width="9.140625" style="10"/>
    <col min="9473" max="9473" width="14.140625" style="10" customWidth="1"/>
    <col min="9474" max="9478" width="15.42578125" style="10" customWidth="1"/>
    <col min="9479" max="9728" width="9.140625" style="10"/>
    <col min="9729" max="9729" width="14.140625" style="10" customWidth="1"/>
    <col min="9730" max="9734" width="15.42578125" style="10" customWidth="1"/>
    <col min="9735" max="9984" width="9.140625" style="10"/>
    <col min="9985" max="9985" width="14.140625" style="10" customWidth="1"/>
    <col min="9986" max="9990" width="15.42578125" style="10" customWidth="1"/>
    <col min="9991" max="10240" width="9.140625" style="10"/>
    <col min="10241" max="10241" width="14.140625" style="10" customWidth="1"/>
    <col min="10242" max="10246" width="15.42578125" style="10" customWidth="1"/>
    <col min="10247" max="10496" width="9.140625" style="10"/>
    <col min="10497" max="10497" width="14.140625" style="10" customWidth="1"/>
    <col min="10498" max="10502" width="15.42578125" style="10" customWidth="1"/>
    <col min="10503" max="10752" width="9.140625" style="10"/>
    <col min="10753" max="10753" width="14.140625" style="10" customWidth="1"/>
    <col min="10754" max="10758" width="15.42578125" style="10" customWidth="1"/>
    <col min="10759" max="11008" width="9.140625" style="10"/>
    <col min="11009" max="11009" width="14.140625" style="10" customWidth="1"/>
    <col min="11010" max="11014" width="15.42578125" style="10" customWidth="1"/>
    <col min="11015" max="11264" width="9.140625" style="10"/>
    <col min="11265" max="11265" width="14.140625" style="10" customWidth="1"/>
    <col min="11266" max="11270" width="15.42578125" style="10" customWidth="1"/>
    <col min="11271" max="11520" width="9.140625" style="10"/>
    <col min="11521" max="11521" width="14.140625" style="10" customWidth="1"/>
    <col min="11522" max="11526" width="15.42578125" style="10" customWidth="1"/>
    <col min="11527" max="11776" width="9.140625" style="10"/>
    <col min="11777" max="11777" width="14.140625" style="10" customWidth="1"/>
    <col min="11778" max="11782" width="15.42578125" style="10" customWidth="1"/>
    <col min="11783" max="12032" width="9.140625" style="10"/>
    <col min="12033" max="12033" width="14.140625" style="10" customWidth="1"/>
    <col min="12034" max="12038" width="15.42578125" style="10" customWidth="1"/>
    <col min="12039" max="12288" width="9.140625" style="10"/>
    <col min="12289" max="12289" width="14.140625" style="10" customWidth="1"/>
    <col min="12290" max="12294" width="15.42578125" style="10" customWidth="1"/>
    <col min="12295" max="12544" width="9.140625" style="10"/>
    <col min="12545" max="12545" width="14.140625" style="10" customWidth="1"/>
    <col min="12546" max="12550" width="15.42578125" style="10" customWidth="1"/>
    <col min="12551" max="12800" width="9.140625" style="10"/>
    <col min="12801" max="12801" width="14.140625" style="10" customWidth="1"/>
    <col min="12802" max="12806" width="15.42578125" style="10" customWidth="1"/>
    <col min="12807" max="13056" width="9.140625" style="10"/>
    <col min="13057" max="13057" width="14.140625" style="10" customWidth="1"/>
    <col min="13058" max="13062" width="15.42578125" style="10" customWidth="1"/>
    <col min="13063" max="13312" width="9.140625" style="10"/>
    <col min="13313" max="13313" width="14.140625" style="10" customWidth="1"/>
    <col min="13314" max="13318" width="15.42578125" style="10" customWidth="1"/>
    <col min="13319" max="13568" width="9.140625" style="10"/>
    <col min="13569" max="13569" width="14.140625" style="10" customWidth="1"/>
    <col min="13570" max="13574" width="15.42578125" style="10" customWidth="1"/>
    <col min="13575" max="13824" width="9.140625" style="10"/>
    <col min="13825" max="13825" width="14.140625" style="10" customWidth="1"/>
    <col min="13826" max="13830" width="15.42578125" style="10" customWidth="1"/>
    <col min="13831" max="14080" width="9.140625" style="10"/>
    <col min="14081" max="14081" width="14.140625" style="10" customWidth="1"/>
    <col min="14082" max="14086" width="15.42578125" style="10" customWidth="1"/>
    <col min="14087" max="14336" width="9.140625" style="10"/>
    <col min="14337" max="14337" width="14.140625" style="10" customWidth="1"/>
    <col min="14338" max="14342" width="15.42578125" style="10" customWidth="1"/>
    <col min="14343" max="14592" width="9.140625" style="10"/>
    <col min="14593" max="14593" width="14.140625" style="10" customWidth="1"/>
    <col min="14594" max="14598" width="15.42578125" style="10" customWidth="1"/>
    <col min="14599" max="14848" width="9.140625" style="10"/>
    <col min="14849" max="14849" width="14.140625" style="10" customWidth="1"/>
    <col min="14850" max="14854" width="15.42578125" style="10" customWidth="1"/>
    <col min="14855" max="15104" width="9.140625" style="10"/>
    <col min="15105" max="15105" width="14.140625" style="10" customWidth="1"/>
    <col min="15106" max="15110" width="15.42578125" style="10" customWidth="1"/>
    <col min="15111" max="15360" width="9.140625" style="10"/>
    <col min="15361" max="15361" width="14.140625" style="10" customWidth="1"/>
    <col min="15362" max="15366" width="15.42578125" style="10" customWidth="1"/>
    <col min="15367" max="15616" width="9.140625" style="10"/>
    <col min="15617" max="15617" width="14.140625" style="10" customWidth="1"/>
    <col min="15618" max="15622" width="15.42578125" style="10" customWidth="1"/>
    <col min="15623" max="15872" width="9.140625" style="10"/>
    <col min="15873" max="15873" width="14.140625" style="10" customWidth="1"/>
    <col min="15874" max="15878" width="15.42578125" style="10" customWidth="1"/>
    <col min="15879" max="16128" width="9.140625" style="10"/>
    <col min="16129" max="16129" width="14.140625" style="10" customWidth="1"/>
    <col min="16130" max="16134" width="15.42578125" style="10" customWidth="1"/>
    <col min="16135" max="16384" width="9.140625" style="10"/>
  </cols>
  <sheetData>
    <row r="1" spans="1:6" ht="12" thickTop="1">
      <c r="A1" s="247" t="s">
        <v>176</v>
      </c>
      <c r="B1" s="248"/>
      <c r="C1" s="248"/>
      <c r="D1" s="248"/>
      <c r="E1" s="248"/>
      <c r="F1" s="249"/>
    </row>
    <row r="2" spans="1:6" s="1" customFormat="1" ht="42.75" customHeight="1">
      <c r="A2" s="37" t="s">
        <v>177</v>
      </c>
      <c r="B2" s="38" t="s">
        <v>178</v>
      </c>
      <c r="C2" s="38" t="s">
        <v>179</v>
      </c>
      <c r="D2" s="38" t="s">
        <v>180</v>
      </c>
      <c r="E2" s="38" t="s">
        <v>181</v>
      </c>
      <c r="F2" s="39" t="s">
        <v>182</v>
      </c>
    </row>
    <row r="3" spans="1:6">
      <c r="A3" s="40" t="s">
        <v>183</v>
      </c>
      <c r="B3" s="50" t="s">
        <v>281</v>
      </c>
      <c r="C3" s="50" t="s">
        <v>281</v>
      </c>
      <c r="D3" s="50" t="s">
        <v>281</v>
      </c>
      <c r="E3" s="50" t="s">
        <v>281</v>
      </c>
      <c r="F3" s="48" t="s">
        <v>281</v>
      </c>
    </row>
    <row r="4" spans="1:6">
      <c r="A4" s="41" t="s">
        <v>184</v>
      </c>
      <c r="B4" s="46" t="s">
        <v>281</v>
      </c>
      <c r="C4" s="46" t="s">
        <v>281</v>
      </c>
      <c r="D4" s="46" t="s">
        <v>281</v>
      </c>
      <c r="E4" s="46" t="s">
        <v>281</v>
      </c>
      <c r="F4" s="47" t="s">
        <v>281</v>
      </c>
    </row>
    <row r="5" spans="1:6">
      <c r="A5" s="42" t="s">
        <v>20</v>
      </c>
      <c r="B5" s="50" t="s">
        <v>281</v>
      </c>
      <c r="C5" s="50" t="s">
        <v>281</v>
      </c>
      <c r="D5" s="50" t="s">
        <v>281</v>
      </c>
      <c r="E5" s="50" t="s">
        <v>281</v>
      </c>
      <c r="F5" s="48" t="s">
        <v>281</v>
      </c>
    </row>
    <row r="6" spans="1:6">
      <c r="A6" s="41" t="s">
        <v>185</v>
      </c>
      <c r="B6" s="44" t="s">
        <v>281</v>
      </c>
      <c r="C6" s="44" t="s">
        <v>281</v>
      </c>
      <c r="D6" s="44" t="s">
        <v>281</v>
      </c>
      <c r="E6" s="44" t="s">
        <v>281</v>
      </c>
      <c r="F6" s="45" t="s">
        <v>281</v>
      </c>
    </row>
    <row r="7" spans="1:6">
      <c r="A7" s="42" t="s">
        <v>23</v>
      </c>
      <c r="B7" s="50" t="s">
        <v>281</v>
      </c>
      <c r="C7" s="50" t="s">
        <v>281</v>
      </c>
      <c r="D7" s="50" t="s">
        <v>281</v>
      </c>
      <c r="E7" s="50" t="s">
        <v>281</v>
      </c>
      <c r="F7" s="48" t="s">
        <v>281</v>
      </c>
    </row>
    <row r="8" spans="1:6">
      <c r="A8" s="43" t="s">
        <v>186</v>
      </c>
      <c r="B8" s="46" t="s">
        <v>281</v>
      </c>
      <c r="C8" s="46" t="s">
        <v>281</v>
      </c>
      <c r="D8" s="46" t="s">
        <v>281</v>
      </c>
      <c r="E8" s="46" t="s">
        <v>281</v>
      </c>
      <c r="F8" s="47" t="s">
        <v>281</v>
      </c>
    </row>
    <row r="9" spans="1:6">
      <c r="A9" s="42" t="s">
        <v>26</v>
      </c>
      <c r="B9" s="50" t="s">
        <v>281</v>
      </c>
      <c r="C9" s="50" t="s">
        <v>281</v>
      </c>
      <c r="D9" s="50" t="s">
        <v>281</v>
      </c>
      <c r="E9" s="50" t="s">
        <v>281</v>
      </c>
      <c r="F9" s="48" t="s">
        <v>281</v>
      </c>
    </row>
    <row r="10" spans="1:6">
      <c r="A10" s="43" t="s">
        <v>187</v>
      </c>
      <c r="B10" s="46" t="s">
        <v>281</v>
      </c>
      <c r="C10" s="46" t="s">
        <v>281</v>
      </c>
      <c r="D10" s="46" t="s">
        <v>281</v>
      </c>
      <c r="E10" s="46" t="s">
        <v>281</v>
      </c>
      <c r="F10" s="47" t="s">
        <v>281</v>
      </c>
    </row>
    <row r="11" spans="1:6">
      <c r="A11" s="42" t="s">
        <v>188</v>
      </c>
      <c r="B11" s="50" t="s">
        <v>281</v>
      </c>
      <c r="C11" s="50" t="s">
        <v>281</v>
      </c>
      <c r="D11" s="50" t="s">
        <v>281</v>
      </c>
      <c r="E11" s="50" t="s">
        <v>281</v>
      </c>
      <c r="F11" s="48" t="s">
        <v>281</v>
      </c>
    </row>
    <row r="12" spans="1:6">
      <c r="A12" s="43" t="s">
        <v>189</v>
      </c>
      <c r="B12" s="44" t="s">
        <v>281</v>
      </c>
      <c r="C12" s="44" t="s">
        <v>281</v>
      </c>
      <c r="D12" s="44" t="s">
        <v>281</v>
      </c>
      <c r="E12" s="44" t="s">
        <v>281</v>
      </c>
      <c r="F12" s="45" t="s">
        <v>281</v>
      </c>
    </row>
    <row r="13" spans="1:6">
      <c r="A13" s="42" t="s">
        <v>128</v>
      </c>
      <c r="B13" s="50" t="s">
        <v>281</v>
      </c>
      <c r="C13" s="50" t="s">
        <v>281</v>
      </c>
      <c r="D13" s="50" t="s">
        <v>281</v>
      </c>
      <c r="E13" s="50" t="s">
        <v>281</v>
      </c>
      <c r="F13" s="48" t="s">
        <v>281</v>
      </c>
    </row>
    <row r="14" spans="1:6">
      <c r="A14" s="43" t="s">
        <v>32</v>
      </c>
      <c r="B14" s="46" t="s">
        <v>281</v>
      </c>
      <c r="C14" s="46" t="s">
        <v>281</v>
      </c>
      <c r="D14" s="44" t="s">
        <v>281</v>
      </c>
      <c r="E14" s="46" t="s">
        <v>281</v>
      </c>
      <c r="F14" s="47" t="s">
        <v>281</v>
      </c>
    </row>
    <row r="15" spans="1:6">
      <c r="A15" s="42" t="s">
        <v>190</v>
      </c>
      <c r="B15" s="50" t="s">
        <v>281</v>
      </c>
      <c r="C15" s="50" t="s">
        <v>281</v>
      </c>
      <c r="D15" s="50" t="s">
        <v>281</v>
      </c>
      <c r="E15" s="50" t="s">
        <v>281</v>
      </c>
      <c r="F15" s="48" t="s">
        <v>281</v>
      </c>
    </row>
    <row r="16" spans="1:6">
      <c r="A16" s="43" t="s">
        <v>191</v>
      </c>
      <c r="B16" s="46" t="s">
        <v>281</v>
      </c>
      <c r="C16" s="46" t="s">
        <v>281</v>
      </c>
      <c r="D16" s="46" t="s">
        <v>281</v>
      </c>
      <c r="E16" s="46" t="s">
        <v>281</v>
      </c>
      <c r="F16" s="47" t="s">
        <v>281</v>
      </c>
    </row>
    <row r="17" spans="1:6">
      <c r="A17" s="42" t="s">
        <v>35</v>
      </c>
      <c r="B17" s="50" t="s">
        <v>281</v>
      </c>
      <c r="C17" s="50" t="s">
        <v>281</v>
      </c>
      <c r="D17" s="50" t="s">
        <v>281</v>
      </c>
      <c r="E17" s="50" t="s">
        <v>281</v>
      </c>
      <c r="F17" s="48" t="s">
        <v>281</v>
      </c>
    </row>
    <row r="18" spans="1:6">
      <c r="A18" s="41" t="s">
        <v>36</v>
      </c>
      <c r="B18" s="44" t="s">
        <v>281</v>
      </c>
      <c r="C18" s="44" t="s">
        <v>281</v>
      </c>
      <c r="D18" s="44" t="s">
        <v>281</v>
      </c>
      <c r="E18" s="44" t="s">
        <v>281</v>
      </c>
      <c r="F18" s="45" t="s">
        <v>281</v>
      </c>
    </row>
    <row r="19" spans="1:6">
      <c r="A19" s="42" t="s">
        <v>37</v>
      </c>
      <c r="B19" s="50" t="s">
        <v>281</v>
      </c>
      <c r="C19" s="50" t="s">
        <v>281</v>
      </c>
      <c r="D19" s="50" t="s">
        <v>281</v>
      </c>
      <c r="E19" s="50" t="s">
        <v>281</v>
      </c>
      <c r="F19" s="48" t="s">
        <v>281</v>
      </c>
    </row>
    <row r="20" spans="1:6">
      <c r="A20" s="41" t="s">
        <v>38</v>
      </c>
      <c r="B20" s="46" t="s">
        <v>281</v>
      </c>
      <c r="C20" s="46" t="s">
        <v>281</v>
      </c>
      <c r="D20" s="46" t="s">
        <v>281</v>
      </c>
      <c r="E20" s="46" t="s">
        <v>281</v>
      </c>
      <c r="F20" s="47" t="s">
        <v>281</v>
      </c>
    </row>
    <row r="21" spans="1:6">
      <c r="A21" s="42" t="s">
        <v>39</v>
      </c>
      <c r="B21" s="50" t="s">
        <v>281</v>
      </c>
      <c r="C21" s="50" t="s">
        <v>281</v>
      </c>
      <c r="D21" s="50" t="s">
        <v>281</v>
      </c>
      <c r="E21" s="50" t="s">
        <v>281</v>
      </c>
      <c r="F21" s="48" t="s">
        <v>281</v>
      </c>
    </row>
    <row r="22" spans="1:6">
      <c r="A22" s="43" t="s">
        <v>40</v>
      </c>
      <c r="B22" s="46" t="s">
        <v>281</v>
      </c>
      <c r="C22" s="46" t="s">
        <v>281</v>
      </c>
      <c r="D22" s="46" t="s">
        <v>281</v>
      </c>
      <c r="E22" s="46" t="s">
        <v>281</v>
      </c>
      <c r="F22" s="47" t="s">
        <v>281</v>
      </c>
    </row>
    <row r="23" spans="1:6">
      <c r="A23" s="42" t="s">
        <v>41</v>
      </c>
      <c r="B23" s="50" t="s">
        <v>281</v>
      </c>
      <c r="C23" s="50" t="s">
        <v>281</v>
      </c>
      <c r="D23" s="50" t="s">
        <v>281</v>
      </c>
      <c r="E23" s="50" t="s">
        <v>281</v>
      </c>
      <c r="F23" s="48" t="s">
        <v>281</v>
      </c>
    </row>
    <row r="24" spans="1:6">
      <c r="A24" s="41" t="s">
        <v>192</v>
      </c>
      <c r="B24" s="46" t="s">
        <v>281</v>
      </c>
      <c r="C24" s="46" t="s">
        <v>281</v>
      </c>
      <c r="D24" s="46" t="s">
        <v>281</v>
      </c>
      <c r="E24" s="46" t="s">
        <v>281</v>
      </c>
      <c r="F24" s="47" t="s">
        <v>281</v>
      </c>
    </row>
    <row r="25" spans="1:6">
      <c r="A25" s="42" t="s">
        <v>43</v>
      </c>
      <c r="B25" s="50" t="s">
        <v>281</v>
      </c>
      <c r="C25" s="50" t="s">
        <v>281</v>
      </c>
      <c r="D25" s="50" t="s">
        <v>281</v>
      </c>
      <c r="E25" s="50" t="s">
        <v>281</v>
      </c>
      <c r="F25" s="48" t="s">
        <v>281</v>
      </c>
    </row>
    <row r="26" spans="1:6">
      <c r="A26" s="41" t="s">
        <v>193</v>
      </c>
      <c r="B26" s="46" t="s">
        <v>281</v>
      </c>
      <c r="C26" s="46" t="s">
        <v>281</v>
      </c>
      <c r="D26" s="46" t="s">
        <v>281</v>
      </c>
      <c r="E26" s="46" t="s">
        <v>281</v>
      </c>
      <c r="F26" s="47" t="s">
        <v>281</v>
      </c>
    </row>
    <row r="27" spans="1:6">
      <c r="A27" s="49" t="s">
        <v>45</v>
      </c>
      <c r="B27" s="50" t="s">
        <v>281</v>
      </c>
      <c r="C27" s="50" t="s">
        <v>281</v>
      </c>
      <c r="D27" s="50" t="s">
        <v>281</v>
      </c>
      <c r="E27" s="50" t="s">
        <v>281</v>
      </c>
      <c r="F27" s="48" t="s">
        <v>281</v>
      </c>
    </row>
    <row r="28" spans="1:6">
      <c r="A28" s="41" t="s">
        <v>194</v>
      </c>
      <c r="B28" s="46" t="s">
        <v>281</v>
      </c>
      <c r="C28" s="46" t="s">
        <v>281</v>
      </c>
      <c r="D28" s="46" t="s">
        <v>281</v>
      </c>
      <c r="E28" s="46" t="s">
        <v>281</v>
      </c>
      <c r="F28" s="47" t="s">
        <v>281</v>
      </c>
    </row>
    <row r="29" spans="1:6">
      <c r="A29" s="49" t="s">
        <v>47</v>
      </c>
      <c r="B29" s="50" t="s">
        <v>281</v>
      </c>
      <c r="C29" s="50" t="s">
        <v>281</v>
      </c>
      <c r="D29" s="50" t="s">
        <v>281</v>
      </c>
      <c r="E29" s="50" t="s">
        <v>281</v>
      </c>
      <c r="F29" s="48" t="s">
        <v>281</v>
      </c>
    </row>
    <row r="30" spans="1:6">
      <c r="A30" s="43" t="s">
        <v>48</v>
      </c>
      <c r="B30" s="46" t="s">
        <v>281</v>
      </c>
      <c r="C30" s="46" t="s">
        <v>281</v>
      </c>
      <c r="D30" s="46" t="s">
        <v>281</v>
      </c>
      <c r="E30" s="46" t="s">
        <v>281</v>
      </c>
      <c r="F30" s="47" t="s">
        <v>281</v>
      </c>
    </row>
    <row r="31" spans="1:6">
      <c r="A31" s="42" t="s">
        <v>49</v>
      </c>
      <c r="B31" s="50" t="s">
        <v>281</v>
      </c>
      <c r="C31" s="50" t="s">
        <v>281</v>
      </c>
      <c r="D31" s="50" t="s">
        <v>281</v>
      </c>
      <c r="E31" s="50" t="s">
        <v>281</v>
      </c>
      <c r="F31" s="48" t="s">
        <v>282</v>
      </c>
    </row>
    <row r="32" spans="1:6">
      <c r="A32" s="43" t="s">
        <v>50</v>
      </c>
      <c r="B32" s="46" t="s">
        <v>281</v>
      </c>
      <c r="C32" s="46" t="s">
        <v>281</v>
      </c>
      <c r="D32" s="46" t="s">
        <v>281</v>
      </c>
      <c r="E32" s="46" t="s">
        <v>281</v>
      </c>
      <c r="F32" s="47" t="s">
        <v>281</v>
      </c>
    </row>
    <row r="33" spans="1:6">
      <c r="A33" s="192" t="s">
        <v>195</v>
      </c>
      <c r="B33" s="190" t="s">
        <v>295</v>
      </c>
      <c r="C33" s="190" t="s">
        <v>295</v>
      </c>
      <c r="D33" s="190" t="s">
        <v>295</v>
      </c>
      <c r="E33" s="190" t="s">
        <v>295</v>
      </c>
      <c r="F33" s="191" t="s">
        <v>295</v>
      </c>
    </row>
    <row r="34" spans="1:6">
      <c r="A34" s="43" t="s">
        <v>196</v>
      </c>
      <c r="B34" s="46" t="s">
        <v>281</v>
      </c>
      <c r="C34" s="46" t="s">
        <v>281</v>
      </c>
      <c r="D34" s="46" t="s">
        <v>281</v>
      </c>
      <c r="E34" s="46" t="s">
        <v>281</v>
      </c>
      <c r="F34" s="47" t="s">
        <v>281</v>
      </c>
    </row>
    <row r="35" spans="1:6">
      <c r="A35" s="54" t="s">
        <v>53</v>
      </c>
      <c r="B35" s="52" t="s">
        <v>281</v>
      </c>
      <c r="C35" s="52" t="s">
        <v>281</v>
      </c>
      <c r="D35" s="52" t="s">
        <v>281</v>
      </c>
      <c r="E35" s="52" t="s">
        <v>281</v>
      </c>
      <c r="F35" s="53" t="s">
        <v>281</v>
      </c>
    </row>
    <row r="36" spans="1:6">
      <c r="A36" s="43" t="s">
        <v>197</v>
      </c>
      <c r="B36" s="46" t="s">
        <v>281</v>
      </c>
      <c r="C36" s="46" t="s">
        <v>281</v>
      </c>
      <c r="D36" s="46" t="s">
        <v>281</v>
      </c>
      <c r="E36" s="46" t="s">
        <v>281</v>
      </c>
      <c r="F36" s="47" t="s">
        <v>281</v>
      </c>
    </row>
    <row r="37" spans="1:6">
      <c r="A37" s="54" t="s">
        <v>198</v>
      </c>
      <c r="B37" s="52" t="s">
        <v>281</v>
      </c>
      <c r="C37" s="52" t="s">
        <v>281</v>
      </c>
      <c r="D37" s="52" t="s">
        <v>281</v>
      </c>
      <c r="E37" s="52" t="s">
        <v>281</v>
      </c>
      <c r="F37" s="53" t="s">
        <v>281</v>
      </c>
    </row>
    <row r="38" spans="1:6">
      <c r="A38" s="43" t="s">
        <v>56</v>
      </c>
      <c r="B38" s="46" t="s">
        <v>281</v>
      </c>
      <c r="C38" s="46" t="s">
        <v>281</v>
      </c>
      <c r="D38" s="46" t="s">
        <v>281</v>
      </c>
      <c r="E38" s="46" t="s">
        <v>281</v>
      </c>
      <c r="F38" s="47" t="s">
        <v>281</v>
      </c>
    </row>
    <row r="39" spans="1:6">
      <c r="A39" s="54" t="s">
        <v>57</v>
      </c>
      <c r="B39" s="52" t="s">
        <v>281</v>
      </c>
      <c r="C39" s="52" t="s">
        <v>281</v>
      </c>
      <c r="D39" s="52" t="s">
        <v>281</v>
      </c>
      <c r="E39" s="52" t="s">
        <v>281</v>
      </c>
      <c r="F39" s="53" t="s">
        <v>281</v>
      </c>
    </row>
    <row r="40" spans="1:6">
      <c r="A40" s="43" t="s">
        <v>58</v>
      </c>
      <c r="B40" s="46" t="s">
        <v>281</v>
      </c>
      <c r="C40" s="46" t="s">
        <v>281</v>
      </c>
      <c r="D40" s="46" t="s">
        <v>281</v>
      </c>
      <c r="E40" s="46" t="s">
        <v>281</v>
      </c>
      <c r="F40" s="47" t="s">
        <v>281</v>
      </c>
    </row>
    <row r="41" spans="1:6">
      <c r="A41" s="54" t="s">
        <v>199</v>
      </c>
      <c r="B41" s="52" t="s">
        <v>281</v>
      </c>
      <c r="C41" s="52" t="s">
        <v>281</v>
      </c>
      <c r="D41" s="52" t="s">
        <v>281</v>
      </c>
      <c r="E41" s="52" t="s">
        <v>281</v>
      </c>
      <c r="F41" s="53" t="s">
        <v>281</v>
      </c>
    </row>
    <row r="42" spans="1:6">
      <c r="A42" s="43" t="s">
        <v>60</v>
      </c>
      <c r="B42" s="46" t="s">
        <v>281</v>
      </c>
      <c r="C42" s="46" t="s">
        <v>281</v>
      </c>
      <c r="D42" s="46" t="s">
        <v>281</v>
      </c>
      <c r="E42" s="46" t="s">
        <v>281</v>
      </c>
      <c r="F42" s="47" t="s">
        <v>281</v>
      </c>
    </row>
    <row r="43" spans="1:6">
      <c r="A43" s="54" t="s">
        <v>200</v>
      </c>
      <c r="B43" s="52" t="s">
        <v>281</v>
      </c>
      <c r="C43" s="52" t="s">
        <v>281</v>
      </c>
      <c r="D43" s="52" t="s">
        <v>281</v>
      </c>
      <c r="E43" s="52" t="s">
        <v>281</v>
      </c>
      <c r="F43" s="53" t="s">
        <v>281</v>
      </c>
    </row>
    <row r="44" spans="1:6">
      <c r="A44" s="43" t="s">
        <v>201</v>
      </c>
      <c r="B44" s="46" t="s">
        <v>281</v>
      </c>
      <c r="C44" s="46" t="s">
        <v>281</v>
      </c>
      <c r="D44" s="46" t="s">
        <v>281</v>
      </c>
      <c r="E44" s="46" t="s">
        <v>281</v>
      </c>
      <c r="F44" s="47" t="s">
        <v>281</v>
      </c>
    </row>
    <row r="45" spans="1:6">
      <c r="A45" s="51" t="s">
        <v>64</v>
      </c>
      <c r="B45" s="52" t="s">
        <v>281</v>
      </c>
      <c r="C45" s="52" t="s">
        <v>281</v>
      </c>
      <c r="D45" s="181" t="s">
        <v>282</v>
      </c>
      <c r="E45" s="52" t="s">
        <v>281</v>
      </c>
      <c r="F45" s="53" t="s">
        <v>282</v>
      </c>
    </row>
    <row r="46" spans="1:6">
      <c r="A46" s="43" t="s">
        <v>202</v>
      </c>
      <c r="B46" s="46" t="s">
        <v>281</v>
      </c>
      <c r="C46" s="46" t="s">
        <v>281</v>
      </c>
      <c r="D46" s="46" t="s">
        <v>281</v>
      </c>
      <c r="E46" s="46" t="s">
        <v>281</v>
      </c>
      <c r="F46" s="47" t="s">
        <v>281</v>
      </c>
    </row>
    <row r="47" spans="1:6">
      <c r="A47" s="54" t="s">
        <v>66</v>
      </c>
      <c r="B47" s="52" t="s">
        <v>281</v>
      </c>
      <c r="C47" s="52" t="s">
        <v>281</v>
      </c>
      <c r="D47" s="52" t="s">
        <v>281</v>
      </c>
      <c r="E47" s="52" t="s">
        <v>281</v>
      </c>
      <c r="F47" s="53" t="s">
        <v>281</v>
      </c>
    </row>
    <row r="48" spans="1:6">
      <c r="A48" s="43" t="s">
        <v>67</v>
      </c>
      <c r="B48" s="46" t="s">
        <v>281</v>
      </c>
      <c r="C48" s="46" t="s">
        <v>281</v>
      </c>
      <c r="D48" s="46" t="s">
        <v>281</v>
      </c>
      <c r="E48" s="46" t="s">
        <v>281</v>
      </c>
      <c r="F48" s="47" t="s">
        <v>282</v>
      </c>
    </row>
    <row r="49" spans="1:6">
      <c r="A49" s="54" t="s">
        <v>242</v>
      </c>
      <c r="B49" s="52" t="s">
        <v>281</v>
      </c>
      <c r="C49" s="52" t="s">
        <v>281</v>
      </c>
      <c r="D49" s="52" t="s">
        <v>281</v>
      </c>
      <c r="E49" s="52" t="s">
        <v>281</v>
      </c>
      <c r="F49" s="53" t="s">
        <v>281</v>
      </c>
    </row>
    <row r="50" spans="1:6">
      <c r="A50" s="43" t="s">
        <v>203</v>
      </c>
      <c r="B50" s="46" t="s">
        <v>281</v>
      </c>
      <c r="C50" s="46" t="s">
        <v>281</v>
      </c>
      <c r="D50" s="46" t="s">
        <v>281</v>
      </c>
      <c r="E50" s="46" t="s">
        <v>281</v>
      </c>
      <c r="F50" s="47" t="s">
        <v>281</v>
      </c>
    </row>
    <row r="51" spans="1:6">
      <c r="A51" s="51" t="s">
        <v>72</v>
      </c>
      <c r="B51" s="52" t="s">
        <v>281</v>
      </c>
      <c r="C51" s="52" t="s">
        <v>281</v>
      </c>
      <c r="D51" s="52" t="s">
        <v>281</v>
      </c>
      <c r="E51" s="52" t="s">
        <v>281</v>
      </c>
      <c r="F51" s="53" t="s">
        <v>281</v>
      </c>
    </row>
    <row r="52" spans="1:6">
      <c r="A52" s="43" t="s">
        <v>73</v>
      </c>
      <c r="B52" s="46" t="s">
        <v>281</v>
      </c>
      <c r="C52" s="46" t="s">
        <v>281</v>
      </c>
      <c r="D52" s="181" t="s">
        <v>282</v>
      </c>
      <c r="E52" s="46" t="s">
        <v>281</v>
      </c>
      <c r="F52" s="47" t="s">
        <v>281</v>
      </c>
    </row>
    <row r="53" spans="1:6">
      <c r="A53" s="54" t="s">
        <v>75</v>
      </c>
      <c r="B53" s="52" t="s">
        <v>281</v>
      </c>
      <c r="C53" s="52" t="s">
        <v>281</v>
      </c>
      <c r="D53" s="52" t="s">
        <v>281</v>
      </c>
      <c r="E53" s="52" t="s">
        <v>281</v>
      </c>
      <c r="F53" s="53" t="s">
        <v>281</v>
      </c>
    </row>
    <row r="54" spans="1:6">
      <c r="A54" s="43" t="s">
        <v>76</v>
      </c>
      <c r="B54" s="46" t="s">
        <v>281</v>
      </c>
      <c r="C54" s="46" t="s">
        <v>281</v>
      </c>
      <c r="D54" s="46" t="s">
        <v>281</v>
      </c>
      <c r="E54" s="46" t="s">
        <v>281</v>
      </c>
      <c r="F54" s="47" t="s">
        <v>281</v>
      </c>
    </row>
    <row r="55" spans="1:6">
      <c r="A55" s="51" t="s">
        <v>77</v>
      </c>
      <c r="B55" s="52" t="s">
        <v>281</v>
      </c>
      <c r="C55" s="52" t="s">
        <v>281</v>
      </c>
      <c r="D55" s="52" t="s">
        <v>281</v>
      </c>
      <c r="E55" s="52" t="s">
        <v>281</v>
      </c>
      <c r="F55" s="53" t="s">
        <v>281</v>
      </c>
    </row>
    <row r="56" spans="1:6">
      <c r="A56" s="43" t="s">
        <v>78</v>
      </c>
      <c r="B56" s="46" t="s">
        <v>281</v>
      </c>
      <c r="C56" s="46" t="s">
        <v>281</v>
      </c>
      <c r="D56" s="46" t="s">
        <v>281</v>
      </c>
      <c r="E56" s="46" t="s">
        <v>281</v>
      </c>
      <c r="F56" s="47" t="s">
        <v>281</v>
      </c>
    </row>
    <row r="57" spans="1:6">
      <c r="A57" s="110" t="s">
        <v>79</v>
      </c>
      <c r="B57" s="170" t="s">
        <v>281</v>
      </c>
      <c r="C57" s="170" t="s">
        <v>281</v>
      </c>
      <c r="D57" s="170" t="s">
        <v>282</v>
      </c>
      <c r="E57" s="52" t="s">
        <v>281</v>
      </c>
      <c r="F57" s="53" t="s">
        <v>281</v>
      </c>
    </row>
    <row r="58" spans="1:6">
      <c r="A58" s="187" t="s">
        <v>80</v>
      </c>
      <c r="B58" s="190" t="s">
        <v>295</v>
      </c>
      <c r="C58" s="190" t="s">
        <v>295</v>
      </c>
      <c r="D58" s="190" t="s">
        <v>295</v>
      </c>
      <c r="E58" s="190" t="s">
        <v>295</v>
      </c>
      <c r="F58" s="191" t="s">
        <v>295</v>
      </c>
    </row>
    <row r="59" spans="1:6">
      <c r="A59" s="51" t="s">
        <v>81</v>
      </c>
      <c r="B59" s="52" t="s">
        <v>281</v>
      </c>
      <c r="C59" s="52" t="s">
        <v>281</v>
      </c>
      <c r="D59" s="52" t="s">
        <v>281</v>
      </c>
      <c r="E59" s="52" t="s">
        <v>281</v>
      </c>
      <c r="F59" s="53" t="s">
        <v>281</v>
      </c>
    </row>
    <row r="60" spans="1:6">
      <c r="A60" s="43" t="s">
        <v>204</v>
      </c>
      <c r="B60" s="46" t="s">
        <v>281</v>
      </c>
      <c r="C60" s="46" t="s">
        <v>281</v>
      </c>
      <c r="D60" s="46" t="s">
        <v>281</v>
      </c>
      <c r="E60" s="46" t="s">
        <v>281</v>
      </c>
      <c r="F60" s="47" t="s">
        <v>281</v>
      </c>
    </row>
    <row r="61" spans="1:6">
      <c r="A61" s="54" t="s">
        <v>83</v>
      </c>
      <c r="B61" s="52" t="s">
        <v>281</v>
      </c>
      <c r="C61" s="52" t="s">
        <v>281</v>
      </c>
      <c r="D61" s="52" t="s">
        <v>281</v>
      </c>
      <c r="E61" s="181" t="s">
        <v>282</v>
      </c>
      <c r="F61" s="53" t="s">
        <v>281</v>
      </c>
    </row>
    <row r="62" spans="1:6">
      <c r="A62" s="43" t="s">
        <v>84</v>
      </c>
      <c r="B62" s="46" t="s">
        <v>281</v>
      </c>
      <c r="C62" s="46" t="s">
        <v>281</v>
      </c>
      <c r="D62" s="46" t="s">
        <v>281</v>
      </c>
      <c r="E62" s="46" t="s">
        <v>281</v>
      </c>
      <c r="F62" s="47" t="s">
        <v>281</v>
      </c>
    </row>
    <row r="63" spans="1:6">
      <c r="A63" s="51" t="s">
        <v>85</v>
      </c>
      <c r="B63" s="52" t="s">
        <v>281</v>
      </c>
      <c r="C63" s="52" t="s">
        <v>281</v>
      </c>
      <c r="D63" s="52" t="s">
        <v>281</v>
      </c>
      <c r="E63" s="52" t="s">
        <v>281</v>
      </c>
      <c r="F63" s="53" t="s">
        <v>281</v>
      </c>
    </row>
    <row r="64" spans="1:6">
      <c r="A64" s="43" t="s">
        <v>175</v>
      </c>
      <c r="B64" s="46" t="s">
        <v>281</v>
      </c>
      <c r="C64" s="46" t="s">
        <v>281</v>
      </c>
      <c r="D64" s="46" t="s">
        <v>281</v>
      </c>
      <c r="E64" s="46" t="s">
        <v>281</v>
      </c>
      <c r="F64" s="47" t="s">
        <v>281</v>
      </c>
    </row>
    <row r="65" spans="1:6">
      <c r="A65" s="250" t="s">
        <v>88</v>
      </c>
      <c r="B65" s="251"/>
      <c r="C65" s="251"/>
      <c r="D65" s="251"/>
      <c r="E65" s="251"/>
      <c r="F65" s="252"/>
    </row>
    <row r="66" spans="1:6" ht="23.25" customHeight="1" thickBot="1">
      <c r="A66" s="253" t="s">
        <v>205</v>
      </c>
      <c r="B66" s="236"/>
      <c r="C66" s="236"/>
      <c r="D66" s="236"/>
      <c r="E66" s="236"/>
      <c r="F66" s="237"/>
    </row>
    <row r="67" spans="1:6" ht="12" thickTop="1"/>
  </sheetData>
  <sheetProtection algorithmName="SHA-512" hashValue="xYHLY+rKI/RwTr/U5QDE98+PHjvlqU95MjiGejkK31N+WCXKFX15UGp8kfyfogdSuM8m4JD683tJNpBqq+eQcQ==" saltValue="6n3b8VBwnPoC1d33F3DqlA==" spinCount="100000" sheet="1" objects="1" scenarios="1"/>
  <mergeCells count="3">
    <mergeCell ref="A1:F1"/>
    <mergeCell ref="A65:F65"/>
    <mergeCell ref="A66:F66"/>
  </mergeCells>
  <pageMargins left="0.25" right="0.25" top="0.75" bottom="0.75" header="0.3" footer="0.3"/>
  <pageSetup paperSize="5" scale="6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workbookViewId="0">
      <selection sqref="A1:L1"/>
    </sheetView>
  </sheetViews>
  <sheetFormatPr defaultRowHeight="15"/>
  <cols>
    <col min="1" max="1" width="14.140625" style="55" customWidth="1"/>
    <col min="2" max="11" width="12.42578125" style="55" customWidth="1"/>
    <col min="12" max="12" width="13.5703125" style="55" customWidth="1"/>
    <col min="13" max="254" width="9.140625" style="55"/>
    <col min="255" max="255" width="14.140625" style="55" customWidth="1"/>
    <col min="256" max="268" width="12.42578125" style="55" customWidth="1"/>
    <col min="269" max="510" width="9.140625" style="55"/>
    <col min="511" max="511" width="14.140625" style="55" customWidth="1"/>
    <col min="512" max="524" width="12.42578125" style="55" customWidth="1"/>
    <col min="525" max="766" width="9.140625" style="55"/>
    <col min="767" max="767" width="14.140625" style="55" customWidth="1"/>
    <col min="768" max="780" width="12.42578125" style="55" customWidth="1"/>
    <col min="781" max="1022" width="9.140625" style="55"/>
    <col min="1023" max="1023" width="14.140625" style="55" customWidth="1"/>
    <col min="1024" max="1036" width="12.42578125" style="55" customWidth="1"/>
    <col min="1037" max="1278" width="9.140625" style="55"/>
    <col min="1279" max="1279" width="14.140625" style="55" customWidth="1"/>
    <col min="1280" max="1292" width="12.42578125" style="55" customWidth="1"/>
    <col min="1293" max="1534" width="9.140625" style="55"/>
    <col min="1535" max="1535" width="14.140625" style="55" customWidth="1"/>
    <col min="1536" max="1548" width="12.42578125" style="55" customWidth="1"/>
    <col min="1549" max="1790" width="9.140625" style="55"/>
    <col min="1791" max="1791" width="14.140625" style="55" customWidth="1"/>
    <col min="1792" max="1804" width="12.42578125" style="55" customWidth="1"/>
    <col min="1805" max="2046" width="9.140625" style="55"/>
    <col min="2047" max="2047" width="14.140625" style="55" customWidth="1"/>
    <col min="2048" max="2060" width="12.42578125" style="55" customWidth="1"/>
    <col min="2061" max="2302" width="9.140625" style="55"/>
    <col min="2303" max="2303" width="14.140625" style="55" customWidth="1"/>
    <col min="2304" max="2316" width="12.42578125" style="55" customWidth="1"/>
    <col min="2317" max="2558" width="9.140625" style="55"/>
    <col min="2559" max="2559" width="14.140625" style="55" customWidth="1"/>
    <col min="2560" max="2572" width="12.42578125" style="55" customWidth="1"/>
    <col min="2573" max="2814" width="9.140625" style="55"/>
    <col min="2815" max="2815" width="14.140625" style="55" customWidth="1"/>
    <col min="2816" max="2828" width="12.42578125" style="55" customWidth="1"/>
    <col min="2829" max="3070" width="9.140625" style="55"/>
    <col min="3071" max="3071" width="14.140625" style="55" customWidth="1"/>
    <col min="3072" max="3084" width="12.42578125" style="55" customWidth="1"/>
    <col min="3085" max="3326" width="9.140625" style="55"/>
    <col min="3327" max="3327" width="14.140625" style="55" customWidth="1"/>
    <col min="3328" max="3340" width="12.42578125" style="55" customWidth="1"/>
    <col min="3341" max="3582" width="9.140625" style="55"/>
    <col min="3583" max="3583" width="14.140625" style="55" customWidth="1"/>
    <col min="3584" max="3596" width="12.42578125" style="55" customWidth="1"/>
    <col min="3597" max="3838" width="9.140625" style="55"/>
    <col min="3839" max="3839" width="14.140625" style="55" customWidth="1"/>
    <col min="3840" max="3852" width="12.42578125" style="55" customWidth="1"/>
    <col min="3853" max="4094" width="9.140625" style="55"/>
    <col min="4095" max="4095" width="14.140625" style="55" customWidth="1"/>
    <col min="4096" max="4108" width="12.42578125" style="55" customWidth="1"/>
    <col min="4109" max="4350" width="9.140625" style="55"/>
    <col min="4351" max="4351" width="14.140625" style="55" customWidth="1"/>
    <col min="4352" max="4364" width="12.42578125" style="55" customWidth="1"/>
    <col min="4365" max="4606" width="9.140625" style="55"/>
    <col min="4607" max="4607" width="14.140625" style="55" customWidth="1"/>
    <col min="4608" max="4620" width="12.42578125" style="55" customWidth="1"/>
    <col min="4621" max="4862" width="9.140625" style="55"/>
    <col min="4863" max="4863" width="14.140625" style="55" customWidth="1"/>
    <col min="4864" max="4876" width="12.42578125" style="55" customWidth="1"/>
    <col min="4877" max="5118" width="9.140625" style="55"/>
    <col min="5119" max="5119" width="14.140625" style="55" customWidth="1"/>
    <col min="5120" max="5132" width="12.42578125" style="55" customWidth="1"/>
    <col min="5133" max="5374" width="9.140625" style="55"/>
    <col min="5375" max="5375" width="14.140625" style="55" customWidth="1"/>
    <col min="5376" max="5388" width="12.42578125" style="55" customWidth="1"/>
    <col min="5389" max="5630" width="9.140625" style="55"/>
    <col min="5631" max="5631" width="14.140625" style="55" customWidth="1"/>
    <col min="5632" max="5644" width="12.42578125" style="55" customWidth="1"/>
    <col min="5645" max="5886" width="9.140625" style="55"/>
    <col min="5887" max="5887" width="14.140625" style="55" customWidth="1"/>
    <col min="5888" max="5900" width="12.42578125" style="55" customWidth="1"/>
    <col min="5901" max="6142" width="9.140625" style="55"/>
    <col min="6143" max="6143" width="14.140625" style="55" customWidth="1"/>
    <col min="6144" max="6156" width="12.42578125" style="55" customWidth="1"/>
    <col min="6157" max="6398" width="9.140625" style="55"/>
    <col min="6399" max="6399" width="14.140625" style="55" customWidth="1"/>
    <col min="6400" max="6412" width="12.42578125" style="55" customWidth="1"/>
    <col min="6413" max="6654" width="9.140625" style="55"/>
    <col min="6655" max="6655" width="14.140625" style="55" customWidth="1"/>
    <col min="6656" max="6668" width="12.42578125" style="55" customWidth="1"/>
    <col min="6669" max="6910" width="9.140625" style="55"/>
    <col min="6911" max="6911" width="14.140625" style="55" customWidth="1"/>
    <col min="6912" max="6924" width="12.42578125" style="55" customWidth="1"/>
    <col min="6925" max="7166" width="9.140625" style="55"/>
    <col min="7167" max="7167" width="14.140625" style="55" customWidth="1"/>
    <col min="7168" max="7180" width="12.42578125" style="55" customWidth="1"/>
    <col min="7181" max="7422" width="9.140625" style="55"/>
    <col min="7423" max="7423" width="14.140625" style="55" customWidth="1"/>
    <col min="7424" max="7436" width="12.42578125" style="55" customWidth="1"/>
    <col min="7437" max="7678" width="9.140625" style="55"/>
    <col min="7679" max="7679" width="14.140625" style="55" customWidth="1"/>
    <col min="7680" max="7692" width="12.42578125" style="55" customWidth="1"/>
    <col min="7693" max="7934" width="9.140625" style="55"/>
    <col min="7935" max="7935" width="14.140625" style="55" customWidth="1"/>
    <col min="7936" max="7948" width="12.42578125" style="55" customWidth="1"/>
    <col min="7949" max="8190" width="9.140625" style="55"/>
    <col min="8191" max="8191" width="14.140625" style="55" customWidth="1"/>
    <col min="8192" max="8204" width="12.42578125" style="55" customWidth="1"/>
    <col min="8205" max="8446" width="9.140625" style="55"/>
    <col min="8447" max="8447" width="14.140625" style="55" customWidth="1"/>
    <col min="8448" max="8460" width="12.42578125" style="55" customWidth="1"/>
    <col min="8461" max="8702" width="9.140625" style="55"/>
    <col min="8703" max="8703" width="14.140625" style="55" customWidth="1"/>
    <col min="8704" max="8716" width="12.42578125" style="55" customWidth="1"/>
    <col min="8717" max="8958" width="9.140625" style="55"/>
    <col min="8959" max="8959" width="14.140625" style="55" customWidth="1"/>
    <col min="8960" max="8972" width="12.42578125" style="55" customWidth="1"/>
    <col min="8973" max="9214" width="9.140625" style="55"/>
    <col min="9215" max="9215" width="14.140625" style="55" customWidth="1"/>
    <col min="9216" max="9228" width="12.42578125" style="55" customWidth="1"/>
    <col min="9229" max="9470" width="9.140625" style="55"/>
    <col min="9471" max="9471" width="14.140625" style="55" customWidth="1"/>
    <col min="9472" max="9484" width="12.42578125" style="55" customWidth="1"/>
    <col min="9485" max="9726" width="9.140625" style="55"/>
    <col min="9727" max="9727" width="14.140625" style="55" customWidth="1"/>
    <col min="9728" max="9740" width="12.42578125" style="55" customWidth="1"/>
    <col min="9741" max="9982" width="9.140625" style="55"/>
    <col min="9983" max="9983" width="14.140625" style="55" customWidth="1"/>
    <col min="9984" max="9996" width="12.42578125" style="55" customWidth="1"/>
    <col min="9997" max="10238" width="9.140625" style="55"/>
    <col min="10239" max="10239" width="14.140625" style="55" customWidth="1"/>
    <col min="10240" max="10252" width="12.42578125" style="55" customWidth="1"/>
    <col min="10253" max="10494" width="9.140625" style="55"/>
    <col min="10495" max="10495" width="14.140625" style="55" customWidth="1"/>
    <col min="10496" max="10508" width="12.42578125" style="55" customWidth="1"/>
    <col min="10509" max="10750" width="9.140625" style="55"/>
    <col min="10751" max="10751" width="14.140625" style="55" customWidth="1"/>
    <col min="10752" max="10764" width="12.42578125" style="55" customWidth="1"/>
    <col min="10765" max="11006" width="9.140625" style="55"/>
    <col min="11007" max="11007" width="14.140625" style="55" customWidth="1"/>
    <col min="11008" max="11020" width="12.42578125" style="55" customWidth="1"/>
    <col min="11021" max="11262" width="9.140625" style="55"/>
    <col min="11263" max="11263" width="14.140625" style="55" customWidth="1"/>
    <col min="11264" max="11276" width="12.42578125" style="55" customWidth="1"/>
    <col min="11277" max="11518" width="9.140625" style="55"/>
    <col min="11519" max="11519" width="14.140625" style="55" customWidth="1"/>
    <col min="11520" max="11532" width="12.42578125" style="55" customWidth="1"/>
    <col min="11533" max="11774" width="9.140625" style="55"/>
    <col min="11775" max="11775" width="14.140625" style="55" customWidth="1"/>
    <col min="11776" max="11788" width="12.42578125" style="55" customWidth="1"/>
    <col min="11789" max="12030" width="9.140625" style="55"/>
    <col min="12031" max="12031" width="14.140625" style="55" customWidth="1"/>
    <col min="12032" max="12044" width="12.42578125" style="55" customWidth="1"/>
    <col min="12045" max="12286" width="9.140625" style="55"/>
    <col min="12287" max="12287" width="14.140625" style="55" customWidth="1"/>
    <col min="12288" max="12300" width="12.42578125" style="55" customWidth="1"/>
    <col min="12301" max="12542" width="9.140625" style="55"/>
    <col min="12543" max="12543" width="14.140625" style="55" customWidth="1"/>
    <col min="12544" max="12556" width="12.42578125" style="55" customWidth="1"/>
    <col min="12557" max="12798" width="9.140625" style="55"/>
    <col min="12799" max="12799" width="14.140625" style="55" customWidth="1"/>
    <col min="12800" max="12812" width="12.42578125" style="55" customWidth="1"/>
    <col min="12813" max="13054" width="9.140625" style="55"/>
    <col min="13055" max="13055" width="14.140625" style="55" customWidth="1"/>
    <col min="13056" max="13068" width="12.42578125" style="55" customWidth="1"/>
    <col min="13069" max="13310" width="9.140625" style="55"/>
    <col min="13311" max="13311" width="14.140625" style="55" customWidth="1"/>
    <col min="13312" max="13324" width="12.42578125" style="55" customWidth="1"/>
    <col min="13325" max="13566" width="9.140625" style="55"/>
    <col min="13567" max="13567" width="14.140625" style="55" customWidth="1"/>
    <col min="13568" max="13580" width="12.42578125" style="55" customWidth="1"/>
    <col min="13581" max="13822" width="9.140625" style="55"/>
    <col min="13823" max="13823" width="14.140625" style="55" customWidth="1"/>
    <col min="13824" max="13836" width="12.42578125" style="55" customWidth="1"/>
    <col min="13837" max="14078" width="9.140625" style="55"/>
    <col min="14079" max="14079" width="14.140625" style="55" customWidth="1"/>
    <col min="14080" max="14092" width="12.42578125" style="55" customWidth="1"/>
    <col min="14093" max="14334" width="9.140625" style="55"/>
    <col min="14335" max="14335" width="14.140625" style="55" customWidth="1"/>
    <col min="14336" max="14348" width="12.42578125" style="55" customWidth="1"/>
    <col min="14349" max="14590" width="9.140625" style="55"/>
    <col min="14591" max="14591" width="14.140625" style="55" customWidth="1"/>
    <col min="14592" max="14604" width="12.42578125" style="55" customWidth="1"/>
    <col min="14605" max="14846" width="9.140625" style="55"/>
    <col min="14847" max="14847" width="14.140625" style="55" customWidth="1"/>
    <col min="14848" max="14860" width="12.42578125" style="55" customWidth="1"/>
    <col min="14861" max="15102" width="9.140625" style="55"/>
    <col min="15103" max="15103" width="14.140625" style="55" customWidth="1"/>
    <col min="15104" max="15116" width="12.42578125" style="55" customWidth="1"/>
    <col min="15117" max="15358" width="9.140625" style="55"/>
    <col min="15359" max="15359" width="14.140625" style="55" customWidth="1"/>
    <col min="15360" max="15372" width="12.42578125" style="55" customWidth="1"/>
    <col min="15373" max="15614" width="9.140625" style="55"/>
    <col min="15615" max="15615" width="14.140625" style="55" customWidth="1"/>
    <col min="15616" max="15628" width="12.42578125" style="55" customWidth="1"/>
    <col min="15629" max="15870" width="9.140625" style="55"/>
    <col min="15871" max="15871" width="14.140625" style="55" customWidth="1"/>
    <col min="15872" max="15884" width="12.42578125" style="55" customWidth="1"/>
    <col min="15885" max="16126" width="9.140625" style="55"/>
    <col min="16127" max="16127" width="14.140625" style="55" customWidth="1"/>
    <col min="16128" max="16140" width="12.42578125" style="55" customWidth="1"/>
    <col min="16141" max="16382" width="9.140625" style="55"/>
    <col min="16383" max="16384" width="9.140625" style="55" customWidth="1"/>
  </cols>
  <sheetData>
    <row r="1" spans="1:12" ht="15.75" thickTop="1">
      <c r="A1" s="254" t="s">
        <v>206</v>
      </c>
      <c r="B1" s="255"/>
      <c r="C1" s="255"/>
      <c r="D1" s="255"/>
      <c r="E1" s="255"/>
      <c r="F1" s="255"/>
      <c r="G1" s="255"/>
      <c r="H1" s="255"/>
      <c r="I1" s="255"/>
      <c r="J1" s="255"/>
      <c r="K1" s="255"/>
      <c r="L1" s="256"/>
    </row>
    <row r="2" spans="1:12" ht="67.5">
      <c r="A2" s="56" t="s">
        <v>177</v>
      </c>
      <c r="B2" s="57" t="s">
        <v>268</v>
      </c>
      <c r="C2" s="57" t="s">
        <v>269</v>
      </c>
      <c r="D2" s="57" t="s">
        <v>270</v>
      </c>
      <c r="E2" s="57" t="s">
        <v>271</v>
      </c>
      <c r="F2" s="57" t="s">
        <v>272</v>
      </c>
      <c r="G2" s="57" t="s">
        <v>257</v>
      </c>
      <c r="H2" s="57" t="s">
        <v>273</v>
      </c>
      <c r="I2" s="57" t="s">
        <v>274</v>
      </c>
      <c r="J2" s="57" t="s">
        <v>275</v>
      </c>
      <c r="K2" s="57" t="s">
        <v>276</v>
      </c>
      <c r="L2" s="58" t="s">
        <v>207</v>
      </c>
    </row>
    <row r="3" spans="1:12" ht="22.5" customHeight="1">
      <c r="A3" s="59" t="s">
        <v>183</v>
      </c>
      <c r="B3" s="60">
        <v>0</v>
      </c>
      <c r="C3" s="60">
        <v>0</v>
      </c>
      <c r="D3" s="71">
        <v>0</v>
      </c>
      <c r="E3" s="60">
        <v>0</v>
      </c>
      <c r="F3" s="60">
        <v>1</v>
      </c>
      <c r="G3" s="71">
        <v>1</v>
      </c>
      <c r="H3" s="60">
        <v>45</v>
      </c>
      <c r="I3" s="60">
        <v>18</v>
      </c>
      <c r="J3" s="60">
        <v>86</v>
      </c>
      <c r="K3" s="60">
        <v>26</v>
      </c>
      <c r="L3" s="67" t="s">
        <v>298</v>
      </c>
    </row>
    <row r="4" spans="1:12" ht="11.25" customHeight="1">
      <c r="A4" s="61" t="s">
        <v>184</v>
      </c>
      <c r="B4" s="62">
        <v>5</v>
      </c>
      <c r="C4" s="3">
        <v>1</v>
      </c>
      <c r="D4" s="3">
        <v>26</v>
      </c>
      <c r="E4" s="3">
        <v>3</v>
      </c>
      <c r="F4" s="3">
        <v>49</v>
      </c>
      <c r="G4" s="3">
        <v>13</v>
      </c>
      <c r="H4" s="3">
        <v>609</v>
      </c>
      <c r="I4" s="3">
        <v>114</v>
      </c>
      <c r="J4" s="3">
        <v>47</v>
      </c>
      <c r="K4" s="3">
        <v>15</v>
      </c>
      <c r="L4" s="66">
        <v>30</v>
      </c>
    </row>
    <row r="5" spans="1:12" ht="11.25" customHeight="1">
      <c r="A5" s="63" t="s">
        <v>20</v>
      </c>
      <c r="B5" s="60">
        <v>0</v>
      </c>
      <c r="C5" s="60">
        <v>0</v>
      </c>
      <c r="D5" s="60">
        <v>1</v>
      </c>
      <c r="E5" s="60">
        <v>0</v>
      </c>
      <c r="F5" s="60">
        <v>1</v>
      </c>
      <c r="G5" s="60">
        <v>0</v>
      </c>
      <c r="H5" s="60">
        <v>31</v>
      </c>
      <c r="I5" s="60">
        <v>10</v>
      </c>
      <c r="J5" s="60">
        <v>15</v>
      </c>
      <c r="K5" s="60">
        <v>9</v>
      </c>
      <c r="L5" s="67">
        <v>0</v>
      </c>
    </row>
    <row r="6" spans="1:12" ht="11.25" customHeight="1">
      <c r="A6" s="61" t="s">
        <v>185</v>
      </c>
      <c r="B6" s="62">
        <v>0</v>
      </c>
      <c r="C6" s="62">
        <v>1</v>
      </c>
      <c r="D6" s="62">
        <v>0</v>
      </c>
      <c r="E6" s="62">
        <v>0</v>
      </c>
      <c r="F6" s="62">
        <v>3</v>
      </c>
      <c r="G6" s="62">
        <v>0</v>
      </c>
      <c r="H6" s="62">
        <v>64</v>
      </c>
      <c r="I6" s="62">
        <v>10</v>
      </c>
      <c r="J6" s="62">
        <v>78</v>
      </c>
      <c r="K6" s="62">
        <v>10</v>
      </c>
      <c r="L6" s="65">
        <v>5</v>
      </c>
    </row>
    <row r="7" spans="1:12" ht="11.25" customHeight="1">
      <c r="A7" s="59" t="s">
        <v>23</v>
      </c>
      <c r="B7" s="71">
        <v>0</v>
      </c>
      <c r="C7" s="71">
        <v>0</v>
      </c>
      <c r="D7" s="71">
        <v>0</v>
      </c>
      <c r="E7" s="60">
        <v>0</v>
      </c>
      <c r="F7" s="60">
        <v>0</v>
      </c>
      <c r="G7" s="60">
        <v>0</v>
      </c>
      <c r="H7" s="60">
        <v>36</v>
      </c>
      <c r="I7" s="60">
        <v>13</v>
      </c>
      <c r="J7" s="60">
        <v>36</v>
      </c>
      <c r="K7" s="60">
        <v>13</v>
      </c>
      <c r="L7" s="67">
        <v>3</v>
      </c>
    </row>
    <row r="8" spans="1:12" ht="11.25" customHeight="1">
      <c r="A8" s="64" t="s">
        <v>186</v>
      </c>
      <c r="B8" s="3">
        <v>0</v>
      </c>
      <c r="C8" s="3">
        <v>0</v>
      </c>
      <c r="D8" s="3">
        <v>1</v>
      </c>
      <c r="E8" s="3">
        <v>2</v>
      </c>
      <c r="F8" s="3">
        <v>14</v>
      </c>
      <c r="G8" s="3">
        <v>4</v>
      </c>
      <c r="H8" s="3">
        <v>365</v>
      </c>
      <c r="I8" s="3">
        <v>50</v>
      </c>
      <c r="J8" s="3">
        <v>359</v>
      </c>
      <c r="K8" s="62">
        <v>46</v>
      </c>
      <c r="L8" s="66">
        <v>3</v>
      </c>
    </row>
    <row r="9" spans="1:12" ht="11.25" customHeight="1">
      <c r="A9" s="59" t="s">
        <v>26</v>
      </c>
      <c r="B9" s="60">
        <v>3</v>
      </c>
      <c r="C9" s="71">
        <v>0</v>
      </c>
      <c r="D9" s="60">
        <v>1</v>
      </c>
      <c r="E9" s="71">
        <v>1</v>
      </c>
      <c r="F9" s="60">
        <v>0</v>
      </c>
      <c r="G9" s="71">
        <v>0</v>
      </c>
      <c r="H9" s="265" t="s">
        <v>297</v>
      </c>
      <c r="I9" s="266"/>
      <c r="J9" s="60">
        <v>44</v>
      </c>
      <c r="K9" s="60">
        <v>13</v>
      </c>
      <c r="L9" s="67">
        <v>10</v>
      </c>
    </row>
    <row r="10" spans="1:12" ht="11.25" customHeight="1">
      <c r="A10" s="64" t="s">
        <v>187</v>
      </c>
      <c r="B10" s="3">
        <v>0</v>
      </c>
      <c r="C10" s="3">
        <v>0</v>
      </c>
      <c r="D10" s="3">
        <v>1</v>
      </c>
      <c r="E10" s="3">
        <v>0</v>
      </c>
      <c r="F10" s="3">
        <v>0</v>
      </c>
      <c r="G10" s="3">
        <v>0</v>
      </c>
      <c r="H10" s="3">
        <v>48</v>
      </c>
      <c r="I10" s="3">
        <v>14</v>
      </c>
      <c r="J10" s="3">
        <v>48</v>
      </c>
      <c r="K10" s="3">
        <v>14</v>
      </c>
      <c r="L10" s="66">
        <v>3</v>
      </c>
    </row>
    <row r="11" spans="1:12" ht="11.25" customHeight="1">
      <c r="A11" s="63" t="s">
        <v>188</v>
      </c>
      <c r="B11" s="60">
        <v>0</v>
      </c>
      <c r="C11" s="60">
        <v>0</v>
      </c>
      <c r="D11" s="60">
        <v>7</v>
      </c>
      <c r="E11" s="60">
        <v>3</v>
      </c>
      <c r="F11" s="60">
        <v>38</v>
      </c>
      <c r="G11" s="60">
        <v>14</v>
      </c>
      <c r="H11" s="60">
        <v>217</v>
      </c>
      <c r="I11" s="60">
        <v>79</v>
      </c>
      <c r="J11" s="60">
        <v>552</v>
      </c>
      <c r="K11" s="60">
        <v>113</v>
      </c>
      <c r="L11" s="67">
        <v>3</v>
      </c>
    </row>
    <row r="12" spans="1:12" ht="11.25" customHeight="1">
      <c r="A12" s="61" t="s">
        <v>189</v>
      </c>
      <c r="B12" s="62">
        <v>1</v>
      </c>
      <c r="C12" s="62">
        <v>0</v>
      </c>
      <c r="D12" s="62">
        <v>0</v>
      </c>
      <c r="E12" s="62">
        <v>0</v>
      </c>
      <c r="F12" s="62">
        <v>0</v>
      </c>
      <c r="G12" s="62">
        <v>0</v>
      </c>
      <c r="H12" s="62">
        <v>316</v>
      </c>
      <c r="I12" s="62">
        <v>53</v>
      </c>
      <c r="J12" s="62">
        <v>183</v>
      </c>
      <c r="K12" s="62">
        <v>30</v>
      </c>
      <c r="L12" s="65">
        <v>14</v>
      </c>
    </row>
    <row r="13" spans="1:12" ht="11.25" customHeight="1">
      <c r="A13" s="63" t="s">
        <v>128</v>
      </c>
      <c r="B13" s="60">
        <v>3</v>
      </c>
      <c r="C13" s="60">
        <v>2</v>
      </c>
      <c r="D13" s="60">
        <v>1</v>
      </c>
      <c r="E13" s="60">
        <v>2</v>
      </c>
      <c r="F13" s="60">
        <v>0</v>
      </c>
      <c r="G13" s="60">
        <v>0</v>
      </c>
      <c r="H13" s="60">
        <v>73</v>
      </c>
      <c r="I13" s="60">
        <v>15</v>
      </c>
      <c r="J13" s="60">
        <v>253</v>
      </c>
      <c r="K13" s="60">
        <v>31</v>
      </c>
      <c r="L13" s="67">
        <v>7</v>
      </c>
    </row>
    <row r="14" spans="1:12" ht="11.25" customHeight="1">
      <c r="A14" s="64" t="s">
        <v>32</v>
      </c>
      <c r="B14" s="3">
        <v>0</v>
      </c>
      <c r="C14" s="3">
        <v>0</v>
      </c>
      <c r="D14" s="3">
        <v>2</v>
      </c>
      <c r="E14" s="3">
        <v>0</v>
      </c>
      <c r="F14" s="3">
        <v>1</v>
      </c>
      <c r="G14" s="3">
        <v>0</v>
      </c>
      <c r="H14" s="3">
        <v>57</v>
      </c>
      <c r="I14" s="3">
        <v>13</v>
      </c>
      <c r="J14" s="3">
        <v>34</v>
      </c>
      <c r="K14" s="3">
        <v>19</v>
      </c>
      <c r="L14" s="66">
        <v>3</v>
      </c>
    </row>
    <row r="15" spans="1:12" ht="11.25" customHeight="1">
      <c r="A15" s="63" t="s">
        <v>190</v>
      </c>
      <c r="B15" s="60">
        <v>0</v>
      </c>
      <c r="C15" s="60">
        <v>0</v>
      </c>
      <c r="D15" s="60">
        <v>0</v>
      </c>
      <c r="E15" s="60">
        <v>0</v>
      </c>
      <c r="F15" s="60">
        <v>3</v>
      </c>
      <c r="G15" s="60">
        <v>0</v>
      </c>
      <c r="H15" s="60">
        <v>61</v>
      </c>
      <c r="I15" s="60">
        <v>28</v>
      </c>
      <c r="J15" s="60">
        <v>64</v>
      </c>
      <c r="K15" s="60">
        <v>32</v>
      </c>
      <c r="L15" s="67">
        <v>7</v>
      </c>
    </row>
    <row r="16" spans="1:12" ht="11.25" customHeight="1">
      <c r="A16" s="64" t="s">
        <v>191</v>
      </c>
      <c r="B16" s="3">
        <v>0</v>
      </c>
      <c r="C16" s="3">
        <v>0</v>
      </c>
      <c r="D16" s="3">
        <v>9</v>
      </c>
      <c r="E16" s="3">
        <v>3</v>
      </c>
      <c r="F16" s="3">
        <v>9</v>
      </c>
      <c r="G16" s="3">
        <v>4</v>
      </c>
      <c r="H16" s="3">
        <v>228</v>
      </c>
      <c r="I16" s="3">
        <v>55</v>
      </c>
      <c r="J16" s="3">
        <v>315</v>
      </c>
      <c r="K16" s="3">
        <v>55</v>
      </c>
      <c r="L16" s="66">
        <v>5</v>
      </c>
    </row>
    <row r="17" spans="1:12" ht="11.25" customHeight="1">
      <c r="A17" s="63" t="s">
        <v>35</v>
      </c>
      <c r="B17" s="60">
        <v>2</v>
      </c>
      <c r="C17" s="60">
        <v>0</v>
      </c>
      <c r="D17" s="60">
        <v>1</v>
      </c>
      <c r="E17" s="60">
        <v>0</v>
      </c>
      <c r="F17" s="60">
        <v>4</v>
      </c>
      <c r="G17" s="60">
        <v>0</v>
      </c>
      <c r="H17" s="60">
        <v>15</v>
      </c>
      <c r="I17" s="60">
        <v>3</v>
      </c>
      <c r="J17" s="60">
        <v>17</v>
      </c>
      <c r="K17" s="60">
        <v>5</v>
      </c>
      <c r="L17" s="67">
        <v>3</v>
      </c>
    </row>
    <row r="18" spans="1:12" ht="11.25" customHeight="1">
      <c r="A18" s="61" t="s">
        <v>36</v>
      </c>
      <c r="B18" s="62">
        <v>0</v>
      </c>
      <c r="C18" s="62">
        <v>0</v>
      </c>
      <c r="D18" s="62">
        <v>2</v>
      </c>
      <c r="E18" s="62">
        <v>0</v>
      </c>
      <c r="F18" s="62">
        <v>4</v>
      </c>
      <c r="G18" s="62">
        <v>0</v>
      </c>
      <c r="H18" s="62">
        <v>12</v>
      </c>
      <c r="I18" s="62">
        <v>50</v>
      </c>
      <c r="J18" s="62">
        <v>96</v>
      </c>
      <c r="K18" s="62">
        <v>23</v>
      </c>
      <c r="L18" s="65">
        <v>3</v>
      </c>
    </row>
    <row r="19" spans="1:12" ht="11.25" customHeight="1">
      <c r="A19" s="63" t="s">
        <v>37</v>
      </c>
      <c r="B19" s="60">
        <v>0</v>
      </c>
      <c r="C19" s="60">
        <v>0</v>
      </c>
      <c r="D19" s="60">
        <v>2</v>
      </c>
      <c r="E19" s="60">
        <v>1</v>
      </c>
      <c r="F19" s="60">
        <v>0</v>
      </c>
      <c r="G19" s="60">
        <v>0</v>
      </c>
      <c r="H19" s="60">
        <v>43</v>
      </c>
      <c r="I19" s="60">
        <v>38</v>
      </c>
      <c r="J19" s="60">
        <v>27</v>
      </c>
      <c r="K19" s="60">
        <v>23</v>
      </c>
      <c r="L19" s="67">
        <v>14</v>
      </c>
    </row>
    <row r="20" spans="1:12" ht="11.25" customHeight="1">
      <c r="A20" s="61" t="s">
        <v>38</v>
      </c>
      <c r="B20" s="3">
        <v>0</v>
      </c>
      <c r="C20" s="3">
        <v>0</v>
      </c>
      <c r="D20" s="3">
        <v>3</v>
      </c>
      <c r="E20" s="3">
        <v>2</v>
      </c>
      <c r="F20" s="3">
        <v>0</v>
      </c>
      <c r="G20" s="3">
        <v>0</v>
      </c>
      <c r="H20" s="3">
        <v>165</v>
      </c>
      <c r="I20" s="3">
        <v>129</v>
      </c>
      <c r="J20" s="3">
        <v>165</v>
      </c>
      <c r="K20" s="3">
        <v>129</v>
      </c>
      <c r="L20" s="66">
        <v>5</v>
      </c>
    </row>
    <row r="21" spans="1:12" ht="11.25" customHeight="1">
      <c r="A21" s="63" t="s">
        <v>39</v>
      </c>
      <c r="B21" s="60">
        <v>0</v>
      </c>
      <c r="C21" s="60">
        <v>0</v>
      </c>
      <c r="D21" s="60">
        <v>0</v>
      </c>
      <c r="E21" s="60">
        <v>1</v>
      </c>
      <c r="F21" s="60">
        <v>0</v>
      </c>
      <c r="G21" s="60">
        <v>1</v>
      </c>
      <c r="H21" s="60">
        <v>116</v>
      </c>
      <c r="I21" s="60">
        <v>28</v>
      </c>
      <c r="J21" s="60">
        <v>180</v>
      </c>
      <c r="K21" s="60">
        <v>26</v>
      </c>
      <c r="L21" s="67">
        <v>3</v>
      </c>
    </row>
    <row r="22" spans="1:12" ht="11.25" customHeight="1">
      <c r="A22" s="64" t="s">
        <v>40</v>
      </c>
      <c r="B22" s="62">
        <v>0</v>
      </c>
      <c r="C22" s="62">
        <v>0</v>
      </c>
      <c r="D22" s="62">
        <v>7</v>
      </c>
      <c r="E22" s="62">
        <v>2</v>
      </c>
      <c r="F22" s="62">
        <v>11</v>
      </c>
      <c r="G22" s="62">
        <v>3</v>
      </c>
      <c r="H22" s="3">
        <v>91</v>
      </c>
      <c r="I22" s="3">
        <v>36</v>
      </c>
      <c r="J22" s="3">
        <v>126</v>
      </c>
      <c r="K22" s="3">
        <v>45</v>
      </c>
      <c r="L22" s="65">
        <v>3</v>
      </c>
    </row>
    <row r="23" spans="1:12">
      <c r="A23" s="63" t="s">
        <v>41</v>
      </c>
      <c r="B23" s="60">
        <v>0</v>
      </c>
      <c r="C23" s="60">
        <v>2</v>
      </c>
      <c r="D23" s="60">
        <v>5</v>
      </c>
      <c r="E23" s="60">
        <v>3</v>
      </c>
      <c r="F23" s="60">
        <v>6</v>
      </c>
      <c r="G23" s="60">
        <v>1</v>
      </c>
      <c r="H23" s="60">
        <v>419</v>
      </c>
      <c r="I23" s="60">
        <v>48</v>
      </c>
      <c r="J23" s="60">
        <v>320</v>
      </c>
      <c r="K23" s="60">
        <v>68</v>
      </c>
      <c r="L23" s="67">
        <v>3</v>
      </c>
    </row>
    <row r="24" spans="1:12" ht="11.25" customHeight="1">
      <c r="A24" s="61" t="s">
        <v>192</v>
      </c>
      <c r="B24" s="62">
        <v>2</v>
      </c>
      <c r="C24" s="62">
        <v>0</v>
      </c>
      <c r="D24" s="62">
        <v>0</v>
      </c>
      <c r="E24" s="62">
        <v>0</v>
      </c>
      <c r="F24" s="62">
        <v>0</v>
      </c>
      <c r="G24" s="62">
        <v>0</v>
      </c>
      <c r="H24" s="62">
        <v>316</v>
      </c>
      <c r="I24" s="62">
        <v>74</v>
      </c>
      <c r="J24" s="62">
        <v>688</v>
      </c>
      <c r="K24" s="62">
        <v>171</v>
      </c>
      <c r="L24" s="65">
        <v>3</v>
      </c>
    </row>
    <row r="25" spans="1:12" ht="11.25" customHeight="1">
      <c r="A25" s="63" t="s">
        <v>43</v>
      </c>
      <c r="B25" s="60">
        <v>0</v>
      </c>
      <c r="C25" s="60">
        <v>0</v>
      </c>
      <c r="D25" s="60">
        <v>0</v>
      </c>
      <c r="E25" s="60">
        <v>0</v>
      </c>
      <c r="F25" s="60">
        <v>0</v>
      </c>
      <c r="G25" s="60">
        <v>0</v>
      </c>
      <c r="H25" s="60">
        <v>23</v>
      </c>
      <c r="I25" s="60">
        <v>4</v>
      </c>
      <c r="J25" s="60">
        <v>19</v>
      </c>
      <c r="K25" s="60">
        <v>3</v>
      </c>
      <c r="L25" s="67">
        <v>3</v>
      </c>
    </row>
    <row r="26" spans="1:12" ht="11.25" customHeight="1">
      <c r="A26" s="61" t="s">
        <v>193</v>
      </c>
      <c r="B26" s="3">
        <v>0</v>
      </c>
      <c r="C26" s="3">
        <v>0</v>
      </c>
      <c r="D26" s="3">
        <v>2</v>
      </c>
      <c r="E26" s="3">
        <v>2</v>
      </c>
      <c r="F26" s="3">
        <v>13</v>
      </c>
      <c r="G26" s="3">
        <v>4</v>
      </c>
      <c r="H26" s="3">
        <v>212</v>
      </c>
      <c r="I26" s="3">
        <v>56</v>
      </c>
      <c r="J26" s="3">
        <v>261</v>
      </c>
      <c r="K26" s="3">
        <v>73</v>
      </c>
      <c r="L26" s="66">
        <v>7</v>
      </c>
    </row>
    <row r="27" spans="1:12" ht="11.25" customHeight="1">
      <c r="A27" s="68" t="s">
        <v>45</v>
      </c>
      <c r="B27" s="60">
        <v>1</v>
      </c>
      <c r="C27" s="60">
        <v>0</v>
      </c>
      <c r="D27" s="60">
        <v>0</v>
      </c>
      <c r="E27" s="60">
        <v>0</v>
      </c>
      <c r="F27" s="60">
        <v>8</v>
      </c>
      <c r="G27" s="60">
        <v>0</v>
      </c>
      <c r="H27" s="60">
        <v>49</v>
      </c>
      <c r="I27" s="60">
        <v>13</v>
      </c>
      <c r="J27" s="60">
        <v>93</v>
      </c>
      <c r="K27" s="60">
        <v>23</v>
      </c>
      <c r="L27" s="67">
        <v>30</v>
      </c>
    </row>
    <row r="28" spans="1:12" ht="22.5" customHeight="1">
      <c r="A28" s="61" t="s">
        <v>194</v>
      </c>
      <c r="B28" s="3">
        <v>4</v>
      </c>
      <c r="C28" s="3">
        <v>1</v>
      </c>
      <c r="D28" s="3">
        <v>3</v>
      </c>
      <c r="E28" s="3">
        <v>0</v>
      </c>
      <c r="F28" s="3">
        <v>2</v>
      </c>
      <c r="G28" s="3">
        <v>1</v>
      </c>
      <c r="H28" s="3">
        <v>94</v>
      </c>
      <c r="I28" s="3">
        <v>25</v>
      </c>
      <c r="J28" s="3">
        <v>189</v>
      </c>
      <c r="K28" s="3">
        <v>33</v>
      </c>
      <c r="L28" s="65" t="s">
        <v>298</v>
      </c>
    </row>
    <row r="29" spans="1:12" ht="11.25" customHeight="1">
      <c r="A29" s="68" t="s">
        <v>47</v>
      </c>
      <c r="B29" s="60">
        <v>0</v>
      </c>
      <c r="C29" s="60">
        <v>0</v>
      </c>
      <c r="D29" s="60">
        <v>0</v>
      </c>
      <c r="E29" s="60">
        <v>0</v>
      </c>
      <c r="F29" s="60">
        <v>0</v>
      </c>
      <c r="G29" s="60">
        <v>1</v>
      </c>
      <c r="H29" s="60">
        <v>8</v>
      </c>
      <c r="I29" s="60">
        <v>2</v>
      </c>
      <c r="J29" s="60">
        <v>5</v>
      </c>
      <c r="K29" s="60">
        <v>0</v>
      </c>
      <c r="L29" s="67">
        <v>3</v>
      </c>
    </row>
    <row r="30" spans="1:12" ht="11.25" customHeight="1">
      <c r="A30" s="64" t="s">
        <v>48</v>
      </c>
      <c r="B30" s="62">
        <v>0</v>
      </c>
      <c r="C30" s="62">
        <v>0</v>
      </c>
      <c r="D30" s="62">
        <v>1</v>
      </c>
      <c r="E30" s="62">
        <v>1</v>
      </c>
      <c r="F30" s="62">
        <v>0</v>
      </c>
      <c r="G30" s="3">
        <v>0</v>
      </c>
      <c r="H30" s="3">
        <v>15</v>
      </c>
      <c r="I30" s="3">
        <v>0</v>
      </c>
      <c r="J30" s="62">
        <v>20</v>
      </c>
      <c r="K30" s="3">
        <v>0</v>
      </c>
      <c r="L30" s="66">
        <v>3</v>
      </c>
    </row>
    <row r="31" spans="1:12" ht="11.25" customHeight="1">
      <c r="A31" s="63" t="s">
        <v>49</v>
      </c>
      <c r="B31" s="60">
        <v>0</v>
      </c>
      <c r="C31" s="60">
        <v>0</v>
      </c>
      <c r="D31" s="60">
        <v>0</v>
      </c>
      <c r="E31" s="60">
        <v>0</v>
      </c>
      <c r="F31" s="60">
        <v>1</v>
      </c>
      <c r="G31" s="60">
        <v>1</v>
      </c>
      <c r="H31" s="60">
        <v>58</v>
      </c>
      <c r="I31" s="60">
        <v>19</v>
      </c>
      <c r="J31" s="60">
        <v>58</v>
      </c>
      <c r="K31" s="60">
        <v>19</v>
      </c>
      <c r="L31" s="67">
        <v>3</v>
      </c>
    </row>
    <row r="32" spans="1:12" ht="11.25" customHeight="1">
      <c r="A32" s="64" t="s">
        <v>50</v>
      </c>
      <c r="B32" s="3">
        <v>0</v>
      </c>
      <c r="C32" s="3">
        <v>0</v>
      </c>
      <c r="D32" s="3">
        <v>1</v>
      </c>
      <c r="E32" s="3">
        <v>0</v>
      </c>
      <c r="F32" s="3">
        <v>0</v>
      </c>
      <c r="G32" s="3">
        <v>0</v>
      </c>
      <c r="H32" s="3">
        <v>30</v>
      </c>
      <c r="I32" s="3">
        <v>12</v>
      </c>
      <c r="J32" s="3">
        <v>40</v>
      </c>
      <c r="K32" s="3">
        <v>13</v>
      </c>
      <c r="L32" s="66">
        <v>3</v>
      </c>
    </row>
    <row r="33" spans="1:12" ht="11.25" customHeight="1">
      <c r="A33" s="200" t="s">
        <v>195</v>
      </c>
      <c r="B33" s="198" t="s">
        <v>295</v>
      </c>
      <c r="C33" s="198" t="s">
        <v>295</v>
      </c>
      <c r="D33" s="198" t="s">
        <v>295</v>
      </c>
      <c r="E33" s="198" t="s">
        <v>295</v>
      </c>
      <c r="F33" s="198" t="s">
        <v>295</v>
      </c>
      <c r="G33" s="198" t="s">
        <v>295</v>
      </c>
      <c r="H33" s="198" t="s">
        <v>295</v>
      </c>
      <c r="I33" s="198" t="s">
        <v>295</v>
      </c>
      <c r="J33" s="198" t="s">
        <v>295</v>
      </c>
      <c r="K33" s="198" t="s">
        <v>295</v>
      </c>
      <c r="L33" s="199" t="s">
        <v>295</v>
      </c>
    </row>
    <row r="34" spans="1:12" ht="11.25" customHeight="1">
      <c r="A34" s="64" t="s">
        <v>196</v>
      </c>
      <c r="B34" s="3">
        <v>5</v>
      </c>
      <c r="C34" s="3">
        <v>2</v>
      </c>
      <c r="D34" s="3">
        <v>1</v>
      </c>
      <c r="E34" s="3">
        <v>1</v>
      </c>
      <c r="F34" s="3">
        <v>14</v>
      </c>
      <c r="G34" s="3">
        <v>3</v>
      </c>
      <c r="H34" s="3">
        <v>239</v>
      </c>
      <c r="I34" s="3">
        <v>51</v>
      </c>
      <c r="J34" s="3">
        <v>295</v>
      </c>
      <c r="K34" s="3">
        <v>63</v>
      </c>
      <c r="L34" s="66">
        <v>3</v>
      </c>
    </row>
    <row r="35" spans="1:12" ht="11.25" customHeight="1">
      <c r="A35" s="59" t="s">
        <v>53</v>
      </c>
      <c r="B35" s="69">
        <v>2</v>
      </c>
      <c r="C35" s="69">
        <v>2</v>
      </c>
      <c r="D35" s="69">
        <v>2</v>
      </c>
      <c r="E35" s="69">
        <v>0</v>
      </c>
      <c r="F35" s="69">
        <v>4</v>
      </c>
      <c r="G35" s="69">
        <v>0</v>
      </c>
      <c r="H35" s="69">
        <v>41</v>
      </c>
      <c r="I35" s="69">
        <v>7</v>
      </c>
      <c r="J35" s="69">
        <v>41</v>
      </c>
      <c r="K35" s="69">
        <v>7</v>
      </c>
      <c r="L35" s="85">
        <v>3</v>
      </c>
    </row>
    <row r="36" spans="1:12" ht="11.25" customHeight="1">
      <c r="A36" s="64" t="s">
        <v>197</v>
      </c>
      <c r="B36" s="3">
        <v>2</v>
      </c>
      <c r="C36" s="3">
        <v>1</v>
      </c>
      <c r="D36" s="3">
        <v>6</v>
      </c>
      <c r="E36" s="3">
        <v>1</v>
      </c>
      <c r="F36" s="3">
        <v>1</v>
      </c>
      <c r="G36" s="3">
        <v>0</v>
      </c>
      <c r="H36" s="3">
        <v>1</v>
      </c>
      <c r="I36" s="3">
        <v>0</v>
      </c>
      <c r="J36" s="3">
        <v>141</v>
      </c>
      <c r="K36" s="3">
        <v>24</v>
      </c>
      <c r="L36" s="66">
        <v>3</v>
      </c>
    </row>
    <row r="37" spans="1:12" ht="11.25" customHeight="1">
      <c r="A37" s="59" t="s">
        <v>198</v>
      </c>
      <c r="B37" s="71">
        <v>6</v>
      </c>
      <c r="C37" s="71">
        <v>1</v>
      </c>
      <c r="D37" s="71">
        <v>7</v>
      </c>
      <c r="E37" s="71">
        <v>0</v>
      </c>
      <c r="F37" s="71">
        <v>3</v>
      </c>
      <c r="G37" s="71">
        <v>0</v>
      </c>
      <c r="H37" s="71">
        <v>259</v>
      </c>
      <c r="I37" s="71">
        <v>57</v>
      </c>
      <c r="J37" s="71">
        <v>452</v>
      </c>
      <c r="K37" s="71">
        <v>65</v>
      </c>
      <c r="L37" s="70">
        <v>3</v>
      </c>
    </row>
    <row r="38" spans="1:12" ht="11.25" customHeight="1">
      <c r="A38" s="64" t="s">
        <v>56</v>
      </c>
      <c r="B38" s="62">
        <v>6</v>
      </c>
      <c r="C38" s="62">
        <v>3</v>
      </c>
      <c r="D38" s="62">
        <v>1</v>
      </c>
      <c r="E38" s="62">
        <v>2</v>
      </c>
      <c r="F38" s="62">
        <v>10</v>
      </c>
      <c r="G38" s="62">
        <v>0</v>
      </c>
      <c r="H38" s="171">
        <v>194</v>
      </c>
      <c r="I38" s="62">
        <v>69</v>
      </c>
      <c r="J38" s="62">
        <v>194</v>
      </c>
      <c r="K38" s="62">
        <v>69</v>
      </c>
      <c r="L38" s="66">
        <v>3</v>
      </c>
    </row>
    <row r="39" spans="1:12" ht="11.25" customHeight="1">
      <c r="A39" s="72" t="s">
        <v>57</v>
      </c>
      <c r="B39" s="69">
        <v>0</v>
      </c>
      <c r="C39" s="69">
        <v>0</v>
      </c>
      <c r="D39" s="69">
        <v>0</v>
      </c>
      <c r="E39" s="69">
        <v>0</v>
      </c>
      <c r="F39" s="69">
        <v>1</v>
      </c>
      <c r="G39" s="69">
        <v>1</v>
      </c>
      <c r="H39" s="69">
        <v>45</v>
      </c>
      <c r="I39" s="69">
        <v>4</v>
      </c>
      <c r="J39" s="69">
        <v>69</v>
      </c>
      <c r="K39" s="69">
        <v>27</v>
      </c>
      <c r="L39" s="70">
        <v>3</v>
      </c>
    </row>
    <row r="40" spans="1:12" ht="11.25" customHeight="1">
      <c r="A40" s="64" t="s">
        <v>58</v>
      </c>
      <c r="B40" s="3">
        <v>0</v>
      </c>
      <c r="C40" s="3">
        <v>0</v>
      </c>
      <c r="D40" s="3">
        <v>0</v>
      </c>
      <c r="E40" s="3">
        <v>0</v>
      </c>
      <c r="F40" s="3">
        <v>0</v>
      </c>
      <c r="G40" s="3">
        <v>0</v>
      </c>
      <c r="H40" s="3">
        <v>31</v>
      </c>
      <c r="I40" s="3">
        <v>14</v>
      </c>
      <c r="J40" s="3">
        <v>18</v>
      </c>
      <c r="K40" s="3">
        <v>9</v>
      </c>
      <c r="L40" s="66">
        <v>0</v>
      </c>
    </row>
    <row r="41" spans="1:12" s="158" customFormat="1" ht="11.25" customHeight="1">
      <c r="A41" s="112" t="s">
        <v>199</v>
      </c>
      <c r="B41" s="71">
        <v>0</v>
      </c>
      <c r="C41" s="71">
        <v>0</v>
      </c>
      <c r="D41" s="71">
        <v>4</v>
      </c>
      <c r="E41" s="71">
        <v>1</v>
      </c>
      <c r="F41" s="71">
        <v>5</v>
      </c>
      <c r="G41" s="71">
        <v>0</v>
      </c>
      <c r="H41" s="71">
        <v>44</v>
      </c>
      <c r="I41" s="71">
        <v>29</v>
      </c>
      <c r="J41" s="71">
        <v>64</v>
      </c>
      <c r="K41" s="71">
        <v>20</v>
      </c>
      <c r="L41" s="70">
        <v>3</v>
      </c>
    </row>
    <row r="42" spans="1:12" ht="11.1" customHeight="1">
      <c r="A42" s="64" t="s">
        <v>60</v>
      </c>
      <c r="B42" s="3">
        <v>2</v>
      </c>
      <c r="C42" s="3">
        <v>0</v>
      </c>
      <c r="D42" s="3">
        <v>4</v>
      </c>
      <c r="E42" s="3">
        <v>1</v>
      </c>
      <c r="F42" s="3">
        <v>5</v>
      </c>
      <c r="G42" s="3">
        <v>0</v>
      </c>
      <c r="H42" s="3">
        <v>34</v>
      </c>
      <c r="I42" s="3">
        <v>18</v>
      </c>
      <c r="J42" s="3">
        <v>53</v>
      </c>
      <c r="K42" s="3">
        <v>20</v>
      </c>
      <c r="L42" s="66">
        <v>7</v>
      </c>
    </row>
    <row r="43" spans="1:12" ht="11.1" customHeight="1">
      <c r="A43" s="72" t="s">
        <v>200</v>
      </c>
      <c r="B43" s="69">
        <v>3</v>
      </c>
      <c r="C43" s="69">
        <v>1</v>
      </c>
      <c r="D43" s="69">
        <v>6</v>
      </c>
      <c r="E43" s="69">
        <v>1</v>
      </c>
      <c r="F43" s="69">
        <v>3</v>
      </c>
      <c r="G43" s="69">
        <v>2</v>
      </c>
      <c r="H43" s="69">
        <v>78</v>
      </c>
      <c r="I43" s="69">
        <v>40</v>
      </c>
      <c r="J43" s="69">
        <v>200</v>
      </c>
      <c r="K43" s="69">
        <v>57</v>
      </c>
      <c r="L43" s="70">
        <v>5</v>
      </c>
    </row>
    <row r="44" spans="1:12" ht="11.25" customHeight="1">
      <c r="A44" s="64" t="s">
        <v>201</v>
      </c>
      <c r="B44" s="3">
        <v>4</v>
      </c>
      <c r="C44" s="3">
        <v>1</v>
      </c>
      <c r="D44" s="3">
        <v>9</v>
      </c>
      <c r="E44" s="3">
        <v>3</v>
      </c>
      <c r="F44" s="3">
        <v>42</v>
      </c>
      <c r="G44" s="3">
        <v>10</v>
      </c>
      <c r="H44" s="3">
        <v>230</v>
      </c>
      <c r="I44" s="3">
        <v>38</v>
      </c>
      <c r="J44" s="3">
        <v>350</v>
      </c>
      <c r="K44" s="3">
        <v>50</v>
      </c>
      <c r="L44" s="66">
        <v>3</v>
      </c>
    </row>
    <row r="45" spans="1:12" ht="11.25" customHeight="1">
      <c r="A45" s="72" t="s">
        <v>64</v>
      </c>
      <c r="B45" s="69">
        <v>0</v>
      </c>
      <c r="C45" s="69">
        <v>0</v>
      </c>
      <c r="D45" s="69">
        <v>0</v>
      </c>
      <c r="E45" s="69">
        <v>0</v>
      </c>
      <c r="F45" s="69">
        <v>0</v>
      </c>
      <c r="G45" s="69">
        <v>0</v>
      </c>
      <c r="H45" s="69">
        <v>8</v>
      </c>
      <c r="I45" s="69">
        <v>0</v>
      </c>
      <c r="J45" s="69">
        <v>8</v>
      </c>
      <c r="K45" s="69">
        <v>0</v>
      </c>
      <c r="L45" s="70">
        <v>2</v>
      </c>
    </row>
    <row r="46" spans="1:12" ht="23.45" customHeight="1">
      <c r="A46" s="64" t="s">
        <v>202</v>
      </c>
      <c r="B46" s="3">
        <v>0</v>
      </c>
      <c r="C46" s="3">
        <v>1</v>
      </c>
      <c r="D46" s="3">
        <v>1</v>
      </c>
      <c r="E46" s="3">
        <v>0</v>
      </c>
      <c r="F46" s="3">
        <v>6</v>
      </c>
      <c r="G46" s="3">
        <v>0</v>
      </c>
      <c r="H46" s="263" t="s">
        <v>296</v>
      </c>
      <c r="I46" s="264"/>
      <c r="J46" s="196">
        <v>492</v>
      </c>
      <c r="K46" s="196">
        <v>0</v>
      </c>
      <c r="L46" s="175" t="s">
        <v>283</v>
      </c>
    </row>
    <row r="47" spans="1:12" ht="11.25" customHeight="1">
      <c r="A47" s="59" t="s">
        <v>66</v>
      </c>
      <c r="B47" s="71">
        <v>0</v>
      </c>
      <c r="C47" s="71">
        <v>0</v>
      </c>
      <c r="D47" s="71">
        <v>2</v>
      </c>
      <c r="E47" s="69">
        <v>1</v>
      </c>
      <c r="F47" s="69">
        <v>0</v>
      </c>
      <c r="G47" s="69">
        <v>0</v>
      </c>
      <c r="H47" s="69">
        <v>67</v>
      </c>
      <c r="I47" s="69">
        <v>33</v>
      </c>
      <c r="J47" s="69">
        <v>14</v>
      </c>
      <c r="K47" s="69">
        <v>6</v>
      </c>
      <c r="L47" s="70">
        <v>3</v>
      </c>
    </row>
    <row r="48" spans="1:12" ht="11.25" customHeight="1">
      <c r="A48" s="64" t="s">
        <v>67</v>
      </c>
      <c r="B48" s="3">
        <v>1</v>
      </c>
      <c r="C48" s="3">
        <v>0</v>
      </c>
      <c r="D48" s="3">
        <v>0</v>
      </c>
      <c r="E48" s="3">
        <v>0</v>
      </c>
      <c r="F48" s="3">
        <v>0</v>
      </c>
      <c r="G48" s="3">
        <v>0</v>
      </c>
      <c r="H48" s="3">
        <v>43</v>
      </c>
      <c r="I48" s="3">
        <v>0</v>
      </c>
      <c r="J48" s="3">
        <v>43</v>
      </c>
      <c r="K48" s="3">
        <v>0</v>
      </c>
      <c r="L48" s="66">
        <v>3</v>
      </c>
    </row>
    <row r="49" spans="1:12" ht="11.1" customHeight="1">
      <c r="A49" s="72" t="s">
        <v>242</v>
      </c>
      <c r="B49" s="69">
        <v>226</v>
      </c>
      <c r="C49" s="69">
        <v>45</v>
      </c>
      <c r="D49" s="69">
        <v>8</v>
      </c>
      <c r="E49" s="69">
        <v>3</v>
      </c>
      <c r="F49" s="69">
        <v>330</v>
      </c>
      <c r="G49" s="69">
        <v>44</v>
      </c>
      <c r="H49" s="69">
        <v>1085</v>
      </c>
      <c r="I49" s="69">
        <v>94</v>
      </c>
      <c r="J49" s="69">
        <v>1311</v>
      </c>
      <c r="K49" s="69">
        <v>94</v>
      </c>
      <c r="L49" s="67">
        <v>5</v>
      </c>
    </row>
    <row r="50" spans="1:12" ht="11.25" customHeight="1">
      <c r="A50" s="64" t="s">
        <v>161</v>
      </c>
      <c r="B50" s="3">
        <v>0</v>
      </c>
      <c r="C50" s="3">
        <v>0</v>
      </c>
      <c r="D50" s="3">
        <v>0</v>
      </c>
      <c r="E50" s="3">
        <v>0</v>
      </c>
      <c r="F50" s="3">
        <v>0</v>
      </c>
      <c r="G50" s="3">
        <v>0</v>
      </c>
      <c r="H50" s="3">
        <v>81</v>
      </c>
      <c r="I50" s="3">
        <v>5</v>
      </c>
      <c r="J50" s="3">
        <v>84</v>
      </c>
      <c r="K50" s="3">
        <v>15</v>
      </c>
      <c r="L50" s="174">
        <v>3</v>
      </c>
    </row>
    <row r="51" spans="1:12" ht="11.25" customHeight="1">
      <c r="A51" s="72" t="s">
        <v>72</v>
      </c>
      <c r="B51" s="69">
        <v>0</v>
      </c>
      <c r="C51" s="69">
        <v>0</v>
      </c>
      <c r="D51" s="69">
        <v>0</v>
      </c>
      <c r="E51" s="69">
        <v>0</v>
      </c>
      <c r="F51" s="69">
        <v>0</v>
      </c>
      <c r="G51" s="69">
        <v>0</v>
      </c>
      <c r="H51" s="69">
        <v>16</v>
      </c>
      <c r="I51" s="69">
        <v>0</v>
      </c>
      <c r="J51" s="69">
        <v>16</v>
      </c>
      <c r="K51" s="69">
        <v>0</v>
      </c>
      <c r="L51" s="70">
        <v>3</v>
      </c>
    </row>
    <row r="52" spans="1:12" ht="11.25" customHeight="1">
      <c r="A52" s="64" t="s">
        <v>73</v>
      </c>
      <c r="B52" s="62">
        <v>2</v>
      </c>
      <c r="C52" s="62">
        <v>0</v>
      </c>
      <c r="D52" s="62">
        <v>0</v>
      </c>
      <c r="E52" s="62">
        <v>0</v>
      </c>
      <c r="F52" s="62">
        <v>3</v>
      </c>
      <c r="G52" s="62">
        <v>5</v>
      </c>
      <c r="H52" s="62">
        <v>69</v>
      </c>
      <c r="I52" s="62">
        <v>13</v>
      </c>
      <c r="J52" s="62">
        <v>131</v>
      </c>
      <c r="K52" s="62">
        <v>22</v>
      </c>
      <c r="L52" s="65">
        <v>3</v>
      </c>
    </row>
    <row r="53" spans="1:12" ht="11.25" customHeight="1">
      <c r="A53" s="72" t="s">
        <v>75</v>
      </c>
      <c r="B53" s="69">
        <v>1</v>
      </c>
      <c r="C53" s="69">
        <v>0</v>
      </c>
      <c r="D53" s="69">
        <v>0</v>
      </c>
      <c r="E53" s="69">
        <v>0</v>
      </c>
      <c r="F53" s="69">
        <v>1</v>
      </c>
      <c r="G53" s="69">
        <v>0</v>
      </c>
      <c r="H53" s="69">
        <v>38</v>
      </c>
      <c r="I53" s="69">
        <v>0</v>
      </c>
      <c r="J53" s="69">
        <v>52</v>
      </c>
      <c r="K53" s="69">
        <v>0</v>
      </c>
      <c r="L53" s="70">
        <v>3</v>
      </c>
    </row>
    <row r="54" spans="1:12" ht="11.25" customHeight="1">
      <c r="A54" s="64" t="s">
        <v>76</v>
      </c>
      <c r="B54" s="3">
        <v>0</v>
      </c>
      <c r="C54" s="3">
        <v>0</v>
      </c>
      <c r="D54" s="3">
        <v>0</v>
      </c>
      <c r="E54" s="3">
        <v>0</v>
      </c>
      <c r="F54" s="3">
        <v>0</v>
      </c>
      <c r="G54" s="3">
        <v>0</v>
      </c>
      <c r="H54" s="3">
        <v>17</v>
      </c>
      <c r="I54" s="3">
        <v>9</v>
      </c>
      <c r="J54" s="3">
        <v>21</v>
      </c>
      <c r="K54" s="3">
        <v>12</v>
      </c>
      <c r="L54" s="66">
        <v>3</v>
      </c>
    </row>
    <row r="55" spans="1:12" ht="11.25" customHeight="1">
      <c r="A55" s="72" t="s">
        <v>77</v>
      </c>
      <c r="B55" s="69">
        <v>0</v>
      </c>
      <c r="C55" s="69">
        <v>0</v>
      </c>
      <c r="D55" s="69">
        <v>0</v>
      </c>
      <c r="E55" s="69">
        <v>0</v>
      </c>
      <c r="F55" s="69">
        <v>0</v>
      </c>
      <c r="G55" s="69">
        <v>0</v>
      </c>
      <c r="H55" s="69">
        <v>0</v>
      </c>
      <c r="I55" s="69">
        <v>0</v>
      </c>
      <c r="J55" s="69">
        <v>0</v>
      </c>
      <c r="K55" s="69">
        <v>0</v>
      </c>
      <c r="L55" s="70">
        <v>3</v>
      </c>
    </row>
    <row r="56" spans="1:12" ht="11.25" customHeight="1">
      <c r="A56" s="64" t="s">
        <v>78</v>
      </c>
      <c r="B56" s="3">
        <v>0</v>
      </c>
      <c r="C56" s="3">
        <v>0</v>
      </c>
      <c r="D56" s="3">
        <v>2</v>
      </c>
      <c r="E56" s="3">
        <v>0</v>
      </c>
      <c r="F56" s="3">
        <v>1</v>
      </c>
      <c r="G56" s="3">
        <v>0</v>
      </c>
      <c r="H56" s="3">
        <v>22</v>
      </c>
      <c r="I56" s="3">
        <v>7</v>
      </c>
      <c r="J56" s="3">
        <v>22</v>
      </c>
      <c r="K56" s="3">
        <v>7</v>
      </c>
      <c r="L56" s="66">
        <v>3</v>
      </c>
    </row>
    <row r="57" spans="1:12" ht="11.25" customHeight="1">
      <c r="A57" s="72" t="s">
        <v>79</v>
      </c>
      <c r="B57" s="69">
        <v>1</v>
      </c>
      <c r="C57" s="69">
        <v>0</v>
      </c>
      <c r="D57" s="69">
        <v>0</v>
      </c>
      <c r="E57" s="69">
        <v>0</v>
      </c>
      <c r="F57" s="69">
        <v>1</v>
      </c>
      <c r="G57" s="69">
        <v>0</v>
      </c>
      <c r="H57" s="69">
        <v>11</v>
      </c>
      <c r="I57" s="69">
        <v>0</v>
      </c>
      <c r="J57" s="69">
        <v>11</v>
      </c>
      <c r="K57" s="69">
        <v>0</v>
      </c>
      <c r="L57" s="157">
        <v>3</v>
      </c>
    </row>
    <row r="58" spans="1:12" ht="11.25" customHeight="1">
      <c r="A58" s="197" t="s">
        <v>80</v>
      </c>
      <c r="B58" s="198" t="s">
        <v>295</v>
      </c>
      <c r="C58" s="198" t="s">
        <v>295</v>
      </c>
      <c r="D58" s="198" t="s">
        <v>295</v>
      </c>
      <c r="E58" s="198" t="s">
        <v>295</v>
      </c>
      <c r="F58" s="198" t="s">
        <v>295</v>
      </c>
      <c r="G58" s="198" t="s">
        <v>295</v>
      </c>
      <c r="H58" s="198" t="s">
        <v>295</v>
      </c>
      <c r="I58" s="198" t="s">
        <v>295</v>
      </c>
      <c r="J58" s="198" t="s">
        <v>295</v>
      </c>
      <c r="K58" s="198" t="s">
        <v>295</v>
      </c>
      <c r="L58" s="199" t="s">
        <v>295</v>
      </c>
    </row>
    <row r="59" spans="1:12" ht="11.25" customHeight="1">
      <c r="A59" s="72" t="s">
        <v>81</v>
      </c>
      <c r="B59" s="69">
        <v>0</v>
      </c>
      <c r="C59" s="69">
        <v>1</v>
      </c>
      <c r="D59" s="69">
        <v>3</v>
      </c>
      <c r="E59" s="69">
        <v>0</v>
      </c>
      <c r="F59" s="69">
        <v>5</v>
      </c>
      <c r="G59" s="69">
        <v>2</v>
      </c>
      <c r="H59" s="69">
        <v>38</v>
      </c>
      <c r="I59" s="69">
        <v>17</v>
      </c>
      <c r="J59" s="69">
        <v>45</v>
      </c>
      <c r="K59" s="69">
        <v>23</v>
      </c>
      <c r="L59" s="70">
        <v>3</v>
      </c>
    </row>
    <row r="60" spans="1:12" ht="11.25" customHeight="1">
      <c r="A60" s="64" t="s">
        <v>204</v>
      </c>
      <c r="B60" s="3">
        <v>0</v>
      </c>
      <c r="C60" s="3">
        <v>0</v>
      </c>
      <c r="D60" s="3">
        <v>0</v>
      </c>
      <c r="E60" s="3">
        <v>0</v>
      </c>
      <c r="F60" s="3">
        <v>0</v>
      </c>
      <c r="G60" s="3">
        <v>0</v>
      </c>
      <c r="H60" s="3">
        <v>85</v>
      </c>
      <c r="I60" s="3">
        <v>20</v>
      </c>
      <c r="J60" s="3">
        <v>130</v>
      </c>
      <c r="K60" s="3">
        <v>37</v>
      </c>
      <c r="L60" s="66">
        <v>7</v>
      </c>
    </row>
    <row r="61" spans="1:12" ht="11.25" customHeight="1">
      <c r="A61" s="59" t="s">
        <v>83</v>
      </c>
      <c r="B61" s="71">
        <v>0</v>
      </c>
      <c r="C61" s="71">
        <v>0</v>
      </c>
      <c r="D61" s="71">
        <v>0</v>
      </c>
      <c r="E61" s="71">
        <v>0</v>
      </c>
      <c r="F61" s="71">
        <v>0</v>
      </c>
      <c r="G61" s="71">
        <v>0</v>
      </c>
      <c r="H61" s="71">
        <v>18</v>
      </c>
      <c r="I61" s="71">
        <v>5</v>
      </c>
      <c r="J61" s="71">
        <v>22</v>
      </c>
      <c r="K61" s="71">
        <v>12</v>
      </c>
      <c r="L61" s="85" t="s">
        <v>284</v>
      </c>
    </row>
    <row r="62" spans="1:12" ht="11.25" customHeight="1">
      <c r="A62" s="64" t="s">
        <v>84</v>
      </c>
      <c r="B62" s="3">
        <v>0</v>
      </c>
      <c r="C62" s="3">
        <v>0</v>
      </c>
      <c r="D62" s="3">
        <v>4</v>
      </c>
      <c r="E62" s="3">
        <v>3</v>
      </c>
      <c r="F62" s="3">
        <v>11</v>
      </c>
      <c r="G62" s="3">
        <v>4</v>
      </c>
      <c r="H62" s="3">
        <v>222</v>
      </c>
      <c r="I62" s="3">
        <v>69</v>
      </c>
      <c r="J62" s="3">
        <v>222</v>
      </c>
      <c r="K62" s="3">
        <v>69</v>
      </c>
      <c r="L62" s="65">
        <v>3</v>
      </c>
    </row>
    <row r="63" spans="1:12" ht="11.25" customHeight="1">
      <c r="A63" s="72" t="s">
        <v>85</v>
      </c>
      <c r="B63" s="69">
        <v>0</v>
      </c>
      <c r="C63" s="69">
        <v>0</v>
      </c>
      <c r="D63" s="69">
        <v>1</v>
      </c>
      <c r="E63" s="69">
        <v>0</v>
      </c>
      <c r="F63" s="69">
        <v>0</v>
      </c>
      <c r="G63" s="69">
        <v>0</v>
      </c>
      <c r="H63" s="69">
        <v>20</v>
      </c>
      <c r="I63" s="69">
        <v>0</v>
      </c>
      <c r="J63" s="69">
        <v>21</v>
      </c>
      <c r="K63" s="69">
        <v>0</v>
      </c>
      <c r="L63" s="70">
        <v>3</v>
      </c>
    </row>
    <row r="64" spans="1:12" ht="22.5" customHeight="1">
      <c r="A64" s="64" t="s">
        <v>175</v>
      </c>
      <c r="B64" s="62">
        <v>1</v>
      </c>
      <c r="C64" s="62">
        <v>0</v>
      </c>
      <c r="D64" s="62">
        <v>8</v>
      </c>
      <c r="E64" s="62">
        <v>3</v>
      </c>
      <c r="F64" s="62">
        <v>0</v>
      </c>
      <c r="G64" s="62">
        <v>0</v>
      </c>
      <c r="H64" s="3">
        <v>0</v>
      </c>
      <c r="I64" s="62">
        <v>0</v>
      </c>
      <c r="J64" s="3">
        <v>520</v>
      </c>
      <c r="K64" s="3">
        <v>82</v>
      </c>
      <c r="L64" s="66" t="s">
        <v>298</v>
      </c>
    </row>
    <row r="65" spans="1:12" ht="11.25" customHeight="1">
      <c r="A65" s="73"/>
      <c r="B65" s="74"/>
      <c r="C65" s="74"/>
      <c r="D65" s="74"/>
      <c r="E65" s="74"/>
      <c r="F65" s="74"/>
      <c r="G65" s="74"/>
      <c r="H65" s="74"/>
      <c r="I65" s="74"/>
      <c r="J65" s="74"/>
      <c r="K65" s="74"/>
      <c r="L65" s="75"/>
    </row>
    <row r="66" spans="1:12" ht="12" customHeight="1">
      <c r="A66" s="76" t="s">
        <v>208</v>
      </c>
      <c r="B66" s="77">
        <f t="shared" ref="B66:K66" si="0">SUM(B3:B64)</f>
        <v>283</v>
      </c>
      <c r="C66" s="77">
        <f t="shared" si="0"/>
        <v>65</v>
      </c>
      <c r="D66" s="77">
        <f t="shared" si="0"/>
        <v>145</v>
      </c>
      <c r="E66" s="77">
        <f t="shared" si="0"/>
        <v>46</v>
      </c>
      <c r="F66" s="77">
        <f t="shared" si="0"/>
        <v>614</v>
      </c>
      <c r="G66" s="77">
        <f t="shared" si="0"/>
        <v>119</v>
      </c>
      <c r="H66" s="77">
        <f>SUM(H3:H64)</f>
        <v>6852</v>
      </c>
      <c r="I66" s="77">
        <f t="shared" si="0"/>
        <v>1608</v>
      </c>
      <c r="J66" s="77">
        <f>SUM(J3:J64)</f>
        <v>9460</v>
      </c>
      <c r="K66" s="77">
        <f t="shared" si="0"/>
        <v>1870</v>
      </c>
      <c r="L66" s="78"/>
    </row>
    <row r="67" spans="1:12" ht="12" customHeight="1">
      <c r="A67" s="257" t="s">
        <v>243</v>
      </c>
      <c r="B67" s="258"/>
      <c r="C67" s="258"/>
      <c r="D67" s="258"/>
      <c r="E67" s="258"/>
      <c r="F67" s="258"/>
      <c r="G67" s="258"/>
      <c r="H67" s="258"/>
      <c r="I67" s="258"/>
      <c r="J67" s="258"/>
      <c r="K67" s="258"/>
      <c r="L67" s="259"/>
    </row>
    <row r="68" spans="1:12" ht="12" customHeight="1" thickBot="1">
      <c r="A68" s="260" t="s">
        <v>88</v>
      </c>
      <c r="B68" s="261"/>
      <c r="C68" s="261"/>
      <c r="D68" s="261"/>
      <c r="E68" s="261"/>
      <c r="F68" s="261"/>
      <c r="G68" s="261"/>
      <c r="H68" s="261"/>
      <c r="I68" s="261"/>
      <c r="J68" s="261"/>
      <c r="K68" s="261"/>
      <c r="L68" s="262"/>
    </row>
    <row r="69" spans="1:12" ht="15.75" thickTop="1"/>
  </sheetData>
  <sheetProtection algorithmName="SHA-512" hashValue="p5BqPj7iMI9wXf7JmA8WjajZuTZF0FLYnQ9EHT4LDbl+o76RjXsKpWL3c0CV7faQCV6BfJLwYvFrY+bJ1Y2AnA==" saltValue="qhsTjZzeChssj5YIxs0EDg==" spinCount="100000" sheet="1" objects="1" scenarios="1"/>
  <mergeCells count="5">
    <mergeCell ref="A1:L1"/>
    <mergeCell ref="A67:L67"/>
    <mergeCell ref="A68:L68"/>
    <mergeCell ref="H46:I46"/>
    <mergeCell ref="H9:I9"/>
  </mergeCells>
  <pageMargins left="0.25" right="0.25" top="0.75" bottom="0.75" header="0.3" footer="0.3"/>
  <pageSetup paperSize="5" scale="5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70"/>
  <sheetViews>
    <sheetView zoomScaleNormal="100" workbookViewId="0">
      <selection sqref="A1:AA1"/>
    </sheetView>
  </sheetViews>
  <sheetFormatPr defaultRowHeight="11.25"/>
  <cols>
    <col min="1" max="1" width="14.140625" style="94" customWidth="1"/>
    <col min="2" max="27" width="10.85546875" style="79" customWidth="1"/>
    <col min="28" max="255" width="9.140625" style="79"/>
    <col min="256" max="256" width="14.140625" style="79" customWidth="1"/>
    <col min="257" max="283" width="10.85546875" style="79" customWidth="1"/>
    <col min="284" max="511" width="9.140625" style="79"/>
    <col min="512" max="512" width="14.140625" style="79" customWidth="1"/>
    <col min="513" max="539" width="10.85546875" style="79" customWidth="1"/>
    <col min="540" max="767" width="9.140625" style="79"/>
    <col min="768" max="768" width="14.140625" style="79" customWidth="1"/>
    <col min="769" max="795" width="10.85546875" style="79" customWidth="1"/>
    <col min="796" max="1023" width="9.140625" style="79"/>
    <col min="1024" max="1024" width="14.140625" style="79" customWidth="1"/>
    <col min="1025" max="1051" width="10.85546875" style="79" customWidth="1"/>
    <col min="1052" max="1279" width="9.140625" style="79"/>
    <col min="1280" max="1280" width="14.140625" style="79" customWidth="1"/>
    <col min="1281" max="1307" width="10.85546875" style="79" customWidth="1"/>
    <col min="1308" max="1535" width="9.140625" style="79"/>
    <col min="1536" max="1536" width="14.140625" style="79" customWidth="1"/>
    <col min="1537" max="1563" width="10.85546875" style="79" customWidth="1"/>
    <col min="1564" max="1791" width="9.140625" style="79"/>
    <col min="1792" max="1792" width="14.140625" style="79" customWidth="1"/>
    <col min="1793" max="1819" width="10.85546875" style="79" customWidth="1"/>
    <col min="1820" max="2047" width="9.140625" style="79"/>
    <col min="2048" max="2048" width="14.140625" style="79" customWidth="1"/>
    <col min="2049" max="2075" width="10.85546875" style="79" customWidth="1"/>
    <col min="2076" max="2303" width="9.140625" style="79"/>
    <col min="2304" max="2304" width="14.140625" style="79" customWidth="1"/>
    <col min="2305" max="2331" width="10.85546875" style="79" customWidth="1"/>
    <col min="2332" max="2559" width="9.140625" style="79"/>
    <col min="2560" max="2560" width="14.140625" style="79" customWidth="1"/>
    <col min="2561" max="2587" width="10.85546875" style="79" customWidth="1"/>
    <col min="2588" max="2815" width="9.140625" style="79"/>
    <col min="2816" max="2816" width="14.140625" style="79" customWidth="1"/>
    <col min="2817" max="2843" width="10.85546875" style="79" customWidth="1"/>
    <col min="2844" max="3071" width="9.140625" style="79"/>
    <col min="3072" max="3072" width="14.140625" style="79" customWidth="1"/>
    <col min="3073" max="3099" width="10.85546875" style="79" customWidth="1"/>
    <col min="3100" max="3327" width="9.140625" style="79"/>
    <col min="3328" max="3328" width="14.140625" style="79" customWidth="1"/>
    <col min="3329" max="3355" width="10.85546875" style="79" customWidth="1"/>
    <col min="3356" max="3583" width="9.140625" style="79"/>
    <col min="3584" max="3584" width="14.140625" style="79" customWidth="1"/>
    <col min="3585" max="3611" width="10.85546875" style="79" customWidth="1"/>
    <col min="3612" max="3839" width="9.140625" style="79"/>
    <col min="3840" max="3840" width="14.140625" style="79" customWidth="1"/>
    <col min="3841" max="3867" width="10.85546875" style="79" customWidth="1"/>
    <col min="3868" max="4095" width="9.140625" style="79"/>
    <col min="4096" max="4096" width="14.140625" style="79" customWidth="1"/>
    <col min="4097" max="4123" width="10.85546875" style="79" customWidth="1"/>
    <col min="4124" max="4351" width="9.140625" style="79"/>
    <col min="4352" max="4352" width="14.140625" style="79" customWidth="1"/>
    <col min="4353" max="4379" width="10.85546875" style="79" customWidth="1"/>
    <col min="4380" max="4607" width="9.140625" style="79"/>
    <col min="4608" max="4608" width="14.140625" style="79" customWidth="1"/>
    <col min="4609" max="4635" width="10.85546875" style="79" customWidth="1"/>
    <col min="4636" max="4863" width="9.140625" style="79"/>
    <col min="4864" max="4864" width="14.140625" style="79" customWidth="1"/>
    <col min="4865" max="4891" width="10.85546875" style="79" customWidth="1"/>
    <col min="4892" max="5119" width="9.140625" style="79"/>
    <col min="5120" max="5120" width="14.140625" style="79" customWidth="1"/>
    <col min="5121" max="5147" width="10.85546875" style="79" customWidth="1"/>
    <col min="5148" max="5375" width="9.140625" style="79"/>
    <col min="5376" max="5376" width="14.140625" style="79" customWidth="1"/>
    <col min="5377" max="5403" width="10.85546875" style="79" customWidth="1"/>
    <col min="5404" max="5631" width="9.140625" style="79"/>
    <col min="5632" max="5632" width="14.140625" style="79" customWidth="1"/>
    <col min="5633" max="5659" width="10.85546875" style="79" customWidth="1"/>
    <col min="5660" max="5887" width="9.140625" style="79"/>
    <col min="5888" max="5888" width="14.140625" style="79" customWidth="1"/>
    <col min="5889" max="5915" width="10.85546875" style="79" customWidth="1"/>
    <col min="5916" max="6143" width="9.140625" style="79"/>
    <col min="6144" max="6144" width="14.140625" style="79" customWidth="1"/>
    <col min="6145" max="6171" width="10.85546875" style="79" customWidth="1"/>
    <col min="6172" max="6399" width="9.140625" style="79"/>
    <col min="6400" max="6400" width="14.140625" style="79" customWidth="1"/>
    <col min="6401" max="6427" width="10.85546875" style="79" customWidth="1"/>
    <col min="6428" max="6655" width="9.140625" style="79"/>
    <col min="6656" max="6656" width="14.140625" style="79" customWidth="1"/>
    <col min="6657" max="6683" width="10.85546875" style="79" customWidth="1"/>
    <col min="6684" max="6911" width="9.140625" style="79"/>
    <col min="6912" max="6912" width="14.140625" style="79" customWidth="1"/>
    <col min="6913" max="6939" width="10.85546875" style="79" customWidth="1"/>
    <col min="6940" max="7167" width="9.140625" style="79"/>
    <col min="7168" max="7168" width="14.140625" style="79" customWidth="1"/>
    <col min="7169" max="7195" width="10.85546875" style="79" customWidth="1"/>
    <col min="7196" max="7423" width="9.140625" style="79"/>
    <col min="7424" max="7424" width="14.140625" style="79" customWidth="1"/>
    <col min="7425" max="7451" width="10.85546875" style="79" customWidth="1"/>
    <col min="7452" max="7679" width="9.140625" style="79"/>
    <col min="7680" max="7680" width="14.140625" style="79" customWidth="1"/>
    <col min="7681" max="7707" width="10.85546875" style="79" customWidth="1"/>
    <col min="7708" max="7935" width="9.140625" style="79"/>
    <col min="7936" max="7936" width="14.140625" style="79" customWidth="1"/>
    <col min="7937" max="7963" width="10.85546875" style="79" customWidth="1"/>
    <col min="7964" max="8191" width="9.140625" style="79"/>
    <col min="8192" max="8192" width="14.140625" style="79" customWidth="1"/>
    <col min="8193" max="8219" width="10.85546875" style="79" customWidth="1"/>
    <col min="8220" max="8447" width="9.140625" style="79"/>
    <col min="8448" max="8448" width="14.140625" style="79" customWidth="1"/>
    <col min="8449" max="8475" width="10.85546875" style="79" customWidth="1"/>
    <col min="8476" max="8703" width="9.140625" style="79"/>
    <col min="8704" max="8704" width="14.140625" style="79" customWidth="1"/>
    <col min="8705" max="8731" width="10.85546875" style="79" customWidth="1"/>
    <col min="8732" max="8959" width="9.140625" style="79"/>
    <col min="8960" max="8960" width="14.140625" style="79" customWidth="1"/>
    <col min="8961" max="8987" width="10.85546875" style="79" customWidth="1"/>
    <col min="8988" max="9215" width="9.140625" style="79"/>
    <col min="9216" max="9216" width="14.140625" style="79" customWidth="1"/>
    <col min="9217" max="9243" width="10.85546875" style="79" customWidth="1"/>
    <col min="9244" max="9471" width="9.140625" style="79"/>
    <col min="9472" max="9472" width="14.140625" style="79" customWidth="1"/>
    <col min="9473" max="9499" width="10.85546875" style="79" customWidth="1"/>
    <col min="9500" max="9727" width="9.140625" style="79"/>
    <col min="9728" max="9728" width="14.140625" style="79" customWidth="1"/>
    <col min="9729" max="9755" width="10.85546875" style="79" customWidth="1"/>
    <col min="9756" max="9983" width="9.140625" style="79"/>
    <col min="9984" max="9984" width="14.140625" style="79" customWidth="1"/>
    <col min="9985" max="10011" width="10.85546875" style="79" customWidth="1"/>
    <col min="10012" max="10239" width="9.140625" style="79"/>
    <col min="10240" max="10240" width="14.140625" style="79" customWidth="1"/>
    <col min="10241" max="10267" width="10.85546875" style="79" customWidth="1"/>
    <col min="10268" max="10495" width="9.140625" style="79"/>
    <col min="10496" max="10496" width="14.140625" style="79" customWidth="1"/>
    <col min="10497" max="10523" width="10.85546875" style="79" customWidth="1"/>
    <col min="10524" max="10751" width="9.140625" style="79"/>
    <col min="10752" max="10752" width="14.140625" style="79" customWidth="1"/>
    <col min="10753" max="10779" width="10.85546875" style="79" customWidth="1"/>
    <col min="10780" max="11007" width="9.140625" style="79"/>
    <col min="11008" max="11008" width="14.140625" style="79" customWidth="1"/>
    <col min="11009" max="11035" width="10.85546875" style="79" customWidth="1"/>
    <col min="11036" max="11263" width="9.140625" style="79"/>
    <col min="11264" max="11264" width="14.140625" style="79" customWidth="1"/>
    <col min="11265" max="11291" width="10.85546875" style="79" customWidth="1"/>
    <col min="11292" max="11519" width="9.140625" style="79"/>
    <col min="11520" max="11520" width="14.140625" style="79" customWidth="1"/>
    <col min="11521" max="11547" width="10.85546875" style="79" customWidth="1"/>
    <col min="11548" max="11775" width="9.140625" style="79"/>
    <col min="11776" max="11776" width="14.140625" style="79" customWidth="1"/>
    <col min="11777" max="11803" width="10.85546875" style="79" customWidth="1"/>
    <col min="11804" max="12031" width="9.140625" style="79"/>
    <col min="12032" max="12032" width="14.140625" style="79" customWidth="1"/>
    <col min="12033" max="12059" width="10.85546875" style="79" customWidth="1"/>
    <col min="12060" max="12287" width="9.140625" style="79"/>
    <col min="12288" max="12288" width="14.140625" style="79" customWidth="1"/>
    <col min="12289" max="12315" width="10.85546875" style="79" customWidth="1"/>
    <col min="12316" max="12543" width="9.140625" style="79"/>
    <col min="12544" max="12544" width="14.140625" style="79" customWidth="1"/>
    <col min="12545" max="12571" width="10.85546875" style="79" customWidth="1"/>
    <col min="12572" max="12799" width="9.140625" style="79"/>
    <col min="12800" max="12800" width="14.140625" style="79" customWidth="1"/>
    <col min="12801" max="12827" width="10.85546875" style="79" customWidth="1"/>
    <col min="12828" max="13055" width="9.140625" style="79"/>
    <col min="13056" max="13056" width="14.140625" style="79" customWidth="1"/>
    <col min="13057" max="13083" width="10.85546875" style="79" customWidth="1"/>
    <col min="13084" max="13311" width="9.140625" style="79"/>
    <col min="13312" max="13312" width="14.140625" style="79" customWidth="1"/>
    <col min="13313" max="13339" width="10.85546875" style="79" customWidth="1"/>
    <col min="13340" max="13567" width="9.140625" style="79"/>
    <col min="13568" max="13568" width="14.140625" style="79" customWidth="1"/>
    <col min="13569" max="13595" width="10.85546875" style="79" customWidth="1"/>
    <col min="13596" max="13823" width="9.140625" style="79"/>
    <col min="13824" max="13824" width="14.140625" style="79" customWidth="1"/>
    <col min="13825" max="13851" width="10.85546875" style="79" customWidth="1"/>
    <col min="13852" max="14079" width="9.140625" style="79"/>
    <col min="14080" max="14080" width="14.140625" style="79" customWidth="1"/>
    <col min="14081" max="14107" width="10.85546875" style="79" customWidth="1"/>
    <col min="14108" max="14335" width="9.140625" style="79"/>
    <col min="14336" max="14336" width="14.140625" style="79" customWidth="1"/>
    <col min="14337" max="14363" width="10.85546875" style="79" customWidth="1"/>
    <col min="14364" max="14591" width="9.140625" style="79"/>
    <col min="14592" max="14592" width="14.140625" style="79" customWidth="1"/>
    <col min="14593" max="14619" width="10.85546875" style="79" customWidth="1"/>
    <col min="14620" max="14847" width="9.140625" style="79"/>
    <col min="14848" max="14848" width="14.140625" style="79" customWidth="1"/>
    <col min="14849" max="14875" width="10.85546875" style="79" customWidth="1"/>
    <col min="14876" max="15103" width="9.140625" style="79"/>
    <col min="15104" max="15104" width="14.140625" style="79" customWidth="1"/>
    <col min="15105" max="15131" width="10.85546875" style="79" customWidth="1"/>
    <col min="15132" max="15359" width="9.140625" style="79"/>
    <col min="15360" max="15360" width="14.140625" style="79" customWidth="1"/>
    <col min="15361" max="15387" width="10.85546875" style="79" customWidth="1"/>
    <col min="15388" max="15615" width="9.140625" style="79"/>
    <col min="15616" max="15616" width="14.140625" style="79" customWidth="1"/>
    <col min="15617" max="15643" width="10.85546875" style="79" customWidth="1"/>
    <col min="15644" max="15871" width="9.140625" style="79"/>
    <col min="15872" max="15872" width="14.140625" style="79" customWidth="1"/>
    <col min="15873" max="15899" width="10.85546875" style="79" customWidth="1"/>
    <col min="15900" max="16127" width="9.140625" style="79"/>
    <col min="16128" max="16128" width="14.140625" style="79" customWidth="1"/>
    <col min="16129" max="16155" width="10.85546875" style="79" customWidth="1"/>
    <col min="16156" max="16383" width="9.140625" style="79"/>
    <col min="16384" max="16384" width="9.140625" style="79" customWidth="1"/>
  </cols>
  <sheetData>
    <row r="1" spans="1:27" ht="15" customHeight="1" thickTop="1">
      <c r="A1" s="267" t="s">
        <v>277</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9"/>
    </row>
    <row r="2" spans="1:27" ht="67.5">
      <c r="A2" s="80" t="s">
        <v>177</v>
      </c>
      <c r="B2" s="81" t="s">
        <v>209</v>
      </c>
      <c r="C2" s="81" t="s">
        <v>210</v>
      </c>
      <c r="D2" s="81" t="s">
        <v>211</v>
      </c>
      <c r="E2" s="81" t="s">
        <v>212</v>
      </c>
      <c r="F2" s="81" t="s">
        <v>213</v>
      </c>
      <c r="G2" s="81" t="s">
        <v>214</v>
      </c>
      <c r="H2" s="81" t="s">
        <v>215</v>
      </c>
      <c r="I2" s="81" t="s">
        <v>216</v>
      </c>
      <c r="J2" s="81" t="s">
        <v>217</v>
      </c>
      <c r="K2" s="81" t="s">
        <v>218</v>
      </c>
      <c r="L2" s="81" t="s">
        <v>219</v>
      </c>
      <c r="M2" s="81" t="s">
        <v>220</v>
      </c>
      <c r="N2" s="81" t="s">
        <v>221</v>
      </c>
      <c r="O2" s="81" t="s">
        <v>222</v>
      </c>
      <c r="P2" s="81" t="s">
        <v>223</v>
      </c>
      <c r="Q2" s="81" t="s">
        <v>224</v>
      </c>
      <c r="R2" s="81" t="s">
        <v>225</v>
      </c>
      <c r="S2" s="81" t="s">
        <v>226</v>
      </c>
      <c r="T2" s="81" t="s">
        <v>227</v>
      </c>
      <c r="U2" s="81" t="s">
        <v>228</v>
      </c>
      <c r="V2" s="81" t="s">
        <v>229</v>
      </c>
      <c r="W2" s="81" t="s">
        <v>230</v>
      </c>
      <c r="X2" s="81" t="s">
        <v>231</v>
      </c>
      <c r="Y2" s="81" t="s">
        <v>232</v>
      </c>
      <c r="Z2" s="82" t="s">
        <v>233</v>
      </c>
      <c r="AA2" s="83" t="s">
        <v>234</v>
      </c>
    </row>
    <row r="3" spans="1:27">
      <c r="A3" s="84" t="s">
        <v>183</v>
      </c>
      <c r="B3" s="146">
        <v>493</v>
      </c>
      <c r="C3" s="146">
        <v>163</v>
      </c>
      <c r="D3" s="146" t="s">
        <v>278</v>
      </c>
      <c r="E3" s="146" t="s">
        <v>278</v>
      </c>
      <c r="F3" s="146" t="s">
        <v>278</v>
      </c>
      <c r="G3" s="146" t="s">
        <v>278</v>
      </c>
      <c r="H3" s="146" t="s">
        <v>278</v>
      </c>
      <c r="I3" s="146" t="s">
        <v>278</v>
      </c>
      <c r="J3" s="146" t="s">
        <v>278</v>
      </c>
      <c r="K3" s="146" t="s">
        <v>278</v>
      </c>
      <c r="L3" s="146" t="s">
        <v>278</v>
      </c>
      <c r="M3" s="146" t="s">
        <v>278</v>
      </c>
      <c r="N3" s="146">
        <v>68</v>
      </c>
      <c r="O3" s="146">
        <v>22</v>
      </c>
      <c r="P3" s="146" t="s">
        <v>278</v>
      </c>
      <c r="Q3" s="146" t="s">
        <v>278</v>
      </c>
      <c r="R3" s="146" t="s">
        <v>278</v>
      </c>
      <c r="S3" s="146" t="s">
        <v>278</v>
      </c>
      <c r="T3" s="146">
        <v>0</v>
      </c>
      <c r="U3" s="146">
        <v>0</v>
      </c>
      <c r="V3" s="146">
        <v>21</v>
      </c>
      <c r="W3" s="146">
        <v>0</v>
      </c>
      <c r="X3" s="146" t="s">
        <v>278</v>
      </c>
      <c r="Y3" s="146" t="s">
        <v>278</v>
      </c>
      <c r="Z3" s="146">
        <v>0</v>
      </c>
      <c r="AA3" s="152">
        <v>0</v>
      </c>
    </row>
    <row r="4" spans="1:27">
      <c r="A4" s="86" t="s">
        <v>184</v>
      </c>
      <c r="B4" s="114" t="s">
        <v>278</v>
      </c>
      <c r="C4" s="114" t="s">
        <v>278</v>
      </c>
      <c r="D4" s="114" t="s">
        <v>278</v>
      </c>
      <c r="E4" s="114" t="s">
        <v>278</v>
      </c>
      <c r="F4" s="114" t="s">
        <v>278</v>
      </c>
      <c r="G4" s="114" t="s">
        <v>278</v>
      </c>
      <c r="H4" s="114">
        <v>5</v>
      </c>
      <c r="I4" s="114">
        <v>1</v>
      </c>
      <c r="J4" s="114">
        <v>5</v>
      </c>
      <c r="K4" s="114">
        <v>2</v>
      </c>
      <c r="L4" s="114">
        <v>1</v>
      </c>
      <c r="M4" s="114">
        <v>0</v>
      </c>
      <c r="N4" s="114">
        <v>526</v>
      </c>
      <c r="O4" s="114">
        <v>124</v>
      </c>
      <c r="P4" s="114">
        <v>0</v>
      </c>
      <c r="Q4" s="114">
        <v>0</v>
      </c>
      <c r="R4" s="114" t="s">
        <v>278</v>
      </c>
      <c r="S4" s="114" t="s">
        <v>278</v>
      </c>
      <c r="T4" s="114" t="s">
        <v>278</v>
      </c>
      <c r="U4" s="114" t="s">
        <v>278</v>
      </c>
      <c r="V4" s="114">
        <v>116</v>
      </c>
      <c r="W4" s="114">
        <v>24</v>
      </c>
      <c r="X4" s="114">
        <v>0</v>
      </c>
      <c r="Y4" s="114">
        <v>0</v>
      </c>
      <c r="Z4" s="114">
        <v>0</v>
      </c>
      <c r="AA4" s="147">
        <v>0</v>
      </c>
    </row>
    <row r="5" spans="1:27">
      <c r="A5" s="84" t="s">
        <v>20</v>
      </c>
      <c r="B5" s="146">
        <v>11</v>
      </c>
      <c r="C5" s="146">
        <v>10</v>
      </c>
      <c r="D5" s="148">
        <v>0</v>
      </c>
      <c r="E5" s="148">
        <v>0</v>
      </c>
      <c r="F5" s="148">
        <v>0</v>
      </c>
      <c r="G5" s="148">
        <v>0</v>
      </c>
      <c r="H5" s="148">
        <v>0</v>
      </c>
      <c r="I5" s="148">
        <v>0</v>
      </c>
      <c r="J5" s="148">
        <v>3</v>
      </c>
      <c r="K5" s="148">
        <v>2</v>
      </c>
      <c r="L5" s="148">
        <v>4</v>
      </c>
      <c r="M5" s="148">
        <v>0</v>
      </c>
      <c r="N5" s="148">
        <v>6</v>
      </c>
      <c r="O5" s="148">
        <v>3</v>
      </c>
      <c r="P5" s="148">
        <v>10</v>
      </c>
      <c r="Q5" s="148">
        <v>7</v>
      </c>
      <c r="R5" s="146">
        <v>16</v>
      </c>
      <c r="S5" s="146">
        <v>10</v>
      </c>
      <c r="T5" s="146">
        <v>0</v>
      </c>
      <c r="U5" s="146">
        <v>0</v>
      </c>
      <c r="V5" s="148">
        <v>0</v>
      </c>
      <c r="W5" s="148">
        <v>0</v>
      </c>
      <c r="X5" s="146">
        <v>0</v>
      </c>
      <c r="Y5" s="146">
        <v>0</v>
      </c>
      <c r="Z5" s="148">
        <v>0</v>
      </c>
      <c r="AA5" s="149">
        <v>0</v>
      </c>
    </row>
    <row r="6" spans="1:27">
      <c r="A6" s="86" t="s">
        <v>185</v>
      </c>
      <c r="B6" s="150" t="s">
        <v>285</v>
      </c>
      <c r="C6" s="150" t="s">
        <v>285</v>
      </c>
      <c r="D6" s="150" t="s">
        <v>285</v>
      </c>
      <c r="E6" s="150" t="s">
        <v>285</v>
      </c>
      <c r="F6" s="150" t="s">
        <v>285</v>
      </c>
      <c r="G6" s="150" t="s">
        <v>285</v>
      </c>
      <c r="H6" s="150" t="s">
        <v>285</v>
      </c>
      <c r="I6" s="150" t="s">
        <v>285</v>
      </c>
      <c r="J6" s="150" t="s">
        <v>285</v>
      </c>
      <c r="K6" s="150" t="s">
        <v>285</v>
      </c>
      <c r="L6" s="150" t="s">
        <v>285</v>
      </c>
      <c r="M6" s="150" t="s">
        <v>285</v>
      </c>
      <c r="N6" s="150" t="s">
        <v>285</v>
      </c>
      <c r="O6" s="150" t="s">
        <v>285</v>
      </c>
      <c r="P6" s="150" t="s">
        <v>285</v>
      </c>
      <c r="Q6" s="150" t="s">
        <v>285</v>
      </c>
      <c r="R6" s="150" t="s">
        <v>285</v>
      </c>
      <c r="S6" s="150" t="s">
        <v>285</v>
      </c>
      <c r="T6" s="150" t="s">
        <v>285</v>
      </c>
      <c r="U6" s="150" t="s">
        <v>285</v>
      </c>
      <c r="V6" s="150">
        <v>8</v>
      </c>
      <c r="W6" s="150">
        <v>1</v>
      </c>
      <c r="X6" s="150">
        <v>0</v>
      </c>
      <c r="Y6" s="150">
        <v>0</v>
      </c>
      <c r="Z6" s="150">
        <v>0</v>
      </c>
      <c r="AA6" s="151">
        <v>0</v>
      </c>
    </row>
    <row r="7" spans="1:27">
      <c r="A7" s="84" t="s">
        <v>23</v>
      </c>
      <c r="B7" s="146">
        <v>5</v>
      </c>
      <c r="C7" s="146">
        <v>2</v>
      </c>
      <c r="D7" s="146">
        <v>0</v>
      </c>
      <c r="E7" s="146">
        <v>0</v>
      </c>
      <c r="F7" s="146">
        <v>0</v>
      </c>
      <c r="G7" s="146">
        <v>0</v>
      </c>
      <c r="H7" s="146">
        <v>0</v>
      </c>
      <c r="I7" s="146">
        <v>0</v>
      </c>
      <c r="J7" s="146">
        <v>0</v>
      </c>
      <c r="K7" s="146">
        <v>0</v>
      </c>
      <c r="L7" s="146">
        <v>0</v>
      </c>
      <c r="M7" s="146">
        <v>0</v>
      </c>
      <c r="N7" s="148">
        <v>5</v>
      </c>
      <c r="O7" s="148">
        <v>2</v>
      </c>
      <c r="P7" s="146">
        <v>0</v>
      </c>
      <c r="Q7" s="146">
        <v>0</v>
      </c>
      <c r="R7" s="146">
        <v>0</v>
      </c>
      <c r="S7" s="146">
        <v>0</v>
      </c>
      <c r="T7" s="146">
        <v>3</v>
      </c>
      <c r="U7" s="146">
        <v>2</v>
      </c>
      <c r="V7" s="146">
        <v>3</v>
      </c>
      <c r="W7" s="146">
        <v>2</v>
      </c>
      <c r="X7" s="146">
        <v>0</v>
      </c>
      <c r="Y7" s="146">
        <v>0</v>
      </c>
      <c r="Z7" s="146">
        <v>0</v>
      </c>
      <c r="AA7" s="152">
        <v>0</v>
      </c>
    </row>
    <row r="8" spans="1:27">
      <c r="A8" s="88" t="s">
        <v>186</v>
      </c>
      <c r="B8" s="114" t="s">
        <v>278</v>
      </c>
      <c r="C8" s="114" t="s">
        <v>278</v>
      </c>
      <c r="D8" s="114" t="s">
        <v>278</v>
      </c>
      <c r="E8" s="114" t="s">
        <v>278</v>
      </c>
      <c r="F8" s="114" t="s">
        <v>278</v>
      </c>
      <c r="G8" s="114" t="s">
        <v>278</v>
      </c>
      <c r="H8" s="114">
        <v>12</v>
      </c>
      <c r="I8" s="150">
        <v>9</v>
      </c>
      <c r="J8" s="114">
        <v>19</v>
      </c>
      <c r="K8" s="150">
        <v>8</v>
      </c>
      <c r="L8" s="114">
        <v>17</v>
      </c>
      <c r="M8" s="114">
        <v>0</v>
      </c>
      <c r="N8" s="150">
        <v>23</v>
      </c>
      <c r="O8" s="150">
        <v>6</v>
      </c>
      <c r="P8" s="114">
        <v>40</v>
      </c>
      <c r="Q8" s="114">
        <v>12</v>
      </c>
      <c r="R8" s="114" t="s">
        <v>278</v>
      </c>
      <c r="S8" s="114" t="s">
        <v>278</v>
      </c>
      <c r="T8" s="114" t="s">
        <v>278</v>
      </c>
      <c r="U8" s="114" t="s">
        <v>278</v>
      </c>
      <c r="V8" s="114" t="s">
        <v>278</v>
      </c>
      <c r="W8" s="114" t="s">
        <v>278</v>
      </c>
      <c r="X8" s="114">
        <v>78</v>
      </c>
      <c r="Y8" s="114">
        <v>23</v>
      </c>
      <c r="Z8" s="114">
        <v>0</v>
      </c>
      <c r="AA8" s="147">
        <v>0</v>
      </c>
    </row>
    <row r="9" spans="1:27">
      <c r="A9" s="84" t="s">
        <v>26</v>
      </c>
      <c r="B9" s="148">
        <v>0</v>
      </c>
      <c r="C9" s="148">
        <v>0</v>
      </c>
      <c r="D9" s="148">
        <v>0</v>
      </c>
      <c r="E9" s="148">
        <v>0</v>
      </c>
      <c r="F9" s="148">
        <v>0</v>
      </c>
      <c r="G9" s="148">
        <v>0</v>
      </c>
      <c r="H9" s="148">
        <v>0</v>
      </c>
      <c r="I9" s="148">
        <v>0</v>
      </c>
      <c r="J9" s="148">
        <v>0</v>
      </c>
      <c r="K9" s="148">
        <v>0</v>
      </c>
      <c r="L9" s="148">
        <v>0</v>
      </c>
      <c r="M9" s="148">
        <v>0</v>
      </c>
      <c r="N9" s="148">
        <v>0</v>
      </c>
      <c r="O9" s="148">
        <v>0</v>
      </c>
      <c r="P9" s="148">
        <v>0</v>
      </c>
      <c r="Q9" s="148">
        <v>0</v>
      </c>
      <c r="R9" s="148">
        <v>0</v>
      </c>
      <c r="S9" s="148">
        <v>0</v>
      </c>
      <c r="T9" s="148">
        <v>0</v>
      </c>
      <c r="U9" s="148">
        <v>0</v>
      </c>
      <c r="V9" s="148">
        <v>3</v>
      </c>
      <c r="W9" s="148">
        <v>0</v>
      </c>
      <c r="X9" s="148">
        <v>0</v>
      </c>
      <c r="Y9" s="148">
        <v>0</v>
      </c>
      <c r="Z9" s="148">
        <v>3</v>
      </c>
      <c r="AA9" s="149">
        <v>0</v>
      </c>
    </row>
    <row r="10" spans="1:27">
      <c r="A10" s="88" t="s">
        <v>187</v>
      </c>
      <c r="B10" s="114">
        <v>0</v>
      </c>
      <c r="C10" s="114">
        <v>0</v>
      </c>
      <c r="D10" s="114">
        <v>0</v>
      </c>
      <c r="E10" s="114">
        <v>0</v>
      </c>
      <c r="F10" s="114">
        <v>0</v>
      </c>
      <c r="G10" s="114">
        <v>0</v>
      </c>
      <c r="H10" s="114">
        <v>0</v>
      </c>
      <c r="I10" s="114">
        <v>0</v>
      </c>
      <c r="J10" s="114">
        <v>18</v>
      </c>
      <c r="K10" s="114">
        <v>3</v>
      </c>
      <c r="L10" s="114">
        <v>0</v>
      </c>
      <c r="M10" s="114">
        <v>0</v>
      </c>
      <c r="N10" s="114">
        <v>0</v>
      </c>
      <c r="O10" s="114">
        <v>0</v>
      </c>
      <c r="P10" s="114">
        <v>41</v>
      </c>
      <c r="Q10" s="114">
        <v>12</v>
      </c>
      <c r="R10" s="114">
        <v>1</v>
      </c>
      <c r="S10" s="114">
        <v>1</v>
      </c>
      <c r="T10" s="114">
        <v>0</v>
      </c>
      <c r="U10" s="114">
        <v>0</v>
      </c>
      <c r="V10" s="114">
        <v>1</v>
      </c>
      <c r="W10" s="114">
        <v>0</v>
      </c>
      <c r="X10" s="114">
        <v>78</v>
      </c>
      <c r="Y10" s="114">
        <v>15</v>
      </c>
      <c r="Z10" s="114">
        <v>0</v>
      </c>
      <c r="AA10" s="147">
        <v>0</v>
      </c>
    </row>
    <row r="11" spans="1:27">
      <c r="A11" s="84" t="s">
        <v>188</v>
      </c>
      <c r="B11" s="148">
        <v>0</v>
      </c>
      <c r="C11" s="148">
        <v>0</v>
      </c>
      <c r="D11" s="148">
        <v>0</v>
      </c>
      <c r="E11" s="148">
        <v>0</v>
      </c>
      <c r="F11" s="148">
        <v>0</v>
      </c>
      <c r="G11" s="148">
        <v>0</v>
      </c>
      <c r="H11" s="148">
        <v>0</v>
      </c>
      <c r="I11" s="148">
        <v>0</v>
      </c>
      <c r="J11" s="148">
        <v>0</v>
      </c>
      <c r="K11" s="148">
        <v>0</v>
      </c>
      <c r="L11" s="148">
        <v>0</v>
      </c>
      <c r="M11" s="148">
        <v>0</v>
      </c>
      <c r="N11" s="146">
        <v>0</v>
      </c>
      <c r="O11" s="148">
        <v>0</v>
      </c>
      <c r="P11" s="148">
        <v>0</v>
      </c>
      <c r="Q11" s="148">
        <v>0</v>
      </c>
      <c r="R11" s="148">
        <v>0</v>
      </c>
      <c r="S11" s="148">
        <v>0</v>
      </c>
      <c r="T11" s="148">
        <v>0</v>
      </c>
      <c r="U11" s="146">
        <v>0</v>
      </c>
      <c r="V11" s="148">
        <v>0</v>
      </c>
      <c r="W11" s="148">
        <v>0</v>
      </c>
      <c r="X11" s="148">
        <v>0</v>
      </c>
      <c r="Y11" s="148">
        <v>0</v>
      </c>
      <c r="Z11" s="148">
        <v>0</v>
      </c>
      <c r="AA11" s="149">
        <v>0</v>
      </c>
    </row>
    <row r="12" spans="1:27">
      <c r="A12" s="86" t="s">
        <v>189</v>
      </c>
      <c r="B12" s="150">
        <v>186</v>
      </c>
      <c r="C12" s="150">
        <v>51</v>
      </c>
      <c r="D12" s="150">
        <v>179</v>
      </c>
      <c r="E12" s="150">
        <v>47</v>
      </c>
      <c r="F12" s="150">
        <v>8</v>
      </c>
      <c r="G12" s="150">
        <v>5</v>
      </c>
      <c r="H12" s="150">
        <v>6</v>
      </c>
      <c r="I12" s="150">
        <v>8</v>
      </c>
      <c r="J12" s="150">
        <v>13</v>
      </c>
      <c r="K12" s="150">
        <v>1</v>
      </c>
      <c r="L12" s="150">
        <v>2</v>
      </c>
      <c r="M12" s="150">
        <v>1</v>
      </c>
      <c r="N12" s="150">
        <v>103</v>
      </c>
      <c r="O12" s="150">
        <v>21</v>
      </c>
      <c r="P12" s="150">
        <v>0</v>
      </c>
      <c r="Q12" s="150">
        <v>0</v>
      </c>
      <c r="R12" s="150">
        <v>0</v>
      </c>
      <c r="S12" s="150">
        <v>0</v>
      </c>
      <c r="T12" s="150">
        <v>0</v>
      </c>
      <c r="U12" s="150">
        <v>0</v>
      </c>
      <c r="V12" s="150">
        <v>0</v>
      </c>
      <c r="W12" s="150">
        <v>0</v>
      </c>
      <c r="X12" s="150">
        <v>0</v>
      </c>
      <c r="Y12" s="150">
        <v>0</v>
      </c>
      <c r="Z12" s="114">
        <v>0</v>
      </c>
      <c r="AA12" s="147">
        <v>0</v>
      </c>
    </row>
    <row r="13" spans="1:27">
      <c r="A13" s="87" t="s">
        <v>128</v>
      </c>
      <c r="B13" s="148">
        <v>35</v>
      </c>
      <c r="C13" s="148">
        <v>21</v>
      </c>
      <c r="D13" s="148" t="s">
        <v>278</v>
      </c>
      <c r="E13" s="148" t="s">
        <v>278</v>
      </c>
      <c r="F13" s="148">
        <v>20</v>
      </c>
      <c r="G13" s="148">
        <v>12</v>
      </c>
      <c r="H13" s="148">
        <v>9</v>
      </c>
      <c r="I13" s="148">
        <v>3</v>
      </c>
      <c r="J13" s="148" t="s">
        <v>278</v>
      </c>
      <c r="K13" s="148" t="s">
        <v>278</v>
      </c>
      <c r="L13" s="148">
        <v>11</v>
      </c>
      <c r="M13" s="148">
        <v>1</v>
      </c>
      <c r="N13" s="148" t="s">
        <v>278</v>
      </c>
      <c r="O13" s="148" t="s">
        <v>278</v>
      </c>
      <c r="P13" s="148">
        <v>17</v>
      </c>
      <c r="Q13" s="148">
        <v>7</v>
      </c>
      <c r="R13" s="148" t="s">
        <v>278</v>
      </c>
      <c r="S13" s="148" t="s">
        <v>278</v>
      </c>
      <c r="T13" s="148">
        <v>31</v>
      </c>
      <c r="U13" s="148">
        <v>15</v>
      </c>
      <c r="V13" s="148">
        <v>4</v>
      </c>
      <c r="W13" s="148">
        <v>0</v>
      </c>
      <c r="X13" s="148">
        <v>0</v>
      </c>
      <c r="Y13" s="148">
        <v>0</v>
      </c>
      <c r="Z13" s="148">
        <v>0</v>
      </c>
      <c r="AA13" s="149">
        <v>0</v>
      </c>
    </row>
    <row r="14" spans="1:27">
      <c r="A14" s="88" t="s">
        <v>32</v>
      </c>
      <c r="B14" s="114" t="s">
        <v>278</v>
      </c>
      <c r="C14" s="114" t="s">
        <v>278</v>
      </c>
      <c r="D14" s="114" t="s">
        <v>278</v>
      </c>
      <c r="E14" s="114" t="s">
        <v>278</v>
      </c>
      <c r="F14" s="114" t="s">
        <v>278</v>
      </c>
      <c r="G14" s="114" t="s">
        <v>278</v>
      </c>
      <c r="H14" s="114" t="s">
        <v>278</v>
      </c>
      <c r="I14" s="114" t="s">
        <v>278</v>
      </c>
      <c r="J14" s="114">
        <v>15</v>
      </c>
      <c r="K14" s="114">
        <v>15</v>
      </c>
      <c r="L14" s="114">
        <v>2</v>
      </c>
      <c r="M14" s="114">
        <v>0</v>
      </c>
      <c r="N14" s="114">
        <v>4</v>
      </c>
      <c r="O14" s="114">
        <v>0</v>
      </c>
      <c r="P14" s="114" t="s">
        <v>278</v>
      </c>
      <c r="Q14" s="114" t="s">
        <v>278</v>
      </c>
      <c r="R14" s="114" t="s">
        <v>278</v>
      </c>
      <c r="S14" s="114" t="s">
        <v>278</v>
      </c>
      <c r="T14" s="114" t="s">
        <v>278</v>
      </c>
      <c r="U14" s="114" t="s">
        <v>278</v>
      </c>
      <c r="V14" s="114">
        <v>3</v>
      </c>
      <c r="W14" s="114">
        <v>1</v>
      </c>
      <c r="X14" s="114">
        <v>0</v>
      </c>
      <c r="Y14" s="114">
        <v>0</v>
      </c>
      <c r="Z14" s="150">
        <v>0</v>
      </c>
      <c r="AA14" s="151">
        <v>0</v>
      </c>
    </row>
    <row r="15" spans="1:27">
      <c r="A15" s="87" t="s">
        <v>190</v>
      </c>
      <c r="B15" s="148">
        <v>95</v>
      </c>
      <c r="C15" s="148">
        <v>51</v>
      </c>
      <c r="D15" s="148">
        <v>0</v>
      </c>
      <c r="E15" s="148">
        <v>0</v>
      </c>
      <c r="F15" s="148">
        <v>0</v>
      </c>
      <c r="G15" s="148">
        <v>0</v>
      </c>
      <c r="H15" s="148">
        <v>0</v>
      </c>
      <c r="I15" s="148">
        <v>0</v>
      </c>
      <c r="J15" s="148">
        <v>5</v>
      </c>
      <c r="K15" s="148">
        <v>10</v>
      </c>
      <c r="L15" s="148">
        <v>0</v>
      </c>
      <c r="M15" s="148">
        <v>0</v>
      </c>
      <c r="N15" s="148">
        <v>12</v>
      </c>
      <c r="O15" s="148">
        <v>8</v>
      </c>
      <c r="P15" s="148">
        <v>1</v>
      </c>
      <c r="Q15" s="148">
        <v>0</v>
      </c>
      <c r="R15" s="148">
        <v>0</v>
      </c>
      <c r="S15" s="148">
        <v>0</v>
      </c>
      <c r="T15" s="148">
        <v>242</v>
      </c>
      <c r="U15" s="148">
        <v>133</v>
      </c>
      <c r="V15" s="148">
        <v>5</v>
      </c>
      <c r="W15" s="148">
        <v>0</v>
      </c>
      <c r="X15" s="148">
        <v>5</v>
      </c>
      <c r="Y15" s="148">
        <v>1</v>
      </c>
      <c r="Z15" s="148">
        <v>0</v>
      </c>
      <c r="AA15" s="149">
        <v>0</v>
      </c>
    </row>
    <row r="16" spans="1:27">
      <c r="A16" s="88" t="s">
        <v>191</v>
      </c>
      <c r="B16" s="114">
        <v>287</v>
      </c>
      <c r="C16" s="114">
        <v>101</v>
      </c>
      <c r="D16" s="114">
        <v>0</v>
      </c>
      <c r="E16" s="114">
        <v>0</v>
      </c>
      <c r="F16" s="114">
        <v>0</v>
      </c>
      <c r="G16" s="114">
        <v>0</v>
      </c>
      <c r="H16" s="114">
        <v>51</v>
      </c>
      <c r="I16" s="114">
        <v>17</v>
      </c>
      <c r="J16" s="114">
        <v>56</v>
      </c>
      <c r="K16" s="114">
        <v>17</v>
      </c>
      <c r="L16" s="114">
        <v>16</v>
      </c>
      <c r="M16" s="114">
        <v>2</v>
      </c>
      <c r="N16" s="114">
        <v>28</v>
      </c>
      <c r="O16" s="114">
        <v>6</v>
      </c>
      <c r="P16" s="114">
        <v>0</v>
      </c>
      <c r="Q16" s="114">
        <v>0</v>
      </c>
      <c r="R16" s="114">
        <v>0</v>
      </c>
      <c r="S16" s="114">
        <v>0</v>
      </c>
      <c r="T16" s="150">
        <v>0</v>
      </c>
      <c r="U16" s="150">
        <v>0</v>
      </c>
      <c r="V16" s="114">
        <v>0</v>
      </c>
      <c r="W16" s="114">
        <v>0</v>
      </c>
      <c r="X16" s="150">
        <v>14</v>
      </c>
      <c r="Y16" s="150">
        <v>7</v>
      </c>
      <c r="Z16" s="150">
        <v>0</v>
      </c>
      <c r="AA16" s="151">
        <v>0</v>
      </c>
    </row>
    <row r="17" spans="1:27">
      <c r="A17" s="87" t="s">
        <v>35</v>
      </c>
      <c r="B17" s="148">
        <v>70</v>
      </c>
      <c r="C17" s="148">
        <v>15</v>
      </c>
      <c r="D17" s="148" t="s">
        <v>278</v>
      </c>
      <c r="E17" s="148" t="s">
        <v>278</v>
      </c>
      <c r="F17" s="148" t="s">
        <v>278</v>
      </c>
      <c r="G17" s="148" t="s">
        <v>278</v>
      </c>
      <c r="H17" s="146">
        <v>2</v>
      </c>
      <c r="I17" s="148">
        <v>1</v>
      </c>
      <c r="J17" s="148">
        <v>4</v>
      </c>
      <c r="K17" s="148">
        <v>2</v>
      </c>
      <c r="L17" s="148" t="s">
        <v>278</v>
      </c>
      <c r="M17" s="148" t="s">
        <v>278</v>
      </c>
      <c r="N17" s="148">
        <v>8</v>
      </c>
      <c r="O17" s="148">
        <v>1</v>
      </c>
      <c r="P17" s="148">
        <v>0</v>
      </c>
      <c r="Q17" s="148">
        <v>0</v>
      </c>
      <c r="R17" s="148">
        <v>18</v>
      </c>
      <c r="S17" s="148">
        <v>5</v>
      </c>
      <c r="T17" s="148">
        <v>0</v>
      </c>
      <c r="U17" s="148">
        <v>0</v>
      </c>
      <c r="V17" s="148">
        <v>2</v>
      </c>
      <c r="W17" s="148">
        <v>1</v>
      </c>
      <c r="X17" s="148">
        <v>0</v>
      </c>
      <c r="Y17" s="148">
        <v>0</v>
      </c>
      <c r="Z17" s="148">
        <v>0</v>
      </c>
      <c r="AA17" s="149">
        <v>0</v>
      </c>
    </row>
    <row r="18" spans="1:27">
      <c r="A18" s="86" t="s">
        <v>36</v>
      </c>
      <c r="B18" s="150">
        <v>0</v>
      </c>
      <c r="C18" s="150">
        <v>0</v>
      </c>
      <c r="D18" s="150">
        <v>0</v>
      </c>
      <c r="E18" s="150">
        <v>0</v>
      </c>
      <c r="F18" s="150">
        <v>0</v>
      </c>
      <c r="G18" s="150">
        <v>0</v>
      </c>
      <c r="H18" s="150">
        <v>0</v>
      </c>
      <c r="I18" s="150">
        <v>0</v>
      </c>
      <c r="J18" s="150">
        <v>0</v>
      </c>
      <c r="K18" s="150">
        <v>0</v>
      </c>
      <c r="L18" s="150">
        <v>0</v>
      </c>
      <c r="M18" s="150">
        <v>0</v>
      </c>
      <c r="N18" s="150">
        <v>0</v>
      </c>
      <c r="O18" s="150">
        <v>0</v>
      </c>
      <c r="P18" s="150">
        <v>25</v>
      </c>
      <c r="Q18" s="150">
        <v>9</v>
      </c>
      <c r="R18" s="150">
        <v>0</v>
      </c>
      <c r="S18" s="150">
        <v>0</v>
      </c>
      <c r="T18" s="150">
        <v>0</v>
      </c>
      <c r="U18" s="150">
        <v>0</v>
      </c>
      <c r="V18" s="150">
        <v>5</v>
      </c>
      <c r="W18" s="150">
        <v>0</v>
      </c>
      <c r="X18" s="150">
        <v>0</v>
      </c>
      <c r="Y18" s="150">
        <v>0</v>
      </c>
      <c r="Z18" s="150">
        <v>0</v>
      </c>
      <c r="AA18" s="151">
        <v>0</v>
      </c>
    </row>
    <row r="19" spans="1:27">
      <c r="A19" s="87" t="s">
        <v>37</v>
      </c>
      <c r="B19" s="148">
        <v>18</v>
      </c>
      <c r="C19" s="148">
        <v>13</v>
      </c>
      <c r="D19" s="148">
        <v>0</v>
      </c>
      <c r="E19" s="148">
        <v>0</v>
      </c>
      <c r="F19" s="148">
        <v>15</v>
      </c>
      <c r="G19" s="148">
        <v>8</v>
      </c>
      <c r="H19" s="148">
        <v>10</v>
      </c>
      <c r="I19" s="148">
        <v>5</v>
      </c>
      <c r="J19" s="148">
        <v>26</v>
      </c>
      <c r="K19" s="148">
        <v>9</v>
      </c>
      <c r="L19" s="148">
        <v>3</v>
      </c>
      <c r="M19" s="148">
        <v>0</v>
      </c>
      <c r="N19" s="148">
        <v>8</v>
      </c>
      <c r="O19" s="148">
        <v>4</v>
      </c>
      <c r="P19" s="148">
        <v>17</v>
      </c>
      <c r="Q19" s="148">
        <v>4</v>
      </c>
      <c r="R19" s="148">
        <v>5</v>
      </c>
      <c r="S19" s="148">
        <v>3</v>
      </c>
      <c r="T19" s="148">
        <v>231</v>
      </c>
      <c r="U19" s="148">
        <v>106</v>
      </c>
      <c r="V19" s="148">
        <v>0</v>
      </c>
      <c r="W19" s="148">
        <v>0</v>
      </c>
      <c r="X19" s="148">
        <v>0</v>
      </c>
      <c r="Y19" s="148">
        <v>0</v>
      </c>
      <c r="Z19" s="148">
        <v>0</v>
      </c>
      <c r="AA19" s="149">
        <v>0</v>
      </c>
    </row>
    <row r="20" spans="1:27">
      <c r="A20" s="86" t="s">
        <v>38</v>
      </c>
      <c r="B20" s="150">
        <v>79</v>
      </c>
      <c r="C20" s="150">
        <v>30</v>
      </c>
      <c r="D20" s="150" t="s">
        <v>278</v>
      </c>
      <c r="E20" s="150" t="s">
        <v>278</v>
      </c>
      <c r="F20" s="150" t="s">
        <v>278</v>
      </c>
      <c r="G20" s="150" t="s">
        <v>278</v>
      </c>
      <c r="H20" s="150">
        <v>8</v>
      </c>
      <c r="I20" s="150">
        <v>6</v>
      </c>
      <c r="J20" s="150">
        <v>13</v>
      </c>
      <c r="K20" s="150">
        <v>6</v>
      </c>
      <c r="L20" s="150" t="s">
        <v>278</v>
      </c>
      <c r="M20" s="150" t="s">
        <v>278</v>
      </c>
      <c r="N20" s="150">
        <v>56</v>
      </c>
      <c r="O20" s="150">
        <v>25</v>
      </c>
      <c r="P20" s="150">
        <v>18</v>
      </c>
      <c r="Q20" s="150">
        <v>9</v>
      </c>
      <c r="R20" s="150">
        <v>51</v>
      </c>
      <c r="S20" s="150">
        <v>24</v>
      </c>
      <c r="T20" s="150">
        <v>82</v>
      </c>
      <c r="U20" s="150">
        <v>16</v>
      </c>
      <c r="V20" s="150">
        <v>4</v>
      </c>
      <c r="W20" s="150">
        <v>2</v>
      </c>
      <c r="X20" s="150" t="s">
        <v>278</v>
      </c>
      <c r="Y20" s="150" t="s">
        <v>278</v>
      </c>
      <c r="Z20" s="150">
        <v>0</v>
      </c>
      <c r="AA20" s="151">
        <v>0</v>
      </c>
    </row>
    <row r="21" spans="1:27" ht="11.25" customHeight="1">
      <c r="A21" s="87" t="s">
        <v>39</v>
      </c>
      <c r="B21" s="60">
        <v>150</v>
      </c>
      <c r="C21" s="60">
        <v>23</v>
      </c>
      <c r="D21" s="148">
        <v>0</v>
      </c>
      <c r="E21" s="148">
        <v>0</v>
      </c>
      <c r="F21" s="148">
        <v>8</v>
      </c>
      <c r="G21" s="148">
        <v>3</v>
      </c>
      <c r="H21" s="148">
        <v>0</v>
      </c>
      <c r="I21" s="148">
        <v>0</v>
      </c>
      <c r="J21" s="148">
        <v>0</v>
      </c>
      <c r="K21" s="148">
        <v>0</v>
      </c>
      <c r="L21" s="148">
        <v>5</v>
      </c>
      <c r="M21" s="148">
        <v>1</v>
      </c>
      <c r="N21" s="148">
        <v>26</v>
      </c>
      <c r="O21" s="148">
        <v>14</v>
      </c>
      <c r="P21" s="148">
        <v>0</v>
      </c>
      <c r="Q21" s="148">
        <v>0</v>
      </c>
      <c r="R21" s="148">
        <v>6</v>
      </c>
      <c r="S21" s="148">
        <v>0</v>
      </c>
      <c r="T21" s="148">
        <v>27</v>
      </c>
      <c r="U21" s="148">
        <v>13</v>
      </c>
      <c r="V21" s="148">
        <v>9</v>
      </c>
      <c r="W21" s="148">
        <v>3</v>
      </c>
      <c r="X21" s="148">
        <v>0</v>
      </c>
      <c r="Y21" s="148">
        <v>0</v>
      </c>
      <c r="Z21" s="148">
        <v>0</v>
      </c>
      <c r="AA21" s="149">
        <v>0</v>
      </c>
    </row>
    <row r="22" spans="1:27">
      <c r="A22" s="88" t="s">
        <v>40</v>
      </c>
      <c r="B22" s="150">
        <v>15</v>
      </c>
      <c r="C22" s="150">
        <v>1</v>
      </c>
      <c r="D22" s="150">
        <v>0</v>
      </c>
      <c r="E22" s="150">
        <v>0</v>
      </c>
      <c r="F22" s="150">
        <v>3</v>
      </c>
      <c r="G22" s="150">
        <v>3</v>
      </c>
      <c r="H22" s="150">
        <v>17</v>
      </c>
      <c r="I22" s="150">
        <v>5</v>
      </c>
      <c r="J22" s="150">
        <v>14</v>
      </c>
      <c r="K22" s="150">
        <v>11</v>
      </c>
      <c r="L22" s="150">
        <v>0</v>
      </c>
      <c r="M22" s="150">
        <v>0</v>
      </c>
      <c r="N22" s="150">
        <v>0</v>
      </c>
      <c r="O22" s="150">
        <v>0</v>
      </c>
      <c r="P22" s="150">
        <v>11</v>
      </c>
      <c r="Q22" s="150">
        <v>2</v>
      </c>
      <c r="R22" s="150">
        <v>0</v>
      </c>
      <c r="S22" s="150">
        <v>0</v>
      </c>
      <c r="T22" s="150">
        <v>0</v>
      </c>
      <c r="U22" s="150">
        <v>0</v>
      </c>
      <c r="V22" s="150">
        <v>56</v>
      </c>
      <c r="W22" s="150">
        <v>6</v>
      </c>
      <c r="X22" s="150">
        <v>0</v>
      </c>
      <c r="Y22" s="150">
        <v>0</v>
      </c>
      <c r="Z22" s="150">
        <v>0</v>
      </c>
      <c r="AA22" s="151">
        <v>0</v>
      </c>
    </row>
    <row r="23" spans="1:27">
      <c r="A23" s="84" t="s">
        <v>41</v>
      </c>
      <c r="B23" s="146" t="s">
        <v>278</v>
      </c>
      <c r="C23" s="146" t="s">
        <v>278</v>
      </c>
      <c r="D23" s="146" t="s">
        <v>278</v>
      </c>
      <c r="E23" s="146" t="s">
        <v>278</v>
      </c>
      <c r="F23" s="146" t="s">
        <v>278</v>
      </c>
      <c r="G23" s="146" t="s">
        <v>278</v>
      </c>
      <c r="H23" s="146" t="s">
        <v>278</v>
      </c>
      <c r="I23" s="146" t="s">
        <v>278</v>
      </c>
      <c r="J23" s="146" t="s">
        <v>278</v>
      </c>
      <c r="K23" s="146" t="s">
        <v>278</v>
      </c>
      <c r="L23" s="146" t="s">
        <v>278</v>
      </c>
      <c r="M23" s="146" t="s">
        <v>278</v>
      </c>
      <c r="N23" s="146" t="s">
        <v>278</v>
      </c>
      <c r="O23" s="146" t="s">
        <v>278</v>
      </c>
      <c r="P23" s="146" t="s">
        <v>278</v>
      </c>
      <c r="Q23" s="146" t="s">
        <v>278</v>
      </c>
      <c r="R23" s="146" t="s">
        <v>278</v>
      </c>
      <c r="S23" s="146" t="s">
        <v>278</v>
      </c>
      <c r="T23" s="146" t="s">
        <v>278</v>
      </c>
      <c r="U23" s="146" t="s">
        <v>278</v>
      </c>
      <c r="V23" s="148">
        <v>95</v>
      </c>
      <c r="W23" s="148">
        <v>21</v>
      </c>
      <c r="X23" s="146" t="s">
        <v>278</v>
      </c>
      <c r="Y23" s="146" t="s">
        <v>278</v>
      </c>
      <c r="Z23" s="148">
        <v>0</v>
      </c>
      <c r="AA23" s="149">
        <v>0</v>
      </c>
    </row>
    <row r="24" spans="1:27">
      <c r="A24" s="86" t="s">
        <v>192</v>
      </c>
      <c r="B24" s="114">
        <v>245</v>
      </c>
      <c r="C24" s="114">
        <v>77</v>
      </c>
      <c r="D24" s="114" t="s">
        <v>278</v>
      </c>
      <c r="E24" s="114" t="s">
        <v>278</v>
      </c>
      <c r="F24" s="114" t="s">
        <v>278</v>
      </c>
      <c r="G24" s="114" t="s">
        <v>278</v>
      </c>
      <c r="H24" s="114">
        <v>14</v>
      </c>
      <c r="I24" s="114">
        <v>7</v>
      </c>
      <c r="J24" s="114">
        <v>20</v>
      </c>
      <c r="K24" s="114">
        <v>16</v>
      </c>
      <c r="L24" s="114">
        <v>13</v>
      </c>
      <c r="M24" s="114">
        <v>1</v>
      </c>
      <c r="N24" s="114" t="s">
        <v>278</v>
      </c>
      <c r="O24" s="114" t="s">
        <v>278</v>
      </c>
      <c r="P24" s="114">
        <v>71</v>
      </c>
      <c r="Q24" s="114">
        <v>16</v>
      </c>
      <c r="R24" s="150" t="s">
        <v>278</v>
      </c>
      <c r="S24" s="150" t="s">
        <v>278</v>
      </c>
      <c r="T24" s="150">
        <v>0</v>
      </c>
      <c r="U24" s="150">
        <v>0</v>
      </c>
      <c r="V24" s="150">
        <v>0</v>
      </c>
      <c r="W24" s="150">
        <v>0</v>
      </c>
      <c r="X24" s="150">
        <v>5</v>
      </c>
      <c r="Y24" s="150">
        <v>3</v>
      </c>
      <c r="Z24" s="150">
        <v>0</v>
      </c>
      <c r="AA24" s="151">
        <v>0</v>
      </c>
    </row>
    <row r="25" spans="1:27">
      <c r="A25" s="87" t="s">
        <v>43</v>
      </c>
      <c r="B25" s="148">
        <v>6</v>
      </c>
      <c r="C25" s="148">
        <v>5</v>
      </c>
      <c r="D25" s="148">
        <v>0</v>
      </c>
      <c r="E25" s="148">
        <v>0</v>
      </c>
      <c r="F25" s="148">
        <v>0</v>
      </c>
      <c r="G25" s="148">
        <v>0</v>
      </c>
      <c r="H25" s="148">
        <v>0</v>
      </c>
      <c r="I25" s="148">
        <v>0</v>
      </c>
      <c r="J25" s="148">
        <v>0</v>
      </c>
      <c r="K25" s="148">
        <v>0</v>
      </c>
      <c r="L25" s="148">
        <v>0</v>
      </c>
      <c r="M25" s="148">
        <v>0</v>
      </c>
      <c r="N25" s="148">
        <v>0</v>
      </c>
      <c r="O25" s="148">
        <v>0</v>
      </c>
      <c r="P25" s="148">
        <v>5</v>
      </c>
      <c r="Q25" s="148">
        <v>2</v>
      </c>
      <c r="R25" s="148">
        <v>0</v>
      </c>
      <c r="S25" s="148">
        <v>0</v>
      </c>
      <c r="T25" s="148">
        <v>97</v>
      </c>
      <c r="U25" s="148">
        <v>53</v>
      </c>
      <c r="V25" s="148">
        <v>3</v>
      </c>
      <c r="W25" s="148">
        <v>0</v>
      </c>
      <c r="X25" s="148">
        <v>0</v>
      </c>
      <c r="Y25" s="148">
        <v>0</v>
      </c>
      <c r="Z25" s="148">
        <v>0</v>
      </c>
      <c r="AA25" s="149">
        <v>0</v>
      </c>
    </row>
    <row r="26" spans="1:27">
      <c r="A26" s="86" t="s">
        <v>193</v>
      </c>
      <c r="B26" s="114" t="s">
        <v>278</v>
      </c>
      <c r="C26" s="114" t="s">
        <v>278</v>
      </c>
      <c r="D26" s="114" t="s">
        <v>278</v>
      </c>
      <c r="E26" s="114" t="s">
        <v>278</v>
      </c>
      <c r="F26" s="114">
        <v>23</v>
      </c>
      <c r="G26" s="114">
        <v>3</v>
      </c>
      <c r="H26" s="114">
        <v>16</v>
      </c>
      <c r="I26" s="114">
        <v>9</v>
      </c>
      <c r="J26" s="114">
        <v>24</v>
      </c>
      <c r="K26" s="114">
        <v>17</v>
      </c>
      <c r="L26" s="114">
        <v>5</v>
      </c>
      <c r="M26" s="114">
        <v>1</v>
      </c>
      <c r="N26" s="114">
        <v>93</v>
      </c>
      <c r="O26" s="114">
        <v>24</v>
      </c>
      <c r="P26" s="114">
        <v>0</v>
      </c>
      <c r="Q26" s="114">
        <v>0</v>
      </c>
      <c r="R26" s="114">
        <v>0</v>
      </c>
      <c r="S26" s="114">
        <v>0</v>
      </c>
      <c r="T26" s="114">
        <v>437</v>
      </c>
      <c r="U26" s="114">
        <v>146</v>
      </c>
      <c r="V26" s="114">
        <v>0</v>
      </c>
      <c r="W26" s="114">
        <v>0</v>
      </c>
      <c r="X26" s="114" t="s">
        <v>278</v>
      </c>
      <c r="Y26" s="114" t="s">
        <v>278</v>
      </c>
      <c r="Z26" s="114">
        <v>0</v>
      </c>
      <c r="AA26" s="147">
        <v>0</v>
      </c>
    </row>
    <row r="27" spans="1:27">
      <c r="A27" s="90" t="s">
        <v>45</v>
      </c>
      <c r="B27" s="146">
        <v>452</v>
      </c>
      <c r="C27" s="146">
        <v>141</v>
      </c>
      <c r="D27" s="146">
        <v>0</v>
      </c>
      <c r="E27" s="146">
        <v>0</v>
      </c>
      <c r="F27" s="146">
        <v>0</v>
      </c>
      <c r="G27" s="146">
        <v>0</v>
      </c>
      <c r="H27" s="146">
        <v>16</v>
      </c>
      <c r="I27" s="146">
        <v>10</v>
      </c>
      <c r="J27" s="146">
        <v>47</v>
      </c>
      <c r="K27" s="146">
        <v>24</v>
      </c>
      <c r="L27" s="146">
        <v>7</v>
      </c>
      <c r="M27" s="146">
        <v>1</v>
      </c>
      <c r="N27" s="146">
        <v>0</v>
      </c>
      <c r="O27" s="146">
        <v>0</v>
      </c>
      <c r="P27" s="146">
        <v>224</v>
      </c>
      <c r="Q27" s="146">
        <v>64</v>
      </c>
      <c r="R27" s="146">
        <v>192</v>
      </c>
      <c r="S27" s="146">
        <v>57</v>
      </c>
      <c r="T27" s="146">
        <v>12</v>
      </c>
      <c r="U27" s="146">
        <v>7</v>
      </c>
      <c r="V27" s="146">
        <v>0</v>
      </c>
      <c r="W27" s="146">
        <v>0</v>
      </c>
      <c r="X27" s="146">
        <v>0</v>
      </c>
      <c r="Y27" s="146">
        <v>0</v>
      </c>
      <c r="Z27" s="146">
        <v>0</v>
      </c>
      <c r="AA27" s="152">
        <v>0</v>
      </c>
    </row>
    <row r="28" spans="1:27">
      <c r="A28" s="86" t="s">
        <v>194</v>
      </c>
      <c r="B28" s="114">
        <v>43</v>
      </c>
      <c r="C28" s="114">
        <v>19</v>
      </c>
      <c r="D28" s="114">
        <v>32</v>
      </c>
      <c r="E28" s="114">
        <v>6</v>
      </c>
      <c r="F28" s="114">
        <v>0</v>
      </c>
      <c r="G28" s="114">
        <v>0</v>
      </c>
      <c r="H28" s="114">
        <v>0</v>
      </c>
      <c r="I28" s="114">
        <v>0</v>
      </c>
      <c r="J28" s="114">
        <v>19</v>
      </c>
      <c r="K28" s="114">
        <v>7</v>
      </c>
      <c r="L28" s="114">
        <v>0</v>
      </c>
      <c r="M28" s="114">
        <v>0</v>
      </c>
      <c r="N28" s="114">
        <v>32</v>
      </c>
      <c r="O28" s="114">
        <v>9</v>
      </c>
      <c r="P28" s="114">
        <v>27</v>
      </c>
      <c r="Q28" s="114">
        <v>11</v>
      </c>
      <c r="R28" s="114">
        <v>59</v>
      </c>
      <c r="S28" s="114">
        <v>24</v>
      </c>
      <c r="T28" s="114">
        <v>422</v>
      </c>
      <c r="U28" s="114">
        <v>91</v>
      </c>
      <c r="V28" s="114">
        <v>17</v>
      </c>
      <c r="W28" s="114">
        <v>2</v>
      </c>
      <c r="X28" s="150">
        <v>0</v>
      </c>
      <c r="Y28" s="150">
        <v>0</v>
      </c>
      <c r="Z28" s="114">
        <v>0</v>
      </c>
      <c r="AA28" s="147">
        <v>0</v>
      </c>
    </row>
    <row r="29" spans="1:27">
      <c r="A29" s="89" t="s">
        <v>47</v>
      </c>
      <c r="B29" s="148">
        <v>75</v>
      </c>
      <c r="C29" s="148">
        <v>24</v>
      </c>
      <c r="D29" s="148">
        <v>0</v>
      </c>
      <c r="E29" s="148">
        <v>0</v>
      </c>
      <c r="F29" s="148">
        <v>0</v>
      </c>
      <c r="G29" s="148">
        <v>0</v>
      </c>
      <c r="H29" s="148">
        <v>0</v>
      </c>
      <c r="I29" s="148">
        <v>0</v>
      </c>
      <c r="J29" s="148">
        <v>1</v>
      </c>
      <c r="K29" s="148">
        <v>1</v>
      </c>
      <c r="L29" s="148">
        <v>0</v>
      </c>
      <c r="M29" s="148">
        <v>0</v>
      </c>
      <c r="N29" s="148">
        <v>0</v>
      </c>
      <c r="O29" s="148">
        <v>0</v>
      </c>
      <c r="P29" s="148">
        <v>18</v>
      </c>
      <c r="Q29" s="148">
        <v>11</v>
      </c>
      <c r="R29" s="148">
        <v>30</v>
      </c>
      <c r="S29" s="148">
        <v>19</v>
      </c>
      <c r="T29" s="148">
        <v>124</v>
      </c>
      <c r="U29" s="148">
        <v>65</v>
      </c>
      <c r="V29" s="148">
        <v>0</v>
      </c>
      <c r="W29" s="148">
        <v>0</v>
      </c>
      <c r="X29" s="148">
        <v>0</v>
      </c>
      <c r="Y29" s="148">
        <v>0</v>
      </c>
      <c r="Z29" s="148">
        <v>0</v>
      </c>
      <c r="AA29" s="149">
        <v>0</v>
      </c>
    </row>
    <row r="30" spans="1:27">
      <c r="A30" s="88" t="s">
        <v>48</v>
      </c>
      <c r="B30" s="150">
        <v>78</v>
      </c>
      <c r="C30" s="150">
        <v>18</v>
      </c>
      <c r="D30" s="150">
        <v>53</v>
      </c>
      <c r="E30" s="150">
        <v>17</v>
      </c>
      <c r="F30" s="150">
        <v>0</v>
      </c>
      <c r="G30" s="150">
        <v>0</v>
      </c>
      <c r="H30" s="114">
        <v>0</v>
      </c>
      <c r="I30" s="114">
        <v>0</v>
      </c>
      <c r="J30" s="114">
        <v>0</v>
      </c>
      <c r="K30" s="114">
        <v>0</v>
      </c>
      <c r="L30" s="114">
        <v>0</v>
      </c>
      <c r="M30" s="114">
        <v>0</v>
      </c>
      <c r="N30" s="150">
        <v>11</v>
      </c>
      <c r="O30" s="150">
        <v>1</v>
      </c>
      <c r="P30" s="150">
        <v>0</v>
      </c>
      <c r="Q30" s="150">
        <v>0</v>
      </c>
      <c r="R30" s="150">
        <v>0</v>
      </c>
      <c r="S30" s="150">
        <v>0</v>
      </c>
      <c r="T30" s="150">
        <v>0</v>
      </c>
      <c r="U30" s="150">
        <v>0</v>
      </c>
      <c r="V30" s="150">
        <v>0</v>
      </c>
      <c r="W30" s="150">
        <v>0</v>
      </c>
      <c r="X30" s="150">
        <v>0</v>
      </c>
      <c r="Y30" s="150">
        <v>0</v>
      </c>
      <c r="Z30" s="150">
        <v>0</v>
      </c>
      <c r="AA30" s="151">
        <v>0</v>
      </c>
    </row>
    <row r="31" spans="1:27">
      <c r="A31" s="87" t="s">
        <v>145</v>
      </c>
      <c r="B31" s="148">
        <v>102</v>
      </c>
      <c r="C31" s="148">
        <v>31</v>
      </c>
      <c r="D31" s="148">
        <v>35</v>
      </c>
      <c r="E31" s="148">
        <v>6</v>
      </c>
      <c r="F31" s="148">
        <v>0</v>
      </c>
      <c r="G31" s="148">
        <v>0</v>
      </c>
      <c r="H31" s="148">
        <v>0</v>
      </c>
      <c r="I31" s="148">
        <v>0</v>
      </c>
      <c r="J31" s="148">
        <v>21</v>
      </c>
      <c r="K31" s="148">
        <v>2</v>
      </c>
      <c r="L31" s="148">
        <v>2</v>
      </c>
      <c r="M31" s="148">
        <v>1</v>
      </c>
      <c r="N31" s="148">
        <v>14</v>
      </c>
      <c r="O31" s="148">
        <v>2</v>
      </c>
      <c r="P31" s="148">
        <v>0</v>
      </c>
      <c r="Q31" s="148">
        <v>0</v>
      </c>
      <c r="R31" s="148">
        <v>0</v>
      </c>
      <c r="S31" s="148">
        <v>0</v>
      </c>
      <c r="T31" s="148">
        <v>0</v>
      </c>
      <c r="U31" s="148">
        <v>0</v>
      </c>
      <c r="V31" s="148">
        <v>2</v>
      </c>
      <c r="W31" s="148">
        <v>0</v>
      </c>
      <c r="X31" s="148">
        <v>0</v>
      </c>
      <c r="Y31" s="148">
        <v>0</v>
      </c>
      <c r="Z31" s="148">
        <v>0</v>
      </c>
      <c r="AA31" s="149">
        <v>0</v>
      </c>
    </row>
    <row r="32" spans="1:27">
      <c r="A32" s="86" t="s">
        <v>50</v>
      </c>
      <c r="B32" s="114">
        <v>0</v>
      </c>
      <c r="C32" s="114">
        <v>0</v>
      </c>
      <c r="D32" s="114">
        <v>0</v>
      </c>
      <c r="E32" s="114">
        <v>0</v>
      </c>
      <c r="F32" s="114">
        <v>0</v>
      </c>
      <c r="G32" s="114">
        <v>0</v>
      </c>
      <c r="H32" s="114">
        <v>0</v>
      </c>
      <c r="I32" s="114">
        <v>0</v>
      </c>
      <c r="J32" s="114">
        <v>5</v>
      </c>
      <c r="K32" s="114">
        <v>6</v>
      </c>
      <c r="L32" s="114">
        <v>0</v>
      </c>
      <c r="M32" s="114">
        <v>0</v>
      </c>
      <c r="N32" s="114">
        <v>0</v>
      </c>
      <c r="O32" s="114">
        <v>0</v>
      </c>
      <c r="P32" s="114">
        <v>10</v>
      </c>
      <c r="Q32" s="114">
        <v>11</v>
      </c>
      <c r="R32" s="114">
        <v>0</v>
      </c>
      <c r="S32" s="114">
        <v>0</v>
      </c>
      <c r="T32" s="114">
        <v>0</v>
      </c>
      <c r="U32" s="114">
        <v>0</v>
      </c>
      <c r="V32" s="114">
        <v>0</v>
      </c>
      <c r="W32" s="114">
        <v>0</v>
      </c>
      <c r="X32" s="114">
        <v>0</v>
      </c>
      <c r="Y32" s="114">
        <v>0</v>
      </c>
      <c r="Z32" s="114">
        <v>0</v>
      </c>
      <c r="AA32" s="147">
        <v>0</v>
      </c>
    </row>
    <row r="33" spans="1:27">
      <c r="A33" s="205" t="s">
        <v>51</v>
      </c>
      <c r="B33" s="204" t="s">
        <v>295</v>
      </c>
      <c r="C33" s="204" t="s">
        <v>295</v>
      </c>
      <c r="D33" s="204" t="s">
        <v>295</v>
      </c>
      <c r="E33" s="204" t="s">
        <v>295</v>
      </c>
      <c r="F33" s="204" t="s">
        <v>295</v>
      </c>
      <c r="G33" s="204" t="s">
        <v>295</v>
      </c>
      <c r="H33" s="204" t="s">
        <v>295</v>
      </c>
      <c r="I33" s="204" t="s">
        <v>295</v>
      </c>
      <c r="J33" s="204" t="s">
        <v>295</v>
      </c>
      <c r="K33" s="204" t="s">
        <v>295</v>
      </c>
      <c r="L33" s="204" t="s">
        <v>295</v>
      </c>
      <c r="M33" s="204" t="s">
        <v>295</v>
      </c>
      <c r="N33" s="204" t="s">
        <v>295</v>
      </c>
      <c r="O33" s="204" t="s">
        <v>295</v>
      </c>
      <c r="P33" s="204" t="s">
        <v>295</v>
      </c>
      <c r="Q33" s="204" t="s">
        <v>295</v>
      </c>
      <c r="R33" s="204" t="s">
        <v>295</v>
      </c>
      <c r="S33" s="204" t="s">
        <v>295</v>
      </c>
      <c r="T33" s="204" t="s">
        <v>295</v>
      </c>
      <c r="U33" s="204" t="s">
        <v>295</v>
      </c>
      <c r="V33" s="204" t="s">
        <v>295</v>
      </c>
      <c r="W33" s="204" t="s">
        <v>295</v>
      </c>
      <c r="X33" s="204" t="s">
        <v>295</v>
      </c>
      <c r="Y33" s="204" t="s">
        <v>295</v>
      </c>
      <c r="Z33" s="204" t="s">
        <v>295</v>
      </c>
      <c r="AA33" s="206" t="s">
        <v>295</v>
      </c>
    </row>
    <row r="34" spans="1:27">
      <c r="A34" s="86" t="s">
        <v>196</v>
      </c>
      <c r="B34" s="150">
        <v>0</v>
      </c>
      <c r="C34" s="150">
        <v>0</v>
      </c>
      <c r="D34" s="150">
        <v>0</v>
      </c>
      <c r="E34" s="150">
        <v>0</v>
      </c>
      <c r="F34" s="150">
        <v>0</v>
      </c>
      <c r="G34" s="150">
        <v>0</v>
      </c>
      <c r="H34" s="150">
        <v>33</v>
      </c>
      <c r="I34" s="150">
        <v>18</v>
      </c>
      <c r="J34" s="150">
        <v>31</v>
      </c>
      <c r="K34" s="150">
        <v>266</v>
      </c>
      <c r="L34" s="150">
        <v>17</v>
      </c>
      <c r="M34" s="150">
        <v>0</v>
      </c>
      <c r="N34" s="150" t="s">
        <v>278</v>
      </c>
      <c r="O34" s="150" t="s">
        <v>278</v>
      </c>
      <c r="P34" s="150">
        <v>4</v>
      </c>
      <c r="Q34" s="150">
        <v>1</v>
      </c>
      <c r="R34" s="150">
        <v>10</v>
      </c>
      <c r="S34" s="150">
        <v>55</v>
      </c>
      <c r="T34" s="150">
        <v>0</v>
      </c>
      <c r="U34" s="150">
        <v>0</v>
      </c>
      <c r="V34" s="150">
        <v>24</v>
      </c>
      <c r="W34" s="150">
        <v>0</v>
      </c>
      <c r="X34" s="150">
        <v>0</v>
      </c>
      <c r="Y34" s="150">
        <v>0</v>
      </c>
      <c r="Z34" s="150">
        <v>0</v>
      </c>
      <c r="AA34" s="151">
        <v>0</v>
      </c>
    </row>
    <row r="35" spans="1:27">
      <c r="A35" s="84" t="s">
        <v>53</v>
      </c>
      <c r="B35" s="146">
        <v>161</v>
      </c>
      <c r="C35" s="146">
        <v>0</v>
      </c>
      <c r="D35" s="146">
        <v>1</v>
      </c>
      <c r="E35" s="146">
        <v>0</v>
      </c>
      <c r="F35" s="146">
        <v>0</v>
      </c>
      <c r="G35" s="146">
        <v>0</v>
      </c>
      <c r="H35" s="146">
        <v>1</v>
      </c>
      <c r="I35" s="146">
        <v>0</v>
      </c>
      <c r="J35" s="146">
        <v>9</v>
      </c>
      <c r="K35" s="146">
        <v>5</v>
      </c>
      <c r="L35" s="146">
        <v>4</v>
      </c>
      <c r="M35" s="146">
        <v>1</v>
      </c>
      <c r="N35" s="146">
        <v>0</v>
      </c>
      <c r="O35" s="146">
        <v>0</v>
      </c>
      <c r="P35" s="146">
        <v>32</v>
      </c>
      <c r="Q35" s="146">
        <v>4</v>
      </c>
      <c r="R35" s="146">
        <v>32</v>
      </c>
      <c r="S35" s="146">
        <v>4</v>
      </c>
      <c r="T35" s="146">
        <v>39</v>
      </c>
      <c r="U35" s="146">
        <v>12</v>
      </c>
      <c r="V35" s="146">
        <v>0</v>
      </c>
      <c r="W35" s="146">
        <v>0</v>
      </c>
      <c r="X35" s="146">
        <v>0</v>
      </c>
      <c r="Y35" s="146">
        <v>0</v>
      </c>
      <c r="Z35" s="146">
        <v>0</v>
      </c>
      <c r="AA35" s="152">
        <v>0</v>
      </c>
    </row>
    <row r="36" spans="1:27">
      <c r="A36" s="86" t="s">
        <v>197</v>
      </c>
      <c r="B36" s="150" t="s">
        <v>278</v>
      </c>
      <c r="C36" s="114" t="s">
        <v>278</v>
      </c>
      <c r="D36" s="114">
        <v>4</v>
      </c>
      <c r="E36" s="114">
        <v>3</v>
      </c>
      <c r="F36" s="114" t="s">
        <v>278</v>
      </c>
      <c r="G36" s="114" t="s">
        <v>278</v>
      </c>
      <c r="H36" s="114">
        <v>19</v>
      </c>
      <c r="I36" s="114">
        <v>8</v>
      </c>
      <c r="J36" s="114">
        <v>18</v>
      </c>
      <c r="K36" s="114">
        <v>0</v>
      </c>
      <c r="L36" s="150">
        <v>0</v>
      </c>
      <c r="M36" s="150">
        <v>0</v>
      </c>
      <c r="N36" s="150">
        <v>46</v>
      </c>
      <c r="O36" s="150">
        <v>13</v>
      </c>
      <c r="P36" s="114">
        <v>0</v>
      </c>
      <c r="Q36" s="114">
        <v>0</v>
      </c>
      <c r="R36" s="114" t="s">
        <v>278</v>
      </c>
      <c r="S36" s="114" t="s">
        <v>278</v>
      </c>
      <c r="T36" s="114">
        <v>0</v>
      </c>
      <c r="U36" s="114">
        <v>0</v>
      </c>
      <c r="V36" s="114">
        <v>0</v>
      </c>
      <c r="W36" s="114">
        <v>0</v>
      </c>
      <c r="X36" s="150">
        <v>2</v>
      </c>
      <c r="Y36" s="150">
        <v>1</v>
      </c>
      <c r="Z36" s="150">
        <v>0</v>
      </c>
      <c r="AA36" s="151">
        <v>0</v>
      </c>
    </row>
    <row r="37" spans="1:27">
      <c r="A37" s="84" t="s">
        <v>198</v>
      </c>
      <c r="B37" s="148" t="s">
        <v>278</v>
      </c>
      <c r="C37" s="148" t="s">
        <v>278</v>
      </c>
      <c r="D37" s="148" t="s">
        <v>278</v>
      </c>
      <c r="E37" s="148" t="s">
        <v>278</v>
      </c>
      <c r="F37" s="148" t="s">
        <v>278</v>
      </c>
      <c r="G37" s="148" t="s">
        <v>278</v>
      </c>
      <c r="H37" s="148" t="s">
        <v>278</v>
      </c>
      <c r="I37" s="148" t="s">
        <v>278</v>
      </c>
      <c r="J37" s="148">
        <v>5</v>
      </c>
      <c r="K37" s="148">
        <v>5</v>
      </c>
      <c r="L37" s="148" t="s">
        <v>278</v>
      </c>
      <c r="M37" s="148" t="s">
        <v>278</v>
      </c>
      <c r="N37" s="148">
        <v>35</v>
      </c>
      <c r="O37" s="148">
        <v>5</v>
      </c>
      <c r="P37" s="148">
        <v>11</v>
      </c>
      <c r="Q37" s="148">
        <v>1</v>
      </c>
      <c r="R37" s="146" t="s">
        <v>278</v>
      </c>
      <c r="S37" s="146" t="s">
        <v>278</v>
      </c>
      <c r="T37" s="148">
        <v>77</v>
      </c>
      <c r="U37" s="148">
        <v>42</v>
      </c>
      <c r="V37" s="148">
        <v>0</v>
      </c>
      <c r="W37" s="148">
        <v>0</v>
      </c>
      <c r="X37" s="148">
        <v>24</v>
      </c>
      <c r="Y37" s="148">
        <v>4</v>
      </c>
      <c r="Z37" s="146">
        <v>0</v>
      </c>
      <c r="AA37" s="152">
        <v>0</v>
      </c>
    </row>
    <row r="38" spans="1:27">
      <c r="A38" s="88" t="s">
        <v>56</v>
      </c>
      <c r="B38" s="150">
        <v>0</v>
      </c>
      <c r="C38" s="150">
        <v>0</v>
      </c>
      <c r="D38" s="114">
        <v>0</v>
      </c>
      <c r="E38" s="114">
        <v>0</v>
      </c>
      <c r="F38" s="114">
        <v>32</v>
      </c>
      <c r="G38" s="114">
        <v>15</v>
      </c>
      <c r="H38" s="114">
        <v>23</v>
      </c>
      <c r="I38" s="114">
        <v>16</v>
      </c>
      <c r="J38" s="150">
        <v>31</v>
      </c>
      <c r="K38" s="150">
        <v>19</v>
      </c>
      <c r="L38" s="114">
        <v>1</v>
      </c>
      <c r="M38" s="114">
        <v>1</v>
      </c>
      <c r="N38" s="114">
        <v>0</v>
      </c>
      <c r="O38" s="114">
        <v>0</v>
      </c>
      <c r="P38" s="114">
        <v>0</v>
      </c>
      <c r="Q38" s="114">
        <v>0</v>
      </c>
      <c r="R38" s="114">
        <v>1</v>
      </c>
      <c r="S38" s="114">
        <v>0</v>
      </c>
      <c r="T38" s="114">
        <v>0</v>
      </c>
      <c r="U38" s="114">
        <v>0</v>
      </c>
      <c r="V38" s="114">
        <v>17</v>
      </c>
      <c r="W38" s="114">
        <v>2</v>
      </c>
      <c r="X38" s="114">
        <v>10</v>
      </c>
      <c r="Y38" s="114">
        <v>0</v>
      </c>
      <c r="Z38" s="114">
        <v>0</v>
      </c>
      <c r="AA38" s="147">
        <v>0</v>
      </c>
    </row>
    <row r="39" spans="1:27">
      <c r="A39" s="84" t="s">
        <v>57</v>
      </c>
      <c r="B39" s="148">
        <v>47</v>
      </c>
      <c r="C39" s="148">
        <v>26</v>
      </c>
      <c r="D39" s="148">
        <v>120</v>
      </c>
      <c r="E39" s="148">
        <v>33</v>
      </c>
      <c r="F39" s="148">
        <v>53</v>
      </c>
      <c r="G39" s="148">
        <v>20</v>
      </c>
      <c r="H39" s="148">
        <v>7</v>
      </c>
      <c r="I39" s="148">
        <v>7</v>
      </c>
      <c r="J39" s="148">
        <v>40</v>
      </c>
      <c r="K39" s="148">
        <v>12</v>
      </c>
      <c r="L39" s="148">
        <v>5</v>
      </c>
      <c r="M39" s="148">
        <v>1</v>
      </c>
      <c r="N39" s="148">
        <v>0</v>
      </c>
      <c r="O39" s="148">
        <v>0</v>
      </c>
      <c r="P39" s="148">
        <v>4</v>
      </c>
      <c r="Q39" s="148">
        <v>0</v>
      </c>
      <c r="R39" s="148">
        <v>8</v>
      </c>
      <c r="S39" s="148">
        <v>7</v>
      </c>
      <c r="T39" s="148">
        <v>229</v>
      </c>
      <c r="U39" s="148">
        <v>150</v>
      </c>
      <c r="V39" s="148">
        <v>35</v>
      </c>
      <c r="W39" s="148">
        <v>8</v>
      </c>
      <c r="X39" s="148">
        <v>14</v>
      </c>
      <c r="Y39" s="148">
        <v>12</v>
      </c>
      <c r="Z39" s="146">
        <v>0</v>
      </c>
      <c r="AA39" s="152">
        <v>0</v>
      </c>
    </row>
    <row r="40" spans="1:27">
      <c r="A40" s="88" t="s">
        <v>58</v>
      </c>
      <c r="B40" s="114">
        <v>74</v>
      </c>
      <c r="C40" s="114">
        <v>25</v>
      </c>
      <c r="D40" s="114" t="s">
        <v>278</v>
      </c>
      <c r="E40" s="114" t="s">
        <v>278</v>
      </c>
      <c r="F40" s="114" t="s">
        <v>278</v>
      </c>
      <c r="G40" s="114" t="s">
        <v>278</v>
      </c>
      <c r="H40" s="114" t="s">
        <v>278</v>
      </c>
      <c r="I40" s="114" t="s">
        <v>278</v>
      </c>
      <c r="J40" s="114" t="s">
        <v>278</v>
      </c>
      <c r="K40" s="114" t="s">
        <v>278</v>
      </c>
      <c r="L40" s="114" t="s">
        <v>278</v>
      </c>
      <c r="M40" s="114" t="s">
        <v>278</v>
      </c>
      <c r="N40" s="114" t="s">
        <v>278</v>
      </c>
      <c r="O40" s="114" t="s">
        <v>278</v>
      </c>
      <c r="P40" s="114" t="s">
        <v>278</v>
      </c>
      <c r="Q40" s="114" t="s">
        <v>278</v>
      </c>
      <c r="R40" s="114" t="s">
        <v>278</v>
      </c>
      <c r="S40" s="114" t="s">
        <v>278</v>
      </c>
      <c r="T40" s="114">
        <v>2</v>
      </c>
      <c r="U40" s="114">
        <v>0</v>
      </c>
      <c r="V40" s="114">
        <v>1</v>
      </c>
      <c r="W40" s="114">
        <v>0</v>
      </c>
      <c r="X40" s="114">
        <v>0</v>
      </c>
      <c r="Y40" s="114">
        <v>0</v>
      </c>
      <c r="Z40" s="114">
        <v>0</v>
      </c>
      <c r="AA40" s="147">
        <v>0</v>
      </c>
    </row>
    <row r="41" spans="1:27">
      <c r="A41" s="84" t="s">
        <v>199</v>
      </c>
      <c r="B41" s="148">
        <v>62</v>
      </c>
      <c r="C41" s="148">
        <v>33</v>
      </c>
      <c r="D41" s="148">
        <v>60</v>
      </c>
      <c r="E41" s="148">
        <v>39</v>
      </c>
      <c r="F41" s="146">
        <v>0</v>
      </c>
      <c r="G41" s="146">
        <v>0</v>
      </c>
      <c r="H41" s="146">
        <v>0</v>
      </c>
      <c r="I41" s="146">
        <v>0</v>
      </c>
      <c r="J41" s="146">
        <v>12</v>
      </c>
      <c r="K41" s="146">
        <v>23</v>
      </c>
      <c r="L41" s="146">
        <v>22</v>
      </c>
      <c r="M41" s="146">
        <v>1</v>
      </c>
      <c r="N41" s="146">
        <v>59</v>
      </c>
      <c r="O41" s="146">
        <v>22</v>
      </c>
      <c r="P41" s="148">
        <v>0</v>
      </c>
      <c r="Q41" s="148">
        <v>0</v>
      </c>
      <c r="R41" s="148">
        <v>0</v>
      </c>
      <c r="S41" s="148">
        <v>0</v>
      </c>
      <c r="T41" s="148">
        <v>93</v>
      </c>
      <c r="U41" s="148">
        <v>68</v>
      </c>
      <c r="V41" s="148">
        <v>39</v>
      </c>
      <c r="W41" s="148">
        <v>10</v>
      </c>
      <c r="X41" s="146">
        <v>49</v>
      </c>
      <c r="Y41" s="146">
        <v>21</v>
      </c>
      <c r="Z41" s="148">
        <v>0</v>
      </c>
      <c r="AA41" s="149">
        <v>0</v>
      </c>
    </row>
    <row r="42" spans="1:27">
      <c r="A42" s="88" t="s">
        <v>60</v>
      </c>
      <c r="B42" s="114">
        <v>24</v>
      </c>
      <c r="C42" s="114">
        <v>11</v>
      </c>
      <c r="D42" s="114">
        <v>0</v>
      </c>
      <c r="E42" s="114">
        <v>0</v>
      </c>
      <c r="F42" s="114">
        <v>0</v>
      </c>
      <c r="G42" s="114">
        <v>0</v>
      </c>
      <c r="H42" s="114">
        <v>0</v>
      </c>
      <c r="I42" s="114">
        <v>0</v>
      </c>
      <c r="J42" s="114">
        <v>8</v>
      </c>
      <c r="K42" s="114">
        <v>6</v>
      </c>
      <c r="L42" s="114">
        <v>0</v>
      </c>
      <c r="M42" s="114">
        <v>0</v>
      </c>
      <c r="N42" s="114">
        <v>20</v>
      </c>
      <c r="O42" s="114">
        <v>5</v>
      </c>
      <c r="P42" s="114">
        <v>8</v>
      </c>
      <c r="Q42" s="114">
        <v>2</v>
      </c>
      <c r="R42" s="114">
        <v>0</v>
      </c>
      <c r="S42" s="114">
        <v>0</v>
      </c>
      <c r="T42" s="114">
        <v>38</v>
      </c>
      <c r="U42" s="114">
        <v>18</v>
      </c>
      <c r="V42" s="114">
        <v>2</v>
      </c>
      <c r="W42" s="114">
        <v>0</v>
      </c>
      <c r="X42" s="114">
        <v>9</v>
      </c>
      <c r="Y42" s="114">
        <v>4</v>
      </c>
      <c r="Z42" s="150">
        <v>0</v>
      </c>
      <c r="AA42" s="151">
        <v>0</v>
      </c>
    </row>
    <row r="43" spans="1:27">
      <c r="A43" s="84" t="s">
        <v>200</v>
      </c>
      <c r="B43" s="148">
        <v>0</v>
      </c>
      <c r="C43" s="148">
        <v>0</v>
      </c>
      <c r="D43" s="148">
        <v>0</v>
      </c>
      <c r="E43" s="148">
        <v>0</v>
      </c>
      <c r="F43" s="148">
        <v>0</v>
      </c>
      <c r="G43" s="148">
        <v>0</v>
      </c>
      <c r="H43" s="148">
        <v>0</v>
      </c>
      <c r="I43" s="148">
        <v>0</v>
      </c>
      <c r="J43" s="148">
        <v>0</v>
      </c>
      <c r="K43" s="148">
        <v>0</v>
      </c>
      <c r="L43" s="148">
        <v>0</v>
      </c>
      <c r="M43" s="148">
        <v>0</v>
      </c>
      <c r="N43" s="148">
        <v>0</v>
      </c>
      <c r="O43" s="148">
        <v>0</v>
      </c>
      <c r="P43" s="148">
        <v>0</v>
      </c>
      <c r="Q43" s="148">
        <v>0</v>
      </c>
      <c r="R43" s="148">
        <v>0</v>
      </c>
      <c r="S43" s="148">
        <v>0</v>
      </c>
      <c r="T43" s="148">
        <v>0</v>
      </c>
      <c r="U43" s="148">
        <v>0</v>
      </c>
      <c r="V43" s="148">
        <v>0</v>
      </c>
      <c r="W43" s="148">
        <v>0</v>
      </c>
      <c r="X43" s="148">
        <v>0</v>
      </c>
      <c r="Y43" s="148">
        <v>0</v>
      </c>
      <c r="Z43" s="148">
        <v>0</v>
      </c>
      <c r="AA43" s="149">
        <v>0</v>
      </c>
    </row>
    <row r="44" spans="1:27">
      <c r="A44" s="88" t="s">
        <v>201</v>
      </c>
      <c r="B44" s="114">
        <v>21</v>
      </c>
      <c r="C44" s="114">
        <v>8</v>
      </c>
      <c r="D44" s="114">
        <v>0</v>
      </c>
      <c r="E44" s="114">
        <v>0</v>
      </c>
      <c r="F44" s="114">
        <v>0</v>
      </c>
      <c r="G44" s="114">
        <v>0</v>
      </c>
      <c r="H44" s="114">
        <v>27</v>
      </c>
      <c r="I44" s="114">
        <v>6</v>
      </c>
      <c r="J44" s="114">
        <v>16</v>
      </c>
      <c r="K44" s="114">
        <v>16</v>
      </c>
      <c r="L44" s="114">
        <v>5</v>
      </c>
      <c r="M44" s="114">
        <v>1</v>
      </c>
      <c r="N44" s="114">
        <v>0</v>
      </c>
      <c r="O44" s="114">
        <v>0</v>
      </c>
      <c r="P44" s="114">
        <v>57</v>
      </c>
      <c r="Q44" s="114">
        <v>15</v>
      </c>
      <c r="R44" s="114">
        <v>0</v>
      </c>
      <c r="S44" s="114">
        <v>0</v>
      </c>
      <c r="T44" s="114">
        <v>0</v>
      </c>
      <c r="U44" s="114">
        <v>0</v>
      </c>
      <c r="V44" s="114">
        <v>0</v>
      </c>
      <c r="W44" s="114">
        <v>0</v>
      </c>
      <c r="X44" s="114">
        <v>0</v>
      </c>
      <c r="Y44" s="114">
        <v>0</v>
      </c>
      <c r="Z44" s="114">
        <v>0</v>
      </c>
      <c r="AA44" s="147">
        <v>0</v>
      </c>
    </row>
    <row r="45" spans="1:27">
      <c r="A45" s="84" t="s">
        <v>64</v>
      </c>
      <c r="B45" s="148">
        <v>3</v>
      </c>
      <c r="C45" s="148">
        <v>1</v>
      </c>
      <c r="D45" s="148" t="s">
        <v>278</v>
      </c>
      <c r="E45" s="148" t="s">
        <v>278</v>
      </c>
      <c r="F45" s="148">
        <v>0</v>
      </c>
      <c r="G45" s="148">
        <v>0</v>
      </c>
      <c r="H45" s="148">
        <v>1</v>
      </c>
      <c r="I45" s="148">
        <v>0</v>
      </c>
      <c r="J45" s="148">
        <v>2</v>
      </c>
      <c r="K45" s="148">
        <v>1</v>
      </c>
      <c r="L45" s="148">
        <v>0</v>
      </c>
      <c r="M45" s="148">
        <v>0</v>
      </c>
      <c r="N45" s="148">
        <v>2</v>
      </c>
      <c r="O45" s="148">
        <v>1</v>
      </c>
      <c r="P45" s="148">
        <v>0</v>
      </c>
      <c r="Q45" s="148">
        <v>0</v>
      </c>
      <c r="R45" s="148">
        <v>0</v>
      </c>
      <c r="S45" s="148">
        <v>0</v>
      </c>
      <c r="T45" s="148">
        <v>85</v>
      </c>
      <c r="U45" s="148">
        <v>41</v>
      </c>
      <c r="V45" s="148">
        <v>0</v>
      </c>
      <c r="W45" s="148">
        <v>0</v>
      </c>
      <c r="X45" s="146">
        <v>12</v>
      </c>
      <c r="Y45" s="146">
        <v>8</v>
      </c>
      <c r="Z45" s="146">
        <v>0</v>
      </c>
      <c r="AA45" s="152">
        <v>0</v>
      </c>
    </row>
    <row r="46" spans="1:27">
      <c r="A46" s="88" t="s">
        <v>202</v>
      </c>
      <c r="B46" s="114">
        <v>167</v>
      </c>
      <c r="C46" s="114">
        <v>69</v>
      </c>
      <c r="D46" s="114">
        <v>0</v>
      </c>
      <c r="E46" s="114">
        <v>0</v>
      </c>
      <c r="F46" s="114">
        <v>0</v>
      </c>
      <c r="G46" s="114">
        <v>0</v>
      </c>
      <c r="H46" s="114">
        <v>10</v>
      </c>
      <c r="I46" s="114">
        <v>4</v>
      </c>
      <c r="J46" s="114">
        <v>32</v>
      </c>
      <c r="K46" s="114">
        <v>17</v>
      </c>
      <c r="L46" s="114">
        <v>0</v>
      </c>
      <c r="M46" s="114">
        <v>0</v>
      </c>
      <c r="N46" s="114">
        <v>0</v>
      </c>
      <c r="O46" s="114">
        <v>0</v>
      </c>
      <c r="P46" s="114">
        <v>43</v>
      </c>
      <c r="Q46" s="114">
        <v>12</v>
      </c>
      <c r="R46" s="114">
        <v>0</v>
      </c>
      <c r="S46" s="114">
        <v>0</v>
      </c>
      <c r="T46" s="150" t="s">
        <v>278</v>
      </c>
      <c r="U46" s="114">
        <v>0</v>
      </c>
      <c r="V46" s="114">
        <v>45</v>
      </c>
      <c r="W46" s="114">
        <v>7</v>
      </c>
      <c r="X46" s="114">
        <v>0</v>
      </c>
      <c r="Y46" s="114">
        <v>0</v>
      </c>
      <c r="Z46" s="150">
        <v>0</v>
      </c>
      <c r="AA46" s="151">
        <v>0</v>
      </c>
    </row>
    <row r="47" spans="1:27">
      <c r="A47" s="84" t="s">
        <v>66</v>
      </c>
      <c r="B47" s="148">
        <v>0</v>
      </c>
      <c r="C47" s="148">
        <v>0</v>
      </c>
      <c r="D47" s="148">
        <v>0</v>
      </c>
      <c r="E47" s="148">
        <v>0</v>
      </c>
      <c r="F47" s="148">
        <v>0</v>
      </c>
      <c r="G47" s="148">
        <v>0</v>
      </c>
      <c r="H47" s="148">
        <v>0</v>
      </c>
      <c r="I47" s="148">
        <v>0</v>
      </c>
      <c r="J47" s="148">
        <v>0</v>
      </c>
      <c r="K47" s="148">
        <v>0</v>
      </c>
      <c r="L47" s="148">
        <v>0</v>
      </c>
      <c r="M47" s="148">
        <v>0</v>
      </c>
      <c r="N47" s="148">
        <v>0</v>
      </c>
      <c r="O47" s="148">
        <v>0</v>
      </c>
      <c r="P47" s="148">
        <v>0</v>
      </c>
      <c r="Q47" s="148">
        <v>0</v>
      </c>
      <c r="R47" s="148">
        <v>0</v>
      </c>
      <c r="S47" s="148">
        <v>0</v>
      </c>
      <c r="T47" s="148">
        <v>0</v>
      </c>
      <c r="U47" s="148">
        <v>0</v>
      </c>
      <c r="V47" s="148">
        <v>0</v>
      </c>
      <c r="W47" s="148">
        <v>0</v>
      </c>
      <c r="X47" s="146">
        <v>0</v>
      </c>
      <c r="Y47" s="146">
        <v>0</v>
      </c>
      <c r="Z47" s="148">
        <v>0</v>
      </c>
      <c r="AA47" s="152">
        <v>0</v>
      </c>
    </row>
    <row r="48" spans="1:27">
      <c r="A48" s="88" t="s">
        <v>67</v>
      </c>
      <c r="B48" s="114">
        <v>20</v>
      </c>
      <c r="C48" s="114">
        <v>7</v>
      </c>
      <c r="D48" s="114" t="s">
        <v>278</v>
      </c>
      <c r="E48" s="114" t="s">
        <v>278</v>
      </c>
      <c r="F48" s="114" t="s">
        <v>278</v>
      </c>
      <c r="G48" s="114" t="s">
        <v>278</v>
      </c>
      <c r="H48" s="114" t="s">
        <v>278</v>
      </c>
      <c r="I48" s="114" t="s">
        <v>278</v>
      </c>
      <c r="J48" s="114" t="s">
        <v>278</v>
      </c>
      <c r="K48" s="114" t="s">
        <v>278</v>
      </c>
      <c r="L48" s="114" t="s">
        <v>278</v>
      </c>
      <c r="M48" s="114" t="s">
        <v>278</v>
      </c>
      <c r="N48" s="114">
        <v>19</v>
      </c>
      <c r="O48" s="114">
        <v>8</v>
      </c>
      <c r="P48" s="114">
        <v>25</v>
      </c>
      <c r="Q48" s="114">
        <v>12</v>
      </c>
      <c r="R48" s="114">
        <v>42</v>
      </c>
      <c r="S48" s="114">
        <v>20</v>
      </c>
      <c r="T48" s="114">
        <v>20</v>
      </c>
      <c r="U48" s="114">
        <v>7</v>
      </c>
      <c r="V48" s="114">
        <v>10</v>
      </c>
      <c r="W48" s="114">
        <v>0</v>
      </c>
      <c r="X48" s="150">
        <v>0</v>
      </c>
      <c r="Y48" s="150">
        <v>0</v>
      </c>
      <c r="Z48" s="150">
        <v>0</v>
      </c>
      <c r="AA48" s="151">
        <v>0</v>
      </c>
    </row>
    <row r="49" spans="1:27">
      <c r="A49" s="84" t="s">
        <v>242</v>
      </c>
      <c r="B49" s="146">
        <v>0</v>
      </c>
      <c r="C49" s="146">
        <v>0</v>
      </c>
      <c r="D49" s="146">
        <v>0</v>
      </c>
      <c r="E49" s="146">
        <v>0</v>
      </c>
      <c r="F49" s="146">
        <v>0</v>
      </c>
      <c r="G49" s="146">
        <v>0</v>
      </c>
      <c r="H49" s="146">
        <v>0</v>
      </c>
      <c r="I49" s="146">
        <v>0</v>
      </c>
      <c r="J49" s="146">
        <v>0</v>
      </c>
      <c r="K49" s="146">
        <v>0</v>
      </c>
      <c r="L49" s="146">
        <v>0</v>
      </c>
      <c r="M49" s="146">
        <v>0</v>
      </c>
      <c r="N49" s="146">
        <v>0</v>
      </c>
      <c r="O49" s="146">
        <v>0</v>
      </c>
      <c r="P49" s="146">
        <v>0</v>
      </c>
      <c r="Q49" s="146">
        <v>0</v>
      </c>
      <c r="R49" s="146">
        <v>0</v>
      </c>
      <c r="S49" s="146">
        <v>0</v>
      </c>
      <c r="T49" s="146">
        <v>0</v>
      </c>
      <c r="U49" s="146">
        <v>0</v>
      </c>
      <c r="V49" s="146">
        <v>0</v>
      </c>
      <c r="W49" s="146">
        <v>0</v>
      </c>
      <c r="X49" s="146">
        <v>0</v>
      </c>
      <c r="Y49" s="146">
        <v>0</v>
      </c>
      <c r="Z49" s="146">
        <v>0</v>
      </c>
      <c r="AA49" s="152">
        <v>0</v>
      </c>
    </row>
    <row r="50" spans="1:27">
      <c r="A50" s="205" t="s">
        <v>203</v>
      </c>
      <c r="B50" s="150">
        <v>3</v>
      </c>
      <c r="C50" s="204" t="s">
        <v>314</v>
      </c>
      <c r="D50" s="150">
        <v>0</v>
      </c>
      <c r="E50" s="150">
        <v>0</v>
      </c>
      <c r="F50" s="114">
        <v>0</v>
      </c>
      <c r="G50" s="114">
        <v>0</v>
      </c>
      <c r="H50" s="114">
        <v>0</v>
      </c>
      <c r="I50" s="114">
        <v>0</v>
      </c>
      <c r="J50" s="114">
        <v>0</v>
      </c>
      <c r="K50" s="114">
        <v>0</v>
      </c>
      <c r="L50" s="114">
        <v>0</v>
      </c>
      <c r="M50" s="114">
        <v>0</v>
      </c>
      <c r="N50" s="150">
        <v>0</v>
      </c>
      <c r="O50" s="150">
        <v>0</v>
      </c>
      <c r="P50" s="150">
        <v>3</v>
      </c>
      <c r="Q50" s="150">
        <v>0</v>
      </c>
      <c r="R50" s="150">
        <v>0</v>
      </c>
      <c r="S50" s="150">
        <v>0</v>
      </c>
      <c r="T50" s="150">
        <v>6</v>
      </c>
      <c r="U50" s="150">
        <v>7</v>
      </c>
      <c r="V50" s="150">
        <v>1</v>
      </c>
      <c r="W50" s="150">
        <v>0</v>
      </c>
      <c r="X50" s="150">
        <v>0</v>
      </c>
      <c r="Y50" s="150">
        <v>0</v>
      </c>
      <c r="Z50" s="150">
        <v>0</v>
      </c>
      <c r="AA50" s="151">
        <v>0</v>
      </c>
    </row>
    <row r="51" spans="1:27">
      <c r="A51" s="84" t="s">
        <v>72</v>
      </c>
      <c r="B51" s="146">
        <v>0</v>
      </c>
      <c r="C51" s="146">
        <v>0</v>
      </c>
      <c r="D51" s="146">
        <v>0</v>
      </c>
      <c r="E51" s="146">
        <v>0</v>
      </c>
      <c r="F51" s="146">
        <v>0</v>
      </c>
      <c r="G51" s="146">
        <v>0</v>
      </c>
      <c r="H51" s="146">
        <v>0</v>
      </c>
      <c r="I51" s="146">
        <v>0</v>
      </c>
      <c r="J51" s="146">
        <v>10</v>
      </c>
      <c r="K51" s="146">
        <v>0</v>
      </c>
      <c r="L51" s="146">
        <v>0</v>
      </c>
      <c r="M51" s="146">
        <v>0</v>
      </c>
      <c r="N51" s="146">
        <v>0</v>
      </c>
      <c r="O51" s="146">
        <v>0</v>
      </c>
      <c r="P51" s="146">
        <v>0</v>
      </c>
      <c r="Q51" s="146">
        <v>0</v>
      </c>
      <c r="R51" s="146">
        <v>0</v>
      </c>
      <c r="S51" s="146">
        <v>0</v>
      </c>
      <c r="T51" s="146">
        <v>2</v>
      </c>
      <c r="U51" s="146">
        <v>0</v>
      </c>
      <c r="V51" s="146">
        <v>2</v>
      </c>
      <c r="W51" s="146">
        <v>0</v>
      </c>
      <c r="X51" s="146">
        <v>0</v>
      </c>
      <c r="Y51" s="146">
        <v>0</v>
      </c>
      <c r="Z51" s="146">
        <v>0</v>
      </c>
      <c r="AA51" s="152">
        <v>0</v>
      </c>
    </row>
    <row r="52" spans="1:27">
      <c r="A52" s="88" t="s">
        <v>73</v>
      </c>
      <c r="B52" s="150">
        <v>0</v>
      </c>
      <c r="C52" s="150">
        <v>0</v>
      </c>
      <c r="D52" s="150">
        <v>9</v>
      </c>
      <c r="E52" s="150">
        <v>1</v>
      </c>
      <c r="F52" s="150">
        <v>0</v>
      </c>
      <c r="G52" s="150">
        <v>0</v>
      </c>
      <c r="H52" s="150">
        <v>0</v>
      </c>
      <c r="I52" s="150">
        <v>0</v>
      </c>
      <c r="J52" s="150">
        <v>10</v>
      </c>
      <c r="K52" s="150">
        <v>13</v>
      </c>
      <c r="L52" s="150">
        <v>0</v>
      </c>
      <c r="M52" s="150">
        <v>0</v>
      </c>
      <c r="N52" s="150">
        <v>0</v>
      </c>
      <c r="O52" s="150">
        <v>0</v>
      </c>
      <c r="P52" s="150">
        <v>34</v>
      </c>
      <c r="Q52" s="150">
        <v>12</v>
      </c>
      <c r="R52" s="150">
        <v>0</v>
      </c>
      <c r="S52" s="150">
        <v>0</v>
      </c>
      <c r="T52" s="150">
        <v>0</v>
      </c>
      <c r="U52" s="150">
        <v>0</v>
      </c>
      <c r="V52" s="150">
        <v>0</v>
      </c>
      <c r="W52" s="150">
        <v>0</v>
      </c>
      <c r="X52" s="150">
        <v>0</v>
      </c>
      <c r="Y52" s="150">
        <v>0</v>
      </c>
      <c r="Z52" s="150">
        <v>0</v>
      </c>
      <c r="AA52" s="151">
        <v>0</v>
      </c>
    </row>
    <row r="53" spans="1:27">
      <c r="A53" s="84" t="s">
        <v>75</v>
      </c>
      <c r="B53" s="146">
        <v>0</v>
      </c>
      <c r="C53" s="146">
        <v>0</v>
      </c>
      <c r="D53" s="148">
        <v>0</v>
      </c>
      <c r="E53" s="148">
        <v>0</v>
      </c>
      <c r="F53" s="148">
        <v>0</v>
      </c>
      <c r="G53" s="148">
        <v>0</v>
      </c>
      <c r="H53" s="148">
        <v>1</v>
      </c>
      <c r="I53" s="148">
        <v>3</v>
      </c>
      <c r="J53" s="146">
        <v>16</v>
      </c>
      <c r="K53" s="146">
        <v>9</v>
      </c>
      <c r="L53" s="148">
        <v>0</v>
      </c>
      <c r="M53" s="148">
        <v>0</v>
      </c>
      <c r="N53" s="146">
        <v>0</v>
      </c>
      <c r="O53" s="146">
        <v>0</v>
      </c>
      <c r="P53" s="146">
        <v>104</v>
      </c>
      <c r="Q53" s="146">
        <v>41</v>
      </c>
      <c r="R53" s="146">
        <v>104</v>
      </c>
      <c r="S53" s="146">
        <v>41</v>
      </c>
      <c r="T53" s="146">
        <v>140</v>
      </c>
      <c r="U53" s="146">
        <v>64</v>
      </c>
      <c r="V53" s="146">
        <v>39</v>
      </c>
      <c r="W53" s="146">
        <v>1</v>
      </c>
      <c r="X53" s="146">
        <v>0</v>
      </c>
      <c r="Y53" s="146">
        <v>0</v>
      </c>
      <c r="Z53" s="146">
        <v>0</v>
      </c>
      <c r="AA53" s="152">
        <v>0</v>
      </c>
    </row>
    <row r="54" spans="1:27">
      <c r="A54" s="88" t="s">
        <v>76</v>
      </c>
      <c r="B54" s="150">
        <v>51</v>
      </c>
      <c r="C54" s="150">
        <v>21</v>
      </c>
      <c r="D54" s="150">
        <v>0</v>
      </c>
      <c r="E54" s="150">
        <v>0</v>
      </c>
      <c r="F54" s="150">
        <v>0</v>
      </c>
      <c r="G54" s="150">
        <v>0</v>
      </c>
      <c r="H54" s="150">
        <v>0</v>
      </c>
      <c r="I54" s="150">
        <v>0</v>
      </c>
      <c r="J54" s="150">
        <v>0</v>
      </c>
      <c r="K54" s="150">
        <v>0</v>
      </c>
      <c r="L54" s="150">
        <v>0</v>
      </c>
      <c r="M54" s="150">
        <v>0</v>
      </c>
      <c r="N54" s="150">
        <v>40</v>
      </c>
      <c r="O54" s="150">
        <v>21</v>
      </c>
      <c r="P54" s="150">
        <v>11</v>
      </c>
      <c r="Q54" s="150">
        <v>0</v>
      </c>
      <c r="R54" s="150">
        <v>0</v>
      </c>
      <c r="S54" s="150">
        <v>0</v>
      </c>
      <c r="T54" s="150">
        <v>0</v>
      </c>
      <c r="U54" s="150">
        <v>0</v>
      </c>
      <c r="V54" s="150">
        <v>35</v>
      </c>
      <c r="W54" s="150">
        <v>9</v>
      </c>
      <c r="X54" s="150">
        <v>0</v>
      </c>
      <c r="Y54" s="150">
        <v>0</v>
      </c>
      <c r="Z54" s="150">
        <v>0</v>
      </c>
      <c r="AA54" s="151">
        <v>0</v>
      </c>
    </row>
    <row r="55" spans="1:27">
      <c r="A55" s="84" t="s">
        <v>166</v>
      </c>
      <c r="B55" s="146" t="s">
        <v>278</v>
      </c>
      <c r="C55" s="146" t="s">
        <v>278</v>
      </c>
      <c r="D55" s="146" t="s">
        <v>278</v>
      </c>
      <c r="E55" s="146" t="s">
        <v>278</v>
      </c>
      <c r="F55" s="146" t="s">
        <v>278</v>
      </c>
      <c r="G55" s="146" t="s">
        <v>278</v>
      </c>
      <c r="H55" s="146" t="s">
        <v>278</v>
      </c>
      <c r="I55" s="146" t="s">
        <v>278</v>
      </c>
      <c r="J55" s="146" t="s">
        <v>278</v>
      </c>
      <c r="K55" s="146" t="s">
        <v>278</v>
      </c>
      <c r="L55" s="146" t="s">
        <v>278</v>
      </c>
      <c r="M55" s="146" t="s">
        <v>278</v>
      </c>
      <c r="N55" s="146" t="s">
        <v>278</v>
      </c>
      <c r="O55" s="146" t="s">
        <v>278</v>
      </c>
      <c r="P55" s="146">
        <v>0</v>
      </c>
      <c r="Q55" s="146">
        <v>0</v>
      </c>
      <c r="R55" s="146">
        <v>0</v>
      </c>
      <c r="S55" s="146">
        <v>0</v>
      </c>
      <c r="T55" s="146">
        <v>0</v>
      </c>
      <c r="U55" s="146">
        <v>0</v>
      </c>
      <c r="V55" s="146">
        <v>6</v>
      </c>
      <c r="W55" s="146">
        <v>1</v>
      </c>
      <c r="X55" s="146">
        <v>2</v>
      </c>
      <c r="Y55" s="146">
        <v>0</v>
      </c>
      <c r="Z55" s="148">
        <v>0</v>
      </c>
      <c r="AA55" s="149">
        <v>0</v>
      </c>
    </row>
    <row r="56" spans="1:27">
      <c r="A56" s="88" t="s">
        <v>78</v>
      </c>
      <c r="B56" s="150">
        <v>79</v>
      </c>
      <c r="C56" s="150">
        <v>29</v>
      </c>
      <c r="D56" s="150" t="s">
        <v>278</v>
      </c>
      <c r="E56" s="150" t="s">
        <v>278</v>
      </c>
      <c r="F56" s="150" t="s">
        <v>278</v>
      </c>
      <c r="G56" s="150" t="s">
        <v>278</v>
      </c>
      <c r="H56" s="150" t="s">
        <v>278</v>
      </c>
      <c r="I56" s="150" t="s">
        <v>278</v>
      </c>
      <c r="J56" s="150">
        <v>6</v>
      </c>
      <c r="K56" s="150">
        <v>6</v>
      </c>
      <c r="L56" s="150" t="s">
        <v>278</v>
      </c>
      <c r="M56" s="150" t="s">
        <v>278</v>
      </c>
      <c r="N56" s="150" t="s">
        <v>278</v>
      </c>
      <c r="O56" s="150" t="s">
        <v>278</v>
      </c>
      <c r="P56" s="150">
        <v>14</v>
      </c>
      <c r="Q56" s="150">
        <v>4</v>
      </c>
      <c r="R56" s="150">
        <v>0</v>
      </c>
      <c r="S56" s="150">
        <v>0</v>
      </c>
      <c r="T56" s="150">
        <v>5</v>
      </c>
      <c r="U56" s="150">
        <v>0</v>
      </c>
      <c r="V56" s="150">
        <v>3</v>
      </c>
      <c r="W56" s="150">
        <v>0</v>
      </c>
      <c r="X56" s="150">
        <v>0</v>
      </c>
      <c r="Y56" s="150">
        <v>0</v>
      </c>
      <c r="Z56" s="150">
        <v>0</v>
      </c>
      <c r="AA56" s="151">
        <v>0</v>
      </c>
    </row>
    <row r="57" spans="1:27">
      <c r="A57" s="90" t="s">
        <v>79</v>
      </c>
      <c r="B57" s="146">
        <v>95</v>
      </c>
      <c r="C57" s="146">
        <v>50</v>
      </c>
      <c r="D57" s="146">
        <v>42</v>
      </c>
      <c r="E57" s="146">
        <v>10</v>
      </c>
      <c r="F57" s="146">
        <v>0</v>
      </c>
      <c r="G57" s="146">
        <v>0</v>
      </c>
      <c r="H57" s="146">
        <v>0</v>
      </c>
      <c r="I57" s="146">
        <v>0</v>
      </c>
      <c r="J57" s="146">
        <v>6</v>
      </c>
      <c r="K57" s="146">
        <v>3</v>
      </c>
      <c r="L57" s="146" t="s">
        <v>278</v>
      </c>
      <c r="M57" s="146" t="s">
        <v>278</v>
      </c>
      <c r="N57" s="146">
        <v>6</v>
      </c>
      <c r="O57" s="146">
        <v>3</v>
      </c>
      <c r="P57" s="146">
        <v>27</v>
      </c>
      <c r="Q57" s="146">
        <v>3</v>
      </c>
      <c r="R57" s="146" t="s">
        <v>279</v>
      </c>
      <c r="S57" s="146" t="s">
        <v>279</v>
      </c>
      <c r="T57" s="146">
        <v>118</v>
      </c>
      <c r="U57" s="146">
        <v>37</v>
      </c>
      <c r="V57" s="146">
        <v>6</v>
      </c>
      <c r="W57" s="146">
        <v>0</v>
      </c>
      <c r="X57" s="146" t="s">
        <v>278</v>
      </c>
      <c r="Y57" s="146" t="s">
        <v>278</v>
      </c>
      <c r="Z57" s="146">
        <v>0</v>
      </c>
      <c r="AA57" s="152">
        <v>0</v>
      </c>
    </row>
    <row r="58" spans="1:27">
      <c r="A58" s="205" t="s">
        <v>80</v>
      </c>
      <c r="B58" s="204" t="s">
        <v>295</v>
      </c>
      <c r="C58" s="204" t="s">
        <v>295</v>
      </c>
      <c r="D58" s="204" t="s">
        <v>295</v>
      </c>
      <c r="E58" s="204" t="s">
        <v>295</v>
      </c>
      <c r="F58" s="204" t="s">
        <v>295</v>
      </c>
      <c r="G58" s="204" t="s">
        <v>295</v>
      </c>
      <c r="H58" s="204" t="s">
        <v>295</v>
      </c>
      <c r="I58" s="204" t="s">
        <v>295</v>
      </c>
      <c r="J58" s="204" t="s">
        <v>295</v>
      </c>
      <c r="K58" s="204" t="s">
        <v>295</v>
      </c>
      <c r="L58" s="204" t="s">
        <v>295</v>
      </c>
      <c r="M58" s="204" t="s">
        <v>295</v>
      </c>
      <c r="N58" s="204" t="s">
        <v>295</v>
      </c>
      <c r="O58" s="204" t="s">
        <v>295</v>
      </c>
      <c r="P58" s="204" t="s">
        <v>295</v>
      </c>
      <c r="Q58" s="204" t="s">
        <v>295</v>
      </c>
      <c r="R58" s="204" t="s">
        <v>295</v>
      </c>
      <c r="S58" s="204" t="s">
        <v>295</v>
      </c>
      <c r="T58" s="204" t="s">
        <v>295</v>
      </c>
      <c r="U58" s="204" t="s">
        <v>295</v>
      </c>
      <c r="V58" s="204" t="s">
        <v>295</v>
      </c>
      <c r="W58" s="204" t="s">
        <v>295</v>
      </c>
      <c r="X58" s="204" t="s">
        <v>295</v>
      </c>
      <c r="Y58" s="204" t="s">
        <v>295</v>
      </c>
      <c r="Z58" s="204" t="s">
        <v>295</v>
      </c>
      <c r="AA58" s="206" t="s">
        <v>295</v>
      </c>
    </row>
    <row r="59" spans="1:27">
      <c r="A59" s="84" t="s">
        <v>81</v>
      </c>
      <c r="B59" s="146">
        <v>0</v>
      </c>
      <c r="C59" s="146">
        <v>0</v>
      </c>
      <c r="D59" s="146">
        <v>17</v>
      </c>
      <c r="E59" s="146">
        <v>7</v>
      </c>
      <c r="F59" s="146" t="s">
        <v>278</v>
      </c>
      <c r="G59" s="146" t="s">
        <v>278</v>
      </c>
      <c r="H59" s="146" t="s">
        <v>278</v>
      </c>
      <c r="I59" s="146" t="s">
        <v>278</v>
      </c>
      <c r="J59" s="146">
        <v>12</v>
      </c>
      <c r="K59" s="146">
        <v>3</v>
      </c>
      <c r="L59" s="146">
        <v>0</v>
      </c>
      <c r="M59" s="146">
        <v>0</v>
      </c>
      <c r="N59" s="146">
        <v>0</v>
      </c>
      <c r="O59" s="146">
        <v>0</v>
      </c>
      <c r="P59" s="146">
        <v>11</v>
      </c>
      <c r="Q59" s="146">
        <v>4</v>
      </c>
      <c r="R59" s="146">
        <v>4</v>
      </c>
      <c r="S59" s="146">
        <v>0</v>
      </c>
      <c r="T59" s="146">
        <v>0</v>
      </c>
      <c r="U59" s="146">
        <v>0</v>
      </c>
      <c r="V59" s="146">
        <v>0</v>
      </c>
      <c r="W59" s="146">
        <v>0</v>
      </c>
      <c r="X59" s="146">
        <v>0</v>
      </c>
      <c r="Y59" s="146">
        <v>0</v>
      </c>
      <c r="Z59" s="146">
        <v>0</v>
      </c>
      <c r="AA59" s="152">
        <v>0</v>
      </c>
    </row>
    <row r="60" spans="1:27">
      <c r="A60" s="88" t="s">
        <v>171</v>
      </c>
      <c r="B60" s="150">
        <v>549</v>
      </c>
      <c r="C60" s="150">
        <v>187</v>
      </c>
      <c r="D60" s="150">
        <v>0</v>
      </c>
      <c r="E60" s="150">
        <v>0</v>
      </c>
      <c r="F60" s="150">
        <v>0</v>
      </c>
      <c r="G60" s="150">
        <v>0</v>
      </c>
      <c r="H60" s="150">
        <v>14</v>
      </c>
      <c r="I60" s="150">
        <v>3</v>
      </c>
      <c r="J60" s="150">
        <v>25</v>
      </c>
      <c r="K60" s="150">
        <v>30</v>
      </c>
      <c r="L60" s="150">
        <v>6</v>
      </c>
      <c r="M60" s="150">
        <v>1</v>
      </c>
      <c r="N60" s="150">
        <v>150</v>
      </c>
      <c r="O60" s="150">
        <v>50</v>
      </c>
      <c r="P60" s="150">
        <v>5</v>
      </c>
      <c r="Q60" s="150">
        <v>2</v>
      </c>
      <c r="R60" s="150">
        <v>0</v>
      </c>
      <c r="S60" s="150">
        <v>0</v>
      </c>
      <c r="T60" s="150">
        <v>9</v>
      </c>
      <c r="U60" s="150">
        <v>0</v>
      </c>
      <c r="V60" s="150">
        <v>0</v>
      </c>
      <c r="W60" s="150">
        <v>0</v>
      </c>
      <c r="X60" s="150">
        <v>58</v>
      </c>
      <c r="Y60" s="150">
        <v>10</v>
      </c>
      <c r="Z60" s="150">
        <v>0</v>
      </c>
      <c r="AA60" s="151">
        <v>0</v>
      </c>
    </row>
    <row r="61" spans="1:27">
      <c r="A61" s="90" t="s">
        <v>83</v>
      </c>
      <c r="B61" s="146">
        <v>33</v>
      </c>
      <c r="C61" s="146">
        <v>18</v>
      </c>
      <c r="D61" s="146">
        <v>0</v>
      </c>
      <c r="E61" s="146">
        <v>0</v>
      </c>
      <c r="F61" s="146">
        <v>0</v>
      </c>
      <c r="G61" s="146">
        <v>0</v>
      </c>
      <c r="H61" s="146">
        <v>0</v>
      </c>
      <c r="I61" s="146">
        <v>0</v>
      </c>
      <c r="J61" s="146">
        <v>5</v>
      </c>
      <c r="K61" s="146">
        <v>8</v>
      </c>
      <c r="L61" s="146">
        <v>0</v>
      </c>
      <c r="M61" s="146">
        <v>0</v>
      </c>
      <c r="N61" s="146">
        <v>9</v>
      </c>
      <c r="O61" s="146">
        <v>3</v>
      </c>
      <c r="P61" s="146">
        <v>0</v>
      </c>
      <c r="Q61" s="146">
        <v>4</v>
      </c>
      <c r="R61" s="146">
        <v>7</v>
      </c>
      <c r="S61" s="146">
        <v>2</v>
      </c>
      <c r="T61" s="146">
        <v>27</v>
      </c>
      <c r="U61" s="146">
        <v>20</v>
      </c>
      <c r="V61" s="146">
        <v>0</v>
      </c>
      <c r="W61" s="146">
        <v>0</v>
      </c>
      <c r="X61" s="146">
        <v>7</v>
      </c>
      <c r="Y61" s="146">
        <v>3</v>
      </c>
      <c r="Z61" s="146">
        <v>0</v>
      </c>
      <c r="AA61" s="152">
        <v>0</v>
      </c>
    </row>
    <row r="62" spans="1:27">
      <c r="A62" s="88" t="s">
        <v>84</v>
      </c>
      <c r="B62" s="150">
        <v>202</v>
      </c>
      <c r="C62" s="150">
        <v>41</v>
      </c>
      <c r="D62" s="150">
        <v>0</v>
      </c>
      <c r="E62" s="150">
        <v>0</v>
      </c>
      <c r="F62" s="150">
        <v>0</v>
      </c>
      <c r="G62" s="150">
        <v>0</v>
      </c>
      <c r="H62" s="150">
        <v>0</v>
      </c>
      <c r="I62" s="150">
        <v>0</v>
      </c>
      <c r="J62" s="150">
        <v>26</v>
      </c>
      <c r="K62" s="150">
        <v>42</v>
      </c>
      <c r="L62" s="150">
        <v>9</v>
      </c>
      <c r="M62" s="150">
        <v>2</v>
      </c>
      <c r="N62" s="150">
        <v>0</v>
      </c>
      <c r="O62" s="150">
        <v>0</v>
      </c>
      <c r="P62" s="150">
        <v>159</v>
      </c>
      <c r="Q62" s="150">
        <v>36</v>
      </c>
      <c r="R62" s="150">
        <v>240</v>
      </c>
      <c r="S62" s="150">
        <v>52</v>
      </c>
      <c r="T62" s="150">
        <v>0</v>
      </c>
      <c r="U62" s="150">
        <v>0</v>
      </c>
      <c r="V62" s="150">
        <v>8</v>
      </c>
      <c r="W62" s="150">
        <v>2</v>
      </c>
      <c r="X62" s="150">
        <v>19</v>
      </c>
      <c r="Y62" s="150">
        <v>3</v>
      </c>
      <c r="Z62" s="150">
        <v>0</v>
      </c>
      <c r="AA62" s="151">
        <v>0</v>
      </c>
    </row>
    <row r="63" spans="1:27">
      <c r="A63" s="84" t="s">
        <v>85</v>
      </c>
      <c r="B63" s="146">
        <v>0</v>
      </c>
      <c r="C63" s="146">
        <v>0</v>
      </c>
      <c r="D63" s="146">
        <v>0</v>
      </c>
      <c r="E63" s="146">
        <v>0</v>
      </c>
      <c r="F63" s="146">
        <v>0</v>
      </c>
      <c r="G63" s="146">
        <v>0</v>
      </c>
      <c r="H63" s="146">
        <v>0</v>
      </c>
      <c r="I63" s="146">
        <v>0</v>
      </c>
      <c r="J63" s="146">
        <v>18</v>
      </c>
      <c r="K63" s="146">
        <v>10</v>
      </c>
      <c r="L63" s="146">
        <v>0</v>
      </c>
      <c r="M63" s="146">
        <v>0</v>
      </c>
      <c r="N63" s="146">
        <v>15</v>
      </c>
      <c r="O63" s="146">
        <v>2</v>
      </c>
      <c r="P63" s="146">
        <v>0</v>
      </c>
      <c r="Q63" s="146">
        <v>0</v>
      </c>
      <c r="R63" s="146">
        <v>5</v>
      </c>
      <c r="S63" s="146">
        <v>2</v>
      </c>
      <c r="T63" s="146">
        <v>0</v>
      </c>
      <c r="U63" s="146">
        <v>0</v>
      </c>
      <c r="V63" s="146">
        <v>0</v>
      </c>
      <c r="W63" s="146">
        <v>0</v>
      </c>
      <c r="X63" s="146">
        <v>0</v>
      </c>
      <c r="Y63" s="146">
        <v>0</v>
      </c>
      <c r="Z63" s="146">
        <v>0</v>
      </c>
      <c r="AA63" s="152">
        <v>0</v>
      </c>
    </row>
    <row r="64" spans="1:27">
      <c r="A64" s="88" t="s">
        <v>175</v>
      </c>
      <c r="B64" s="150">
        <v>1182</v>
      </c>
      <c r="C64" s="150">
        <v>430</v>
      </c>
      <c r="D64" s="150">
        <v>0</v>
      </c>
      <c r="E64" s="150">
        <v>0</v>
      </c>
      <c r="F64" s="150">
        <v>10</v>
      </c>
      <c r="G64" s="150">
        <v>1</v>
      </c>
      <c r="H64" s="150">
        <v>4</v>
      </c>
      <c r="I64" s="150">
        <v>7</v>
      </c>
      <c r="J64" s="150">
        <v>63</v>
      </c>
      <c r="K64" s="150">
        <v>20</v>
      </c>
      <c r="L64" s="150">
        <v>38</v>
      </c>
      <c r="M64" s="150">
        <v>1</v>
      </c>
      <c r="N64" s="150">
        <v>129</v>
      </c>
      <c r="O64" s="150">
        <v>51</v>
      </c>
      <c r="P64" s="150">
        <v>40</v>
      </c>
      <c r="Q64" s="150">
        <v>4</v>
      </c>
      <c r="R64" s="150">
        <v>0</v>
      </c>
      <c r="S64" s="150">
        <v>0</v>
      </c>
      <c r="T64" s="150">
        <v>0</v>
      </c>
      <c r="U64" s="150">
        <v>0</v>
      </c>
      <c r="V64" s="150">
        <v>0</v>
      </c>
      <c r="W64" s="150">
        <v>0</v>
      </c>
      <c r="X64" s="150">
        <v>0</v>
      </c>
      <c r="Y64" s="150">
        <v>0</v>
      </c>
      <c r="Z64" s="150">
        <v>42</v>
      </c>
      <c r="AA64" s="151">
        <v>5</v>
      </c>
    </row>
    <row r="65" spans="1:27">
      <c r="A65" s="88"/>
      <c r="B65" s="3"/>
      <c r="C65" s="3"/>
      <c r="D65" s="3"/>
      <c r="E65" s="3"/>
      <c r="F65" s="3"/>
      <c r="G65" s="3"/>
      <c r="H65" s="3"/>
      <c r="I65" s="3"/>
      <c r="J65" s="3"/>
      <c r="K65" s="3"/>
      <c r="L65" s="3"/>
      <c r="M65" s="3"/>
      <c r="N65" s="3"/>
      <c r="O65" s="3"/>
      <c r="P65" s="3"/>
      <c r="Q65" s="3"/>
      <c r="R65" s="3"/>
      <c r="S65" s="3"/>
      <c r="T65" s="3"/>
      <c r="U65" s="3"/>
      <c r="V65" s="3"/>
      <c r="W65" s="3"/>
      <c r="X65" s="3"/>
      <c r="Y65" s="3"/>
      <c r="Z65" s="3"/>
      <c r="AA65" s="66"/>
    </row>
    <row r="66" spans="1:27">
      <c r="A66" s="91" t="s">
        <v>208</v>
      </c>
      <c r="B66" s="92">
        <f t="shared" ref="B66:AA66" si="0">SUM(B3:B64)</f>
        <v>5218</v>
      </c>
      <c r="C66" s="92">
        <f t="shared" si="0"/>
        <v>1752</v>
      </c>
      <c r="D66" s="92">
        <f t="shared" si="0"/>
        <v>552</v>
      </c>
      <c r="E66" s="92">
        <f t="shared" si="0"/>
        <v>169</v>
      </c>
      <c r="F66" s="92">
        <f t="shared" si="0"/>
        <v>172</v>
      </c>
      <c r="G66" s="92">
        <f t="shared" si="0"/>
        <v>70</v>
      </c>
      <c r="H66" s="92">
        <f t="shared" si="0"/>
        <v>306</v>
      </c>
      <c r="I66" s="92">
        <f t="shared" si="0"/>
        <v>153</v>
      </c>
      <c r="J66" s="92">
        <f t="shared" si="0"/>
        <v>729</v>
      </c>
      <c r="K66" s="92">
        <f t="shared" si="0"/>
        <v>673</v>
      </c>
      <c r="L66" s="92">
        <f t="shared" si="0"/>
        <v>195</v>
      </c>
      <c r="M66" s="92">
        <f t="shared" si="0"/>
        <v>18</v>
      </c>
      <c r="N66" s="92">
        <f t="shared" si="0"/>
        <v>1553</v>
      </c>
      <c r="O66" s="92">
        <f t="shared" si="0"/>
        <v>456</v>
      </c>
      <c r="P66" s="92">
        <f t="shared" si="0"/>
        <v>1127</v>
      </c>
      <c r="Q66" s="92">
        <f t="shared" si="0"/>
        <v>334</v>
      </c>
      <c r="R66" s="92">
        <f t="shared" si="0"/>
        <v>831</v>
      </c>
      <c r="S66" s="92">
        <f t="shared" si="0"/>
        <v>326</v>
      </c>
      <c r="T66" s="92">
        <f t="shared" si="0"/>
        <v>2598</v>
      </c>
      <c r="U66" s="92">
        <f t="shared" si="0"/>
        <v>1113</v>
      </c>
      <c r="V66" s="92">
        <f>SUM(V3:V64)</f>
        <v>630</v>
      </c>
      <c r="W66" s="92">
        <f>SUM(W3:W64)</f>
        <v>103</v>
      </c>
      <c r="X66" s="92">
        <f t="shared" si="0"/>
        <v>386</v>
      </c>
      <c r="Y66" s="92">
        <f t="shared" si="0"/>
        <v>115</v>
      </c>
      <c r="Z66" s="92">
        <f t="shared" si="0"/>
        <v>45</v>
      </c>
      <c r="AA66" s="93">
        <f t="shared" si="0"/>
        <v>5</v>
      </c>
    </row>
    <row r="67" spans="1:27">
      <c r="A67" s="270" t="s">
        <v>243</v>
      </c>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2"/>
    </row>
    <row r="68" spans="1:27">
      <c r="A68" s="276" t="s">
        <v>88</v>
      </c>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8"/>
    </row>
    <row r="69" spans="1:27" ht="12" thickBot="1">
      <c r="A69" s="273" t="s">
        <v>253</v>
      </c>
      <c r="B69" s="2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5"/>
    </row>
    <row r="70" spans="1:27" ht="12" thickTop="1"/>
  </sheetData>
  <sheetProtection algorithmName="SHA-512" hashValue="xORDhfNRRaUzGdLY8UR0o/Gdj/mnOM2Sh+ZRAvOw8eAfZyfTBjRQ5IAAzmvKTwi4uAgWU8HdwmliVc3HJ4vgng==" saltValue="XOX9EyY/QoLS0GfuOljPzA==" spinCount="100000" sheet="1" objects="1" scenarios="1"/>
  <protectedRanges>
    <protectedRange algorithmName="SHA-512" hashValue="J78rbVT/4j6uofLWAuHoymFcliyVpaGPzPckPs990jJf5R4ViPisw2oaVW6JFx4o15UgbAb4wMtj+ujUdMjOhw==" saltValue="fbt3DI+GMqhCh9o7K7NGuQ==" spinCount="100000" sqref="T11:AA11 X5:Y5" name="Range1_1_1_1"/>
    <protectedRange algorithmName="SHA-512" hashValue="J78rbVT/4j6uofLWAuHoymFcliyVpaGPzPckPs990jJf5R4ViPisw2oaVW6JFx4o15UgbAb4wMtj+ujUdMjOhw==" saltValue="fbt3DI+GMqhCh9o7K7NGuQ==" spinCount="100000" sqref="T4:AA4" name="Range1_8_1"/>
    <protectedRange algorithmName="SHA-512" hashValue="J78rbVT/4j6uofLWAuHoymFcliyVpaGPzPckPs990jJf5R4ViPisw2oaVW6JFx4o15UgbAb4wMtj+ujUdMjOhw==" saltValue="fbt3DI+GMqhCh9o7K7NGuQ==" spinCount="100000" sqref="V5:W5 Z5:AA5" name="Range1_2_1_1"/>
    <protectedRange algorithmName="SHA-512" hashValue="J78rbVT/4j6uofLWAuHoymFcliyVpaGPzPckPs990jJf5R4ViPisw2oaVW6JFx4o15UgbAb4wMtj+ujUdMjOhw==" saltValue="fbt3DI+GMqhCh9o7K7NGuQ==" spinCount="100000" sqref="V6:W6 Z6:AA6 AA14 AA22 AA24 AA33 AA36:AA37 AA39 AA45 AA48 AA53 AA57" name="Range1_3_1_1"/>
    <protectedRange algorithmName="SHA-512" hashValue="J78rbVT/4j6uofLWAuHoymFcliyVpaGPzPckPs990jJf5R4ViPisw2oaVW6JFx4o15UgbAb4wMtj+ujUdMjOhw==" saltValue="fbt3DI+GMqhCh9o7K7NGuQ==" spinCount="100000" sqref="V7 AA7" name="Range1_4_1_1"/>
    <protectedRange algorithmName="SHA-512" hashValue="J78rbVT/4j6uofLWAuHoymFcliyVpaGPzPckPs990jJf5R4ViPisw2oaVW6JFx4o15UgbAb4wMtj+ujUdMjOhw==" saltValue="fbt3DI+GMqhCh9o7K7NGuQ==" spinCount="100000" sqref="T8:AA8" name="Range1_5_1_1"/>
    <protectedRange sqref="T9:AA9" name="Range1_6_1_1"/>
    <protectedRange algorithmName="SHA-512" hashValue="J78rbVT/4j6uofLWAuHoymFcliyVpaGPzPckPs990jJf5R4ViPisw2oaVW6JFx4o15UgbAb4wMtj+ujUdMjOhw==" saltValue="fbt3DI+GMqhCh9o7K7NGuQ==" spinCount="100000" sqref="T10:AA10" name="Range1_7_1_1"/>
    <protectedRange algorithmName="SHA-512" hashValue="J78rbVT/4j6uofLWAuHoymFcliyVpaGPzPckPs990jJf5R4ViPisw2oaVW6JFx4o15UgbAb4wMtj+ujUdMjOhw==" saltValue="fbt3DI+GMqhCh9o7K7NGuQ==" spinCount="100000" sqref="T12:W12" name="Range1_10_1_1"/>
    <protectedRange algorithmName="SHA-512" hashValue="J78rbVT/4j6uofLWAuHoymFcliyVpaGPzPckPs990jJf5R4ViPisw2oaVW6JFx4o15UgbAb4wMtj+ujUdMjOhw==" saltValue="fbt3DI+GMqhCh9o7K7NGuQ==" spinCount="100000" sqref="T13:AA13" name="Range1_11_1_1"/>
    <protectedRange algorithmName="SHA-512" hashValue="J78rbVT/4j6uofLWAuHoymFcliyVpaGPzPckPs990jJf5R4ViPisw2oaVW6JFx4o15UgbAb4wMtj+ujUdMjOhw==" saltValue="fbt3DI+GMqhCh9o7K7NGuQ==" spinCount="100000" sqref="T14:Y14" name="Range1_12_1_1"/>
    <protectedRange algorithmName="SHA-512" hashValue="J78rbVT/4j6uofLWAuHoymFcliyVpaGPzPckPs990jJf5R4ViPisw2oaVW6JFx4o15UgbAb4wMtj+ujUdMjOhw==" saltValue="fbt3DI+GMqhCh9o7K7NGuQ==" spinCount="100000" sqref="T15:AA15" name="Range1_13_1_1"/>
    <protectedRange algorithmName="SHA-512" hashValue="J78rbVT/4j6uofLWAuHoymFcliyVpaGPzPckPs990jJf5R4ViPisw2oaVW6JFx4o15UgbAb4wMtj+ujUdMjOhw==" saltValue="fbt3DI+GMqhCh9o7K7NGuQ==" spinCount="100000" sqref="V16:W16 AA16" name="Range1_14_1_1"/>
    <protectedRange algorithmName="SHA-512" hashValue="J78rbVT/4j6uofLWAuHoymFcliyVpaGPzPckPs990jJf5R4ViPisw2oaVW6JFx4o15UgbAb4wMtj+ujUdMjOhw==" saltValue="fbt3DI+GMqhCh9o7K7NGuQ==" spinCount="100000" sqref="T17:AA17" name="Range1_15_1_1"/>
    <protectedRange algorithmName="SHA-512" hashValue="J78rbVT/4j6uofLWAuHoymFcliyVpaGPzPckPs990jJf5R4ViPisw2oaVW6JFx4o15UgbAb4wMtj+ujUdMjOhw==" saltValue="fbt3DI+GMqhCh9o7K7NGuQ==" spinCount="100000" sqref="Z12:AA12" name="Range1_16_1_1"/>
    <protectedRange algorithmName="SHA-512" hashValue="J78rbVT/4j6uofLWAuHoymFcliyVpaGPzPckPs990jJf5R4ViPisw2oaVW6JFx4o15UgbAb4wMtj+ujUdMjOhw==" saltValue="fbt3DI+GMqhCh9o7K7NGuQ==" spinCount="100000" sqref="T19:AA19" name="Range1_17_1_1"/>
    <protectedRange algorithmName="SHA-512" hashValue="J78rbVT/4j6uofLWAuHoymFcliyVpaGPzPckPs990jJf5R4ViPisw2oaVW6JFx4o15UgbAb4wMtj+ujUdMjOhw==" saltValue="fbt3DI+GMqhCh9o7K7NGuQ==" spinCount="100000" sqref="T21:AA21" name="Range1_19_1_1"/>
    <protectedRange algorithmName="SHA-512" hashValue="J78rbVT/4j6uofLWAuHoymFcliyVpaGPzPckPs990jJf5R4ViPisw2oaVW6JFx4o15UgbAb4wMtj+ujUdMjOhw==" saltValue="fbt3DI+GMqhCh9o7K7NGuQ==" spinCount="100000" sqref="T22:W22" name="Range1_20_1_1"/>
    <protectedRange algorithmName="SHA-512" hashValue="J78rbVT/4j6uofLWAuHoymFcliyVpaGPzPckPs990jJf5R4ViPisw2oaVW6JFx4o15UgbAb4wMtj+ujUdMjOhw==" saltValue="fbt3DI+GMqhCh9o7K7NGuQ==" spinCount="100000" sqref="V23:W23 Z23:AA23" name="Range1_21_1_1"/>
    <protectedRange algorithmName="SHA-512" hashValue="J78rbVT/4j6uofLWAuHoymFcliyVpaGPzPckPs990jJf5R4ViPisw2oaVW6JFx4o15UgbAb4wMtj+ujUdMjOhw==" saltValue="fbt3DI+GMqhCh9o7K7NGuQ==" spinCount="100000" sqref="V24:Y24" name="Range1_22_1_1"/>
    <protectedRange algorithmName="SHA-512" hashValue="J78rbVT/4j6uofLWAuHoymFcliyVpaGPzPckPs990jJf5R4ViPisw2oaVW6JFx4o15UgbAb4wMtj+ujUdMjOhw==" saltValue="fbt3DI+GMqhCh9o7K7NGuQ==" spinCount="100000" sqref="T25:AA25" name="Range1_23_1_1"/>
    <protectedRange algorithmName="SHA-512" hashValue="J78rbVT/4j6uofLWAuHoymFcliyVpaGPzPckPs990jJf5R4ViPisw2oaVW6JFx4o15UgbAb4wMtj+ujUdMjOhw==" saltValue="fbt3DI+GMqhCh9o7K7NGuQ==" spinCount="100000" sqref="T26:AA26" name="Range1_24_1_1"/>
    <protectedRange algorithmName="SHA-512" hashValue="J78rbVT/4j6uofLWAuHoymFcliyVpaGPzPckPs990jJf5R4ViPisw2oaVW6JFx4o15UgbAb4wMtj+ujUdMjOhw==" saltValue="fbt3DI+GMqhCh9o7K7NGuQ==" spinCount="100000" sqref="T28:W28 Z28:AA28" name="Range1_26_1_1"/>
    <protectedRange algorithmName="SHA-512" hashValue="J78rbVT/4j6uofLWAuHoymFcliyVpaGPzPckPs990jJf5R4ViPisw2oaVW6JFx4o15UgbAb4wMtj+ujUdMjOhw==" saltValue="fbt3DI+GMqhCh9o7K7NGuQ==" spinCount="100000" sqref="T29:AA29" name="Range1_27_1_1"/>
    <protectedRange algorithmName="SHA-512" hashValue="J78rbVT/4j6uofLWAuHoymFcliyVpaGPzPckPs990jJf5R4ViPisw2oaVW6JFx4o15UgbAb4wMtj+ujUdMjOhw==" saltValue="fbt3DI+GMqhCh9o7K7NGuQ==" spinCount="100000" sqref="T31:AA31" name="Range1_28_1_1"/>
    <protectedRange algorithmName="SHA-512" hashValue="J78rbVT/4j6uofLWAuHoymFcliyVpaGPzPckPs990jJf5R4ViPisw2oaVW6JFx4o15UgbAb4wMtj+ujUdMjOhw==" saltValue="fbt3DI+GMqhCh9o7K7NGuQ==" spinCount="100000" sqref="V32:AA32" name="Range1_29_1_1"/>
    <protectedRange algorithmName="SHA-512" hashValue="J78rbVT/4j6uofLWAuHoymFcliyVpaGPzPckPs990jJf5R4ViPisw2oaVW6JFx4o15UgbAb4wMtj+ujUdMjOhw==" saltValue="fbt3DI+GMqhCh9o7K7NGuQ==" spinCount="100000" sqref="T34:W34 Z34:AA34" name="Range1_31_1_1"/>
    <protectedRange algorithmName="SHA-512" hashValue="J78rbVT/4j6uofLWAuHoymFcliyVpaGPzPckPs990jJf5R4ViPisw2oaVW6JFx4o15UgbAb4wMtj+ujUdMjOhw==" saltValue="fbt3DI+GMqhCh9o7K7NGuQ==" spinCount="100000" sqref="T35:W35 Z35:AA35" name="Range1_32_1_1"/>
    <protectedRange algorithmName="SHA-512" hashValue="J78rbVT/4j6uofLWAuHoymFcliyVpaGPzPckPs990jJf5R4ViPisw2oaVW6JFx4o15UgbAb4wMtj+ujUdMjOhw==" saltValue="fbt3DI+GMqhCh9o7K7NGuQ==" spinCount="100000" sqref="T36:W36" name="Range1_33_1_1"/>
    <protectedRange algorithmName="SHA-512" hashValue="J78rbVT/4j6uofLWAuHoymFcliyVpaGPzPckPs990jJf5R4ViPisw2oaVW6JFx4o15UgbAb4wMtj+ujUdMjOhw==" saltValue="fbt3DI+GMqhCh9o7K7NGuQ==" spinCount="100000" sqref="T37:Y37" name="Range1_35_1_1"/>
    <protectedRange algorithmName="SHA-512" hashValue="J78rbVT/4j6uofLWAuHoymFcliyVpaGPzPckPs990jJf5R4ViPisw2oaVW6JFx4o15UgbAb4wMtj+ujUdMjOhw==" saltValue="fbt3DI+GMqhCh9o7K7NGuQ==" spinCount="100000" sqref="T38:W38 Z38:AA38" name="Range1_36_1_1"/>
    <protectedRange algorithmName="SHA-512" hashValue="J78rbVT/4j6uofLWAuHoymFcliyVpaGPzPckPs990jJf5R4ViPisw2oaVW6JFx4o15UgbAb4wMtj+ujUdMjOhw==" saltValue="fbt3DI+GMqhCh9o7K7NGuQ==" spinCount="100000" sqref="T39:Y39" name="Range1_37_1_1"/>
    <protectedRange algorithmName="SHA-512" hashValue="J78rbVT/4j6uofLWAuHoymFcliyVpaGPzPckPs990jJf5R4ViPisw2oaVW6JFx4o15UgbAb4wMtj+ujUdMjOhw==" saltValue="fbt3DI+GMqhCh9o7K7NGuQ==" spinCount="100000" sqref="T40:AA40" name="Range1_38_1_1"/>
    <protectedRange algorithmName="SHA-512" hashValue="J78rbVT/4j6uofLWAuHoymFcliyVpaGPzPckPs990jJf5R4ViPisw2oaVW6JFx4o15UgbAb4wMtj+ujUdMjOhw==" saltValue="fbt3DI+GMqhCh9o7K7NGuQ==" spinCount="100000" sqref="T41:W41 Z41:AA41" name="Range1_39_1_1"/>
    <protectedRange algorithmName="SHA-512" hashValue="J78rbVT/4j6uofLWAuHoymFcliyVpaGPzPckPs990jJf5R4ViPisw2oaVW6JFx4o15UgbAb4wMtj+ujUdMjOhw==" saltValue="fbt3DI+GMqhCh9o7K7NGuQ==" spinCount="100000" sqref="T42:Y42" name="Range1_40_1_1"/>
    <protectedRange algorithmName="SHA-512" hashValue="J78rbVT/4j6uofLWAuHoymFcliyVpaGPzPckPs990jJf5R4ViPisw2oaVW6JFx4o15UgbAb4wMtj+ujUdMjOhw==" saltValue="fbt3DI+GMqhCh9o7K7NGuQ==" spinCount="100000" sqref="T43:AA43" name="Range1_41_1_1"/>
    <protectedRange algorithmName="SHA-512" hashValue="J78rbVT/4j6uofLWAuHoymFcliyVpaGPzPckPs990jJf5R4ViPisw2oaVW6JFx4o15UgbAb4wMtj+ujUdMjOhw==" saltValue="fbt3DI+GMqhCh9o7K7NGuQ==" spinCount="100000" sqref="T44:AA44" name="Range1_42_1_1"/>
    <protectedRange algorithmName="SHA-512" hashValue="J78rbVT/4j6uofLWAuHoymFcliyVpaGPzPckPs990jJf5R4ViPisw2oaVW6JFx4o15UgbAb4wMtj+ujUdMjOhw==" saltValue="fbt3DI+GMqhCh9o7K7NGuQ==" spinCount="100000" sqref="T45:W45" name="Range1_43_1_1"/>
    <protectedRange algorithmName="SHA-512" hashValue="J78rbVT/4j6uofLWAuHoymFcliyVpaGPzPckPs990jJf5R4ViPisw2oaVW6JFx4o15UgbAb4wMtj+ujUdMjOhw==" saltValue="fbt3DI+GMqhCh9o7K7NGuQ==" spinCount="100000" sqref="T46:Y46" name="Range1_44_1_1"/>
    <protectedRange algorithmName="SHA-512" hashValue="J78rbVT/4j6uofLWAuHoymFcliyVpaGPzPckPs990jJf5R4ViPisw2oaVW6JFx4o15UgbAb4wMtj+ujUdMjOhw==" saltValue="fbt3DI+GMqhCh9o7K7NGuQ==" spinCount="100000" sqref="T47 V47 Z47" name="Range1_45_1_1"/>
    <protectedRange algorithmName="SHA-512" hashValue="J78rbVT/4j6uofLWAuHoymFcliyVpaGPzPckPs990jJf5R4ViPisw2oaVW6JFx4o15UgbAb4wMtj+ujUdMjOhw==" saltValue="fbt3DI+GMqhCh9o7K7NGuQ==" spinCount="100000" sqref="T48:W48" name="Range1_46_1_1"/>
    <protectedRange algorithmName="SHA-512" hashValue="J78rbVT/4j6uofLWAuHoymFcliyVpaGPzPckPs990jJf5R4ViPisw2oaVW6JFx4o15UgbAb4wMtj+ujUdMjOhw==" saltValue="fbt3DI+GMqhCh9o7K7NGuQ==" spinCount="100000" sqref="T50:AA50" name="Range1_53_1_1"/>
    <protectedRange algorithmName="SHA-512" hashValue="J78rbVT/4j6uofLWAuHoymFcliyVpaGPzPckPs990jJf5R4ViPisw2oaVW6JFx4o15UgbAb4wMtj+ujUdMjOhw==" saltValue="fbt3DI+GMqhCh9o7K7NGuQ==" spinCount="100000" sqref="T51:W51 Z51:AA51" name="Range1_54_1_1"/>
    <protectedRange algorithmName="SHA-512" hashValue="J78rbVT/4j6uofLWAuHoymFcliyVpaGPzPckPs990jJf5R4ViPisw2oaVW6JFx4o15UgbAb4wMtj+ujUdMjOhw==" saltValue="fbt3DI+GMqhCh9o7K7NGuQ==" spinCount="100000" sqref="T52:AA52" name="Range1_55_1_1"/>
    <protectedRange algorithmName="SHA-512" hashValue="J78rbVT/4j6uofLWAuHoymFcliyVpaGPzPckPs990jJf5R4ViPisw2oaVW6JFx4o15UgbAb4wMtj+ujUdMjOhw==" saltValue="fbt3DI+GMqhCh9o7K7NGuQ==" spinCount="100000" sqref="T53:W53" name="Range1_56_1_1"/>
    <protectedRange algorithmName="SHA-512" hashValue="J78rbVT/4j6uofLWAuHoymFcliyVpaGPzPckPs990jJf5R4ViPisw2oaVW6JFx4o15UgbAb4wMtj+ujUdMjOhw==" saltValue="fbt3DI+GMqhCh9o7K7NGuQ==" spinCount="100000" sqref="T54:W54" name="Range1_57_1_1"/>
    <protectedRange algorithmName="SHA-512" hashValue="J78rbVT/4j6uofLWAuHoymFcliyVpaGPzPckPs990jJf5R4ViPisw2oaVW6JFx4o15UgbAb4wMtj+ujUdMjOhw==" saltValue="fbt3DI+GMqhCh9o7K7NGuQ==" spinCount="100000" sqref="T55:Y55" name="Range1_58_1_1"/>
    <protectedRange algorithmName="SHA-512" hashValue="J78rbVT/4j6uofLWAuHoymFcliyVpaGPzPckPs990jJf5R4ViPisw2oaVW6JFx4o15UgbAb4wMtj+ujUdMjOhw==" saltValue="fbt3DI+GMqhCh9o7K7NGuQ==" spinCount="100000" sqref="T56:W56 Z56:AA56" name="Range1_59_1_1"/>
    <protectedRange algorithmName="SHA-512" hashValue="J78rbVT/4j6uofLWAuHoymFcliyVpaGPzPckPs990jJf5R4ViPisw2oaVW6JFx4o15UgbAb4wMtj+ujUdMjOhw==" saltValue="fbt3DI+GMqhCh9o7K7NGuQ==" spinCount="100000" sqref="T57:Y57" name="Range1_60_1_1"/>
    <protectedRange algorithmName="SHA-512" hashValue="J78rbVT/4j6uofLWAuHoymFcliyVpaGPzPckPs990jJf5R4ViPisw2oaVW6JFx4o15UgbAb4wMtj+ujUdMjOhw==" saltValue="fbt3DI+GMqhCh9o7K7NGuQ==" spinCount="100000" sqref="T59:AA59" name="Range1_62_1_1"/>
    <protectedRange algorithmName="SHA-512" hashValue="J78rbVT/4j6uofLWAuHoymFcliyVpaGPzPckPs990jJf5R4ViPisw2oaVW6JFx4o15UgbAb4wMtj+ujUdMjOhw==" saltValue="fbt3DI+GMqhCh9o7K7NGuQ==" spinCount="100000" sqref="T60:AA60" name="Range1_63_1_1"/>
    <protectedRange algorithmName="SHA-512" hashValue="J78rbVT/4j6uofLWAuHoymFcliyVpaGPzPckPs990jJf5R4ViPisw2oaVW6JFx4o15UgbAb4wMtj+ujUdMjOhw==" saltValue="fbt3DI+GMqhCh9o7K7NGuQ==" spinCount="100000" sqref="T61:W61" name="Range1_64_1_1"/>
    <protectedRange algorithmName="SHA-512" hashValue="J78rbVT/4j6uofLWAuHoymFcliyVpaGPzPckPs990jJf5R4ViPisw2oaVW6JFx4o15UgbAb4wMtj+ujUdMjOhw==" saltValue="fbt3DI+GMqhCh9o7K7NGuQ==" spinCount="100000" sqref="T62:AA62 D62:I62 X12:Y12" name="Range1_65_1_1"/>
    <protectedRange algorithmName="SHA-512" hashValue="J78rbVT/4j6uofLWAuHoymFcliyVpaGPzPckPs990jJf5R4ViPisw2oaVW6JFx4o15UgbAb4wMtj+ujUdMjOhw==" saltValue="fbt3DI+GMqhCh9o7K7NGuQ==" spinCount="100000" sqref="T63:AA63" name="Range1_66_1_1"/>
    <protectedRange algorithmName="SHA-512" hashValue="J78rbVT/4j6uofLWAuHoymFcliyVpaGPzPckPs990jJf5R4ViPisw2oaVW6JFx4o15UgbAb4wMtj+ujUdMjOhw==" saltValue="fbt3DI+GMqhCh9o7K7NGuQ==" spinCount="100000" sqref="Z64:AA64" name="Range1_67_1_1"/>
    <protectedRange algorithmName="SHA-512" hashValue="J78rbVT/4j6uofLWAuHoymFcliyVpaGPzPckPs990jJf5R4ViPisw2oaVW6JFx4o15UgbAb4wMtj+ujUdMjOhw==" saltValue="fbt3DI+GMqhCh9o7K7NGuQ==" spinCount="100000" sqref="T3:W3 AA3" name="Range1_68_1_1"/>
    <protectedRange algorithmName="SHA-512" hashValue="J78rbVT/4j6uofLWAuHoymFcliyVpaGPzPckPs990jJf5R4ViPisw2oaVW6JFx4o15UgbAb4wMtj+ujUdMjOhw==" saltValue="fbt3DI+GMqhCh9o7K7NGuQ==" spinCount="100000" sqref="T49:AA49" name="Range1_71_1_1"/>
  </protectedRanges>
  <mergeCells count="4">
    <mergeCell ref="A1:AA1"/>
    <mergeCell ref="A67:AA67"/>
    <mergeCell ref="A69:AA69"/>
    <mergeCell ref="A68:AA68"/>
  </mergeCells>
  <pageMargins left="0.25" right="0.25" top="0.75" bottom="0.75" header="0.3" footer="0.3"/>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6"/>
  <sheetViews>
    <sheetView zoomScale="120" zoomScaleNormal="120" workbookViewId="0">
      <selection sqref="A1:J1"/>
    </sheetView>
  </sheetViews>
  <sheetFormatPr defaultRowHeight="11.25"/>
  <cols>
    <col min="1" max="1" width="15.85546875" style="99" customWidth="1"/>
    <col min="2" max="10" width="15.85546875" style="95" customWidth="1"/>
    <col min="11" max="255" width="9.140625" style="95"/>
    <col min="256" max="256" width="14.140625" style="95" customWidth="1"/>
    <col min="257" max="266" width="14.42578125" style="95" customWidth="1"/>
    <col min="267" max="511" width="9.140625" style="95"/>
    <col min="512" max="512" width="14.140625" style="95" customWidth="1"/>
    <col min="513" max="522" width="14.42578125" style="95" customWidth="1"/>
    <col min="523" max="767" width="9.140625" style="95"/>
    <col min="768" max="768" width="14.140625" style="95" customWidth="1"/>
    <col min="769" max="778" width="14.42578125" style="95" customWidth="1"/>
    <col min="779" max="1023" width="9.140625" style="95"/>
    <col min="1024" max="1024" width="14.140625" style="95" customWidth="1"/>
    <col min="1025" max="1034" width="14.42578125" style="95" customWidth="1"/>
    <col min="1035" max="1279" width="9.140625" style="95"/>
    <col min="1280" max="1280" width="14.140625" style="95" customWidth="1"/>
    <col min="1281" max="1290" width="14.42578125" style="95" customWidth="1"/>
    <col min="1291" max="1535" width="9.140625" style="95"/>
    <col min="1536" max="1536" width="14.140625" style="95" customWidth="1"/>
    <col min="1537" max="1546" width="14.42578125" style="95" customWidth="1"/>
    <col min="1547" max="1791" width="9.140625" style="95"/>
    <col min="1792" max="1792" width="14.140625" style="95" customWidth="1"/>
    <col min="1793" max="1802" width="14.42578125" style="95" customWidth="1"/>
    <col min="1803" max="2047" width="9.140625" style="95"/>
    <col min="2048" max="2048" width="14.140625" style="95" customWidth="1"/>
    <col min="2049" max="2058" width="14.42578125" style="95" customWidth="1"/>
    <col min="2059" max="2303" width="9.140625" style="95"/>
    <col min="2304" max="2304" width="14.140625" style="95" customWidth="1"/>
    <col min="2305" max="2314" width="14.42578125" style="95" customWidth="1"/>
    <col min="2315" max="2559" width="9.140625" style="95"/>
    <col min="2560" max="2560" width="14.140625" style="95" customWidth="1"/>
    <col min="2561" max="2570" width="14.42578125" style="95" customWidth="1"/>
    <col min="2571" max="2815" width="9.140625" style="95"/>
    <col min="2816" max="2816" width="14.140625" style="95" customWidth="1"/>
    <col min="2817" max="2826" width="14.42578125" style="95" customWidth="1"/>
    <col min="2827" max="3071" width="9.140625" style="95"/>
    <col min="3072" max="3072" width="14.140625" style="95" customWidth="1"/>
    <col min="3073" max="3082" width="14.42578125" style="95" customWidth="1"/>
    <col min="3083" max="3327" width="9.140625" style="95"/>
    <col min="3328" max="3328" width="14.140625" style="95" customWidth="1"/>
    <col min="3329" max="3338" width="14.42578125" style="95" customWidth="1"/>
    <col min="3339" max="3583" width="9.140625" style="95"/>
    <col min="3584" max="3584" width="14.140625" style="95" customWidth="1"/>
    <col min="3585" max="3594" width="14.42578125" style="95" customWidth="1"/>
    <col min="3595" max="3839" width="9.140625" style="95"/>
    <col min="3840" max="3840" width="14.140625" style="95" customWidth="1"/>
    <col min="3841" max="3850" width="14.42578125" style="95" customWidth="1"/>
    <col min="3851" max="4095" width="9.140625" style="95"/>
    <col min="4096" max="4096" width="14.140625" style="95" customWidth="1"/>
    <col min="4097" max="4106" width="14.42578125" style="95" customWidth="1"/>
    <col min="4107" max="4351" width="9.140625" style="95"/>
    <col min="4352" max="4352" width="14.140625" style="95" customWidth="1"/>
    <col min="4353" max="4362" width="14.42578125" style="95" customWidth="1"/>
    <col min="4363" max="4607" width="9.140625" style="95"/>
    <col min="4608" max="4608" width="14.140625" style="95" customWidth="1"/>
    <col min="4609" max="4618" width="14.42578125" style="95" customWidth="1"/>
    <col min="4619" max="4863" width="9.140625" style="95"/>
    <col min="4864" max="4864" width="14.140625" style="95" customWidth="1"/>
    <col min="4865" max="4874" width="14.42578125" style="95" customWidth="1"/>
    <col min="4875" max="5119" width="9.140625" style="95"/>
    <col min="5120" max="5120" width="14.140625" style="95" customWidth="1"/>
    <col min="5121" max="5130" width="14.42578125" style="95" customWidth="1"/>
    <col min="5131" max="5375" width="9.140625" style="95"/>
    <col min="5376" max="5376" width="14.140625" style="95" customWidth="1"/>
    <col min="5377" max="5386" width="14.42578125" style="95" customWidth="1"/>
    <col min="5387" max="5631" width="9.140625" style="95"/>
    <col min="5632" max="5632" width="14.140625" style="95" customWidth="1"/>
    <col min="5633" max="5642" width="14.42578125" style="95" customWidth="1"/>
    <col min="5643" max="5887" width="9.140625" style="95"/>
    <col min="5888" max="5888" width="14.140625" style="95" customWidth="1"/>
    <col min="5889" max="5898" width="14.42578125" style="95" customWidth="1"/>
    <col min="5899" max="6143" width="9.140625" style="95"/>
    <col min="6144" max="6144" width="14.140625" style="95" customWidth="1"/>
    <col min="6145" max="6154" width="14.42578125" style="95" customWidth="1"/>
    <col min="6155" max="6399" width="9.140625" style="95"/>
    <col min="6400" max="6400" width="14.140625" style="95" customWidth="1"/>
    <col min="6401" max="6410" width="14.42578125" style="95" customWidth="1"/>
    <col min="6411" max="6655" width="9.140625" style="95"/>
    <col min="6656" max="6656" width="14.140625" style="95" customWidth="1"/>
    <col min="6657" max="6666" width="14.42578125" style="95" customWidth="1"/>
    <col min="6667" max="6911" width="9.140625" style="95"/>
    <col min="6912" max="6912" width="14.140625" style="95" customWidth="1"/>
    <col min="6913" max="6922" width="14.42578125" style="95" customWidth="1"/>
    <col min="6923" max="7167" width="9.140625" style="95"/>
    <col min="7168" max="7168" width="14.140625" style="95" customWidth="1"/>
    <col min="7169" max="7178" width="14.42578125" style="95" customWidth="1"/>
    <col min="7179" max="7423" width="9.140625" style="95"/>
    <col min="7424" max="7424" width="14.140625" style="95" customWidth="1"/>
    <col min="7425" max="7434" width="14.42578125" style="95" customWidth="1"/>
    <col min="7435" max="7679" width="9.140625" style="95"/>
    <col min="7680" max="7680" width="14.140625" style="95" customWidth="1"/>
    <col min="7681" max="7690" width="14.42578125" style="95" customWidth="1"/>
    <col min="7691" max="7935" width="9.140625" style="95"/>
    <col min="7936" max="7936" width="14.140625" style="95" customWidth="1"/>
    <col min="7937" max="7946" width="14.42578125" style="95" customWidth="1"/>
    <col min="7947" max="8191" width="9.140625" style="95"/>
    <col min="8192" max="8192" width="14.140625" style="95" customWidth="1"/>
    <col min="8193" max="8202" width="14.42578125" style="95" customWidth="1"/>
    <col min="8203" max="8447" width="9.140625" style="95"/>
    <col min="8448" max="8448" width="14.140625" style="95" customWidth="1"/>
    <col min="8449" max="8458" width="14.42578125" style="95" customWidth="1"/>
    <col min="8459" max="8703" width="9.140625" style="95"/>
    <col min="8704" max="8704" width="14.140625" style="95" customWidth="1"/>
    <col min="8705" max="8714" width="14.42578125" style="95" customWidth="1"/>
    <col min="8715" max="8959" width="9.140625" style="95"/>
    <col min="8960" max="8960" width="14.140625" style="95" customWidth="1"/>
    <col min="8961" max="8970" width="14.42578125" style="95" customWidth="1"/>
    <col min="8971" max="9215" width="9.140625" style="95"/>
    <col min="9216" max="9216" width="14.140625" style="95" customWidth="1"/>
    <col min="9217" max="9226" width="14.42578125" style="95" customWidth="1"/>
    <col min="9227" max="9471" width="9.140625" style="95"/>
    <col min="9472" max="9472" width="14.140625" style="95" customWidth="1"/>
    <col min="9473" max="9482" width="14.42578125" style="95" customWidth="1"/>
    <col min="9483" max="9727" width="9.140625" style="95"/>
    <col min="9728" max="9728" width="14.140625" style="95" customWidth="1"/>
    <col min="9729" max="9738" width="14.42578125" style="95" customWidth="1"/>
    <col min="9739" max="9983" width="9.140625" style="95"/>
    <col min="9984" max="9984" width="14.140625" style="95" customWidth="1"/>
    <col min="9985" max="9994" width="14.42578125" style="95" customWidth="1"/>
    <col min="9995" max="10239" width="9.140625" style="95"/>
    <col min="10240" max="10240" width="14.140625" style="95" customWidth="1"/>
    <col min="10241" max="10250" width="14.42578125" style="95" customWidth="1"/>
    <col min="10251" max="10495" width="9.140625" style="95"/>
    <col min="10496" max="10496" width="14.140625" style="95" customWidth="1"/>
    <col min="10497" max="10506" width="14.42578125" style="95" customWidth="1"/>
    <col min="10507" max="10751" width="9.140625" style="95"/>
    <col min="10752" max="10752" width="14.140625" style="95" customWidth="1"/>
    <col min="10753" max="10762" width="14.42578125" style="95" customWidth="1"/>
    <col min="10763" max="11007" width="9.140625" style="95"/>
    <col min="11008" max="11008" width="14.140625" style="95" customWidth="1"/>
    <col min="11009" max="11018" width="14.42578125" style="95" customWidth="1"/>
    <col min="11019" max="11263" width="9.140625" style="95"/>
    <col min="11264" max="11264" width="14.140625" style="95" customWidth="1"/>
    <col min="11265" max="11274" width="14.42578125" style="95" customWidth="1"/>
    <col min="11275" max="11519" width="9.140625" style="95"/>
    <col min="11520" max="11520" width="14.140625" style="95" customWidth="1"/>
    <col min="11521" max="11530" width="14.42578125" style="95" customWidth="1"/>
    <col min="11531" max="11775" width="9.140625" style="95"/>
    <col min="11776" max="11776" width="14.140625" style="95" customWidth="1"/>
    <col min="11777" max="11786" width="14.42578125" style="95" customWidth="1"/>
    <col min="11787" max="12031" width="9.140625" style="95"/>
    <col min="12032" max="12032" width="14.140625" style="95" customWidth="1"/>
    <col min="12033" max="12042" width="14.42578125" style="95" customWidth="1"/>
    <col min="12043" max="12287" width="9.140625" style="95"/>
    <col min="12288" max="12288" width="14.140625" style="95" customWidth="1"/>
    <col min="12289" max="12298" width="14.42578125" style="95" customWidth="1"/>
    <col min="12299" max="12543" width="9.140625" style="95"/>
    <col min="12544" max="12544" width="14.140625" style="95" customWidth="1"/>
    <col min="12545" max="12554" width="14.42578125" style="95" customWidth="1"/>
    <col min="12555" max="12799" width="9.140625" style="95"/>
    <col min="12800" max="12800" width="14.140625" style="95" customWidth="1"/>
    <col min="12801" max="12810" width="14.42578125" style="95" customWidth="1"/>
    <col min="12811" max="13055" width="9.140625" style="95"/>
    <col min="13056" max="13056" width="14.140625" style="95" customWidth="1"/>
    <col min="13057" max="13066" width="14.42578125" style="95" customWidth="1"/>
    <col min="13067" max="13311" width="9.140625" style="95"/>
    <col min="13312" max="13312" width="14.140625" style="95" customWidth="1"/>
    <col min="13313" max="13322" width="14.42578125" style="95" customWidth="1"/>
    <col min="13323" max="13567" width="9.140625" style="95"/>
    <col min="13568" max="13568" width="14.140625" style="95" customWidth="1"/>
    <col min="13569" max="13578" width="14.42578125" style="95" customWidth="1"/>
    <col min="13579" max="13823" width="9.140625" style="95"/>
    <col min="13824" max="13824" width="14.140625" style="95" customWidth="1"/>
    <col min="13825" max="13834" width="14.42578125" style="95" customWidth="1"/>
    <col min="13835" max="14079" width="9.140625" style="95"/>
    <col min="14080" max="14080" width="14.140625" style="95" customWidth="1"/>
    <col min="14081" max="14090" width="14.42578125" style="95" customWidth="1"/>
    <col min="14091" max="14335" width="9.140625" style="95"/>
    <col min="14336" max="14336" width="14.140625" style="95" customWidth="1"/>
    <col min="14337" max="14346" width="14.42578125" style="95" customWidth="1"/>
    <col min="14347" max="14591" width="9.140625" style="95"/>
    <col min="14592" max="14592" width="14.140625" style="95" customWidth="1"/>
    <col min="14593" max="14602" width="14.42578125" style="95" customWidth="1"/>
    <col min="14603" max="14847" width="9.140625" style="95"/>
    <col min="14848" max="14848" width="14.140625" style="95" customWidth="1"/>
    <col min="14849" max="14858" width="14.42578125" style="95" customWidth="1"/>
    <col min="14859" max="15103" width="9.140625" style="95"/>
    <col min="15104" max="15104" width="14.140625" style="95" customWidth="1"/>
    <col min="15105" max="15114" width="14.42578125" style="95" customWidth="1"/>
    <col min="15115" max="15359" width="9.140625" style="95"/>
    <col min="15360" max="15360" width="14.140625" style="95" customWidth="1"/>
    <col min="15361" max="15370" width="14.42578125" style="95" customWidth="1"/>
    <col min="15371" max="15615" width="9.140625" style="95"/>
    <col min="15616" max="15616" width="14.140625" style="95" customWidth="1"/>
    <col min="15617" max="15626" width="14.42578125" style="95" customWidth="1"/>
    <col min="15627" max="15871" width="9.140625" style="95"/>
    <col min="15872" max="15872" width="14.140625" style="95" customWidth="1"/>
    <col min="15873" max="15882" width="14.42578125" style="95" customWidth="1"/>
    <col min="15883" max="16127" width="9.140625" style="95"/>
    <col min="16128" max="16128" width="14.140625" style="95" customWidth="1"/>
    <col min="16129" max="16138" width="14.42578125" style="95" customWidth="1"/>
    <col min="16139" max="16384" width="9.140625" style="95"/>
  </cols>
  <sheetData>
    <row r="1" spans="1:10" ht="12" thickTop="1">
      <c r="A1" s="279" t="s">
        <v>235</v>
      </c>
      <c r="B1" s="280"/>
      <c r="C1" s="280"/>
      <c r="D1" s="280"/>
      <c r="E1" s="280"/>
      <c r="F1" s="280"/>
      <c r="G1" s="280"/>
      <c r="H1" s="280"/>
      <c r="I1" s="280"/>
      <c r="J1" s="281"/>
    </row>
    <row r="2" spans="1:10" ht="45">
      <c r="A2" s="96" t="s">
        <v>177</v>
      </c>
      <c r="B2" s="97" t="s">
        <v>256</v>
      </c>
      <c r="C2" s="97" t="s">
        <v>255</v>
      </c>
      <c r="D2" s="97" t="s">
        <v>254</v>
      </c>
      <c r="E2" s="97" t="s">
        <v>236</v>
      </c>
      <c r="F2" s="97" t="s">
        <v>237</v>
      </c>
      <c r="G2" s="97" t="s">
        <v>238</v>
      </c>
      <c r="H2" s="97" t="s">
        <v>239</v>
      </c>
      <c r="I2" s="97" t="s">
        <v>240</v>
      </c>
      <c r="J2" s="98" t="s">
        <v>241</v>
      </c>
    </row>
    <row r="3" spans="1:10" ht="22.5">
      <c r="A3" s="59" t="s">
        <v>183</v>
      </c>
      <c r="B3" s="161">
        <v>60</v>
      </c>
      <c r="C3" s="161">
        <v>0</v>
      </c>
      <c r="D3" s="161" t="s">
        <v>299</v>
      </c>
      <c r="E3" s="161" t="s">
        <v>286</v>
      </c>
      <c r="F3" s="161">
        <v>5</v>
      </c>
      <c r="G3" s="161">
        <v>4</v>
      </c>
      <c r="H3" s="161" t="s">
        <v>300</v>
      </c>
      <c r="I3" s="161">
        <v>0</v>
      </c>
      <c r="J3" s="162" t="s">
        <v>300</v>
      </c>
    </row>
    <row r="4" spans="1:10">
      <c r="A4" s="200" t="s">
        <v>184</v>
      </c>
      <c r="B4" s="160">
        <v>0</v>
      </c>
      <c r="C4" s="160">
        <v>0</v>
      </c>
      <c r="D4" s="160">
        <v>0</v>
      </c>
      <c r="E4" s="160" t="s">
        <v>287</v>
      </c>
      <c r="F4" s="202">
        <v>0</v>
      </c>
      <c r="G4" s="160">
        <v>0</v>
      </c>
      <c r="H4" s="160">
        <v>0</v>
      </c>
      <c r="I4" s="160">
        <v>0</v>
      </c>
      <c r="J4" s="163">
        <v>0</v>
      </c>
    </row>
    <row r="5" spans="1:10">
      <c r="A5" s="63" t="s">
        <v>20</v>
      </c>
      <c r="B5" s="161">
        <v>0</v>
      </c>
      <c r="C5" s="161">
        <v>0</v>
      </c>
      <c r="D5" s="159">
        <v>0</v>
      </c>
      <c r="E5" s="161" t="s">
        <v>286</v>
      </c>
      <c r="F5" s="161">
        <v>50</v>
      </c>
      <c r="G5" s="161">
        <v>0</v>
      </c>
      <c r="H5" s="161">
        <v>12</v>
      </c>
      <c r="I5" s="161">
        <v>7</v>
      </c>
      <c r="J5" s="162">
        <v>30</v>
      </c>
    </row>
    <row r="6" spans="1:10" ht="22.5">
      <c r="A6" s="200" t="s">
        <v>185</v>
      </c>
      <c r="B6" s="160">
        <v>0</v>
      </c>
      <c r="C6" s="160">
        <v>0</v>
      </c>
      <c r="D6" s="160" t="s">
        <v>301</v>
      </c>
      <c r="E6" s="201" t="s">
        <v>295</v>
      </c>
      <c r="F6" s="160">
        <v>45</v>
      </c>
      <c r="G6" s="160">
        <v>0</v>
      </c>
      <c r="H6" s="160">
        <v>10</v>
      </c>
      <c r="I6" s="160" t="s">
        <v>302</v>
      </c>
      <c r="J6" s="163">
        <v>10</v>
      </c>
    </row>
    <row r="7" spans="1:10">
      <c r="A7" s="59" t="s">
        <v>23</v>
      </c>
      <c r="B7" s="161">
        <v>0</v>
      </c>
      <c r="C7" s="161">
        <v>0</v>
      </c>
      <c r="D7" s="161">
        <v>6</v>
      </c>
      <c r="E7" s="161" t="s">
        <v>286</v>
      </c>
      <c r="F7" s="161">
        <v>100</v>
      </c>
      <c r="G7" s="161">
        <v>0</v>
      </c>
      <c r="H7" s="161">
        <v>5</v>
      </c>
      <c r="I7" s="161">
        <v>0</v>
      </c>
      <c r="J7" s="162">
        <v>0</v>
      </c>
    </row>
    <row r="8" spans="1:10" ht="22.5">
      <c r="A8" s="64" t="s">
        <v>186</v>
      </c>
      <c r="B8" s="164">
        <v>10</v>
      </c>
      <c r="C8" s="164">
        <v>0</v>
      </c>
      <c r="D8" s="164">
        <v>0</v>
      </c>
      <c r="E8" s="164" t="s">
        <v>286</v>
      </c>
      <c r="F8" s="164">
        <v>50</v>
      </c>
      <c r="G8" s="164">
        <v>3</v>
      </c>
      <c r="H8" s="164" t="s">
        <v>303</v>
      </c>
      <c r="I8" s="164">
        <v>0</v>
      </c>
      <c r="J8" s="165">
        <v>5</v>
      </c>
    </row>
    <row r="9" spans="1:10" ht="22.5">
      <c r="A9" s="63" t="s">
        <v>26</v>
      </c>
      <c r="B9" s="161">
        <v>50</v>
      </c>
      <c r="C9" s="161">
        <v>0</v>
      </c>
      <c r="D9" s="166" t="s">
        <v>304</v>
      </c>
      <c r="E9" s="161" t="s">
        <v>286</v>
      </c>
      <c r="F9" s="161">
        <v>45</v>
      </c>
      <c r="G9" s="161">
        <v>0</v>
      </c>
      <c r="H9" s="161" t="s">
        <v>303</v>
      </c>
      <c r="I9" s="161">
        <v>0</v>
      </c>
      <c r="J9" s="162">
        <v>5</v>
      </c>
    </row>
    <row r="10" spans="1:10">
      <c r="A10" s="64" t="s">
        <v>187</v>
      </c>
      <c r="B10" s="164">
        <v>0</v>
      </c>
      <c r="C10" s="164">
        <v>10</v>
      </c>
      <c r="D10" s="164">
        <v>10</v>
      </c>
      <c r="E10" s="164" t="s">
        <v>286</v>
      </c>
      <c r="F10" s="164">
        <v>0</v>
      </c>
      <c r="G10" s="164">
        <v>3</v>
      </c>
      <c r="H10" s="164">
        <v>5</v>
      </c>
      <c r="I10" s="164">
        <v>0</v>
      </c>
      <c r="J10" s="165">
        <v>0</v>
      </c>
    </row>
    <row r="11" spans="1:10" ht="22.5">
      <c r="A11" s="59" t="s">
        <v>188</v>
      </c>
      <c r="B11" s="161">
        <v>0</v>
      </c>
      <c r="C11" s="161">
        <v>0</v>
      </c>
      <c r="D11" s="161">
        <v>0</v>
      </c>
      <c r="E11" s="161" t="s">
        <v>287</v>
      </c>
      <c r="F11" s="161">
        <v>0</v>
      </c>
      <c r="G11" s="161">
        <v>0</v>
      </c>
      <c r="H11" s="161" t="s">
        <v>303</v>
      </c>
      <c r="I11" s="161">
        <v>0</v>
      </c>
      <c r="J11" s="162">
        <v>0</v>
      </c>
    </row>
    <row r="12" spans="1:10">
      <c r="A12" s="61" t="s">
        <v>189</v>
      </c>
      <c r="B12" s="160">
        <v>10</v>
      </c>
      <c r="C12" s="160">
        <v>10</v>
      </c>
      <c r="D12" s="160">
        <v>10</v>
      </c>
      <c r="E12" s="160" t="s">
        <v>286</v>
      </c>
      <c r="F12" s="160">
        <v>25</v>
      </c>
      <c r="G12" s="160">
        <v>3</v>
      </c>
      <c r="H12" s="160">
        <v>5</v>
      </c>
      <c r="I12" s="160">
        <v>0</v>
      </c>
      <c r="J12" s="163">
        <v>0</v>
      </c>
    </row>
    <row r="13" spans="1:10">
      <c r="A13" s="63" t="s">
        <v>128</v>
      </c>
      <c r="B13" s="161">
        <v>10</v>
      </c>
      <c r="C13" s="161">
        <v>10</v>
      </c>
      <c r="D13" s="161">
        <v>10</v>
      </c>
      <c r="E13" s="161" t="s">
        <v>286</v>
      </c>
      <c r="F13" s="161">
        <v>25</v>
      </c>
      <c r="G13" s="161">
        <v>0</v>
      </c>
      <c r="H13" s="161">
        <v>5</v>
      </c>
      <c r="I13" s="161">
        <v>0</v>
      </c>
      <c r="J13" s="162">
        <v>7</v>
      </c>
    </row>
    <row r="14" spans="1:10">
      <c r="A14" s="64" t="s">
        <v>32</v>
      </c>
      <c r="B14" s="164">
        <v>20</v>
      </c>
      <c r="C14" s="164">
        <v>20</v>
      </c>
      <c r="D14" s="164">
        <v>25</v>
      </c>
      <c r="E14" s="160" t="s">
        <v>286</v>
      </c>
      <c r="F14" s="164">
        <v>25</v>
      </c>
      <c r="G14" s="164">
        <v>0</v>
      </c>
      <c r="H14" s="164">
        <v>3</v>
      </c>
      <c r="I14" s="164">
        <v>0</v>
      </c>
      <c r="J14" s="165">
        <v>5</v>
      </c>
    </row>
    <row r="15" spans="1:10">
      <c r="A15" s="63" t="s">
        <v>190</v>
      </c>
      <c r="B15" s="161">
        <v>0</v>
      </c>
      <c r="C15" s="161">
        <v>0</v>
      </c>
      <c r="D15" s="161" t="s">
        <v>305</v>
      </c>
      <c r="E15" s="161" t="s">
        <v>286</v>
      </c>
      <c r="F15" s="161">
        <v>25</v>
      </c>
      <c r="G15" s="161" t="s">
        <v>289</v>
      </c>
      <c r="H15" s="161">
        <v>5</v>
      </c>
      <c r="I15" s="161">
        <v>0</v>
      </c>
      <c r="J15" s="162">
        <v>5</v>
      </c>
    </row>
    <row r="16" spans="1:10">
      <c r="A16" s="64" t="s">
        <v>191</v>
      </c>
      <c r="B16" s="164">
        <v>0</v>
      </c>
      <c r="C16" s="164">
        <v>0</v>
      </c>
      <c r="D16" s="164">
        <v>12</v>
      </c>
      <c r="E16" s="164" t="s">
        <v>286</v>
      </c>
      <c r="F16" s="164">
        <v>45</v>
      </c>
      <c r="G16" s="164">
        <v>0</v>
      </c>
      <c r="H16" s="164">
        <v>3</v>
      </c>
      <c r="I16" s="164">
        <v>0</v>
      </c>
      <c r="J16" s="165">
        <v>5</v>
      </c>
    </row>
    <row r="17" spans="1:10">
      <c r="A17" s="197" t="s">
        <v>35</v>
      </c>
      <c r="B17" s="161">
        <v>0</v>
      </c>
      <c r="C17" s="161">
        <v>0</v>
      </c>
      <c r="D17" s="161">
        <v>10</v>
      </c>
      <c r="E17" s="201" t="s">
        <v>295</v>
      </c>
      <c r="F17" s="161">
        <v>50</v>
      </c>
      <c r="G17" s="161">
        <v>0</v>
      </c>
      <c r="H17" s="161">
        <v>0</v>
      </c>
      <c r="I17" s="161">
        <v>7</v>
      </c>
      <c r="J17" s="162">
        <v>0</v>
      </c>
    </row>
    <row r="18" spans="1:10">
      <c r="A18" s="61" t="s">
        <v>36</v>
      </c>
      <c r="B18" s="160">
        <v>10</v>
      </c>
      <c r="C18" s="160">
        <v>10</v>
      </c>
      <c r="D18" s="160">
        <v>25</v>
      </c>
      <c r="E18" s="160" t="s">
        <v>286</v>
      </c>
      <c r="F18" s="160">
        <v>50</v>
      </c>
      <c r="G18" s="160">
        <v>0</v>
      </c>
      <c r="H18" s="160">
        <v>3</v>
      </c>
      <c r="I18" s="160">
        <v>0</v>
      </c>
      <c r="J18" s="163">
        <v>0</v>
      </c>
    </row>
    <row r="19" spans="1:10">
      <c r="A19" s="63" t="s">
        <v>37</v>
      </c>
      <c r="B19" s="161">
        <v>0</v>
      </c>
      <c r="C19" s="161">
        <v>0</v>
      </c>
      <c r="D19" s="161">
        <v>0</v>
      </c>
      <c r="E19" s="161" t="s">
        <v>286</v>
      </c>
      <c r="F19" s="161">
        <v>0</v>
      </c>
      <c r="G19" s="161">
        <v>0</v>
      </c>
      <c r="H19" s="161">
        <v>3</v>
      </c>
      <c r="I19" s="161">
        <v>0</v>
      </c>
      <c r="J19" s="162">
        <v>5</v>
      </c>
    </row>
    <row r="20" spans="1:10">
      <c r="A20" s="61" t="s">
        <v>38</v>
      </c>
      <c r="B20" s="164">
        <v>30</v>
      </c>
      <c r="C20" s="164">
        <v>15</v>
      </c>
      <c r="D20" s="164">
        <v>15</v>
      </c>
      <c r="E20" s="164" t="s">
        <v>287</v>
      </c>
      <c r="F20" s="164">
        <v>25</v>
      </c>
      <c r="G20" s="164">
        <v>0</v>
      </c>
      <c r="H20" s="164">
        <v>5</v>
      </c>
      <c r="I20" s="164">
        <v>5</v>
      </c>
      <c r="J20" s="165">
        <v>10</v>
      </c>
    </row>
    <row r="21" spans="1:10">
      <c r="A21" s="63" t="s">
        <v>39</v>
      </c>
      <c r="B21" s="161">
        <v>10</v>
      </c>
      <c r="C21" s="161">
        <v>0</v>
      </c>
      <c r="D21" s="167">
        <v>10</v>
      </c>
      <c r="E21" s="161" t="s">
        <v>286</v>
      </c>
      <c r="F21" s="161">
        <v>45</v>
      </c>
      <c r="G21" s="161">
        <v>10</v>
      </c>
      <c r="H21" s="161">
        <v>5</v>
      </c>
      <c r="I21" s="161">
        <v>0</v>
      </c>
      <c r="J21" s="162">
        <v>6</v>
      </c>
    </row>
    <row r="22" spans="1:10">
      <c r="A22" s="64" t="s">
        <v>40</v>
      </c>
      <c r="B22" s="164">
        <v>0</v>
      </c>
      <c r="C22" s="164">
        <v>0</v>
      </c>
      <c r="D22" s="164" t="s">
        <v>304</v>
      </c>
      <c r="E22" s="164" t="s">
        <v>288</v>
      </c>
      <c r="F22" s="164" t="s">
        <v>306</v>
      </c>
      <c r="G22" s="164">
        <v>0</v>
      </c>
      <c r="H22" s="164">
        <v>5</v>
      </c>
      <c r="I22" s="164">
        <v>0</v>
      </c>
      <c r="J22" s="165">
        <v>0</v>
      </c>
    </row>
    <row r="23" spans="1:10">
      <c r="A23" s="59" t="s">
        <v>41</v>
      </c>
      <c r="B23" s="167">
        <v>0</v>
      </c>
      <c r="C23" s="167">
        <v>0</v>
      </c>
      <c r="D23" s="167">
        <v>0</v>
      </c>
      <c r="E23" s="167" t="s">
        <v>286</v>
      </c>
      <c r="F23" s="167">
        <v>125</v>
      </c>
      <c r="G23" s="167">
        <v>0</v>
      </c>
      <c r="H23" s="167">
        <v>3</v>
      </c>
      <c r="I23" s="167">
        <v>0</v>
      </c>
      <c r="J23" s="162">
        <v>4</v>
      </c>
    </row>
    <row r="24" spans="1:10">
      <c r="A24" s="61" t="s">
        <v>192</v>
      </c>
      <c r="B24" s="164">
        <v>0</v>
      </c>
      <c r="C24" s="164">
        <v>0</v>
      </c>
      <c r="D24" s="164">
        <v>0</v>
      </c>
      <c r="E24" s="164" t="s">
        <v>286</v>
      </c>
      <c r="F24" s="164">
        <v>50</v>
      </c>
      <c r="G24" s="164">
        <v>0</v>
      </c>
      <c r="H24" s="164">
        <v>5</v>
      </c>
      <c r="I24" s="164">
        <v>0</v>
      </c>
      <c r="J24" s="165">
        <v>5</v>
      </c>
    </row>
    <row r="25" spans="1:10" ht="33.75">
      <c r="A25" s="63" t="s">
        <v>43</v>
      </c>
      <c r="B25" s="161">
        <v>0</v>
      </c>
      <c r="C25" s="161">
        <v>0</v>
      </c>
      <c r="D25" s="161" t="s">
        <v>307</v>
      </c>
      <c r="E25" s="161" t="s">
        <v>287</v>
      </c>
      <c r="F25" s="161">
        <v>25</v>
      </c>
      <c r="G25" s="161">
        <v>0</v>
      </c>
      <c r="H25" s="167">
        <v>5</v>
      </c>
      <c r="I25" s="167">
        <v>3</v>
      </c>
      <c r="J25" s="168">
        <v>10</v>
      </c>
    </row>
    <row r="26" spans="1:10" ht="22.5">
      <c r="A26" s="61" t="s">
        <v>193</v>
      </c>
      <c r="B26" s="164">
        <v>10</v>
      </c>
      <c r="C26" s="164">
        <v>10</v>
      </c>
      <c r="D26" s="164">
        <v>11.5</v>
      </c>
      <c r="E26" s="164" t="s">
        <v>286</v>
      </c>
      <c r="F26" s="164">
        <v>50</v>
      </c>
      <c r="G26" s="164">
        <v>10</v>
      </c>
      <c r="H26" s="164" t="s">
        <v>308</v>
      </c>
      <c r="I26" s="164">
        <v>3</v>
      </c>
      <c r="J26" s="165">
        <v>20</v>
      </c>
    </row>
    <row r="27" spans="1:10">
      <c r="A27" s="112" t="s">
        <v>45</v>
      </c>
      <c r="B27" s="167">
        <v>0</v>
      </c>
      <c r="C27" s="167">
        <v>0</v>
      </c>
      <c r="D27" s="167">
        <v>0</v>
      </c>
      <c r="E27" s="167" t="s">
        <v>286</v>
      </c>
      <c r="F27" s="167">
        <v>20</v>
      </c>
      <c r="G27" s="167">
        <v>0</v>
      </c>
      <c r="H27" s="167">
        <v>10</v>
      </c>
      <c r="I27" s="167">
        <v>0</v>
      </c>
      <c r="J27" s="168">
        <v>10</v>
      </c>
    </row>
    <row r="28" spans="1:10">
      <c r="A28" s="61" t="s">
        <v>194</v>
      </c>
      <c r="B28" s="164">
        <v>10</v>
      </c>
      <c r="C28" s="164">
        <v>10</v>
      </c>
      <c r="D28" s="164">
        <v>0</v>
      </c>
      <c r="E28" s="164" t="s">
        <v>286</v>
      </c>
      <c r="F28" s="164">
        <v>300</v>
      </c>
      <c r="G28" s="164">
        <v>5</v>
      </c>
      <c r="H28" s="164">
        <v>10</v>
      </c>
      <c r="I28" s="164">
        <v>0</v>
      </c>
      <c r="J28" s="165">
        <v>10</v>
      </c>
    </row>
    <row r="29" spans="1:10">
      <c r="A29" s="63" t="s">
        <v>47</v>
      </c>
      <c r="B29" s="161">
        <v>20</v>
      </c>
      <c r="C29" s="161">
        <v>0</v>
      </c>
      <c r="D29" s="161">
        <v>20</v>
      </c>
      <c r="E29" s="161" t="s">
        <v>286</v>
      </c>
      <c r="F29" s="161">
        <v>20</v>
      </c>
      <c r="G29" s="161">
        <v>5</v>
      </c>
      <c r="H29" s="161">
        <v>5</v>
      </c>
      <c r="I29" s="161">
        <v>0</v>
      </c>
      <c r="J29" s="162">
        <v>5</v>
      </c>
    </row>
    <row r="30" spans="1:10">
      <c r="A30" s="64" t="s">
        <v>48</v>
      </c>
      <c r="B30" s="160">
        <v>10</v>
      </c>
      <c r="C30" s="160">
        <v>10</v>
      </c>
      <c r="D30" s="160">
        <v>0</v>
      </c>
      <c r="E30" s="160" t="s">
        <v>287</v>
      </c>
      <c r="F30" s="160">
        <v>25</v>
      </c>
      <c r="G30" s="160">
        <v>0</v>
      </c>
      <c r="H30" s="160">
        <v>0</v>
      </c>
      <c r="I30" s="160">
        <v>0</v>
      </c>
      <c r="J30" s="163">
        <v>0</v>
      </c>
    </row>
    <row r="31" spans="1:10" ht="22.5">
      <c r="A31" s="63" t="s">
        <v>49</v>
      </c>
      <c r="B31" s="167">
        <v>0</v>
      </c>
      <c r="C31" s="167">
        <v>0</v>
      </c>
      <c r="D31" s="161">
        <v>10</v>
      </c>
      <c r="E31" s="161" t="s">
        <v>286</v>
      </c>
      <c r="F31" s="161">
        <v>75</v>
      </c>
      <c r="G31" s="167">
        <v>5</v>
      </c>
      <c r="H31" s="161" t="s">
        <v>309</v>
      </c>
      <c r="I31" s="161">
        <v>0</v>
      </c>
      <c r="J31" s="168">
        <v>10</v>
      </c>
    </row>
    <row r="32" spans="1:10">
      <c r="A32" s="61" t="s">
        <v>50</v>
      </c>
      <c r="B32" s="160">
        <v>55</v>
      </c>
      <c r="C32" s="160">
        <v>0</v>
      </c>
      <c r="D32" s="160">
        <v>12.5</v>
      </c>
      <c r="E32" s="160" t="s">
        <v>286</v>
      </c>
      <c r="F32" s="160">
        <v>25</v>
      </c>
      <c r="G32" s="160">
        <v>5</v>
      </c>
      <c r="H32" s="160">
        <v>10</v>
      </c>
      <c r="I32" s="160">
        <v>10</v>
      </c>
      <c r="J32" s="163">
        <v>10</v>
      </c>
    </row>
    <row r="33" spans="1:10">
      <c r="A33" s="197" t="s">
        <v>195</v>
      </c>
      <c r="B33" s="167">
        <v>0</v>
      </c>
      <c r="C33" s="167">
        <v>0</v>
      </c>
      <c r="D33" s="167">
        <v>0</v>
      </c>
      <c r="E33" s="201" t="s">
        <v>295</v>
      </c>
      <c r="F33" s="167">
        <v>0</v>
      </c>
      <c r="G33" s="167">
        <v>0</v>
      </c>
      <c r="H33" s="161">
        <v>0</v>
      </c>
      <c r="I33" s="167">
        <v>0</v>
      </c>
      <c r="J33" s="168">
        <v>0</v>
      </c>
    </row>
    <row r="34" spans="1:10">
      <c r="A34" s="61" t="s">
        <v>196</v>
      </c>
      <c r="B34" s="160">
        <v>0</v>
      </c>
      <c r="C34" s="160">
        <v>0</v>
      </c>
      <c r="D34" s="160" t="s">
        <v>310</v>
      </c>
      <c r="E34" s="160" t="s">
        <v>286</v>
      </c>
      <c r="F34" s="160">
        <v>35</v>
      </c>
      <c r="G34" s="160" t="s">
        <v>290</v>
      </c>
      <c r="H34" s="160">
        <v>3</v>
      </c>
      <c r="I34" s="160">
        <v>0</v>
      </c>
      <c r="J34" s="163">
        <v>5</v>
      </c>
    </row>
    <row r="35" spans="1:10">
      <c r="A35" s="59" t="s">
        <v>53</v>
      </c>
      <c r="B35" s="167">
        <v>0</v>
      </c>
      <c r="C35" s="167">
        <v>0</v>
      </c>
      <c r="D35" s="167">
        <v>0</v>
      </c>
      <c r="E35" s="167" t="s">
        <v>286</v>
      </c>
      <c r="F35" s="167">
        <v>25</v>
      </c>
      <c r="G35" s="167">
        <v>0</v>
      </c>
      <c r="H35" s="167">
        <v>5</v>
      </c>
      <c r="I35" s="167">
        <v>0</v>
      </c>
      <c r="J35" s="168">
        <v>3</v>
      </c>
    </row>
    <row r="36" spans="1:10">
      <c r="A36" s="197" t="s">
        <v>197</v>
      </c>
      <c r="B36" s="164">
        <v>0</v>
      </c>
      <c r="C36" s="164" t="s">
        <v>311</v>
      </c>
      <c r="D36" s="164">
        <v>0</v>
      </c>
      <c r="E36" s="201" t="s">
        <v>295</v>
      </c>
      <c r="F36" s="164">
        <v>0</v>
      </c>
      <c r="G36" s="164">
        <v>0</v>
      </c>
      <c r="H36" s="164">
        <v>0</v>
      </c>
      <c r="I36" s="164">
        <v>0</v>
      </c>
      <c r="J36" s="165">
        <v>0</v>
      </c>
    </row>
    <row r="37" spans="1:10">
      <c r="A37" s="63" t="s">
        <v>198</v>
      </c>
      <c r="B37" s="161">
        <v>0</v>
      </c>
      <c r="C37" s="161">
        <v>0</v>
      </c>
      <c r="D37" s="161" t="s">
        <v>291</v>
      </c>
      <c r="E37" s="161" t="s">
        <v>286</v>
      </c>
      <c r="F37" s="161">
        <v>60</v>
      </c>
      <c r="G37" s="161">
        <v>0</v>
      </c>
      <c r="H37" s="167">
        <v>5</v>
      </c>
      <c r="I37" s="167">
        <v>0</v>
      </c>
      <c r="J37" s="168">
        <v>5</v>
      </c>
    </row>
    <row r="38" spans="1:10">
      <c r="A38" s="64" t="s">
        <v>56</v>
      </c>
      <c r="B38" s="160">
        <v>0</v>
      </c>
      <c r="C38" s="160">
        <v>0</v>
      </c>
      <c r="D38" s="160">
        <v>20</v>
      </c>
      <c r="E38" s="160" t="s">
        <v>286</v>
      </c>
      <c r="F38" s="160">
        <v>100</v>
      </c>
      <c r="G38" s="160">
        <v>5</v>
      </c>
      <c r="H38" s="160">
        <v>5</v>
      </c>
      <c r="I38" s="160">
        <v>0</v>
      </c>
      <c r="J38" s="163">
        <v>0</v>
      </c>
    </row>
    <row r="39" spans="1:10" ht="33.75">
      <c r="A39" s="59" t="s">
        <v>57</v>
      </c>
      <c r="B39" s="161">
        <v>0</v>
      </c>
      <c r="C39" s="161">
        <v>15</v>
      </c>
      <c r="D39" s="161">
        <v>15</v>
      </c>
      <c r="E39" s="161" t="s">
        <v>286</v>
      </c>
      <c r="F39" s="161">
        <v>0</v>
      </c>
      <c r="G39" s="161">
        <v>0</v>
      </c>
      <c r="H39" s="161" t="s">
        <v>312</v>
      </c>
      <c r="I39" s="161" t="s">
        <v>292</v>
      </c>
      <c r="J39" s="162" t="s">
        <v>293</v>
      </c>
    </row>
    <row r="40" spans="1:10">
      <c r="A40" s="64" t="s">
        <v>58</v>
      </c>
      <c r="B40" s="164">
        <v>0</v>
      </c>
      <c r="C40" s="164">
        <v>0</v>
      </c>
      <c r="D40" s="160" t="s">
        <v>313</v>
      </c>
      <c r="E40" s="164" t="s">
        <v>286</v>
      </c>
      <c r="F40" s="164">
        <v>0</v>
      </c>
      <c r="G40" s="164">
        <v>0</v>
      </c>
      <c r="H40" s="164">
        <v>5</v>
      </c>
      <c r="I40" s="164">
        <v>3</v>
      </c>
      <c r="J40" s="165">
        <v>10</v>
      </c>
    </row>
    <row r="41" spans="1:10">
      <c r="A41" s="63" t="s">
        <v>199</v>
      </c>
      <c r="B41" s="167">
        <v>0</v>
      </c>
      <c r="C41" s="167">
        <v>0</v>
      </c>
      <c r="D41" s="167">
        <v>10</v>
      </c>
      <c r="E41" s="161" t="s">
        <v>286</v>
      </c>
      <c r="F41" s="161">
        <v>25</v>
      </c>
      <c r="G41" s="161">
        <v>0</v>
      </c>
      <c r="H41" s="167">
        <v>5</v>
      </c>
      <c r="I41" s="167">
        <v>3.5</v>
      </c>
      <c r="J41" s="168">
        <v>5</v>
      </c>
    </row>
    <row r="42" spans="1:10">
      <c r="A42" s="64" t="s">
        <v>60</v>
      </c>
      <c r="B42" s="164">
        <v>0</v>
      </c>
      <c r="C42" s="164">
        <v>0</v>
      </c>
      <c r="D42" s="164">
        <v>15</v>
      </c>
      <c r="E42" s="164" t="s">
        <v>286</v>
      </c>
      <c r="F42" s="164">
        <v>30</v>
      </c>
      <c r="G42" s="160">
        <v>10</v>
      </c>
      <c r="H42" s="160">
        <v>5</v>
      </c>
      <c r="I42" s="164">
        <v>3</v>
      </c>
      <c r="J42" s="163">
        <v>10</v>
      </c>
    </row>
    <row r="43" spans="1:10">
      <c r="A43" s="59" t="s">
        <v>200</v>
      </c>
      <c r="B43" s="161">
        <v>0</v>
      </c>
      <c r="C43" s="161">
        <v>0</v>
      </c>
      <c r="D43" s="161">
        <v>5.71</v>
      </c>
      <c r="E43" s="161" t="s">
        <v>287</v>
      </c>
      <c r="F43" s="161">
        <v>0</v>
      </c>
      <c r="G43" s="161">
        <v>0</v>
      </c>
      <c r="H43" s="161">
        <v>3</v>
      </c>
      <c r="I43" s="161">
        <v>0</v>
      </c>
      <c r="J43" s="162">
        <v>5</v>
      </c>
    </row>
    <row r="44" spans="1:10">
      <c r="A44" s="64" t="s">
        <v>201</v>
      </c>
      <c r="B44" s="164">
        <v>15</v>
      </c>
      <c r="C44" s="164">
        <v>0</v>
      </c>
      <c r="D44" s="164">
        <v>15</v>
      </c>
      <c r="E44" s="164" t="s">
        <v>286</v>
      </c>
      <c r="F44" s="164">
        <v>60</v>
      </c>
      <c r="G44" s="164">
        <v>15</v>
      </c>
      <c r="H44" s="164">
        <v>5</v>
      </c>
      <c r="I44" s="164">
        <v>0</v>
      </c>
      <c r="J44" s="165">
        <v>10</v>
      </c>
    </row>
    <row r="45" spans="1:10">
      <c r="A45" s="63" t="s">
        <v>64</v>
      </c>
      <c r="B45" s="161">
        <v>0</v>
      </c>
      <c r="C45" s="161">
        <v>10</v>
      </c>
      <c r="D45" s="161">
        <v>50</v>
      </c>
      <c r="E45" s="161" t="s">
        <v>286</v>
      </c>
      <c r="F45" s="161">
        <v>0</v>
      </c>
      <c r="G45" s="161">
        <v>0</v>
      </c>
      <c r="H45" s="161">
        <v>10</v>
      </c>
      <c r="I45" s="161">
        <v>0</v>
      </c>
      <c r="J45" s="162">
        <v>10</v>
      </c>
    </row>
    <row r="46" spans="1:10">
      <c r="A46" s="64" t="s">
        <v>202</v>
      </c>
      <c r="B46" s="164">
        <v>10</v>
      </c>
      <c r="C46" s="164">
        <v>10</v>
      </c>
      <c r="D46" s="164">
        <v>10</v>
      </c>
      <c r="E46" s="164" t="s">
        <v>286</v>
      </c>
      <c r="F46" s="164">
        <v>0</v>
      </c>
      <c r="G46" s="164">
        <v>0</v>
      </c>
      <c r="H46" s="164">
        <v>5</v>
      </c>
      <c r="I46" s="164">
        <v>0</v>
      </c>
      <c r="J46" s="165">
        <v>5</v>
      </c>
    </row>
    <row r="47" spans="1:10">
      <c r="A47" s="59" t="s">
        <v>66</v>
      </c>
      <c r="B47" s="167">
        <v>15</v>
      </c>
      <c r="C47" s="167">
        <v>15</v>
      </c>
      <c r="D47" s="167">
        <v>0</v>
      </c>
      <c r="E47" s="167" t="s">
        <v>286</v>
      </c>
      <c r="F47" s="167">
        <v>0</v>
      </c>
      <c r="G47" s="167">
        <v>0</v>
      </c>
      <c r="H47" s="161">
        <v>5</v>
      </c>
      <c r="I47" s="161">
        <v>1</v>
      </c>
      <c r="J47" s="162">
        <v>5</v>
      </c>
    </row>
    <row r="48" spans="1:10">
      <c r="A48" s="61" t="s">
        <v>67</v>
      </c>
      <c r="B48" s="164">
        <v>75</v>
      </c>
      <c r="C48" s="164">
        <v>75</v>
      </c>
      <c r="D48" s="164">
        <v>75</v>
      </c>
      <c r="E48" s="164" t="s">
        <v>286</v>
      </c>
      <c r="F48" s="164">
        <v>0</v>
      </c>
      <c r="G48" s="164">
        <v>0</v>
      </c>
      <c r="H48" s="164">
        <v>5</v>
      </c>
      <c r="I48" s="164">
        <v>5</v>
      </c>
      <c r="J48" s="165">
        <v>0</v>
      </c>
    </row>
    <row r="49" spans="1:10" ht="33.75">
      <c r="A49" s="59" t="s">
        <v>242</v>
      </c>
      <c r="B49" s="167">
        <v>0</v>
      </c>
      <c r="C49" s="167">
        <v>0</v>
      </c>
      <c r="D49" s="167" t="s">
        <v>294</v>
      </c>
      <c r="E49" s="167" t="s">
        <v>286</v>
      </c>
      <c r="F49" s="167">
        <v>0</v>
      </c>
      <c r="G49" s="167">
        <v>0</v>
      </c>
      <c r="H49" s="167">
        <v>0</v>
      </c>
      <c r="I49" s="167">
        <v>0</v>
      </c>
      <c r="J49" s="168">
        <v>0</v>
      </c>
    </row>
    <row r="50" spans="1:10">
      <c r="A50" s="64" t="s">
        <v>203</v>
      </c>
      <c r="B50" s="164">
        <v>0</v>
      </c>
      <c r="C50" s="164">
        <v>10</v>
      </c>
      <c r="D50" s="164">
        <v>0</v>
      </c>
      <c r="E50" s="164" t="s">
        <v>286</v>
      </c>
      <c r="F50" s="164">
        <v>0</v>
      </c>
      <c r="G50" s="164">
        <v>0</v>
      </c>
      <c r="H50" s="164">
        <v>3</v>
      </c>
      <c r="I50" s="164">
        <v>3</v>
      </c>
      <c r="J50" s="165">
        <v>5</v>
      </c>
    </row>
    <row r="51" spans="1:10">
      <c r="A51" s="197" t="s">
        <v>72</v>
      </c>
      <c r="B51" s="201" t="s">
        <v>295</v>
      </c>
      <c r="C51" s="201" t="s">
        <v>295</v>
      </c>
      <c r="D51" s="201" t="s">
        <v>295</v>
      </c>
      <c r="E51" s="201" t="s">
        <v>295</v>
      </c>
      <c r="F51" s="161">
        <v>0</v>
      </c>
      <c r="G51" s="161">
        <v>0</v>
      </c>
      <c r="H51" s="201" t="s">
        <v>295</v>
      </c>
      <c r="I51" s="201" t="s">
        <v>295</v>
      </c>
      <c r="J51" s="168">
        <v>0</v>
      </c>
    </row>
    <row r="52" spans="1:10">
      <c r="A52" s="197" t="s">
        <v>73</v>
      </c>
      <c r="B52" s="164">
        <v>0</v>
      </c>
      <c r="C52" s="164">
        <v>0</v>
      </c>
      <c r="D52" s="164">
        <v>0</v>
      </c>
      <c r="E52" s="201" t="s">
        <v>295</v>
      </c>
      <c r="F52" s="164">
        <v>0</v>
      </c>
      <c r="G52" s="164">
        <v>0</v>
      </c>
      <c r="H52" s="164">
        <v>5</v>
      </c>
      <c r="I52" s="164">
        <v>0</v>
      </c>
      <c r="J52" s="163">
        <v>5</v>
      </c>
    </row>
    <row r="53" spans="1:10">
      <c r="A53" s="59" t="s">
        <v>75</v>
      </c>
      <c r="B53" s="167">
        <v>0</v>
      </c>
      <c r="C53" s="167">
        <v>10</v>
      </c>
      <c r="D53" s="167">
        <v>10</v>
      </c>
      <c r="E53" s="167" t="s">
        <v>286</v>
      </c>
      <c r="F53" s="167">
        <v>0</v>
      </c>
      <c r="G53" s="167">
        <v>0</v>
      </c>
      <c r="H53" s="161">
        <v>3</v>
      </c>
      <c r="I53" s="161">
        <v>2</v>
      </c>
      <c r="J53" s="162">
        <v>3</v>
      </c>
    </row>
    <row r="54" spans="1:10">
      <c r="A54" s="64" t="s">
        <v>76</v>
      </c>
      <c r="B54" s="164">
        <v>10</v>
      </c>
      <c r="C54" s="164">
        <v>10</v>
      </c>
      <c r="D54" s="164">
        <v>10</v>
      </c>
      <c r="E54" s="164" t="s">
        <v>287</v>
      </c>
      <c r="F54" s="164">
        <v>0</v>
      </c>
      <c r="G54" s="164">
        <v>0</v>
      </c>
      <c r="H54" s="164">
        <v>3</v>
      </c>
      <c r="I54" s="164">
        <v>0</v>
      </c>
      <c r="J54" s="165">
        <v>5</v>
      </c>
    </row>
    <row r="55" spans="1:10">
      <c r="A55" s="63" t="s">
        <v>77</v>
      </c>
      <c r="B55" s="161">
        <v>0</v>
      </c>
      <c r="C55" s="161">
        <v>0</v>
      </c>
      <c r="D55" s="167">
        <v>10</v>
      </c>
      <c r="E55" s="161" t="s">
        <v>286</v>
      </c>
      <c r="F55" s="161">
        <v>20</v>
      </c>
      <c r="G55" s="161">
        <v>0</v>
      </c>
      <c r="H55" s="161">
        <v>4</v>
      </c>
      <c r="I55" s="167">
        <v>5</v>
      </c>
      <c r="J55" s="168">
        <v>5</v>
      </c>
    </row>
    <row r="56" spans="1:10">
      <c r="A56" s="197" t="s">
        <v>78</v>
      </c>
      <c r="B56" s="160">
        <v>0</v>
      </c>
      <c r="C56" s="160">
        <v>0</v>
      </c>
      <c r="D56" s="160">
        <v>10</v>
      </c>
      <c r="E56" s="201" t="s">
        <v>295</v>
      </c>
      <c r="F56" s="160">
        <v>0</v>
      </c>
      <c r="G56" s="160">
        <v>0</v>
      </c>
      <c r="H56" s="160">
        <v>10</v>
      </c>
      <c r="I56" s="160">
        <v>5</v>
      </c>
      <c r="J56" s="163">
        <v>10</v>
      </c>
    </row>
    <row r="57" spans="1:10">
      <c r="A57" s="197" t="s">
        <v>79</v>
      </c>
      <c r="B57" s="167">
        <v>0</v>
      </c>
      <c r="C57" s="167">
        <v>0</v>
      </c>
      <c r="D57" s="167">
        <v>15</v>
      </c>
      <c r="E57" s="201" t="s">
        <v>295</v>
      </c>
      <c r="F57" s="167">
        <v>0</v>
      </c>
      <c r="G57" s="167">
        <v>0</v>
      </c>
      <c r="H57" s="161">
        <v>0</v>
      </c>
      <c r="I57" s="161">
        <v>0</v>
      </c>
      <c r="J57" s="162">
        <v>0</v>
      </c>
    </row>
    <row r="58" spans="1:10">
      <c r="A58" s="197" t="s">
        <v>80</v>
      </c>
      <c r="B58" s="201" t="s">
        <v>295</v>
      </c>
      <c r="C58" s="201" t="s">
        <v>295</v>
      </c>
      <c r="D58" s="201" t="s">
        <v>295</v>
      </c>
      <c r="E58" s="201" t="s">
        <v>295</v>
      </c>
      <c r="F58" s="201" t="s">
        <v>295</v>
      </c>
      <c r="G58" s="201" t="s">
        <v>295</v>
      </c>
      <c r="H58" s="201" t="s">
        <v>295</v>
      </c>
      <c r="I58" s="201" t="s">
        <v>295</v>
      </c>
      <c r="J58" s="203" t="s">
        <v>295</v>
      </c>
    </row>
    <row r="59" spans="1:10">
      <c r="A59" s="63" t="s">
        <v>81</v>
      </c>
      <c r="B59" s="167">
        <v>5</v>
      </c>
      <c r="C59" s="167">
        <v>5</v>
      </c>
      <c r="D59" s="161">
        <v>15</v>
      </c>
      <c r="E59" s="161" t="s">
        <v>286</v>
      </c>
      <c r="F59" s="161">
        <v>100</v>
      </c>
      <c r="G59" s="167">
        <v>5</v>
      </c>
      <c r="H59" s="167">
        <v>5</v>
      </c>
      <c r="I59" s="167">
        <v>5</v>
      </c>
      <c r="J59" s="168">
        <v>5</v>
      </c>
    </row>
    <row r="60" spans="1:10">
      <c r="A60" s="64" t="s">
        <v>204</v>
      </c>
      <c r="B60" s="164">
        <v>0</v>
      </c>
      <c r="C60" s="164">
        <v>0</v>
      </c>
      <c r="D60" s="164">
        <v>0</v>
      </c>
      <c r="E60" s="164" t="s">
        <v>286</v>
      </c>
      <c r="F60" s="164">
        <v>0</v>
      </c>
      <c r="G60" s="164">
        <v>0</v>
      </c>
      <c r="H60" s="164">
        <v>0</v>
      </c>
      <c r="I60" s="164">
        <v>5</v>
      </c>
      <c r="J60" s="165">
        <v>0</v>
      </c>
    </row>
    <row r="61" spans="1:10">
      <c r="A61" s="59" t="s">
        <v>83</v>
      </c>
      <c r="B61" s="167">
        <v>0</v>
      </c>
      <c r="C61" s="167">
        <v>0</v>
      </c>
      <c r="D61" s="167">
        <v>10</v>
      </c>
      <c r="E61" s="167" t="s">
        <v>286</v>
      </c>
      <c r="F61" s="167">
        <v>100</v>
      </c>
      <c r="G61" s="167">
        <v>0</v>
      </c>
      <c r="H61" s="161">
        <v>6</v>
      </c>
      <c r="I61" s="161">
        <v>6</v>
      </c>
      <c r="J61" s="162">
        <v>0</v>
      </c>
    </row>
    <row r="62" spans="1:10">
      <c r="A62" s="64" t="s">
        <v>84</v>
      </c>
      <c r="B62" s="164">
        <v>10</v>
      </c>
      <c r="C62" s="164">
        <v>10</v>
      </c>
      <c r="D62" s="164">
        <v>10</v>
      </c>
      <c r="E62" s="164" t="s">
        <v>286</v>
      </c>
      <c r="F62" s="164">
        <v>0</v>
      </c>
      <c r="G62" s="164">
        <v>0</v>
      </c>
      <c r="H62" s="160">
        <v>5</v>
      </c>
      <c r="I62" s="164">
        <v>0</v>
      </c>
      <c r="J62" s="163">
        <v>5</v>
      </c>
    </row>
    <row r="63" spans="1:10">
      <c r="A63" s="63" t="s">
        <v>85</v>
      </c>
      <c r="B63" s="161">
        <v>0</v>
      </c>
      <c r="C63" s="161">
        <v>0</v>
      </c>
      <c r="D63" s="161">
        <v>0</v>
      </c>
      <c r="E63" s="161" t="s">
        <v>286</v>
      </c>
      <c r="F63" s="161">
        <v>0</v>
      </c>
      <c r="G63" s="161">
        <v>0</v>
      </c>
      <c r="H63" s="161">
        <v>5</v>
      </c>
      <c r="I63" s="161">
        <v>5</v>
      </c>
      <c r="J63" s="162">
        <v>5</v>
      </c>
    </row>
    <row r="64" spans="1:10">
      <c r="A64" s="197" t="s">
        <v>175</v>
      </c>
      <c r="B64" s="160">
        <v>0</v>
      </c>
      <c r="C64" s="160">
        <v>0</v>
      </c>
      <c r="D64" s="164">
        <v>14</v>
      </c>
      <c r="E64" s="201" t="s">
        <v>295</v>
      </c>
      <c r="F64" s="160">
        <v>0</v>
      </c>
      <c r="G64" s="160">
        <v>0</v>
      </c>
      <c r="H64" s="164">
        <v>0</v>
      </c>
      <c r="I64" s="160">
        <v>0</v>
      </c>
      <c r="J64" s="163">
        <v>0</v>
      </c>
    </row>
    <row r="65" spans="1:10" ht="12" thickBot="1">
      <c r="A65" s="282" t="s">
        <v>88</v>
      </c>
      <c r="B65" s="283"/>
      <c r="C65" s="283"/>
      <c r="D65" s="283"/>
      <c r="E65" s="283"/>
      <c r="F65" s="283"/>
      <c r="G65" s="283"/>
      <c r="H65" s="283"/>
      <c r="I65" s="283"/>
      <c r="J65" s="284"/>
    </row>
    <row r="66" spans="1:10" ht="12" thickTop="1"/>
  </sheetData>
  <sheetProtection algorithmName="SHA-512" hashValue="3HBwUks/UDYfDtZvEkef2wqzK5rVUSA5RufZa1Pz711Sbis9zruRy5inMNMt2NIzR9CzFxl0g6+NsuusT8vcpQ==" saltValue="/t9VUzTT9dOInmro/TPe1A==" spinCount="100000" sheet="1" objects="1" scenarios="1"/>
  <mergeCells count="2">
    <mergeCell ref="A1:J1"/>
    <mergeCell ref="A65:J65"/>
  </mergeCells>
  <pageMargins left="0.25" right="0.25" top="0.75" bottom="0.75" header="0.3" footer="0.3"/>
  <pageSetup paperSize="5"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6B361DD5D58745B668A76F87CEF8FD" ma:contentTypeVersion="2" ma:contentTypeDescription="Create a new document." ma:contentTypeScope="" ma:versionID="7ee5dea57cb8ac429dce7132a7654a11">
  <xsd:schema xmlns:xsd="http://www.w3.org/2001/XMLSchema" xmlns:xs="http://www.w3.org/2001/XMLSchema" xmlns:p="http://schemas.microsoft.com/office/2006/metadata/properties" xmlns:ns1="http://schemas.microsoft.com/sharepoint/v3" xmlns:ns2="92d6dd52-34c2-4808-a40b-5f67bc977773" targetNamespace="http://schemas.microsoft.com/office/2006/metadata/properties" ma:root="true" ma:fieldsID="2e4bb6c9434ebe90d4cdc0f726f17b22" ns1:_="" ns2:_="">
    <xsd:import namespace="http://schemas.microsoft.com/sharepoint/v3"/>
    <xsd:import namespace="92d6dd52-34c2-4808-a40b-5f67bc97777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6dd52-34c2-4808-a40b-5f67bc9777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xcel" ma:contentTypeID="0x01010051928996DECF764A8E795ABA188490B2000B9715CDB02A1843B18DBEBF6B51C038" ma:contentTypeVersion="3" ma:contentTypeDescription="Create a new excel spreadsheet" ma:contentTypeScope="" ma:versionID="67a17a967cdd6455f17745937128f7d1">
  <xsd:schema xmlns:xsd="http://www.w3.org/2001/XMLSchema" xmlns:xs="http://www.w3.org/2001/XMLSchema" xmlns:p="http://schemas.microsoft.com/office/2006/metadata/properties" xmlns:ns2="31528e05-01cd-43e4-816c-e3667901c514" targetNamespace="http://schemas.microsoft.com/office/2006/metadata/properties" ma:root="true" ma:fieldsID="ab791693a354e912a2bf60ca07b7386c" ns2:_="">
    <xsd:import namespace="31528e05-01cd-43e4-816c-e3667901c51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528e05-01cd-43e4-816c-e3667901c5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3B5646-2B50-49BC-BD2D-300F5838935F}"/>
</file>

<file path=customXml/itemProps2.xml><?xml version="1.0" encoding="utf-8"?>
<ds:datastoreItem xmlns:ds="http://schemas.openxmlformats.org/officeDocument/2006/customXml" ds:itemID="{3634CF72-2E87-4B04-85FD-C23D34DD6860}">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31528e05-01cd-43e4-816c-e3667901c514"/>
    <ds:schemaRef ds:uri="http://purl.org/dc/dcmitype/"/>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91DBBD0-855A-481D-890E-5D6CD43E2CDB}">
  <ds:schemaRefs>
    <ds:schemaRef ds:uri="http://schemas.microsoft.com/sharepoint/v3/contenttype/forms"/>
  </ds:schemaRefs>
</ds:datastoreItem>
</file>

<file path=customXml/itemProps4.xml><?xml version="1.0" encoding="utf-8"?>
<ds:datastoreItem xmlns:ds="http://schemas.openxmlformats.org/officeDocument/2006/customXml" ds:itemID="{A82D9AB1-0A1E-4A6D-AE3F-708F534B9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28e05-01cd-43e4-816c-e3667901c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Facility Pop Staff Budget</vt:lpstr>
      <vt:lpstr>Pre-Sentenced Pop</vt:lpstr>
      <vt:lpstr>Race Gender Age Demographics</vt:lpstr>
      <vt:lpstr>Programs</vt:lpstr>
      <vt:lpstr>Mental Health Statistics</vt:lpstr>
      <vt:lpstr>Alternative to Incarceration</vt:lpstr>
      <vt:lpstr>Co-pays and Fees</vt:lpstr>
      <vt:lpstr>'Alternative to Incarceration'!Print_Area</vt:lpstr>
      <vt:lpstr>'Co-pays and Fees'!Print_Area</vt:lpstr>
      <vt:lpstr>'Facility Pop Staff Budget'!Print_Area</vt:lpstr>
      <vt:lpstr>'Mental Health Statistics'!Print_Area</vt:lpstr>
      <vt:lpstr>'Pre-Sentenced Pop'!Print_Area</vt:lpstr>
      <vt:lpstr>Programs!Print_Area</vt:lpstr>
      <vt:lpstr>'Race Gender Age Demographics'!Print_Area</vt:lpstr>
    </vt:vector>
  </TitlesOfParts>
  <Company>PA Dept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Greishaw, Thomas</dc:creator>
  <cp:lastModifiedBy>Greishaw, Thomas</cp:lastModifiedBy>
  <cp:lastPrinted>2020-03-03T14:20:49Z</cp:lastPrinted>
  <dcterms:created xsi:type="dcterms:W3CDTF">2018-01-08T16:47:35Z</dcterms:created>
  <dcterms:modified xsi:type="dcterms:W3CDTF">2024-01-23T15:46:39Z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0x010100786B361DD5D58745B668A76F87CEF8FD</vt:lpwstr>
  </property>
  <property fmtid="{D5CDD505-2E9C-101B-9397-08002B2CF9AE}" pid="3" name="_dlc_DocIdItemGuid">
    <vt:lpwstr>746335c4-e158-4c40-adbc-6171d1cb7857</vt:lpwstr>
  </property>
</Properties>
</file>